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6000浦和区役所\0026150健康福祉部\0026170保険年金課\令和6年度\01保険年金課共通\11照会・依頼・通知\12月\241227〆 「うらわスタット」における行政データの更新について\"/>
    </mc:Choice>
  </mc:AlternateContent>
  <bookViews>
    <workbookView xWindow="0" yWindow="0" windowWidth="22104" windowHeight="8964" activeTab="3"/>
  </bookViews>
  <sheets>
    <sheet name="うらわスタットデータ目録（浦和区保険年金課）" sheetId="1" r:id="rId1"/>
    <sheet name="001" sheetId="6" r:id="rId2"/>
    <sheet name="002" sheetId="7" r:id="rId3"/>
    <sheet name="003" sheetId="8" r:id="rId4"/>
    <sheet name="004" sheetId="4" r:id="rId5"/>
    <sheet name="005" sheetId="5" r:id="rId6"/>
    <sheet name="006" sheetId="2" r:id="rId7"/>
    <sheet name="007" sheetId="3" r:id="rId8"/>
  </sheets>
  <calcPr calcId="162913"/>
</workbook>
</file>

<file path=xl/calcChain.xml><?xml version="1.0" encoding="utf-8"?>
<calcChain xmlns="http://schemas.openxmlformats.org/spreadsheetml/2006/main">
  <c r="D7" i="8" l="1"/>
  <c r="C7" i="8"/>
  <c r="B7" i="8"/>
  <c r="I7" i="7" l="1"/>
  <c r="J12" i="6" l="1"/>
  <c r="J7" i="6"/>
  <c r="J8" i="2" l="1"/>
  <c r="E7" i="8" l="1"/>
  <c r="B7" i="7" l="1"/>
  <c r="C7" i="7"/>
  <c r="H7" i="7"/>
  <c r="G7" i="7"/>
  <c r="F7" i="7"/>
  <c r="E7" i="7"/>
  <c r="D7" i="7"/>
  <c r="I7" i="6"/>
  <c r="B12" i="6"/>
  <c r="C12" i="6"/>
  <c r="D12" i="6"/>
  <c r="E12" i="6"/>
  <c r="F12" i="6"/>
  <c r="G12" i="6"/>
  <c r="H12" i="6"/>
  <c r="B7" i="6"/>
  <c r="C7" i="6"/>
  <c r="D7" i="6"/>
  <c r="E7" i="6"/>
  <c r="F7" i="6"/>
  <c r="G7" i="6"/>
  <c r="H7" i="6"/>
  <c r="I12" i="6" l="1"/>
  <c r="B8" i="2"/>
  <c r="C8" i="2"/>
  <c r="D8" i="2"/>
  <c r="E8" i="2"/>
  <c r="F8" i="2"/>
  <c r="G8" i="2"/>
  <c r="H8" i="2"/>
  <c r="I8" i="2"/>
</calcChain>
</file>

<file path=xl/sharedStrings.xml><?xml version="1.0" encoding="utf-8"?>
<sst xmlns="http://schemas.openxmlformats.org/spreadsheetml/2006/main" count="159" uniqueCount="89">
  <si>
    <t>002</t>
  </si>
  <si>
    <t>003</t>
  </si>
  <si>
    <t>タイトル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</si>
  <si>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</si>
  <si>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</si>
  <si>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</si>
  <si>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</si>
  <si>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</si>
  <si>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</si>
  <si>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004</t>
  </si>
  <si>
    <t>005</t>
  </si>
  <si>
    <t>006</t>
  </si>
  <si>
    <t>保険年金課</t>
    <rPh sb="0" eb="2">
      <t>ホケン</t>
    </rPh>
    <rPh sb="2" eb="4">
      <t>ネンキン</t>
    </rPh>
    <rPh sb="4" eb="5">
      <t>カ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</si>
  <si>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</si>
  <si>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</si>
  <si>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</si>
  <si>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</si>
  <si>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</si>
  <si>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</si>
  <si>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</si>
  <si>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Ｈ28年度</t>
    <rPh sb="3" eb="5">
      <t>ネンド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</si>
  <si>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</si>
  <si>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</si>
  <si>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</si>
  <si>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国民年金事務</t>
    <rPh sb="0" eb="2">
      <t>コクミン</t>
    </rPh>
    <rPh sb="2" eb="4">
      <t>ネンキン</t>
    </rPh>
    <rPh sb="4" eb="6">
      <t>ジム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</si>
  <si>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</si>
  <si>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子育て支援、心身障害者、ひとり親家庭等の各医療費の資格認定と支給処理を行っています。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5" eb="27">
      <t>シカク</t>
    </rPh>
    <rPh sb="27" eb="29">
      <t>ニンテイ</t>
    </rPh>
    <rPh sb="30" eb="32">
      <t>シキュウ</t>
    </rPh>
    <rPh sb="32" eb="34">
      <t>ショリ</t>
    </rPh>
    <rPh sb="35" eb="36">
      <t>オコナ</t>
    </rPh>
    <phoneticPr fontId="1"/>
  </si>
  <si>
    <t>後期高齢者医療被保険者証の引き渡しを行っています。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ショウ</t>
    </rPh>
    <rPh sb="13" eb="14">
      <t>ヒ</t>
    </rPh>
    <rPh sb="15" eb="16">
      <t>ワタ</t>
    </rPh>
    <rPh sb="18" eb="19">
      <t>オコナ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</si>
  <si>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</si>
  <si>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</si>
  <si>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</si>
  <si>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</si>
  <si>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Ｈ29年度</t>
    <rPh sb="3" eb="5">
      <t>ネンド</t>
    </rPh>
    <phoneticPr fontId="1"/>
  </si>
  <si>
    <t>Ｈ30年度</t>
    <rPh sb="3" eb="5">
      <t>ネンド</t>
    </rPh>
    <phoneticPr fontId="1"/>
  </si>
  <si>
    <t>R2年度</t>
    <rPh sb="2" eb="4">
      <t>ネンド</t>
    </rPh>
    <phoneticPr fontId="1"/>
  </si>
  <si>
    <t>Ｒ1年度</t>
    <rPh sb="2" eb="4">
      <t>ネンド</t>
    </rPh>
    <phoneticPr fontId="1"/>
  </si>
  <si>
    <t>Ｒ2年度</t>
    <rPh sb="2" eb="4">
      <t>ネンド</t>
    </rPh>
    <phoneticPr fontId="1"/>
  </si>
  <si>
    <t>R3年度</t>
    <rPh sb="2" eb="4">
      <t>ネンド</t>
    </rPh>
    <phoneticPr fontId="1"/>
  </si>
  <si>
    <t>Ｒ3年度</t>
    <rPh sb="2" eb="4">
      <t>ネンド</t>
    </rPh>
    <phoneticPr fontId="1"/>
  </si>
  <si>
    <t>R4年度</t>
    <rPh sb="2" eb="4">
      <t>ネンド</t>
    </rPh>
    <phoneticPr fontId="1"/>
  </si>
  <si>
    <t>うらわスタット</t>
    <phoneticPr fontId="1"/>
  </si>
  <si>
    <t>Ｒ4年度</t>
    <rPh sb="2" eb="4">
      <t>ネンド</t>
    </rPh>
    <phoneticPr fontId="1"/>
  </si>
  <si>
    <t>浦和区における後期高齢者医療保険被保険者数</t>
    <rPh sb="0" eb="2">
      <t>ウラワ</t>
    </rPh>
    <rPh sb="7" eb="9">
      <t>コウキ</t>
    </rPh>
    <rPh sb="9" eb="12">
      <t>コウレイシャ</t>
    </rPh>
    <rPh sb="12" eb="14">
      <t>イリョウ</t>
    </rPh>
    <rPh sb="14" eb="16">
      <t>ホケン</t>
    </rPh>
    <rPh sb="16" eb="17">
      <t>ヒ</t>
    </rPh>
    <rPh sb="17" eb="20">
      <t>ホケンシャ</t>
    </rPh>
    <rPh sb="20" eb="21">
      <t>スウ</t>
    </rPh>
    <phoneticPr fontId="1"/>
  </si>
  <si>
    <t>年金係</t>
    <rPh sb="0" eb="2">
      <t>ネンキン</t>
    </rPh>
    <rPh sb="2" eb="3">
      <t>カカリ</t>
    </rPh>
    <phoneticPr fontId="1"/>
  </si>
  <si>
    <t>課・室名</t>
    <rPh sb="0" eb="1">
      <t>カ</t>
    </rPh>
    <rPh sb="2" eb="3">
      <t>シツ</t>
    </rPh>
    <rPh sb="3" eb="4">
      <t>ナ</t>
    </rPh>
    <phoneticPr fontId="1"/>
  </si>
  <si>
    <t>担当</t>
    <rPh sb="0" eb="2">
      <t>タントウ</t>
    </rPh>
    <phoneticPr fontId="1"/>
  </si>
  <si>
    <t>福祉医療係</t>
    <rPh sb="0" eb="2">
      <t>フクシ</t>
    </rPh>
    <rPh sb="2" eb="4">
      <t>イリョウ</t>
    </rPh>
    <rPh sb="4" eb="5">
      <t>カカリ</t>
    </rPh>
    <phoneticPr fontId="1"/>
  </si>
  <si>
    <t>国保係</t>
    <rPh sb="0" eb="2">
      <t>コクホ</t>
    </rPh>
    <phoneticPr fontId="1"/>
  </si>
  <si>
    <t>048-829-6162</t>
    <phoneticPr fontId="1"/>
  </si>
  <si>
    <t>048-829-6127</t>
    <phoneticPr fontId="1"/>
  </si>
  <si>
    <t>048-829-6163</t>
    <phoneticPr fontId="1"/>
  </si>
  <si>
    <t>048-829-6234</t>
    <phoneticPr fontId="1"/>
  </si>
  <si>
    <t>対象者数</t>
    <rPh sb="0" eb="3">
      <t>タイショウシャ</t>
    </rPh>
    <rPh sb="3" eb="4">
      <t>スウ</t>
    </rPh>
    <phoneticPr fontId="1"/>
  </si>
  <si>
    <t>受診者数</t>
    <rPh sb="0" eb="2">
      <t>ジュシン</t>
    </rPh>
    <rPh sb="2" eb="3">
      <t>シャ</t>
    </rPh>
    <rPh sb="3" eb="4">
      <t>スウ</t>
    </rPh>
    <phoneticPr fontId="1"/>
  </si>
  <si>
    <t>受診率</t>
    <rPh sb="0" eb="2">
      <t>ジュシン</t>
    </rPh>
    <rPh sb="2" eb="3">
      <t>リツ</t>
    </rPh>
    <phoneticPr fontId="1"/>
  </si>
  <si>
    <t>集計時点</t>
    <rPh sb="0" eb="2">
      <t>シュウケイ</t>
    </rPh>
    <rPh sb="2" eb="4">
      <t>ジテン</t>
    </rPh>
    <phoneticPr fontId="1"/>
  </si>
  <si>
    <t>被保険者数</t>
    <rPh sb="0" eb="4">
      <t>ヒホケンシャ</t>
    </rPh>
    <rPh sb="4" eb="5">
      <t>カズ</t>
    </rPh>
    <phoneticPr fontId="1"/>
  </si>
  <si>
    <t>被保険者世帯</t>
    <rPh sb="0" eb="4">
      <t>ヒホケンシャ</t>
    </rPh>
    <rPh sb="4" eb="6">
      <t>セタイ</t>
    </rPh>
    <phoneticPr fontId="1"/>
  </si>
  <si>
    <t>被保険者数</t>
    <rPh sb="0" eb="4">
      <t>ヒホケンシャ</t>
    </rPh>
    <rPh sb="4" eb="5">
      <t>スウ</t>
    </rPh>
    <phoneticPr fontId="1"/>
  </si>
  <si>
    <t>加入率（世帯）</t>
    <rPh sb="0" eb="2">
      <t>カニュウ</t>
    </rPh>
    <rPh sb="2" eb="3">
      <t>リツ</t>
    </rPh>
    <phoneticPr fontId="1"/>
  </si>
  <si>
    <t>加入率（人員）</t>
    <rPh sb="0" eb="2">
      <t>カニュウ</t>
    </rPh>
    <rPh sb="2" eb="3">
      <t>リツ</t>
    </rPh>
    <rPh sb="4" eb="6">
      <t>ジンイン</t>
    </rPh>
    <phoneticPr fontId="1"/>
  </si>
  <si>
    <t>浦和区の世帯総数</t>
    <rPh sb="0" eb="3">
      <t>ウラワク</t>
    </rPh>
    <rPh sb="4" eb="6">
      <t>セタイ</t>
    </rPh>
    <rPh sb="6" eb="8">
      <t>ソウスウ</t>
    </rPh>
    <phoneticPr fontId="1"/>
  </si>
  <si>
    <t>浦和区の人口</t>
    <rPh sb="0" eb="2">
      <t>ウラワ</t>
    </rPh>
    <rPh sb="2" eb="3">
      <t>ク</t>
    </rPh>
    <rPh sb="4" eb="6">
      <t>ジンコウ</t>
    </rPh>
    <phoneticPr fontId="1"/>
  </si>
  <si>
    <t>浦和区の国民年金被保険者数</t>
  </si>
  <si>
    <t>浦和区の国民年金保険料納付状況</t>
  </si>
  <si>
    <t>浦和区の後期高齢者医療保険被保険者数</t>
  </si>
  <si>
    <t>浦和区の国民健康保険に係る世帯・被保険者加入状況</t>
  </si>
  <si>
    <t>浦和区の国民健康保険税収納状況（現年分）</t>
  </si>
  <si>
    <t>浦和区の国民年金被保険者数</t>
    <rPh sb="0" eb="2">
      <t>ウラワ</t>
    </rPh>
    <rPh sb="4" eb="6">
      <t>コクミン</t>
    </rPh>
    <rPh sb="6" eb="8">
      <t>ネンキン</t>
    </rPh>
    <rPh sb="8" eb="9">
      <t>ヒ</t>
    </rPh>
    <rPh sb="9" eb="12">
      <t>ホケンシャ</t>
    </rPh>
    <rPh sb="12" eb="13">
      <t>スウ</t>
    </rPh>
    <phoneticPr fontId="1"/>
  </si>
  <si>
    <t>浦和区の国民年金保険料納付状況</t>
    <rPh sb="0" eb="2">
      <t>ウラワ</t>
    </rPh>
    <rPh sb="4" eb="6">
      <t>コクミン</t>
    </rPh>
    <rPh sb="6" eb="8">
      <t>ネンキン</t>
    </rPh>
    <rPh sb="8" eb="11">
      <t>ホケンリョウ</t>
    </rPh>
    <rPh sb="11" eb="13">
      <t>ノウフ</t>
    </rPh>
    <rPh sb="13" eb="15">
      <t>ジョウキョウ</t>
    </rPh>
    <phoneticPr fontId="1"/>
  </si>
  <si>
    <t>浦和区の医療種別支給件数・支給額</t>
    <rPh sb="0" eb="2">
      <t>ウラワ</t>
    </rPh>
    <rPh sb="4" eb="6">
      <t>イリョウ</t>
    </rPh>
    <rPh sb="6" eb="8">
      <t>シュベツ</t>
    </rPh>
    <rPh sb="8" eb="10">
      <t>シキュウ</t>
    </rPh>
    <rPh sb="10" eb="12">
      <t>ケンスウ</t>
    </rPh>
    <rPh sb="13" eb="15">
      <t>シキュウ</t>
    </rPh>
    <rPh sb="15" eb="16">
      <t>ガク</t>
    </rPh>
    <phoneticPr fontId="1"/>
  </si>
  <si>
    <t>子育て支援医療費助成事業</t>
    <phoneticPr fontId="1"/>
  </si>
  <si>
    <t>支給件数</t>
    <rPh sb="0" eb="2">
      <t>シキュウ</t>
    </rPh>
    <rPh sb="2" eb="4">
      <t>ケンスウ</t>
    </rPh>
    <phoneticPr fontId="1"/>
  </si>
  <si>
    <t>支給額</t>
    <rPh sb="0" eb="2">
      <t>シキュウ</t>
    </rPh>
    <rPh sb="2" eb="3">
      <t>ガク</t>
    </rPh>
    <phoneticPr fontId="1"/>
  </si>
  <si>
    <t>支給額</t>
    <rPh sb="0" eb="3">
      <t>シキュウガク</t>
    </rPh>
    <phoneticPr fontId="1"/>
  </si>
  <si>
    <t>心身障害者医療費支給事業</t>
    <rPh sb="0" eb="2">
      <t>シンシン</t>
    </rPh>
    <rPh sb="2" eb="5">
      <t>ショウガイシャ</t>
    </rPh>
    <rPh sb="8" eb="10">
      <t>シキュウ</t>
    </rPh>
    <phoneticPr fontId="1"/>
  </si>
  <si>
    <t>ひとり親家庭等医療費支給事業</t>
    <rPh sb="3" eb="4">
      <t>オヤ</t>
    </rPh>
    <rPh sb="4" eb="6">
      <t>カテイ</t>
    </rPh>
    <rPh sb="6" eb="7">
      <t>トウ</t>
    </rPh>
    <rPh sb="10" eb="12">
      <t>シキュウ</t>
    </rPh>
    <phoneticPr fontId="1"/>
  </si>
  <si>
    <t>浦和区の医療種別支給件数・支給額</t>
    <phoneticPr fontId="1"/>
  </si>
  <si>
    <t>浦和区の特定健康診査の受診率</t>
    <phoneticPr fontId="1"/>
  </si>
  <si>
    <t>特定健康診査の受診率</t>
    <phoneticPr fontId="1"/>
  </si>
  <si>
    <t>国民年金の加入・種別変更の届出を受付しています。</t>
    <rPh sb="0" eb="2">
      <t>コクミン</t>
    </rPh>
    <rPh sb="2" eb="4">
      <t>ネンキン</t>
    </rPh>
    <rPh sb="5" eb="7">
      <t>カニュウ</t>
    </rPh>
    <rPh sb="8" eb="10">
      <t>シュベツ</t>
    </rPh>
    <rPh sb="10" eb="12">
      <t>ヘンコウ</t>
    </rPh>
    <rPh sb="13" eb="15">
      <t>トドケデ</t>
    </rPh>
    <rPh sb="16" eb="18">
      <t>ウケツケ</t>
    </rPh>
    <phoneticPr fontId="1"/>
  </si>
  <si>
    <t>国民年金の保険料の免除・納付猶予の申請を受付しています。</t>
    <rPh sb="0" eb="2">
      <t>コクミン</t>
    </rPh>
    <rPh sb="2" eb="4">
      <t>ネンキン</t>
    </rPh>
    <rPh sb="17" eb="19">
      <t>シンセイ</t>
    </rPh>
    <rPh sb="20" eb="22">
      <t>ウケツケ</t>
    </rPh>
    <phoneticPr fontId="1"/>
  </si>
  <si>
    <t>001</t>
    <phoneticPr fontId="1"/>
  </si>
  <si>
    <t>007</t>
  </si>
  <si>
    <t>浦和区の国民健康保険に係る世帯・被保険者加入状況</t>
    <rPh sb="0" eb="2">
      <t>ウラワ</t>
    </rPh>
    <rPh sb="4" eb="6">
      <t>コクミン</t>
    </rPh>
    <rPh sb="6" eb="8">
      <t>ケンコウ</t>
    </rPh>
    <rPh sb="8" eb="10">
      <t>ホケン</t>
    </rPh>
    <rPh sb="11" eb="12">
      <t>カカ</t>
    </rPh>
    <rPh sb="13" eb="15">
      <t>セタイ</t>
    </rPh>
    <rPh sb="16" eb="20">
      <t>ヒホケンシャ</t>
    </rPh>
    <rPh sb="20" eb="22">
      <t>カニュウ</t>
    </rPh>
    <rPh sb="22" eb="24">
      <t>ジョウキョウ</t>
    </rPh>
    <phoneticPr fontId="1"/>
  </si>
  <si>
    <t>浦和区の国民健康保険税収納状況（現年分）</t>
    <rPh sb="0" eb="2">
      <t>ウラワ</t>
    </rPh>
    <rPh sb="4" eb="6">
      <t>コクミン</t>
    </rPh>
    <rPh sb="6" eb="8">
      <t>ケンコウ</t>
    </rPh>
    <rPh sb="8" eb="10">
      <t>ホケン</t>
    </rPh>
    <rPh sb="10" eb="11">
      <t>ゼイ</t>
    </rPh>
    <rPh sb="11" eb="13">
      <t>シュウノウ</t>
    </rPh>
    <rPh sb="13" eb="15">
      <t>ジョウキョウ</t>
    </rPh>
    <rPh sb="16" eb="18">
      <t>ゲンネン</t>
    </rPh>
    <rPh sb="18" eb="19">
      <t>ブン</t>
    </rPh>
    <phoneticPr fontId="1"/>
  </si>
  <si>
    <t>浦和区の特定健康診査の受診率</t>
    <rPh sb="0" eb="3">
      <t>ウラワク</t>
    </rPh>
    <rPh sb="4" eb="6">
      <t>トクテイ</t>
    </rPh>
    <rPh sb="6" eb="8">
      <t>ケンコウ</t>
    </rPh>
    <rPh sb="8" eb="10">
      <t>シンサ</t>
    </rPh>
    <rPh sb="11" eb="13">
      <t>ジュシン</t>
    </rPh>
    <rPh sb="13" eb="14">
      <t>リツ</t>
    </rPh>
    <phoneticPr fontId="1"/>
  </si>
  <si>
    <t>R5年度</t>
    <rPh sb="2" eb="4">
      <t>ネンド</t>
    </rPh>
    <phoneticPr fontId="1"/>
  </si>
  <si>
    <t>Ｒ5年度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</si>
</sst>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;[Red]\-#,##0\ "/>
    <numFmt numFmtId="178" formatCode="#,##0_);[Red]\(#,##0\)"/>
    <numFmt numFmtId="179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1" xfId="0" applyFill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0" fillId="0" borderId="0" xfId="0" applyNumberFormat="1" applyFont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38" fontId="0" fillId="4" borderId="1" xfId="1" applyFont="1" applyFill="1" applyBorder="1" applyAlignment="1">
      <alignment horizontal="right" vertical="center"/>
    </xf>
    <xf numFmtId="38" fontId="5" fillId="4" borderId="1" xfId="1" applyFont="1" applyFill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57" fontId="0" fillId="3" borderId="1" xfId="0" applyNumberForma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38" fontId="0" fillId="0" borderId="5" xfId="1" applyFont="1" applyFill="1" applyBorder="1">
      <alignment vertical="center"/>
    </xf>
    <xf numFmtId="177" fontId="6" fillId="0" borderId="6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0" fontId="0" fillId="0" borderId="1" xfId="0" applyNumberFormat="1" applyBorder="1">
      <alignment vertical="center"/>
    </xf>
    <xf numFmtId="0" fontId="0" fillId="0" borderId="2" xfId="0" applyFill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7" fontId="0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>
      <alignment vertical="center"/>
    </xf>
    <xf numFmtId="38" fontId="5" fillId="4" borderId="5" xfId="1" applyFont="1" applyFill="1" applyBorder="1">
      <alignment vertical="center"/>
    </xf>
    <xf numFmtId="10" fontId="5" fillId="4" borderId="1" xfId="1" applyNumberFormat="1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2" quotePrefix="1" applyBorder="1" applyAlignment="1">
      <alignment horizontal="center" vertical="center"/>
    </xf>
    <xf numFmtId="0" fontId="7" fillId="0" borderId="1" xfId="2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Normal="100" workbookViewId="0">
      <selection activeCell="D11" sqref="D11"/>
    </sheetView>
  </sheetViews>
  <sheetFormatPr defaultRowHeight="13.2" x14ac:dyDescent="0.2"/>
  <cols>
    <col min="1" max="1" width="7.44140625" bestFit="1" customWidth="1"/>
    <col min="2" max="2" width="54.6640625" bestFit="1" customWidth="1"/>
    <col min="3" max="3" width="18" customWidth="1"/>
    <col min="4" max="4" width="41.77734375" bestFit="1" customWidth="1"/>
    <col min="5" max="5" width="12.88671875" style="24" customWidth="1"/>
    <col min="6" max="6" width="15.88671875" style="24" customWidth="1"/>
    <col min="7" max="7" width="13.88671875" customWidth="1"/>
    <col min="8" max="8" width="13.6640625" customWidth="1"/>
    <col min="9" max="9" width="16.33203125" customWidth="1"/>
  </cols>
  <sheetData>
    <row r="1" spans="1:9" x14ac:dyDescent="0.2">
      <c r="A1" s="1" t="s">
        <v>6</v>
      </c>
      <c r="B1" s="1" t="s">
        <v>2</v>
      </c>
      <c r="C1" s="1" t="s">
        <v>8</v>
      </c>
      <c r="D1" s="1" t="s">
        <v>7</v>
      </c>
      <c r="E1" s="1" t="s">
        <v>44</v>
      </c>
      <c r="F1" s="1" t="s">
        <v>45</v>
      </c>
      <c r="G1" s="1" t="s">
        <v>3</v>
      </c>
      <c r="H1" s="1" t="s">
        <v>4</v>
      </c>
      <c r="I1" s="1" t="s">
        <v>5</v>
      </c>
    </row>
    <row r="2" spans="1:9" s="7" customFormat="1" ht="26.25" customHeight="1" x14ac:dyDescent="0.2">
      <c r="A2" s="42" t="s">
        <v>82</v>
      </c>
      <c r="B2" s="43" t="s">
        <v>66</v>
      </c>
      <c r="C2" s="4" t="s">
        <v>29</v>
      </c>
      <c r="D2" s="4" t="s">
        <v>30</v>
      </c>
      <c r="E2" s="5" t="s">
        <v>12</v>
      </c>
      <c r="F2" s="6" t="s">
        <v>47</v>
      </c>
      <c r="G2" s="6" t="s">
        <v>48</v>
      </c>
      <c r="H2" s="6" t="s">
        <v>51</v>
      </c>
      <c r="I2" s="4"/>
    </row>
    <row r="3" spans="1:9" s="7" customFormat="1" ht="26.25" customHeight="1" x14ac:dyDescent="0.2">
      <c r="A3" s="42" t="s">
        <v>0</v>
      </c>
      <c r="B3" s="43" t="s">
        <v>67</v>
      </c>
      <c r="C3" s="4" t="s">
        <v>29</v>
      </c>
      <c r="D3" s="4" t="s">
        <v>31</v>
      </c>
      <c r="E3" s="5" t="s">
        <v>12</v>
      </c>
      <c r="F3" s="6" t="s">
        <v>47</v>
      </c>
      <c r="G3" s="6" t="s">
        <v>48</v>
      </c>
      <c r="H3" s="6" t="s">
        <v>51</v>
      </c>
      <c r="I3" s="4"/>
    </row>
    <row r="4" spans="1:9" ht="30" customHeight="1" x14ac:dyDescent="0.2">
      <c r="A4" s="42" t="s">
        <v>1</v>
      </c>
      <c r="B4" s="43" t="s">
        <v>78</v>
      </c>
      <c r="C4" s="4" t="s">
        <v>29</v>
      </c>
      <c r="D4" s="39" t="s">
        <v>79</v>
      </c>
      <c r="E4" s="5" t="s">
        <v>12</v>
      </c>
      <c r="F4" s="6" t="s">
        <v>47</v>
      </c>
      <c r="G4" s="6" t="s">
        <v>48</v>
      </c>
      <c r="H4" s="6" t="s">
        <v>51</v>
      </c>
      <c r="I4" s="23"/>
    </row>
    <row r="5" spans="1:9" s="7" customFormat="1" ht="26.25" customHeight="1" x14ac:dyDescent="0.2">
      <c r="A5" s="42" t="s">
        <v>9</v>
      </c>
      <c r="B5" s="43" t="s">
        <v>77</v>
      </c>
      <c r="C5" s="4" t="s">
        <v>25</v>
      </c>
      <c r="D5" s="4" t="s">
        <v>26</v>
      </c>
      <c r="E5" s="5" t="s">
        <v>12</v>
      </c>
      <c r="F5" s="6" t="s">
        <v>46</v>
      </c>
      <c r="G5" s="6" t="s">
        <v>49</v>
      </c>
      <c r="H5" s="6" t="s">
        <v>51</v>
      </c>
      <c r="I5" s="4"/>
    </row>
    <row r="6" spans="1:9" s="7" customFormat="1" ht="26.25" customHeight="1" x14ac:dyDescent="0.2">
      <c r="A6" s="42" t="s">
        <v>10</v>
      </c>
      <c r="B6" s="43" t="s">
        <v>65</v>
      </c>
      <c r="C6" s="4" t="s">
        <v>28</v>
      </c>
      <c r="D6" s="4" t="s">
        <v>27</v>
      </c>
      <c r="E6" s="5" t="s">
        <v>12</v>
      </c>
      <c r="F6" s="6" t="s">
        <v>46</v>
      </c>
      <c r="G6" s="6" t="s">
        <v>49</v>
      </c>
      <c r="H6" s="6" t="s">
        <v>51</v>
      </c>
      <c r="I6" s="4"/>
    </row>
    <row r="7" spans="1:9" s="7" customFormat="1" ht="26.25" customHeight="1" x14ac:dyDescent="0.2">
      <c r="A7" s="42" t="s">
        <v>11</v>
      </c>
      <c r="B7" s="43" t="s">
        <v>63</v>
      </c>
      <c r="C7" s="4" t="s">
        <v>24</v>
      </c>
      <c r="D7" s="4" t="s">
        <v>80</v>
      </c>
      <c r="E7" s="5" t="s">
        <v>12</v>
      </c>
      <c r="F7" s="6" t="s">
        <v>43</v>
      </c>
      <c r="G7" s="6" t="s">
        <v>50</v>
      </c>
      <c r="H7" s="6" t="s">
        <v>51</v>
      </c>
      <c r="I7" s="4"/>
    </row>
    <row r="8" spans="1:9" s="7" customFormat="1" ht="26.25" customHeight="1" x14ac:dyDescent="0.2">
      <c r="A8" s="42" t="s">
        <v>83</v>
      </c>
      <c r="B8" s="43" t="s">
        <v>64</v>
      </c>
      <c r="C8" s="4" t="s">
        <v>24</v>
      </c>
      <c r="D8" s="4" t="s">
        <v>81</v>
      </c>
      <c r="E8" s="5" t="s">
        <v>12</v>
      </c>
      <c r="F8" s="6" t="s">
        <v>43</v>
      </c>
      <c r="G8" s="6" t="s">
        <v>50</v>
      </c>
      <c r="H8" s="6" t="s">
        <v>51</v>
      </c>
      <c r="I8" s="4"/>
    </row>
  </sheetData>
  <phoneticPr fontId="1"/>
  <hyperlinks>
    <hyperlink ref="A2:B2" location="'001'!A1" display="001"/>
    <hyperlink ref="A3:B3" location="'002'!A1" display="002"/>
    <hyperlink ref="A4:B4" location="'003'!A1" display="003"/>
    <hyperlink ref="A5:B5" location="'004'!A1" display="004"/>
    <hyperlink ref="A6:B6" location="'005'!A1" display="005"/>
    <hyperlink ref="A7:B7" location="'006'!A1" display="006"/>
    <hyperlink ref="A8:B8" location="'007'!A1" display="007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72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12" sqref="I12"/>
    </sheetView>
  </sheetViews>
  <sheetFormatPr defaultRowHeight="13.2" x14ac:dyDescent="0.2"/>
  <cols>
    <col min="1" max="1" width="29.44140625" customWidth="1"/>
  </cols>
  <sheetData>
    <row r="1" spans="1:10" x14ac:dyDescent="0.2">
      <c r="A1" t="s">
        <v>40</v>
      </c>
    </row>
    <row r="2" spans="1:10" x14ac:dyDescent="0.2">
      <c r="A2" s="7" t="s">
        <v>84</v>
      </c>
    </row>
    <row r="4" spans="1:10" x14ac:dyDescent="0.2">
      <c r="A4" s="3" t="s">
        <v>55</v>
      </c>
      <c r="B4" s="14" t="s">
        <v>20</v>
      </c>
      <c r="C4" s="15" t="s">
        <v>32</v>
      </c>
      <c r="D4" s="15" t="s">
        <v>33</v>
      </c>
      <c r="E4" s="15" t="s">
        <v>35</v>
      </c>
      <c r="F4" s="15" t="s">
        <v>36</v>
      </c>
      <c r="G4" s="15" t="s">
        <v>38</v>
      </c>
      <c r="H4" s="15" t="s">
        <v>41</v>
      </c>
      <c r="I4" s="15" t="s">
        <v>88</v>
      </c>
      <c r="J4" s="27">
        <v>45383</v>
      </c>
    </row>
    <row r="5" spans="1:10" x14ac:dyDescent="0.2">
      <c r="A5" s="33" t="s">
        <v>61</v>
      </c>
      <c r="B5" s="34">
        <v>70221</v>
      </c>
      <c r="C5" s="34">
        <v>71366</v>
      </c>
      <c r="D5" s="34">
        <v>72466</v>
      </c>
      <c r="E5" s="34">
        <v>74072</v>
      </c>
      <c r="F5" s="34">
        <v>75446</v>
      </c>
      <c r="G5" s="34">
        <v>76680</v>
      </c>
      <c r="H5" s="34">
        <v>77952</v>
      </c>
      <c r="I5" s="34">
        <v>78914</v>
      </c>
      <c r="J5" s="34">
        <v>79921</v>
      </c>
    </row>
    <row r="6" spans="1:10" x14ac:dyDescent="0.2">
      <c r="A6" s="10" t="s">
        <v>57</v>
      </c>
      <c r="B6" s="13">
        <v>18803</v>
      </c>
      <c r="C6" s="13">
        <v>18220</v>
      </c>
      <c r="D6" s="13">
        <v>17770</v>
      </c>
      <c r="E6" s="13">
        <v>17539</v>
      </c>
      <c r="F6" s="13">
        <v>17278</v>
      </c>
      <c r="G6" s="13">
        <v>17393</v>
      </c>
      <c r="H6" s="13">
        <v>17317</v>
      </c>
      <c r="I6" s="35">
        <v>16594</v>
      </c>
      <c r="J6" s="35">
        <v>16448</v>
      </c>
    </row>
    <row r="7" spans="1:10" x14ac:dyDescent="0.2">
      <c r="A7" s="10" t="s">
        <v>59</v>
      </c>
      <c r="B7" s="32">
        <f t="shared" ref="B7:I7" si="0">B6/B5</f>
        <v>0.26776890104099915</v>
      </c>
      <c r="C7" s="32">
        <f t="shared" si="0"/>
        <v>0.25530364599389066</v>
      </c>
      <c r="D7" s="32">
        <f t="shared" si="0"/>
        <v>0.24521844727182404</v>
      </c>
      <c r="E7" s="32">
        <f t="shared" si="0"/>
        <v>0.23678312992763798</v>
      </c>
      <c r="F7" s="32">
        <f t="shared" si="0"/>
        <v>0.22901147840839806</v>
      </c>
      <c r="G7" s="32">
        <f t="shared" si="0"/>
        <v>0.22682576943140323</v>
      </c>
      <c r="H7" s="32">
        <f t="shared" si="0"/>
        <v>0.22214952791461412</v>
      </c>
      <c r="I7" s="32">
        <f t="shared" si="0"/>
        <v>0.21027954482094433</v>
      </c>
      <c r="J7" s="32">
        <f t="shared" ref="J7" si="1">J6/J5</f>
        <v>0.20580323069030668</v>
      </c>
    </row>
    <row r="9" spans="1:10" x14ac:dyDescent="0.2">
      <c r="A9" s="3" t="s">
        <v>55</v>
      </c>
      <c r="B9" s="15" t="s">
        <v>20</v>
      </c>
      <c r="C9" s="15" t="s">
        <v>32</v>
      </c>
      <c r="D9" s="15" t="s">
        <v>33</v>
      </c>
      <c r="E9" s="15" t="s">
        <v>35</v>
      </c>
      <c r="F9" s="15" t="s">
        <v>36</v>
      </c>
      <c r="G9" s="15" t="s">
        <v>38</v>
      </c>
      <c r="H9" s="15" t="s">
        <v>41</v>
      </c>
      <c r="I9" s="15" t="s">
        <v>88</v>
      </c>
      <c r="J9" s="27">
        <v>45383</v>
      </c>
    </row>
    <row r="10" spans="1:10" x14ac:dyDescent="0.2">
      <c r="A10" s="10" t="s">
        <v>62</v>
      </c>
      <c r="B10" s="13">
        <v>157014</v>
      </c>
      <c r="C10" s="13">
        <v>158876</v>
      </c>
      <c r="D10" s="13">
        <v>160615</v>
      </c>
      <c r="E10" s="13">
        <v>163176</v>
      </c>
      <c r="F10" s="13">
        <v>165167</v>
      </c>
      <c r="G10" s="13">
        <v>166620</v>
      </c>
      <c r="H10" s="13">
        <v>167988</v>
      </c>
      <c r="I10" s="13">
        <v>168881</v>
      </c>
      <c r="J10" s="13">
        <v>169581</v>
      </c>
    </row>
    <row r="11" spans="1:10" x14ac:dyDescent="0.2">
      <c r="A11" s="10" t="s">
        <v>58</v>
      </c>
      <c r="B11" s="13">
        <v>29042</v>
      </c>
      <c r="C11" s="13">
        <v>27607</v>
      </c>
      <c r="D11" s="13">
        <v>26460</v>
      </c>
      <c r="E11" s="13">
        <v>25582</v>
      </c>
      <c r="F11" s="13">
        <v>24965</v>
      </c>
      <c r="G11" s="13">
        <v>24900</v>
      </c>
      <c r="H11" s="13">
        <v>24528</v>
      </c>
      <c r="I11" s="13">
        <v>23227</v>
      </c>
      <c r="J11" s="13">
        <v>22793</v>
      </c>
    </row>
    <row r="12" spans="1:10" x14ac:dyDescent="0.2">
      <c r="A12" s="10" t="s">
        <v>60</v>
      </c>
      <c r="B12" s="32">
        <f t="shared" ref="B12:I12" si="2">B11/B10</f>
        <v>0.18496439807915219</v>
      </c>
      <c r="C12" s="32">
        <f t="shared" si="2"/>
        <v>0.17376444522772477</v>
      </c>
      <c r="D12" s="32">
        <f t="shared" si="2"/>
        <v>0.16474177380692961</v>
      </c>
      <c r="E12" s="32">
        <f t="shared" si="2"/>
        <v>0.15677550620189243</v>
      </c>
      <c r="F12" s="32">
        <f t="shared" si="2"/>
        <v>0.15115004813310165</v>
      </c>
      <c r="G12" s="32">
        <f t="shared" si="2"/>
        <v>0.14944184371624056</v>
      </c>
      <c r="H12" s="32">
        <f t="shared" si="2"/>
        <v>0.14601042931637975</v>
      </c>
      <c r="I12" s="32">
        <f t="shared" si="2"/>
        <v>0.13753471379255217</v>
      </c>
      <c r="J12" s="32">
        <f t="shared" ref="J12" si="3">J11/J10</f>
        <v>0.134407746150807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Normal="100" workbookViewId="0">
      <selection activeCell="I7" sqref="I7"/>
    </sheetView>
  </sheetViews>
  <sheetFormatPr defaultRowHeight="13.2" x14ac:dyDescent="0.2"/>
  <cols>
    <col min="1" max="1" width="18.88671875" customWidth="1"/>
    <col min="2" max="6" width="14" customWidth="1"/>
    <col min="7" max="7" width="14.44140625" customWidth="1"/>
    <col min="8" max="9" width="13.109375" customWidth="1"/>
  </cols>
  <sheetData>
    <row r="1" spans="1:9" x14ac:dyDescent="0.2">
      <c r="A1" t="s">
        <v>40</v>
      </c>
    </row>
    <row r="2" spans="1:9" x14ac:dyDescent="0.2">
      <c r="A2" s="7" t="s">
        <v>85</v>
      </c>
    </row>
    <row r="4" spans="1:9" x14ac:dyDescent="0.2">
      <c r="A4" s="3"/>
      <c r="B4" s="14" t="s">
        <v>20</v>
      </c>
      <c r="C4" s="15" t="s">
        <v>32</v>
      </c>
      <c r="D4" s="15" t="s">
        <v>33</v>
      </c>
      <c r="E4" s="15" t="s">
        <v>35</v>
      </c>
      <c r="F4" s="15" t="s">
        <v>36</v>
      </c>
      <c r="G4" s="15" t="s">
        <v>38</v>
      </c>
      <c r="H4" s="15" t="s">
        <v>41</v>
      </c>
      <c r="I4" s="15" t="s">
        <v>88</v>
      </c>
    </row>
    <row r="5" spans="1:9" x14ac:dyDescent="0.2">
      <c r="A5" s="10" t="s">
        <v>21</v>
      </c>
      <c r="B5" s="22">
        <v>3039298500</v>
      </c>
      <c r="C5" s="22">
        <v>2889571400</v>
      </c>
      <c r="D5" s="22">
        <v>2889409800</v>
      </c>
      <c r="E5" s="22">
        <v>2882928900</v>
      </c>
      <c r="F5" s="22">
        <v>2828056000</v>
      </c>
      <c r="G5" s="22">
        <v>2917373900</v>
      </c>
      <c r="H5" s="22">
        <v>2998814400</v>
      </c>
      <c r="I5" s="22">
        <v>2949185100</v>
      </c>
    </row>
    <row r="6" spans="1:9" x14ac:dyDescent="0.2">
      <c r="A6" s="31" t="s">
        <v>22</v>
      </c>
      <c r="B6" s="37">
        <v>2825529839</v>
      </c>
      <c r="C6" s="37">
        <v>2708391732</v>
      </c>
      <c r="D6" s="37">
        <v>2719511594</v>
      </c>
      <c r="E6" s="37">
        <v>2742953917</v>
      </c>
      <c r="F6" s="37">
        <v>2714742208</v>
      </c>
      <c r="G6" s="37">
        <v>2782885872</v>
      </c>
      <c r="H6" s="37">
        <v>2884070111</v>
      </c>
      <c r="I6" s="37">
        <v>2850649293</v>
      </c>
    </row>
    <row r="7" spans="1:9" x14ac:dyDescent="0.2">
      <c r="A7" s="10" t="s">
        <v>23</v>
      </c>
      <c r="B7" s="38">
        <f t="shared" ref="B7:H7" si="0">B6/B5</f>
        <v>0.92966513127947126</v>
      </c>
      <c r="C7" s="38">
        <f t="shared" si="0"/>
        <v>0.93729877448261012</v>
      </c>
      <c r="D7" s="38">
        <f t="shared" si="0"/>
        <v>0.94119968513985108</v>
      </c>
      <c r="E7" s="38">
        <f t="shared" si="0"/>
        <v>0.95144695278471836</v>
      </c>
      <c r="F7" s="38">
        <f t="shared" si="0"/>
        <v>0.95993226725354797</v>
      </c>
      <c r="G7" s="38">
        <f t="shared" si="0"/>
        <v>0.95390099705766207</v>
      </c>
      <c r="H7" s="38">
        <f t="shared" si="0"/>
        <v>0.96173678204293001</v>
      </c>
      <c r="I7" s="38">
        <f t="shared" ref="I7" si="1">I6/I5</f>
        <v>0.96658880210672438</v>
      </c>
    </row>
    <row r="8" spans="1:9" x14ac:dyDescent="0.2">
      <c r="A8" s="7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7"/>
  <sheetViews>
    <sheetView tabSelected="1" workbookViewId="0">
      <selection activeCell="E7" sqref="E7"/>
    </sheetView>
  </sheetViews>
  <sheetFormatPr defaultRowHeight="13.2" x14ac:dyDescent="0.2"/>
  <cols>
    <col min="1" max="1" width="38.21875" customWidth="1"/>
    <col min="2" max="5" width="12.88671875" customWidth="1"/>
  </cols>
  <sheetData>
    <row r="1" spans="1:5" x14ac:dyDescent="0.2">
      <c r="A1" t="s">
        <v>40</v>
      </c>
    </row>
    <row r="2" spans="1:5" x14ac:dyDescent="0.2">
      <c r="A2" s="7" t="s">
        <v>86</v>
      </c>
    </row>
    <row r="3" spans="1:5" x14ac:dyDescent="0.2">
      <c r="A3" s="7"/>
    </row>
    <row r="4" spans="1:5" x14ac:dyDescent="0.2">
      <c r="A4" s="15"/>
      <c r="B4" s="15" t="s">
        <v>36</v>
      </c>
      <c r="C4" s="15" t="s">
        <v>38</v>
      </c>
      <c r="D4" s="15" t="s">
        <v>41</v>
      </c>
      <c r="E4" s="15" t="s">
        <v>88</v>
      </c>
    </row>
    <row r="5" spans="1:5" x14ac:dyDescent="0.2">
      <c r="A5" s="16" t="s">
        <v>52</v>
      </c>
      <c r="B5" s="12">
        <v>17455</v>
      </c>
      <c r="C5" s="21">
        <v>17314</v>
      </c>
      <c r="D5" s="21">
        <v>16560</v>
      </c>
      <c r="E5" s="21">
        <v>15999</v>
      </c>
    </row>
    <row r="6" spans="1:5" x14ac:dyDescent="0.2">
      <c r="A6" s="8" t="s">
        <v>53</v>
      </c>
      <c r="B6" s="26">
        <v>6289</v>
      </c>
      <c r="C6" s="26">
        <v>6725</v>
      </c>
      <c r="D6" s="26">
        <v>6486</v>
      </c>
      <c r="E6" s="26">
        <v>6378</v>
      </c>
    </row>
    <row r="7" spans="1:5" x14ac:dyDescent="0.2">
      <c r="A7" s="8" t="s">
        <v>54</v>
      </c>
      <c r="B7" s="25">
        <f t="shared" ref="B7:C7" si="0">B6/B5</f>
        <v>0.36029790890862218</v>
      </c>
      <c r="C7" s="25">
        <f>C6/C5</f>
        <v>0.3884140002310269</v>
      </c>
      <c r="D7" s="25">
        <f>D6/D5</f>
        <v>0.39166666666666666</v>
      </c>
      <c r="E7" s="25">
        <f>E6/E5</f>
        <v>0.39864991561972624</v>
      </c>
    </row>
  </sheetData>
  <phoneticPr fontId="1"/>
  <pageMargins left="0.59055118110236227" right="0.39370078740157483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workbookViewId="0">
      <selection activeCell="E15" sqref="E15"/>
    </sheetView>
  </sheetViews>
  <sheetFormatPr defaultRowHeight="13.2" x14ac:dyDescent="0.2"/>
  <cols>
    <col min="1" max="1" width="35.21875" customWidth="1"/>
    <col min="2" max="4" width="12.77734375" customWidth="1"/>
    <col min="5" max="5" width="11.33203125" bestFit="1" customWidth="1"/>
  </cols>
  <sheetData>
    <row r="1" spans="1:5" x14ac:dyDescent="0.2">
      <c r="A1" t="s">
        <v>40</v>
      </c>
    </row>
    <row r="2" spans="1:5" x14ac:dyDescent="0.2">
      <c r="A2" s="7" t="s">
        <v>70</v>
      </c>
    </row>
    <row r="4" spans="1:5" x14ac:dyDescent="0.2">
      <c r="A4" s="3" t="s">
        <v>71</v>
      </c>
      <c r="B4" s="15" t="s">
        <v>34</v>
      </c>
      <c r="C4" s="15" t="s">
        <v>37</v>
      </c>
      <c r="D4" s="15" t="s">
        <v>39</v>
      </c>
      <c r="E4" s="15" t="s">
        <v>87</v>
      </c>
    </row>
    <row r="5" spans="1:5" x14ac:dyDescent="0.2">
      <c r="A5" s="10" t="s">
        <v>72</v>
      </c>
      <c r="B5" s="11">
        <v>306969</v>
      </c>
      <c r="C5" s="11">
        <v>356898</v>
      </c>
      <c r="D5" s="11">
        <v>379900</v>
      </c>
      <c r="E5" s="11">
        <v>446239</v>
      </c>
    </row>
    <row r="6" spans="1:5" x14ac:dyDescent="0.2">
      <c r="A6" s="10" t="s">
        <v>73</v>
      </c>
      <c r="B6" s="11">
        <v>611700140</v>
      </c>
      <c r="C6" s="11">
        <v>721186755</v>
      </c>
      <c r="D6" s="11">
        <v>757822942</v>
      </c>
      <c r="E6" s="11">
        <v>900414171</v>
      </c>
    </row>
    <row r="7" spans="1:5" x14ac:dyDescent="0.2">
      <c r="A7" s="7"/>
      <c r="B7" s="40"/>
      <c r="C7" s="40"/>
      <c r="D7" s="40"/>
    </row>
    <row r="8" spans="1:5" x14ac:dyDescent="0.2">
      <c r="A8" s="3" t="s">
        <v>76</v>
      </c>
      <c r="B8" s="41" t="s">
        <v>34</v>
      </c>
      <c r="C8" s="41" t="s">
        <v>37</v>
      </c>
      <c r="D8" s="41" t="s">
        <v>39</v>
      </c>
      <c r="E8" s="15" t="s">
        <v>87</v>
      </c>
    </row>
    <row r="9" spans="1:5" x14ac:dyDescent="0.2">
      <c r="A9" s="10" t="s">
        <v>72</v>
      </c>
      <c r="B9" s="11">
        <v>8693</v>
      </c>
      <c r="C9" s="11">
        <v>9154</v>
      </c>
      <c r="D9" s="11">
        <v>10198</v>
      </c>
      <c r="E9" s="11">
        <v>14066</v>
      </c>
    </row>
    <row r="10" spans="1:5" x14ac:dyDescent="0.2">
      <c r="A10" s="10" t="s">
        <v>74</v>
      </c>
      <c r="B10" s="11">
        <v>26951762</v>
      </c>
      <c r="C10" s="11">
        <v>29887948</v>
      </c>
      <c r="D10" s="11">
        <v>29304851</v>
      </c>
      <c r="E10" s="11">
        <v>37920142</v>
      </c>
    </row>
    <row r="11" spans="1:5" x14ac:dyDescent="0.2">
      <c r="B11" s="40"/>
      <c r="C11" s="40"/>
      <c r="D11" s="40"/>
    </row>
    <row r="12" spans="1:5" x14ac:dyDescent="0.2">
      <c r="A12" s="3" t="s">
        <v>75</v>
      </c>
      <c r="B12" s="41" t="s">
        <v>34</v>
      </c>
      <c r="C12" s="41" t="s">
        <v>37</v>
      </c>
      <c r="D12" s="41" t="s">
        <v>39</v>
      </c>
      <c r="E12" s="15" t="s">
        <v>87</v>
      </c>
    </row>
    <row r="13" spans="1:5" x14ac:dyDescent="0.2">
      <c r="A13" s="10" t="s">
        <v>72</v>
      </c>
      <c r="B13" s="11">
        <v>63406</v>
      </c>
      <c r="C13" s="11">
        <v>62191</v>
      </c>
      <c r="D13" s="11">
        <v>59949</v>
      </c>
      <c r="E13" s="11">
        <v>56253</v>
      </c>
    </row>
    <row r="14" spans="1:5" x14ac:dyDescent="0.2">
      <c r="A14" s="10" t="s">
        <v>74</v>
      </c>
      <c r="B14" s="11">
        <v>330041918</v>
      </c>
      <c r="C14" s="11">
        <v>328415666</v>
      </c>
      <c r="D14" s="11">
        <v>308995995</v>
      </c>
      <c r="E14" s="11">
        <v>286335676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6" sqref="C6"/>
    </sheetView>
  </sheetViews>
  <sheetFormatPr defaultRowHeight="13.2" x14ac:dyDescent="0.2"/>
  <cols>
    <col min="1" max="1" width="38.21875" customWidth="1"/>
  </cols>
  <sheetData>
    <row r="1" spans="1:3" x14ac:dyDescent="0.2">
      <c r="A1" t="s">
        <v>40</v>
      </c>
    </row>
    <row r="2" spans="1:3" x14ac:dyDescent="0.2">
      <c r="A2" s="7" t="s">
        <v>42</v>
      </c>
    </row>
    <row r="3" spans="1:3" x14ac:dyDescent="0.2">
      <c r="A3" s="7"/>
    </row>
    <row r="4" spans="1:3" x14ac:dyDescent="0.2">
      <c r="A4" s="15"/>
      <c r="B4" s="27">
        <v>45016</v>
      </c>
      <c r="C4" s="27">
        <v>45382</v>
      </c>
    </row>
    <row r="5" spans="1:3" x14ac:dyDescent="0.2">
      <c r="A5" s="16" t="s">
        <v>56</v>
      </c>
      <c r="B5" s="21">
        <v>18473</v>
      </c>
      <c r="C5" s="21">
        <v>19017</v>
      </c>
    </row>
    <row r="6" spans="1:3" x14ac:dyDescent="0.2">
      <c r="A6" s="7"/>
    </row>
    <row r="7" spans="1:3" x14ac:dyDescent="0.2">
      <c r="A7" s="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I13" sqref="I13"/>
    </sheetView>
  </sheetViews>
  <sheetFormatPr defaultRowHeight="13.2" x14ac:dyDescent="0.2"/>
  <cols>
    <col min="1" max="1" width="50.77734375" customWidth="1"/>
  </cols>
  <sheetData>
    <row r="1" spans="1:10" x14ac:dyDescent="0.2">
      <c r="A1" t="s">
        <v>40</v>
      </c>
    </row>
    <row r="2" spans="1:10" x14ac:dyDescent="0.2">
      <c r="A2" s="7" t="s">
        <v>68</v>
      </c>
    </row>
    <row r="4" spans="1:10" x14ac:dyDescent="0.2">
      <c r="A4" s="2" t="s">
        <v>55</v>
      </c>
      <c r="B4" s="27">
        <v>42460</v>
      </c>
      <c r="C4" s="27">
        <v>42825</v>
      </c>
      <c r="D4" s="27">
        <v>43190</v>
      </c>
      <c r="E4" s="27">
        <v>43555</v>
      </c>
      <c r="F4" s="27">
        <v>43921</v>
      </c>
      <c r="G4" s="27">
        <v>44286</v>
      </c>
      <c r="H4" s="27">
        <v>44651</v>
      </c>
      <c r="I4" s="27">
        <v>45016</v>
      </c>
      <c r="J4" s="27">
        <v>45382</v>
      </c>
    </row>
    <row r="5" spans="1:10" x14ac:dyDescent="0.2">
      <c r="A5" s="8" t="s">
        <v>13</v>
      </c>
      <c r="B5" s="9">
        <v>17842</v>
      </c>
      <c r="C5" s="9">
        <v>17082</v>
      </c>
      <c r="D5" s="18">
        <v>16465</v>
      </c>
      <c r="E5" s="18">
        <v>16343</v>
      </c>
      <c r="F5" s="18">
        <v>16299</v>
      </c>
      <c r="G5" s="18">
        <v>16518</v>
      </c>
      <c r="H5" s="18">
        <v>16509</v>
      </c>
      <c r="I5" s="18">
        <v>16156</v>
      </c>
      <c r="J5" s="18">
        <v>15938</v>
      </c>
    </row>
    <row r="6" spans="1:10" x14ac:dyDescent="0.2">
      <c r="A6" s="8" t="s">
        <v>15</v>
      </c>
      <c r="B6" s="9">
        <v>410</v>
      </c>
      <c r="C6" s="9">
        <v>417</v>
      </c>
      <c r="D6" s="19">
        <v>406</v>
      </c>
      <c r="E6" s="19">
        <v>403</v>
      </c>
      <c r="F6" s="19">
        <v>423</v>
      </c>
      <c r="G6" s="19">
        <v>394</v>
      </c>
      <c r="H6" s="19">
        <v>411</v>
      </c>
      <c r="I6" s="19">
        <v>448</v>
      </c>
      <c r="J6" s="19">
        <v>466</v>
      </c>
    </row>
    <row r="7" spans="1:10" x14ac:dyDescent="0.2">
      <c r="A7" s="28" t="s">
        <v>14</v>
      </c>
      <c r="B7" s="29">
        <v>15404</v>
      </c>
      <c r="C7" s="29">
        <v>15139</v>
      </c>
      <c r="D7" s="20">
        <v>15010</v>
      </c>
      <c r="E7" s="20">
        <v>14884</v>
      </c>
      <c r="F7" s="20">
        <v>14640</v>
      </c>
      <c r="G7" s="20">
        <v>14281</v>
      </c>
      <c r="H7" s="20">
        <v>13894</v>
      </c>
      <c r="I7" s="20">
        <v>13257</v>
      </c>
      <c r="J7" s="20">
        <v>12589</v>
      </c>
    </row>
    <row r="8" spans="1:10" x14ac:dyDescent="0.2">
      <c r="A8" s="8" t="s">
        <v>16</v>
      </c>
      <c r="B8" s="30">
        <f t="shared" ref="B8:H8" si="0">SUM(B5:B7)</f>
        <v>33656</v>
      </c>
      <c r="C8" s="30">
        <f t="shared" si="0"/>
        <v>32638</v>
      </c>
      <c r="D8" s="30">
        <f t="shared" si="0"/>
        <v>31881</v>
      </c>
      <c r="E8" s="30">
        <f t="shared" si="0"/>
        <v>31630</v>
      </c>
      <c r="F8" s="30">
        <f t="shared" si="0"/>
        <v>31362</v>
      </c>
      <c r="G8" s="30">
        <f t="shared" si="0"/>
        <v>31193</v>
      </c>
      <c r="H8" s="30">
        <f t="shared" si="0"/>
        <v>30814</v>
      </c>
      <c r="I8" s="30">
        <f>SUM(I5:I7)</f>
        <v>29861</v>
      </c>
      <c r="J8" s="30">
        <f>SUM(J5:J7)</f>
        <v>28993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  <ignoredErrors>
    <ignoredError sqref="B8:I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pane xSplit="1" topLeftCell="B1" activePane="topRight" state="frozen"/>
      <selection pane="topRight" activeCell="I15" sqref="I15"/>
    </sheetView>
  </sheetViews>
  <sheetFormatPr defaultRowHeight="13.2" x14ac:dyDescent="0.2"/>
  <cols>
    <col min="1" max="1" width="50.77734375" customWidth="1"/>
  </cols>
  <sheetData>
    <row r="1" spans="1:9" x14ac:dyDescent="0.2">
      <c r="A1" t="s">
        <v>40</v>
      </c>
    </row>
    <row r="2" spans="1:9" x14ac:dyDescent="0.2">
      <c r="A2" s="7" t="s">
        <v>69</v>
      </c>
    </row>
    <row r="3" spans="1:9" x14ac:dyDescent="0.2">
      <c r="F3" s="17"/>
    </row>
    <row r="4" spans="1:9" x14ac:dyDescent="0.2">
      <c r="A4" s="2"/>
      <c r="B4" s="14" t="s">
        <v>20</v>
      </c>
      <c r="C4" s="15" t="s">
        <v>32</v>
      </c>
      <c r="D4" s="15" t="s">
        <v>33</v>
      </c>
      <c r="E4" s="15" t="s">
        <v>35</v>
      </c>
      <c r="F4" s="15" t="s">
        <v>36</v>
      </c>
      <c r="G4" s="15" t="s">
        <v>38</v>
      </c>
      <c r="H4" s="15" t="s">
        <v>41</v>
      </c>
      <c r="I4" s="15" t="s">
        <v>88</v>
      </c>
    </row>
    <row r="5" spans="1:9" x14ac:dyDescent="0.2">
      <c r="A5" s="8" t="s">
        <v>17</v>
      </c>
      <c r="B5" s="9">
        <v>143450</v>
      </c>
      <c r="C5" s="9">
        <v>134165</v>
      </c>
      <c r="D5" s="9">
        <v>130918</v>
      </c>
      <c r="E5" s="9">
        <v>127130</v>
      </c>
      <c r="F5" s="9">
        <v>125797</v>
      </c>
      <c r="G5" s="9">
        <v>125540</v>
      </c>
      <c r="H5" s="9">
        <v>126130</v>
      </c>
      <c r="I5" s="9">
        <v>127198</v>
      </c>
    </row>
    <row r="6" spans="1:9" x14ac:dyDescent="0.2">
      <c r="A6" s="28" t="s">
        <v>18</v>
      </c>
      <c r="B6" s="29">
        <v>105368</v>
      </c>
      <c r="C6" s="29">
        <v>101050</v>
      </c>
      <c r="D6" s="29">
        <v>100467</v>
      </c>
      <c r="E6" s="29">
        <v>99687</v>
      </c>
      <c r="F6" s="29">
        <v>100547</v>
      </c>
      <c r="G6" s="29">
        <v>103404</v>
      </c>
      <c r="H6" s="29">
        <v>106986</v>
      </c>
      <c r="I6" s="29">
        <v>107837</v>
      </c>
    </row>
    <row r="7" spans="1:9" x14ac:dyDescent="0.2">
      <c r="A7" s="8" t="s">
        <v>19</v>
      </c>
      <c r="B7" s="36">
        <v>0.73499999999999999</v>
      </c>
      <c r="C7" s="36">
        <v>0.753</v>
      </c>
      <c r="D7" s="36">
        <v>0.76700000000000002</v>
      </c>
      <c r="E7" s="36">
        <v>0.78400000000000003</v>
      </c>
      <c r="F7" s="36">
        <v>0.79900000000000004</v>
      </c>
      <c r="G7" s="36">
        <v>0.82399999999999995</v>
      </c>
      <c r="H7" s="36">
        <v>0.84799999999999998</v>
      </c>
      <c r="I7" s="25">
        <v>0.84799999999999998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うらわスタットデータ目録（浦和区保険年金課）</vt:lpstr>
      <vt:lpstr>001</vt:lpstr>
      <vt:lpstr>002</vt:lpstr>
      <vt:lpstr>003</vt:lpstr>
      <vt:lpstr>004</vt:lpstr>
      <vt:lpstr>005</vt:lpstr>
      <vt:lpstr>006</vt:lpstr>
      <vt:lpstr>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2024-01-29T00:28:28Z</cp:lastPrinted>
  <dcterms:created xsi:type="dcterms:W3CDTF">2016-01-15T06:50:42Z</dcterms:created>
  <dcterms:modified xsi:type="dcterms:W3CDTF">2025-01-09T08:07:03Z</dcterms:modified>
</cp:coreProperties>
</file>