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5000桜区役所\0025150健康福祉部\0025170保険年金課\01_保険年金課共通\10_通知・照会・回答\R06\0305_各区スタットデータの更新について（依頼）\"/>
    </mc:Choice>
  </mc:AlternateContent>
  <bookViews>
    <workbookView xWindow="0" yWindow="0" windowWidth="20490" windowHeight="6780"/>
  </bookViews>
  <sheets>
    <sheet name="さくらスタット目録（桜区保険年金課）" sheetId="1" r:id="rId1"/>
    <sheet name="001" sheetId="2" r:id="rId2"/>
    <sheet name="002" sheetId="3" r:id="rId3"/>
    <sheet name="003" sheetId="4" r:id="rId4"/>
    <sheet name="004" sheetId="5" r:id="rId5"/>
    <sheet name="005" sheetId="6" r:id="rId6"/>
    <sheet name="006" sheetId="7" r:id="rId7"/>
  </sheets>
  <calcPr calcId="162913"/>
</workbook>
</file>

<file path=xl/calcChain.xml><?xml version="1.0" encoding="utf-8"?>
<calcChain xmlns="http://schemas.openxmlformats.org/spreadsheetml/2006/main">
  <c r="N7" i="7" l="1"/>
  <c r="Q9" i="4" l="1"/>
  <c r="M7" i="7" l="1"/>
  <c r="O7" i="6"/>
  <c r="P7" i="6"/>
  <c r="P9" i="4" l="1"/>
  <c r="N7" i="3" l="1"/>
  <c r="N8" i="2"/>
  <c r="L7" i="7" l="1"/>
  <c r="K7" i="7"/>
  <c r="J7" i="7"/>
  <c r="I7" i="7"/>
  <c r="H7" i="7"/>
  <c r="G7" i="7"/>
  <c r="F7" i="7"/>
  <c r="E7" i="7"/>
  <c r="D7" i="7"/>
  <c r="C7" i="7"/>
  <c r="B7" i="7"/>
  <c r="N7" i="6"/>
  <c r="M7" i="6"/>
  <c r="L7" i="6"/>
  <c r="K7" i="6"/>
  <c r="J7" i="6"/>
  <c r="I7" i="6"/>
  <c r="H7" i="6"/>
  <c r="G7" i="6"/>
  <c r="F7" i="6"/>
  <c r="E7" i="6"/>
  <c r="D7" i="6"/>
  <c r="C7" i="6"/>
  <c r="B7" i="6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M7" i="3"/>
  <c r="L7" i="3"/>
  <c r="K7" i="3"/>
  <c r="J7" i="3"/>
  <c r="I7" i="3"/>
  <c r="H7" i="3"/>
  <c r="G7" i="3"/>
  <c r="F7" i="3"/>
  <c r="E7" i="3"/>
  <c r="D7" i="3"/>
  <c r="C7" i="3"/>
  <c r="B7" i="3"/>
  <c r="M8" i="2"/>
  <c r="L8" i="2"/>
  <c r="K8" i="2"/>
  <c r="J8" i="2"/>
  <c r="I8" i="2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<sst xmlns="http://schemas.openxmlformats.org/spreadsheetml/2006/main" count="186" uniqueCount="97">
  <si>
    <t>002</t>
  </si>
  <si>
    <t>003</t>
  </si>
  <si>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</si>
  <si>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</si>
  <si>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</si>
  <si>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</si>
  <si>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</si>
  <si>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</si>
  <si>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</si>
  <si>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</si>
  <si>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</si>
  <si>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001</t>
    <phoneticPr fontId="1"/>
  </si>
  <si>
    <t>課番号</t>
    <rPh sb="0" eb="1">
      <t>カ</t>
    </rPh>
    <rPh sb="1" eb="3">
      <t>バンゴウ</t>
    </rPh>
    <phoneticPr fontId="1"/>
  </si>
  <si>
    <t>004</t>
  </si>
  <si>
    <t>005</t>
  </si>
  <si>
    <t>006</t>
  </si>
  <si>
    <t>Ｈ22年度</t>
    <rPh sb="3" eb="5">
      <t>ネンド</t>
    </rPh>
    <phoneticPr fontId="1"/>
  </si>
  <si>
    <t>Ｈ23年度</t>
    <rPh sb="3" eb="5">
      <t>ネンド</t>
    </rPh>
    <phoneticPr fontId="1"/>
  </si>
  <si>
    <t>Ｈ24年度</t>
    <rPh sb="3" eb="5">
      <t>ネンド</t>
    </rPh>
    <phoneticPr fontId="1"/>
  </si>
  <si>
    <t>Ｈ25年度</t>
    <rPh sb="3" eb="5">
      <t>ネンド</t>
    </rPh>
    <phoneticPr fontId="1"/>
  </si>
  <si>
    <t>Ｈ26年度</t>
    <rPh sb="3" eb="5">
      <t>ネンド</t>
    </rPh>
    <phoneticPr fontId="1"/>
  </si>
  <si>
    <t>Ｈ27年度</t>
    <rPh sb="3" eb="5">
      <t>ネンド</t>
    </rPh>
    <phoneticPr fontId="1"/>
  </si>
  <si>
    <t>11</t>
    <phoneticPr fontId="1"/>
  </si>
  <si>
    <t>保険年金課</t>
    <rPh sb="0" eb="2">
      <t>ホケン</t>
    </rPh>
    <rPh sb="2" eb="4">
      <t>ネンキン</t>
    </rPh>
    <rPh sb="4" eb="5">
      <t>カ</t>
    </rPh>
    <phoneticPr fontId="1"/>
  </si>
  <si>
    <t>第１号被保険者</t>
    <rPh sb="0" eb="1">
      <t>ダイ</t>
    </rPh>
    <rPh sb="2" eb="3">
      <t>ゴウ</t>
    </rPh>
    <rPh sb="3" eb="4">
      <t>ヒ</t>
    </rPh>
    <rPh sb="4" eb="7">
      <t>ホケンシャ</t>
    </rPh>
    <phoneticPr fontId="1"/>
  </si>
  <si>
    <t>第３号被保険者</t>
    <rPh sb="0" eb="1">
      <t>ダイ</t>
    </rPh>
    <rPh sb="2" eb="3">
      <t>ゴウ</t>
    </rPh>
    <rPh sb="3" eb="4">
      <t>ヒ</t>
    </rPh>
    <rPh sb="4" eb="7">
      <t>ホケンシャ</t>
    </rPh>
    <phoneticPr fontId="1"/>
  </si>
  <si>
    <t>任意加入被保険者</t>
    <rPh sb="0" eb="2">
      <t>ニンイ</t>
    </rPh>
    <rPh sb="2" eb="4">
      <t>カニュウ</t>
    </rPh>
    <rPh sb="4" eb="5">
      <t>ヒ</t>
    </rPh>
    <rPh sb="5" eb="8">
      <t>ホケンシャ</t>
    </rPh>
    <phoneticPr fontId="1"/>
  </si>
  <si>
    <t>合計</t>
    <rPh sb="0" eb="2">
      <t>ゴウケイ</t>
    </rPh>
    <phoneticPr fontId="1"/>
  </si>
  <si>
    <t>納付対象月数</t>
    <rPh sb="0" eb="2">
      <t>ノウフ</t>
    </rPh>
    <rPh sb="2" eb="4">
      <t>タイショウ</t>
    </rPh>
    <rPh sb="4" eb="6">
      <t>ツキスウ</t>
    </rPh>
    <phoneticPr fontId="1"/>
  </si>
  <si>
    <t>納付実施月数</t>
    <rPh sb="0" eb="2">
      <t>ノウフ</t>
    </rPh>
    <rPh sb="2" eb="4">
      <t>ジッシ</t>
    </rPh>
    <rPh sb="4" eb="6">
      <t>ツキスウ</t>
    </rPh>
    <phoneticPr fontId="1"/>
  </si>
  <si>
    <t>納付率</t>
    <rPh sb="0" eb="2">
      <t>ノウフ</t>
    </rPh>
    <rPh sb="2" eb="3">
      <t>リツ</t>
    </rPh>
    <phoneticPr fontId="1"/>
  </si>
  <si>
    <t>Ｈ20年度</t>
    <rPh sb="3" eb="5">
      <t>ネンド</t>
    </rPh>
    <phoneticPr fontId="1"/>
  </si>
  <si>
    <t>Ｈ21年度</t>
    <rPh sb="3" eb="5">
      <t>ネンド</t>
    </rPh>
    <phoneticPr fontId="1"/>
  </si>
  <si>
    <t>Ｈ28年度</t>
    <rPh sb="3" eb="5">
      <t>ネンド</t>
    </rPh>
    <phoneticPr fontId="1"/>
  </si>
  <si>
    <t>子育て</t>
    <rPh sb="0" eb="2">
      <t>コソダ</t>
    </rPh>
    <phoneticPr fontId="1"/>
  </si>
  <si>
    <t>心障（一般）</t>
    <rPh sb="0" eb="2">
      <t>シンショウ</t>
    </rPh>
    <rPh sb="3" eb="5">
      <t>イッパン</t>
    </rPh>
    <phoneticPr fontId="1"/>
  </si>
  <si>
    <t>心障（老人）</t>
    <rPh sb="0" eb="2">
      <t>シンショウ</t>
    </rPh>
    <rPh sb="3" eb="5">
      <t>ロウジン</t>
    </rPh>
    <phoneticPr fontId="1"/>
  </si>
  <si>
    <t>ひとり親</t>
    <rPh sb="3" eb="4">
      <t>オヤ</t>
    </rPh>
    <phoneticPr fontId="1"/>
  </si>
  <si>
    <t>合計</t>
    <rPh sb="0" eb="2">
      <t>ゴウケイ</t>
    </rPh>
    <phoneticPr fontId="1"/>
  </si>
  <si>
    <t>※4月1日現在</t>
    <rPh sb="2" eb="3">
      <t>ガツ</t>
    </rPh>
    <rPh sb="4" eb="5">
      <t>ニチ</t>
    </rPh>
    <rPh sb="5" eb="7">
      <t>ゲンザイ</t>
    </rPh>
    <phoneticPr fontId="1"/>
  </si>
  <si>
    <t>後期高齢者医療保険被保険者数</t>
    <rPh sb="0" eb="2">
      <t>コウキ</t>
    </rPh>
    <rPh sb="2" eb="5">
      <t>コウレイシャ</t>
    </rPh>
    <rPh sb="5" eb="7">
      <t>イリョウ</t>
    </rPh>
    <rPh sb="7" eb="9">
      <t>ホケン</t>
    </rPh>
    <rPh sb="9" eb="13">
      <t>ヒホケンシャ</t>
    </rPh>
    <rPh sb="13" eb="14">
      <t>カズ</t>
    </rPh>
    <phoneticPr fontId="1"/>
  </si>
  <si>
    <t>※3月末日現在</t>
    <rPh sb="2" eb="3">
      <t>ガツ</t>
    </rPh>
    <rPh sb="3" eb="4">
      <t>マツ</t>
    </rPh>
    <rPh sb="4" eb="5">
      <t>ニチ</t>
    </rPh>
    <rPh sb="5" eb="7">
      <t>ゲンザイ</t>
    </rPh>
    <phoneticPr fontId="1"/>
  </si>
  <si>
    <t>世帯</t>
    <rPh sb="0" eb="2">
      <t>セタイ</t>
    </rPh>
    <phoneticPr fontId="1"/>
  </si>
  <si>
    <t>１世帯当たり人員</t>
    <rPh sb="1" eb="3">
      <t>セタイ</t>
    </rPh>
    <rPh sb="3" eb="4">
      <t>ア</t>
    </rPh>
    <rPh sb="6" eb="8">
      <t>ジンイン</t>
    </rPh>
    <phoneticPr fontId="1"/>
  </si>
  <si>
    <t>※各年度末現在</t>
    <rPh sb="1" eb="2">
      <t>カク</t>
    </rPh>
    <rPh sb="2" eb="4">
      <t>ネンド</t>
    </rPh>
    <rPh sb="4" eb="5">
      <t>マツ</t>
    </rPh>
    <rPh sb="5" eb="7">
      <t>ゲンザイ</t>
    </rPh>
    <phoneticPr fontId="1"/>
  </si>
  <si>
    <t>調定額</t>
    <rPh sb="0" eb="2">
      <t>チョウテイ</t>
    </rPh>
    <rPh sb="2" eb="3">
      <t>ガク</t>
    </rPh>
    <phoneticPr fontId="1"/>
  </si>
  <si>
    <t>収納額</t>
    <rPh sb="0" eb="2">
      <t>シュウノウ</t>
    </rPh>
    <rPh sb="2" eb="3">
      <t>ガク</t>
    </rPh>
    <phoneticPr fontId="1"/>
  </si>
  <si>
    <t>収納率</t>
    <rPh sb="0" eb="2">
      <t>シュウノウ</t>
    </rPh>
    <rPh sb="2" eb="3">
      <t>リツ</t>
    </rPh>
    <phoneticPr fontId="1"/>
  </si>
  <si>
    <t>人員</t>
    <rPh sb="0" eb="2">
      <t>ジンイン</t>
    </rPh>
    <phoneticPr fontId="1"/>
  </si>
  <si>
    <t>国民年金事務</t>
    <rPh sb="0" eb="2">
      <t>コクミン</t>
    </rPh>
    <rPh sb="2" eb="4">
      <t>ネンキン</t>
    </rPh>
    <rPh sb="4" eb="6">
      <t>ジム</t>
    </rPh>
    <phoneticPr fontId="1"/>
  </si>
  <si>
    <t>国民年金加入者数を表したもの</t>
    <rPh sb="0" eb="2">
      <t>コクミン</t>
    </rPh>
    <rPh sb="2" eb="4">
      <t>ネンキン</t>
    </rPh>
    <rPh sb="4" eb="7">
      <t>カニュウシャ</t>
    </rPh>
    <rPh sb="7" eb="8">
      <t>スウ</t>
    </rPh>
    <rPh sb="9" eb="10">
      <t>アラワ</t>
    </rPh>
    <phoneticPr fontId="1"/>
  </si>
  <si>
    <t>国民年金納付率を表したもの</t>
    <rPh sb="0" eb="2">
      <t>コクミン</t>
    </rPh>
    <rPh sb="2" eb="4">
      <t>ネンキン</t>
    </rPh>
    <rPh sb="4" eb="6">
      <t>ノウフ</t>
    </rPh>
    <rPh sb="6" eb="7">
      <t>リツ</t>
    </rPh>
    <rPh sb="8" eb="9">
      <t>アラワ</t>
    </rPh>
    <phoneticPr fontId="1"/>
  </si>
  <si>
    <t>医療費支給事業</t>
    <rPh sb="0" eb="3">
      <t>イリョウヒ</t>
    </rPh>
    <rPh sb="3" eb="5">
      <t>シキュウ</t>
    </rPh>
    <rPh sb="5" eb="7">
      <t>ジギョウ</t>
    </rPh>
    <phoneticPr fontId="1"/>
  </si>
  <si>
    <t>子育て支援、心身障害者、ひとり親家庭等の各医療費の資格認定と支給処理を行っています。</t>
    <rPh sb="0" eb="2">
      <t>コソダ</t>
    </rPh>
    <rPh sb="3" eb="5">
      <t>シエン</t>
    </rPh>
    <rPh sb="6" eb="8">
      <t>シンシン</t>
    </rPh>
    <rPh sb="8" eb="11">
      <t>ショウガイシャ</t>
    </rPh>
    <rPh sb="15" eb="16">
      <t>オヤ</t>
    </rPh>
    <rPh sb="16" eb="18">
      <t>カテイ</t>
    </rPh>
    <rPh sb="18" eb="19">
      <t>トウ</t>
    </rPh>
    <rPh sb="20" eb="21">
      <t>カク</t>
    </rPh>
    <rPh sb="21" eb="23">
      <t>イリョウ</t>
    </rPh>
    <rPh sb="23" eb="24">
      <t>ヒ</t>
    </rPh>
    <rPh sb="25" eb="27">
      <t>シカク</t>
    </rPh>
    <rPh sb="27" eb="29">
      <t>ニンテイ</t>
    </rPh>
    <rPh sb="30" eb="32">
      <t>シキュウ</t>
    </rPh>
    <rPh sb="32" eb="34">
      <t>ショリ</t>
    </rPh>
    <rPh sb="35" eb="36">
      <t>オコナ</t>
    </rPh>
    <phoneticPr fontId="1"/>
  </si>
  <si>
    <t>後期高齢者医療被保険者証の引き渡しを行っています。</t>
    <rPh sb="0" eb="2">
      <t>コウキ</t>
    </rPh>
    <rPh sb="2" eb="5">
      <t>コウレイシャ</t>
    </rPh>
    <rPh sb="5" eb="7">
      <t>イリョウ</t>
    </rPh>
    <rPh sb="7" eb="8">
      <t>ヒ</t>
    </rPh>
    <rPh sb="8" eb="11">
      <t>ホケンシャ</t>
    </rPh>
    <rPh sb="11" eb="12">
      <t>ショウ</t>
    </rPh>
    <rPh sb="13" eb="14">
      <t>ヒ</t>
    </rPh>
    <rPh sb="15" eb="16">
      <t>ワタ</t>
    </rPh>
    <rPh sb="18" eb="19">
      <t>オコナ</t>
    </rPh>
    <phoneticPr fontId="1"/>
  </si>
  <si>
    <t>後期高齢者医療事務</t>
    <rPh sb="0" eb="2">
      <t>コウキ</t>
    </rPh>
    <rPh sb="2" eb="5">
      <t>コウレイシャ</t>
    </rPh>
    <rPh sb="5" eb="7">
      <t>イリョウ</t>
    </rPh>
    <rPh sb="7" eb="9">
      <t>ジム</t>
    </rPh>
    <phoneticPr fontId="1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</si>
  <si>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1"/>
  </si>
  <si>
    <t>被保険者状況</t>
    <rPh sb="0" eb="4">
      <t>ヒホケンシャ</t>
    </rPh>
    <rPh sb="4" eb="6">
      <t>ジョウキョウ</t>
    </rPh>
    <phoneticPr fontId="1"/>
  </si>
  <si>
    <t>保険税収納状況</t>
    <rPh sb="0" eb="2">
      <t>ホケン</t>
    </rPh>
    <rPh sb="2" eb="3">
      <t>ゼイ</t>
    </rPh>
    <rPh sb="3" eb="5">
      <t>シュウノウ</t>
    </rPh>
    <rPh sb="5" eb="7">
      <t>ジョウキョウ</t>
    </rPh>
    <phoneticPr fontId="1"/>
  </si>
  <si>
    <t>Ｈ29年度</t>
    <rPh sb="3" eb="5">
      <t>ネンド</t>
    </rPh>
    <phoneticPr fontId="1"/>
  </si>
  <si>
    <t>Ｈ30年度</t>
    <rPh sb="3" eb="5">
      <t>ネンド</t>
    </rPh>
    <phoneticPr fontId="1"/>
  </si>
  <si>
    <t>R1年度</t>
    <rPh sb="2" eb="4">
      <t>ネンド</t>
    </rPh>
    <phoneticPr fontId="1"/>
  </si>
  <si>
    <t>R2年度</t>
    <rPh sb="2" eb="4">
      <t>ネンド</t>
    </rPh>
    <phoneticPr fontId="1"/>
  </si>
  <si>
    <t>Ｒ1年度</t>
    <rPh sb="2" eb="4">
      <t>ネンド</t>
    </rPh>
    <phoneticPr fontId="1"/>
  </si>
  <si>
    <t>Ｒ2年度</t>
    <rPh sb="2" eb="4">
      <t>ネンド</t>
    </rPh>
    <phoneticPr fontId="1"/>
  </si>
  <si>
    <t>R3年度</t>
    <rPh sb="2" eb="4">
      <t>ネンド</t>
    </rPh>
    <phoneticPr fontId="1"/>
  </si>
  <si>
    <t>Ｒ3年度</t>
    <rPh sb="2" eb="4">
      <t>ネンド</t>
    </rPh>
    <phoneticPr fontId="1"/>
  </si>
  <si>
    <t>R4年度</t>
    <rPh sb="2" eb="4">
      <t>ネンド</t>
    </rPh>
    <phoneticPr fontId="1"/>
  </si>
  <si>
    <t>桜区における国民年金被保険者数</t>
  </si>
  <si>
    <t>桜区保険年金課　年金係</t>
    <rPh sb="2" eb="4">
      <t>ホケン</t>
    </rPh>
    <rPh sb="4" eb="6">
      <t>ネンキン</t>
    </rPh>
    <rPh sb="6" eb="7">
      <t>カ</t>
    </rPh>
    <rPh sb="8" eb="10">
      <t>ネンキン</t>
    </rPh>
    <rPh sb="10" eb="11">
      <t>カカリ</t>
    </rPh>
    <phoneticPr fontId="1"/>
  </si>
  <si>
    <t>桜区保険年金課　福祉医療係</t>
    <rPh sb="8" eb="10">
      <t>フクシ</t>
    </rPh>
    <rPh sb="10" eb="12">
      <t>イリョウ</t>
    </rPh>
    <rPh sb="12" eb="13">
      <t>カカリ</t>
    </rPh>
    <phoneticPr fontId="1"/>
  </si>
  <si>
    <t>桜区における国民健康保険に係る世帯・被保険者加入状況</t>
  </si>
  <si>
    <t>桜区保険年金課　国保係</t>
    <rPh sb="8" eb="10">
      <t>コクホ</t>
    </rPh>
    <phoneticPr fontId="1"/>
  </si>
  <si>
    <t>桜区における国民健康保険税収納状況（現年分）</t>
  </si>
  <si>
    <t>桜区における国民年金被保険者数</t>
    <rPh sb="0" eb="1">
      <t>サクラ</t>
    </rPh>
    <rPh sb="6" eb="8">
      <t>コクミン</t>
    </rPh>
    <rPh sb="8" eb="10">
      <t>ネンキン</t>
    </rPh>
    <rPh sb="10" eb="11">
      <t>ヒ</t>
    </rPh>
    <rPh sb="11" eb="14">
      <t>ホケンシャ</t>
    </rPh>
    <rPh sb="14" eb="15">
      <t>スウ</t>
    </rPh>
    <phoneticPr fontId="1"/>
  </si>
  <si>
    <t>Ｒ4年度</t>
    <rPh sb="2" eb="4">
      <t>ネンド</t>
    </rPh>
    <phoneticPr fontId="1"/>
  </si>
  <si>
    <t>856-6184</t>
    <phoneticPr fontId="1"/>
  </si>
  <si>
    <t>856-6278</t>
    <phoneticPr fontId="1"/>
  </si>
  <si>
    <t>856-6165</t>
    <phoneticPr fontId="1"/>
  </si>
  <si>
    <t>856-6183</t>
    <phoneticPr fontId="1"/>
  </si>
  <si>
    <t>桜区における国民健康保険税収納状況（現年分）</t>
    <rPh sb="0" eb="1">
      <t>サクラ</t>
    </rPh>
    <rPh sb="1" eb="2">
      <t>ク</t>
    </rPh>
    <rPh sb="6" eb="8">
      <t>コクミン</t>
    </rPh>
    <rPh sb="8" eb="10">
      <t>ケンコウ</t>
    </rPh>
    <rPh sb="10" eb="12">
      <t>ホケン</t>
    </rPh>
    <rPh sb="12" eb="13">
      <t>ゼイ</t>
    </rPh>
    <rPh sb="13" eb="15">
      <t>シュウノウ</t>
    </rPh>
    <rPh sb="15" eb="17">
      <t>ジョウキョウ</t>
    </rPh>
    <rPh sb="18" eb="19">
      <t>ゲン</t>
    </rPh>
    <rPh sb="19" eb="21">
      <t>ネンブン</t>
    </rPh>
    <phoneticPr fontId="1"/>
  </si>
  <si>
    <t>桜区における国民健康保険に係る世帯・被保険者加入状況</t>
    <rPh sb="0" eb="1">
      <t>サクラ</t>
    </rPh>
    <rPh sb="1" eb="2">
      <t>ク</t>
    </rPh>
    <rPh sb="6" eb="8">
      <t>コクミン</t>
    </rPh>
    <rPh sb="8" eb="10">
      <t>ケンコウ</t>
    </rPh>
    <rPh sb="10" eb="12">
      <t>ホケン</t>
    </rPh>
    <rPh sb="13" eb="14">
      <t>カカワ</t>
    </rPh>
    <rPh sb="15" eb="17">
      <t>セタイ</t>
    </rPh>
    <rPh sb="18" eb="22">
      <t>ヒホケンシャ</t>
    </rPh>
    <rPh sb="22" eb="24">
      <t>カニュウ</t>
    </rPh>
    <rPh sb="24" eb="26">
      <t>ジョウキョウ</t>
    </rPh>
    <phoneticPr fontId="1"/>
  </si>
  <si>
    <t>桜区における国民年金保険料納付状況</t>
    <phoneticPr fontId="1"/>
  </si>
  <si>
    <t>桜区における国民年金保険料納付状況</t>
    <rPh sb="0" eb="1">
      <t>サクラ</t>
    </rPh>
    <rPh sb="1" eb="2">
      <t>ク</t>
    </rPh>
    <rPh sb="6" eb="8">
      <t>コクミン</t>
    </rPh>
    <rPh sb="8" eb="10">
      <t>ネンキン</t>
    </rPh>
    <rPh sb="10" eb="13">
      <t>ホケンリョウ</t>
    </rPh>
    <rPh sb="13" eb="15">
      <t>ノウフ</t>
    </rPh>
    <rPh sb="15" eb="17">
      <t>ジョウキョウ</t>
    </rPh>
    <phoneticPr fontId="1"/>
  </si>
  <si>
    <t>桜区における医療種別受給資格者数</t>
    <phoneticPr fontId="1"/>
  </si>
  <si>
    <t>桜区における医療種別受給資格者数</t>
    <rPh sb="0" eb="1">
      <t>サクラ</t>
    </rPh>
    <rPh sb="1" eb="2">
      <t>ク</t>
    </rPh>
    <rPh sb="6" eb="8">
      <t>イリョウ</t>
    </rPh>
    <rPh sb="8" eb="10">
      <t>シュベツ</t>
    </rPh>
    <rPh sb="10" eb="12">
      <t>ジュキュウ</t>
    </rPh>
    <rPh sb="12" eb="14">
      <t>シカク</t>
    </rPh>
    <rPh sb="14" eb="15">
      <t>シャ</t>
    </rPh>
    <rPh sb="15" eb="16">
      <t>スウ</t>
    </rPh>
    <phoneticPr fontId="1"/>
  </si>
  <si>
    <t>桜区における後期高齢者医療保険被保険者数</t>
    <phoneticPr fontId="1"/>
  </si>
  <si>
    <t>桜区における後期高齢者医療保険被保険者数</t>
    <rPh sb="0" eb="1">
      <t>サクラ</t>
    </rPh>
    <rPh sb="1" eb="2">
      <t>ク</t>
    </rPh>
    <rPh sb="6" eb="8">
      <t>コウキ</t>
    </rPh>
    <rPh sb="8" eb="11">
      <t>コウレイシャ</t>
    </rPh>
    <rPh sb="11" eb="13">
      <t>イリョウ</t>
    </rPh>
    <rPh sb="13" eb="15">
      <t>ホケン</t>
    </rPh>
    <rPh sb="15" eb="19">
      <t>ヒホケンシャ</t>
    </rPh>
    <rPh sb="19" eb="20">
      <t>スウ</t>
    </rPh>
    <phoneticPr fontId="1"/>
  </si>
  <si>
    <t>Ｒ5年度</t>
    <rPh sb="2" eb="4">
      <t>ネンド</t>
    </rPh>
    <phoneticPr fontId="1"/>
  </si>
  <si>
    <t>R5年度</t>
    <rPh sb="2" eb="4">
      <t>ネンド</t>
    </rPh>
    <phoneticPr fontId="1"/>
  </si>
  <si>
    <t>　優先順位は次のとおり　１心身障害者医療費支給制度　２ひとり親家庭等医療費支給制度　３子育て支援医療費助成制度</t>
    <rPh sb="1" eb="3">
      <t>ユウセン</t>
    </rPh>
    <rPh sb="3" eb="5">
      <t>ジュンイ</t>
    </rPh>
    <rPh sb="6" eb="7">
      <t>ツギ</t>
    </rPh>
    <rPh sb="13" eb="15">
      <t>シンシン</t>
    </rPh>
    <rPh sb="15" eb="17">
      <t>ショウガイ</t>
    </rPh>
    <rPh sb="17" eb="18">
      <t>シャ</t>
    </rPh>
    <rPh sb="18" eb="21">
      <t>イリョウヒ</t>
    </rPh>
    <rPh sb="21" eb="23">
      <t>シキュウ</t>
    </rPh>
    <rPh sb="23" eb="25">
      <t>セイド</t>
    </rPh>
    <rPh sb="30" eb="31">
      <t>オヤ</t>
    </rPh>
    <rPh sb="31" eb="33">
      <t>カテイ</t>
    </rPh>
    <rPh sb="33" eb="34">
      <t>トウ</t>
    </rPh>
    <rPh sb="34" eb="36">
      <t>イリョウ</t>
    </rPh>
    <rPh sb="36" eb="37">
      <t>ヒ</t>
    </rPh>
    <rPh sb="37" eb="39">
      <t>シキュウ</t>
    </rPh>
    <rPh sb="39" eb="41">
      <t>セイド</t>
    </rPh>
    <rPh sb="43" eb="45">
      <t>コソダ</t>
    </rPh>
    <rPh sb="46" eb="48">
      <t>シエン</t>
    </rPh>
    <rPh sb="48" eb="51">
      <t>イリョウヒ</t>
    </rPh>
    <rPh sb="51" eb="53">
      <t>ジョセイ</t>
    </rPh>
    <rPh sb="53" eb="55">
      <t>セイド</t>
    </rPh>
    <phoneticPr fontId="1"/>
  </si>
  <si>
    <t>※子育て支援医療費助成制度：平成21年10月から受給対象を通院においても中学校卒業前までに拡大</t>
    <rPh sb="1" eb="3">
      <t>コソダ</t>
    </rPh>
    <rPh sb="4" eb="6">
      <t>シエン</t>
    </rPh>
    <rPh sb="6" eb="9">
      <t>イリョウヒ</t>
    </rPh>
    <rPh sb="9" eb="11">
      <t>ジョセイ</t>
    </rPh>
    <rPh sb="11" eb="13">
      <t>セイド</t>
    </rPh>
    <rPh sb="14" eb="16">
      <t>ヘイセイ</t>
    </rPh>
    <rPh sb="18" eb="19">
      <t>ネン</t>
    </rPh>
    <rPh sb="21" eb="22">
      <t>ガツ</t>
    </rPh>
    <rPh sb="24" eb="26">
      <t>ジュキュウ</t>
    </rPh>
    <rPh sb="26" eb="28">
      <t>タイショウ</t>
    </rPh>
    <rPh sb="29" eb="31">
      <t>ツウイン</t>
    </rPh>
    <rPh sb="36" eb="39">
      <t>チュウガッコウ</t>
    </rPh>
    <rPh sb="39" eb="41">
      <t>ソツギョウ</t>
    </rPh>
    <rPh sb="41" eb="42">
      <t>マエ</t>
    </rPh>
    <rPh sb="45" eb="47">
      <t>カクダイ</t>
    </rPh>
    <phoneticPr fontId="1"/>
  </si>
  <si>
    <t>※ひとり親家庭等医療費支給制度：支給停止者は含まれていない</t>
    <rPh sb="4" eb="5">
      <t>オヤ</t>
    </rPh>
    <rPh sb="5" eb="7">
      <t>カテイ</t>
    </rPh>
    <rPh sb="7" eb="8">
      <t>トウ</t>
    </rPh>
    <rPh sb="8" eb="10">
      <t>イリョウ</t>
    </rPh>
    <rPh sb="10" eb="11">
      <t>ヒ</t>
    </rPh>
    <rPh sb="11" eb="13">
      <t>シキュウ</t>
    </rPh>
    <rPh sb="13" eb="15">
      <t>セイド</t>
    </rPh>
    <rPh sb="16" eb="18">
      <t>シキュウ</t>
    </rPh>
    <rPh sb="18" eb="20">
      <t>テイシ</t>
    </rPh>
    <rPh sb="20" eb="21">
      <t>シャ</t>
    </rPh>
    <rPh sb="22" eb="23">
      <t>フク</t>
    </rPh>
    <phoneticPr fontId="1"/>
  </si>
  <si>
    <t>※心身障害者医療費支給制度：令和4年10月から所得制限が全員に適用され、受給資格者数には支給停止者が含まれている</t>
    <rPh sb="1" eb="3">
      <t>シンシン</t>
    </rPh>
    <rPh sb="3" eb="6">
      <t>ショウガイシャ</t>
    </rPh>
    <rPh sb="6" eb="8">
      <t>イリョウ</t>
    </rPh>
    <rPh sb="8" eb="9">
      <t>ヒ</t>
    </rPh>
    <rPh sb="9" eb="11">
      <t>シキュウ</t>
    </rPh>
    <rPh sb="11" eb="13">
      <t>セイド</t>
    </rPh>
    <rPh sb="14" eb="16">
      <t>レイワ</t>
    </rPh>
    <rPh sb="17" eb="18">
      <t>ネン</t>
    </rPh>
    <rPh sb="20" eb="21">
      <t>ガツ</t>
    </rPh>
    <rPh sb="23" eb="25">
      <t>ショトク</t>
    </rPh>
    <rPh sb="25" eb="27">
      <t>セイゲン</t>
    </rPh>
    <rPh sb="28" eb="30">
      <t>ゼンイン</t>
    </rPh>
    <rPh sb="31" eb="33">
      <t>テキヨウ</t>
    </rPh>
    <rPh sb="36" eb="38">
      <t>ジュキュウ</t>
    </rPh>
    <rPh sb="38" eb="41">
      <t>シカクシャ</t>
    </rPh>
    <rPh sb="41" eb="42">
      <t>スウ</t>
    </rPh>
    <rPh sb="44" eb="46">
      <t>シキュウ</t>
    </rPh>
    <rPh sb="46" eb="48">
      <t>テイシ</t>
    </rPh>
    <rPh sb="48" eb="49">
      <t>シャ</t>
    </rPh>
    <rPh sb="50" eb="51">
      <t>フク</t>
    </rPh>
    <phoneticPr fontId="1"/>
  </si>
  <si>
    <t>※令和4年10月以降、利用制度の優先順位導入により、利用制度が変更されている受給者が生じている</t>
    <rPh sb="1" eb="3">
      <t>レイワ</t>
    </rPh>
    <rPh sb="4" eb="5">
      <t>ネン</t>
    </rPh>
    <rPh sb="7" eb="8">
      <t>ガツ</t>
    </rPh>
    <rPh sb="8" eb="10">
      <t>イコウ</t>
    </rPh>
    <rPh sb="11" eb="13">
      <t>リヨウ</t>
    </rPh>
    <rPh sb="13" eb="15">
      <t>セイド</t>
    </rPh>
    <rPh sb="16" eb="18">
      <t>ユウセン</t>
    </rPh>
    <rPh sb="18" eb="20">
      <t>ジュンイ</t>
    </rPh>
    <rPh sb="20" eb="22">
      <t>ドウニュウ</t>
    </rPh>
    <rPh sb="26" eb="28">
      <t>リヨウ</t>
    </rPh>
    <rPh sb="28" eb="30">
      <t>セイド</t>
    </rPh>
    <rPh sb="31" eb="33">
      <t>ヘンコウ</t>
    </rPh>
    <rPh sb="38" eb="41">
      <t>ジュキュウシャ</t>
    </rPh>
    <rPh sb="42" eb="43">
      <t>ショウ</t>
    </rPh>
    <phoneticPr fontId="1"/>
  </si>
  <si>
    <t>※決算</t>
    <rPh sb="1" eb="3">
      <t>ケッサン</t>
    </rPh>
    <phoneticPr fontId="1"/>
  </si>
  <si>
    <t>R6年度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</si>
</sst>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 ;[Red]\-#,##0\ "/>
    <numFmt numFmtId="178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0" fontId="0" fillId="0" borderId="4" xfId="1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5" fillId="0" borderId="1" xfId="2" applyNumberFormat="1" applyFill="1" applyBorder="1" applyAlignment="1">
      <alignment horizontal="center" vertical="center"/>
    </xf>
    <xf numFmtId="0" fontId="5" fillId="0" borderId="1" xfId="2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38" fontId="0" fillId="0" borderId="1" xfId="1" applyFont="1" applyFill="1" applyBorder="1">
      <alignment vertical="center"/>
    </xf>
    <xf numFmtId="0" fontId="0" fillId="0" borderId="3" xfId="0" applyFill="1" applyBorder="1">
      <alignment vertical="center"/>
    </xf>
    <xf numFmtId="38" fontId="0" fillId="0" borderId="3" xfId="1" applyFont="1" applyFill="1" applyBorder="1">
      <alignment vertical="center"/>
    </xf>
    <xf numFmtId="0" fontId="0" fillId="0" borderId="4" xfId="0" applyFill="1" applyBorder="1">
      <alignment vertical="center"/>
    </xf>
    <xf numFmtId="176" fontId="0" fillId="0" borderId="4" xfId="1" applyNumberFormat="1" applyFont="1" applyFill="1" applyBorder="1">
      <alignment vertical="center"/>
    </xf>
    <xf numFmtId="0" fontId="0" fillId="0" borderId="1" xfId="0" applyFill="1" applyBorder="1" applyAlignment="1">
      <alignment vertical="center"/>
    </xf>
    <xf numFmtId="38" fontId="6" fillId="0" borderId="1" xfId="1" applyNumberFormat="1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38" fontId="6" fillId="0" borderId="3" xfId="1" applyNumberFormat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6" fillId="0" borderId="4" xfId="1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10" fontId="0" fillId="0" borderId="4" xfId="1" applyNumberFormat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8" fontId="0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38" fontId="8" fillId="0" borderId="1" xfId="1" applyFont="1" applyFill="1" applyBorder="1">
      <alignment vertical="center"/>
    </xf>
    <xf numFmtId="177" fontId="9" fillId="0" borderId="5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177" fontId="9" fillId="0" borderId="1" xfId="1" applyNumberFormat="1" applyFont="1" applyBorder="1" applyAlignment="1">
      <alignment vertical="center"/>
    </xf>
    <xf numFmtId="38" fontId="8" fillId="0" borderId="3" xfId="1" applyFont="1" applyFill="1" applyBorder="1">
      <alignment vertical="center"/>
    </xf>
    <xf numFmtId="177" fontId="9" fillId="0" borderId="3" xfId="0" applyNumberFormat="1" applyFont="1" applyFill="1" applyBorder="1" applyAlignment="1">
      <alignment vertical="center"/>
    </xf>
    <xf numFmtId="177" fontId="9" fillId="0" borderId="3" xfId="1" applyNumberFormat="1" applyFont="1" applyBorder="1" applyAlignment="1">
      <alignment vertical="center"/>
    </xf>
    <xf numFmtId="38" fontId="8" fillId="0" borderId="4" xfId="1" applyFont="1" applyFill="1" applyBorder="1">
      <alignment vertical="center"/>
    </xf>
    <xf numFmtId="177" fontId="9" fillId="0" borderId="6" xfId="0" applyNumberFormat="1" applyFont="1" applyFill="1" applyBorder="1" applyAlignment="1">
      <alignment vertical="center"/>
    </xf>
    <xf numFmtId="178" fontId="9" fillId="0" borderId="1" xfId="0" applyNumberFormat="1" applyFont="1" applyFill="1" applyBorder="1" applyAlignment="1">
      <alignment vertical="center"/>
    </xf>
    <xf numFmtId="178" fontId="0" fillId="0" borderId="1" xfId="0" applyNumberFormat="1" applyFont="1" applyFill="1" applyBorder="1" applyAlignment="1">
      <alignment vertical="center"/>
    </xf>
    <xf numFmtId="178" fontId="9" fillId="0" borderId="3" xfId="0" applyNumberFormat="1" applyFont="1" applyFill="1" applyBorder="1" applyAlignment="1">
      <alignment vertical="center"/>
    </xf>
    <xf numFmtId="178" fontId="0" fillId="0" borderId="3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38" fontId="10" fillId="0" borderId="1" xfId="1" applyFont="1" applyFill="1" applyBorder="1">
      <alignment vertical="center"/>
    </xf>
    <xf numFmtId="38" fontId="10" fillId="0" borderId="3" xfId="1" applyFont="1" applyFill="1" applyBorder="1">
      <alignment vertical="center"/>
    </xf>
    <xf numFmtId="10" fontId="10" fillId="0" borderId="4" xfId="1" applyNumberFormat="1" applyFont="1" applyFill="1" applyBorder="1" applyAlignment="1">
      <alignment vertical="center"/>
    </xf>
    <xf numFmtId="38" fontId="10" fillId="0" borderId="1" xfId="1" applyNumberFormat="1" applyFont="1" applyFill="1" applyBorder="1" applyAlignment="1">
      <alignment vertical="center"/>
    </xf>
    <xf numFmtId="38" fontId="10" fillId="0" borderId="3" xfId="1" applyNumberFormat="1" applyFont="1" applyFill="1" applyBorder="1" applyAlignment="1">
      <alignment vertical="center"/>
    </xf>
    <xf numFmtId="38" fontId="10" fillId="0" borderId="4" xfId="1" applyNumberFormat="1" applyFont="1" applyFill="1" applyBorder="1" applyAlignment="1">
      <alignment vertical="center"/>
    </xf>
    <xf numFmtId="178" fontId="10" fillId="0" borderId="1" xfId="0" applyNumberFormat="1" applyFont="1" applyFill="1" applyBorder="1" applyAlignment="1">
      <alignment vertical="center"/>
    </xf>
    <xf numFmtId="178" fontId="10" fillId="0" borderId="3" xfId="0" applyNumberFormat="1" applyFont="1" applyFill="1" applyBorder="1" applyAlignment="1">
      <alignment vertical="center"/>
    </xf>
    <xf numFmtId="176" fontId="10" fillId="0" borderId="4" xfId="1" applyNumberFormat="1" applyFont="1" applyFill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tabSelected="1" zoomScale="115" zoomScaleNormal="115" workbookViewId="0">
      <selection activeCell="D11" sqref="D11"/>
    </sheetView>
  </sheetViews>
  <sheetFormatPr defaultRowHeight="13.5" x14ac:dyDescent="0.15"/>
  <cols>
    <col min="1" max="1" width="6" bestFit="1" customWidth="1"/>
    <col min="2" max="2" width="9" bestFit="1" customWidth="1"/>
    <col min="3" max="3" width="7.5" bestFit="1" customWidth="1"/>
    <col min="4" max="4" width="54.625" bestFit="1" customWidth="1"/>
    <col min="5" max="5" width="15.5" bestFit="1" customWidth="1"/>
    <col min="6" max="6" width="41.75" bestFit="1" customWidth="1"/>
    <col min="7" max="7" width="20" bestFit="1" customWidth="1"/>
    <col min="8" max="9" width="10.5" bestFit="1" customWidth="1"/>
    <col min="10" max="10" width="16.375" customWidth="1"/>
  </cols>
  <sheetData>
    <row r="1" spans="1:10" x14ac:dyDescent="0.15">
      <c r="A1" s="1" t="s">
        <v>12</v>
      </c>
      <c r="B1" s="1" t="s">
        <v>10</v>
      </c>
      <c r="C1" s="1" t="s">
        <v>7</v>
      </c>
      <c r="D1" s="1" t="s">
        <v>2</v>
      </c>
      <c r="E1" s="1" t="s">
        <v>9</v>
      </c>
      <c r="F1" s="1" t="s">
        <v>8</v>
      </c>
      <c r="G1" s="1" t="s">
        <v>3</v>
      </c>
      <c r="H1" s="1" t="s">
        <v>4</v>
      </c>
      <c r="I1" s="1" t="s">
        <v>5</v>
      </c>
      <c r="J1" s="1" t="s">
        <v>6</v>
      </c>
    </row>
    <row r="2" spans="1:10" s="14" customFormat="1" ht="26.25" customHeight="1" x14ac:dyDescent="0.15">
      <c r="A2" s="10" t="s">
        <v>22</v>
      </c>
      <c r="B2" s="11" t="s">
        <v>23</v>
      </c>
      <c r="C2" s="12" t="s">
        <v>11</v>
      </c>
      <c r="D2" s="13" t="s">
        <v>68</v>
      </c>
      <c r="E2" s="5" t="s">
        <v>49</v>
      </c>
      <c r="F2" s="5" t="s">
        <v>50</v>
      </c>
      <c r="G2" s="5" t="s">
        <v>69</v>
      </c>
      <c r="H2" s="35" t="s">
        <v>76</v>
      </c>
      <c r="I2" s="35" t="s">
        <v>77</v>
      </c>
      <c r="J2" s="5"/>
    </row>
    <row r="3" spans="1:10" s="14" customFormat="1" ht="26.25" customHeight="1" x14ac:dyDescent="0.15">
      <c r="A3" s="10" t="s">
        <v>22</v>
      </c>
      <c r="B3" s="11" t="s">
        <v>23</v>
      </c>
      <c r="C3" s="12" t="s">
        <v>0</v>
      </c>
      <c r="D3" s="13" t="s">
        <v>82</v>
      </c>
      <c r="E3" s="5" t="s">
        <v>49</v>
      </c>
      <c r="F3" s="5" t="s">
        <v>51</v>
      </c>
      <c r="G3" s="5" t="s">
        <v>69</v>
      </c>
      <c r="H3" s="35" t="s">
        <v>76</v>
      </c>
      <c r="I3" s="35" t="s">
        <v>77</v>
      </c>
      <c r="J3" s="5"/>
    </row>
    <row r="4" spans="1:10" s="14" customFormat="1" ht="26.25" customHeight="1" x14ac:dyDescent="0.15">
      <c r="A4" s="10" t="s">
        <v>22</v>
      </c>
      <c r="B4" s="11" t="s">
        <v>23</v>
      </c>
      <c r="C4" s="12" t="s">
        <v>1</v>
      </c>
      <c r="D4" s="13" t="s">
        <v>84</v>
      </c>
      <c r="E4" s="5" t="s">
        <v>52</v>
      </c>
      <c r="F4" s="5" t="s">
        <v>53</v>
      </c>
      <c r="G4" s="5" t="s">
        <v>70</v>
      </c>
      <c r="H4" s="35" t="s">
        <v>78</v>
      </c>
      <c r="I4" s="35" t="s">
        <v>77</v>
      </c>
      <c r="J4" s="5"/>
    </row>
    <row r="5" spans="1:10" s="14" customFormat="1" ht="26.25" customHeight="1" x14ac:dyDescent="0.15">
      <c r="A5" s="10" t="s">
        <v>22</v>
      </c>
      <c r="B5" s="11" t="s">
        <v>23</v>
      </c>
      <c r="C5" s="12" t="s">
        <v>13</v>
      </c>
      <c r="D5" s="13" t="s">
        <v>86</v>
      </c>
      <c r="E5" s="5" t="s">
        <v>55</v>
      </c>
      <c r="F5" s="5" t="s">
        <v>54</v>
      </c>
      <c r="G5" s="5" t="s">
        <v>70</v>
      </c>
      <c r="H5" s="35" t="s">
        <v>78</v>
      </c>
      <c r="I5" s="35" t="s">
        <v>77</v>
      </c>
      <c r="J5" s="5"/>
    </row>
    <row r="6" spans="1:10" s="14" customFormat="1" ht="26.25" customHeight="1" x14ac:dyDescent="0.15">
      <c r="A6" s="10" t="s">
        <v>22</v>
      </c>
      <c r="B6" s="11" t="s">
        <v>23</v>
      </c>
      <c r="C6" s="12" t="s">
        <v>14</v>
      </c>
      <c r="D6" s="13" t="s">
        <v>71</v>
      </c>
      <c r="E6" s="5" t="s">
        <v>56</v>
      </c>
      <c r="F6" s="5" t="s">
        <v>57</v>
      </c>
      <c r="G6" s="5" t="s">
        <v>72</v>
      </c>
      <c r="H6" s="35" t="s">
        <v>79</v>
      </c>
      <c r="I6" s="35" t="s">
        <v>77</v>
      </c>
      <c r="J6" s="5"/>
    </row>
    <row r="7" spans="1:10" s="14" customFormat="1" ht="26.25" customHeight="1" x14ac:dyDescent="0.15">
      <c r="A7" s="10" t="s">
        <v>22</v>
      </c>
      <c r="B7" s="11" t="s">
        <v>23</v>
      </c>
      <c r="C7" s="12" t="s">
        <v>15</v>
      </c>
      <c r="D7" s="13" t="s">
        <v>73</v>
      </c>
      <c r="E7" s="5" t="s">
        <v>56</v>
      </c>
      <c r="F7" s="5" t="s">
        <v>58</v>
      </c>
      <c r="G7" s="5" t="s">
        <v>72</v>
      </c>
      <c r="H7" s="35" t="s">
        <v>79</v>
      </c>
      <c r="I7" s="35" t="s">
        <v>77</v>
      </c>
      <c r="J7" s="5"/>
    </row>
  </sheetData>
  <phoneticPr fontId="1"/>
  <hyperlinks>
    <hyperlink ref="C2" location="'001'!A1" display="001"/>
    <hyperlink ref="D2" location="'001'!A1" display="岩槻区における国民年金被保険者数"/>
    <hyperlink ref="C3" location="'002'!A1" display="002"/>
    <hyperlink ref="D3" location="'002'!A1" display="岩槻区における国民年金保険料納付状況"/>
    <hyperlink ref="C4" location="'003'!A1" display="003"/>
    <hyperlink ref="D4" location="'003'!A1" display="岩槻区における医療種別受給資格者数"/>
    <hyperlink ref="C5" location="'004'!A1" display="004"/>
    <hyperlink ref="D5" location="'004'!A1" display="岩槻区における後期高齢者医療保険被保険者数"/>
    <hyperlink ref="C6" location="'005'!A1" display="005"/>
    <hyperlink ref="C7" location="'006'!A1" display="006"/>
    <hyperlink ref="D7" location="'006'!A1" display="岩槻区における国民健康保険税収納状況（現年分）"/>
    <hyperlink ref="D6" location="'005'!A1" display="岩槻区における国民健康保険に係る世帯・被保険者加入状況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73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8"/>
  <sheetViews>
    <sheetView topLeftCell="B1" zoomScaleNormal="100" workbookViewId="0">
      <selection activeCell="O15" sqref="O15"/>
    </sheetView>
  </sheetViews>
  <sheetFormatPr defaultRowHeight="13.5" x14ac:dyDescent="0.15"/>
  <cols>
    <col min="1" max="1" width="18.25" customWidth="1"/>
  </cols>
  <sheetData>
    <row r="2" spans="1:15" x14ac:dyDescent="0.15">
      <c r="A2" s="14" t="s">
        <v>74</v>
      </c>
      <c r="B2" s="14"/>
    </row>
    <row r="4" spans="1:15" x14ac:dyDescent="0.15">
      <c r="A4" s="2"/>
      <c r="B4" s="3" t="s">
        <v>16</v>
      </c>
      <c r="C4" s="3" t="s">
        <v>17</v>
      </c>
      <c r="D4" s="6" t="s">
        <v>18</v>
      </c>
      <c r="E4" s="6" t="s">
        <v>19</v>
      </c>
      <c r="F4" s="6" t="s">
        <v>20</v>
      </c>
      <c r="G4" s="7" t="s">
        <v>21</v>
      </c>
      <c r="H4" s="31" t="s">
        <v>33</v>
      </c>
      <c r="I4" s="32" t="s">
        <v>59</v>
      </c>
      <c r="J4" s="32" t="s">
        <v>60</v>
      </c>
      <c r="K4" s="32" t="s">
        <v>63</v>
      </c>
      <c r="L4" s="32" t="s">
        <v>64</v>
      </c>
      <c r="M4" s="32" t="s">
        <v>66</v>
      </c>
      <c r="N4" s="32" t="s">
        <v>75</v>
      </c>
      <c r="O4" s="50" t="s">
        <v>88</v>
      </c>
    </row>
    <row r="5" spans="1:15" x14ac:dyDescent="0.15">
      <c r="A5" s="15" t="s">
        <v>24</v>
      </c>
      <c r="B5" s="36">
        <v>15171</v>
      </c>
      <c r="C5" s="36">
        <v>15148</v>
      </c>
      <c r="D5" s="36">
        <v>15041</v>
      </c>
      <c r="E5" s="36">
        <v>14856</v>
      </c>
      <c r="F5" s="37">
        <v>14465</v>
      </c>
      <c r="G5" s="38">
        <v>13905</v>
      </c>
      <c r="H5" s="38">
        <v>13040</v>
      </c>
      <c r="I5" s="38">
        <v>12646</v>
      </c>
      <c r="J5" s="38">
        <v>12571</v>
      </c>
      <c r="K5" s="39">
        <v>12521</v>
      </c>
      <c r="L5" s="39">
        <v>12664</v>
      </c>
      <c r="M5" s="39">
        <v>12553</v>
      </c>
      <c r="N5" s="39">
        <v>12416</v>
      </c>
      <c r="O5" s="39">
        <v>12261</v>
      </c>
    </row>
    <row r="6" spans="1:15" x14ac:dyDescent="0.15">
      <c r="A6" s="15" t="s">
        <v>26</v>
      </c>
      <c r="B6" s="36">
        <v>297</v>
      </c>
      <c r="C6" s="36">
        <v>258</v>
      </c>
      <c r="D6" s="36">
        <v>221</v>
      </c>
      <c r="E6" s="38">
        <v>203</v>
      </c>
      <c r="F6" s="38">
        <v>199</v>
      </c>
      <c r="G6" s="38">
        <v>186</v>
      </c>
      <c r="H6" s="38">
        <v>170</v>
      </c>
      <c r="I6" s="38">
        <v>164</v>
      </c>
      <c r="J6" s="38">
        <v>160</v>
      </c>
      <c r="K6" s="39">
        <v>155</v>
      </c>
      <c r="L6" s="39">
        <v>145</v>
      </c>
      <c r="M6" s="39">
        <v>148</v>
      </c>
      <c r="N6" s="39">
        <v>152</v>
      </c>
      <c r="O6" s="39">
        <v>189</v>
      </c>
    </row>
    <row r="7" spans="1:15" ht="14.25" thickBot="1" x14ac:dyDescent="0.2">
      <c r="A7" s="17" t="s">
        <v>25</v>
      </c>
      <c r="B7" s="40">
        <v>8507</v>
      </c>
      <c r="C7" s="40">
        <v>8330</v>
      </c>
      <c r="D7" s="40">
        <v>8212</v>
      </c>
      <c r="E7" s="41">
        <v>8154</v>
      </c>
      <c r="F7" s="41">
        <v>8061</v>
      </c>
      <c r="G7" s="41">
        <v>7913</v>
      </c>
      <c r="H7" s="41">
        <v>7666</v>
      </c>
      <c r="I7" s="41">
        <v>7462</v>
      </c>
      <c r="J7" s="41">
        <v>7226</v>
      </c>
      <c r="K7" s="42">
        <v>7006</v>
      </c>
      <c r="L7" s="42">
        <v>6819</v>
      </c>
      <c r="M7" s="42">
        <v>6601</v>
      </c>
      <c r="N7" s="42">
        <v>6267</v>
      </c>
      <c r="O7" s="42">
        <v>5934</v>
      </c>
    </row>
    <row r="8" spans="1:15" ht="14.25" thickTop="1" x14ac:dyDescent="0.15">
      <c r="A8" s="19" t="s">
        <v>27</v>
      </c>
      <c r="B8" s="43">
        <f>SUM(B5:B7)</f>
        <v>23975</v>
      </c>
      <c r="C8" s="43">
        <f t="shared" ref="C8:M8" si="0">SUM(C5:C7)</f>
        <v>23736</v>
      </c>
      <c r="D8" s="43">
        <f t="shared" si="0"/>
        <v>23474</v>
      </c>
      <c r="E8" s="43">
        <f t="shared" si="0"/>
        <v>23213</v>
      </c>
      <c r="F8" s="43">
        <f t="shared" si="0"/>
        <v>22725</v>
      </c>
      <c r="G8" s="43">
        <f t="shared" si="0"/>
        <v>22004</v>
      </c>
      <c r="H8" s="43">
        <f t="shared" si="0"/>
        <v>20876</v>
      </c>
      <c r="I8" s="43">
        <f t="shared" si="0"/>
        <v>20272</v>
      </c>
      <c r="J8" s="44">
        <f t="shared" si="0"/>
        <v>19957</v>
      </c>
      <c r="K8" s="44">
        <f t="shared" si="0"/>
        <v>19682</v>
      </c>
      <c r="L8" s="44">
        <f t="shared" si="0"/>
        <v>19628</v>
      </c>
      <c r="M8" s="44">
        <f t="shared" si="0"/>
        <v>19302</v>
      </c>
      <c r="N8" s="44">
        <f t="shared" ref="N8" si="1">SUM(N5:N7)</f>
        <v>18835</v>
      </c>
      <c r="O8" s="44">
        <v>18384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7"/>
  <sheetViews>
    <sheetView workbookViewId="0">
      <selection activeCell="O4" sqref="O4:O7"/>
    </sheetView>
  </sheetViews>
  <sheetFormatPr defaultRowHeight="13.5" x14ac:dyDescent="0.15"/>
  <cols>
    <col min="1" max="1" width="15.5" customWidth="1"/>
  </cols>
  <sheetData>
    <row r="2" spans="1:15" x14ac:dyDescent="0.15">
      <c r="A2" s="14" t="s">
        <v>83</v>
      </c>
      <c r="B2" s="14"/>
      <c r="C2" s="14"/>
    </row>
    <row r="3" spans="1:15" x14ac:dyDescent="0.15">
      <c r="L3" s="34"/>
    </row>
    <row r="4" spans="1:15" x14ac:dyDescent="0.15">
      <c r="A4" s="2"/>
      <c r="B4" s="3" t="s">
        <v>16</v>
      </c>
      <c r="C4" s="3" t="s">
        <v>17</v>
      </c>
      <c r="D4" s="6" t="s">
        <v>18</v>
      </c>
      <c r="E4" s="6" t="s">
        <v>19</v>
      </c>
      <c r="F4" s="6" t="s">
        <v>20</v>
      </c>
      <c r="G4" s="7" t="s">
        <v>21</v>
      </c>
      <c r="H4" s="31" t="s">
        <v>33</v>
      </c>
      <c r="I4" s="32" t="s">
        <v>59</v>
      </c>
      <c r="J4" s="32" t="s">
        <v>60</v>
      </c>
      <c r="K4" s="32" t="s">
        <v>63</v>
      </c>
      <c r="L4" s="32" t="s">
        <v>64</v>
      </c>
      <c r="M4" s="32" t="s">
        <v>66</v>
      </c>
      <c r="N4" s="32" t="s">
        <v>75</v>
      </c>
      <c r="O4" s="50" t="s">
        <v>88</v>
      </c>
    </row>
    <row r="5" spans="1:15" x14ac:dyDescent="0.15">
      <c r="A5" s="15" t="s">
        <v>28</v>
      </c>
      <c r="B5" s="16">
        <v>138419</v>
      </c>
      <c r="C5" s="16">
        <v>135092</v>
      </c>
      <c r="D5" s="16">
        <v>130354</v>
      </c>
      <c r="E5" s="45">
        <v>124898</v>
      </c>
      <c r="F5" s="45">
        <v>119445</v>
      </c>
      <c r="G5" s="46">
        <v>112855</v>
      </c>
      <c r="H5" s="46">
        <v>102351</v>
      </c>
      <c r="I5" s="45">
        <v>91641</v>
      </c>
      <c r="J5" s="45">
        <v>89096</v>
      </c>
      <c r="K5" s="46">
        <v>86592</v>
      </c>
      <c r="L5" s="46">
        <v>86050</v>
      </c>
      <c r="M5" s="46">
        <v>84745</v>
      </c>
      <c r="N5" s="46">
        <v>82944</v>
      </c>
      <c r="O5" s="57">
        <v>83431</v>
      </c>
    </row>
    <row r="6" spans="1:15" ht="14.25" thickBot="1" x14ac:dyDescent="0.2">
      <c r="A6" s="17" t="s">
        <v>29</v>
      </c>
      <c r="B6" s="18">
        <v>70622</v>
      </c>
      <c r="C6" s="18">
        <v>68364</v>
      </c>
      <c r="D6" s="18">
        <v>66092</v>
      </c>
      <c r="E6" s="47">
        <v>65436</v>
      </c>
      <c r="F6" s="47">
        <v>66112</v>
      </c>
      <c r="G6" s="48">
        <v>63427</v>
      </c>
      <c r="H6" s="48">
        <v>59598</v>
      </c>
      <c r="I6" s="47">
        <v>57064</v>
      </c>
      <c r="J6" s="47">
        <v>58001</v>
      </c>
      <c r="K6" s="48">
        <v>56898</v>
      </c>
      <c r="L6" s="48">
        <v>58030</v>
      </c>
      <c r="M6" s="48">
        <v>58880</v>
      </c>
      <c r="N6" s="48">
        <v>59320</v>
      </c>
      <c r="O6" s="58">
        <v>59978</v>
      </c>
    </row>
    <row r="7" spans="1:15" ht="14.25" thickTop="1" x14ac:dyDescent="0.15">
      <c r="A7" s="19" t="s">
        <v>30</v>
      </c>
      <c r="B7" s="20">
        <f>B6/B5</f>
        <v>0.51020452394541216</v>
      </c>
      <c r="C7" s="20">
        <f t="shared" ref="C7:M7" si="0">C6/C5</f>
        <v>0.50605513279838921</v>
      </c>
      <c r="D7" s="20">
        <f t="shared" si="0"/>
        <v>0.50701934731577092</v>
      </c>
      <c r="E7" s="20">
        <f t="shared" si="0"/>
        <v>0.52391551506028922</v>
      </c>
      <c r="F7" s="20">
        <f t="shared" si="0"/>
        <v>0.55349323956632757</v>
      </c>
      <c r="G7" s="20">
        <f t="shared" si="0"/>
        <v>0.56202206371007046</v>
      </c>
      <c r="H7" s="20">
        <f t="shared" si="0"/>
        <v>0.58229035378257177</v>
      </c>
      <c r="I7" s="20">
        <f t="shared" si="0"/>
        <v>0.62269071703713408</v>
      </c>
      <c r="J7" s="20">
        <f t="shared" si="0"/>
        <v>0.65099443297117721</v>
      </c>
      <c r="K7" s="20">
        <f t="shared" si="0"/>
        <v>0.65708148558758317</v>
      </c>
      <c r="L7" s="20">
        <f t="shared" si="0"/>
        <v>0.67437536316095292</v>
      </c>
      <c r="M7" s="20">
        <f t="shared" si="0"/>
        <v>0.69479025311227804</v>
      </c>
      <c r="N7" s="20">
        <f t="shared" ref="N7" si="1">N6/N5</f>
        <v>0.71518132716049387</v>
      </c>
      <c r="O7" s="59">
        <v>0.71899999999999997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6"/>
  <sheetViews>
    <sheetView topLeftCell="B1" workbookViewId="0">
      <selection activeCell="Q4" sqref="Q4:Q9"/>
    </sheetView>
  </sheetViews>
  <sheetFormatPr defaultRowHeight="13.5" x14ac:dyDescent="0.15"/>
  <cols>
    <col min="1" max="1" width="13.5" customWidth="1"/>
    <col min="2" max="9" width="9.375" customWidth="1"/>
  </cols>
  <sheetData>
    <row r="2" spans="1:17" x14ac:dyDescent="0.15">
      <c r="A2" s="14" t="s">
        <v>85</v>
      </c>
    </row>
    <row r="4" spans="1:17" x14ac:dyDescent="0.15">
      <c r="A4" s="4"/>
      <c r="B4" s="8" t="s">
        <v>32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21</v>
      </c>
      <c r="I4" s="8" t="s">
        <v>33</v>
      </c>
      <c r="J4" s="31" t="s">
        <v>59</v>
      </c>
      <c r="K4" s="32" t="s">
        <v>60</v>
      </c>
      <c r="L4" s="32" t="s">
        <v>61</v>
      </c>
      <c r="M4" s="32" t="s">
        <v>62</v>
      </c>
      <c r="N4" s="32" t="s">
        <v>65</v>
      </c>
      <c r="O4" s="32" t="s">
        <v>67</v>
      </c>
      <c r="P4" s="32" t="s">
        <v>89</v>
      </c>
      <c r="Q4" s="50" t="s">
        <v>96</v>
      </c>
    </row>
    <row r="5" spans="1:17" x14ac:dyDescent="0.15">
      <c r="A5" s="21" t="s">
        <v>34</v>
      </c>
      <c r="B5" s="22">
        <v>2844</v>
      </c>
      <c r="C5" s="22">
        <v>12770</v>
      </c>
      <c r="D5" s="22">
        <v>12762</v>
      </c>
      <c r="E5" s="22">
        <v>12817</v>
      </c>
      <c r="F5" s="22">
        <v>12607</v>
      </c>
      <c r="G5" s="22">
        <v>12403</v>
      </c>
      <c r="H5" s="22">
        <v>12218</v>
      </c>
      <c r="I5" s="22">
        <v>12116</v>
      </c>
      <c r="J5" s="22">
        <v>12014</v>
      </c>
      <c r="K5" s="22">
        <v>11721</v>
      </c>
      <c r="L5" s="22">
        <v>11457</v>
      </c>
      <c r="M5" s="22">
        <v>11195</v>
      </c>
      <c r="N5" s="22">
        <v>10983</v>
      </c>
      <c r="O5" s="22">
        <v>10745</v>
      </c>
      <c r="P5" s="22">
        <v>10022</v>
      </c>
      <c r="Q5" s="54">
        <v>9744</v>
      </c>
    </row>
    <row r="6" spans="1:17" x14ac:dyDescent="0.15">
      <c r="A6" s="21" t="s">
        <v>35</v>
      </c>
      <c r="B6" s="22">
        <v>911</v>
      </c>
      <c r="C6" s="22">
        <v>1070</v>
      </c>
      <c r="D6" s="22">
        <v>1068</v>
      </c>
      <c r="E6" s="22">
        <v>1078</v>
      </c>
      <c r="F6" s="22">
        <v>1148</v>
      </c>
      <c r="G6" s="22">
        <v>1159</v>
      </c>
      <c r="H6" s="22">
        <v>1161</v>
      </c>
      <c r="I6" s="22">
        <v>1100</v>
      </c>
      <c r="J6" s="22">
        <v>1079</v>
      </c>
      <c r="K6" s="22">
        <v>964</v>
      </c>
      <c r="L6" s="22">
        <v>1017</v>
      </c>
      <c r="M6" s="22">
        <v>1010</v>
      </c>
      <c r="N6" s="22">
        <v>1003</v>
      </c>
      <c r="O6" s="22">
        <v>975</v>
      </c>
      <c r="P6" s="22">
        <v>974</v>
      </c>
      <c r="Q6" s="54">
        <v>1017</v>
      </c>
    </row>
    <row r="7" spans="1:17" x14ac:dyDescent="0.15">
      <c r="A7" s="21" t="s">
        <v>36</v>
      </c>
      <c r="B7" s="22">
        <v>570</v>
      </c>
      <c r="C7" s="22">
        <v>639</v>
      </c>
      <c r="D7" s="22">
        <v>681</v>
      </c>
      <c r="E7" s="22">
        <v>677</v>
      </c>
      <c r="F7" s="22">
        <v>700</v>
      </c>
      <c r="G7" s="22">
        <v>731</v>
      </c>
      <c r="H7" s="22">
        <v>756</v>
      </c>
      <c r="I7" s="22">
        <v>718</v>
      </c>
      <c r="J7" s="22">
        <v>684</v>
      </c>
      <c r="K7" s="22">
        <v>656</v>
      </c>
      <c r="L7" s="22">
        <v>565</v>
      </c>
      <c r="M7" s="22">
        <v>535</v>
      </c>
      <c r="N7" s="22">
        <v>499</v>
      </c>
      <c r="O7" s="22">
        <v>481</v>
      </c>
      <c r="P7" s="22">
        <v>458</v>
      </c>
      <c r="Q7" s="54">
        <v>529</v>
      </c>
    </row>
    <row r="8" spans="1:17" ht="14.25" thickBot="1" x14ac:dyDescent="0.2">
      <c r="A8" s="23" t="s">
        <v>37</v>
      </c>
      <c r="B8" s="24">
        <v>523</v>
      </c>
      <c r="C8" s="24">
        <v>1173</v>
      </c>
      <c r="D8" s="24">
        <v>1164</v>
      </c>
      <c r="E8" s="24">
        <v>1094</v>
      </c>
      <c r="F8" s="24">
        <v>1014</v>
      </c>
      <c r="G8" s="24">
        <v>958</v>
      </c>
      <c r="H8" s="24">
        <v>939</v>
      </c>
      <c r="I8" s="24">
        <v>880</v>
      </c>
      <c r="J8" s="24">
        <v>818</v>
      </c>
      <c r="K8" s="24">
        <v>735</v>
      </c>
      <c r="L8" s="24">
        <v>691</v>
      </c>
      <c r="M8" s="24">
        <v>663</v>
      </c>
      <c r="N8" s="24">
        <v>683</v>
      </c>
      <c r="O8" s="24">
        <v>637</v>
      </c>
      <c r="P8" s="24">
        <v>1475</v>
      </c>
      <c r="Q8" s="55">
        <v>1450</v>
      </c>
    </row>
    <row r="9" spans="1:17" ht="14.25" thickTop="1" x14ac:dyDescent="0.15">
      <c r="A9" s="25" t="s">
        <v>38</v>
      </c>
      <c r="B9" s="26">
        <f t="shared" ref="B9:O9" si="0">SUM(B5:B8)</f>
        <v>4848</v>
      </c>
      <c r="C9" s="26">
        <f t="shared" si="0"/>
        <v>15652</v>
      </c>
      <c r="D9" s="26">
        <f t="shared" si="0"/>
        <v>15675</v>
      </c>
      <c r="E9" s="26">
        <f t="shared" si="0"/>
        <v>15666</v>
      </c>
      <c r="F9" s="26">
        <f t="shared" si="0"/>
        <v>15469</v>
      </c>
      <c r="G9" s="26">
        <f t="shared" si="0"/>
        <v>15251</v>
      </c>
      <c r="H9" s="26">
        <f t="shared" si="0"/>
        <v>15074</v>
      </c>
      <c r="I9" s="26">
        <f t="shared" si="0"/>
        <v>14814</v>
      </c>
      <c r="J9" s="26">
        <f t="shared" si="0"/>
        <v>14595</v>
      </c>
      <c r="K9" s="26">
        <f t="shared" si="0"/>
        <v>14076</v>
      </c>
      <c r="L9" s="26">
        <f t="shared" si="0"/>
        <v>13730</v>
      </c>
      <c r="M9" s="26">
        <f t="shared" si="0"/>
        <v>13403</v>
      </c>
      <c r="N9" s="26">
        <f t="shared" si="0"/>
        <v>13168</v>
      </c>
      <c r="O9" s="26">
        <f t="shared" si="0"/>
        <v>12838</v>
      </c>
      <c r="P9" s="26">
        <f t="shared" ref="P9:Q9" si="1">SUM(P5:P8)</f>
        <v>12929</v>
      </c>
      <c r="Q9" s="56">
        <f t="shared" si="1"/>
        <v>12740</v>
      </c>
    </row>
    <row r="10" spans="1:17" x14ac:dyDescent="0.15">
      <c r="A10" s="14"/>
      <c r="B10" s="14"/>
      <c r="C10" s="14"/>
      <c r="D10" s="14"/>
      <c r="E10" s="14"/>
    </row>
    <row r="11" spans="1:17" x14ac:dyDescent="0.15">
      <c r="A11" s="14" t="s">
        <v>39</v>
      </c>
      <c r="B11" s="14"/>
      <c r="C11" s="14"/>
      <c r="D11" s="14"/>
      <c r="E11" s="14"/>
    </row>
    <row r="12" spans="1:17" x14ac:dyDescent="0.15">
      <c r="A12" s="49" t="s">
        <v>94</v>
      </c>
      <c r="B12" s="14"/>
      <c r="C12" s="14"/>
      <c r="D12" s="14"/>
      <c r="E12" s="14"/>
    </row>
    <row r="13" spans="1:17" x14ac:dyDescent="0.15">
      <c r="A13" s="49" t="s">
        <v>90</v>
      </c>
      <c r="B13" s="14"/>
      <c r="C13" s="14"/>
      <c r="D13" s="14"/>
      <c r="E13" s="14"/>
    </row>
    <row r="14" spans="1:17" x14ac:dyDescent="0.15">
      <c r="A14" s="14" t="s">
        <v>91</v>
      </c>
      <c r="B14" s="14"/>
      <c r="C14" s="14"/>
      <c r="D14" s="14"/>
      <c r="E14" s="14"/>
    </row>
    <row r="15" spans="1:17" x14ac:dyDescent="0.15">
      <c r="A15" s="14" t="s">
        <v>93</v>
      </c>
      <c r="B15" s="14"/>
      <c r="C15" s="14"/>
      <c r="D15" s="14"/>
      <c r="E15" s="14"/>
    </row>
    <row r="16" spans="1:17" x14ac:dyDescent="0.15">
      <c r="A16" s="14" t="s">
        <v>92</v>
      </c>
      <c r="B16" s="14"/>
      <c r="C16" s="14"/>
      <c r="D16" s="14"/>
      <c r="E16" s="14"/>
    </row>
  </sheetData>
  <phoneticPr fontI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7"/>
  <sheetViews>
    <sheetView topLeftCell="B1" workbookViewId="0">
      <selection activeCell="Q9" sqref="Q9"/>
    </sheetView>
  </sheetViews>
  <sheetFormatPr defaultRowHeight="13.5" x14ac:dyDescent="0.15"/>
  <cols>
    <col min="1" max="1" width="28.875" customWidth="1"/>
    <col min="2" max="9" width="9.375" customWidth="1"/>
  </cols>
  <sheetData>
    <row r="2" spans="1:17" x14ac:dyDescent="0.15">
      <c r="A2" s="14" t="s">
        <v>87</v>
      </c>
      <c r="B2" s="14"/>
      <c r="C2" s="14"/>
      <c r="D2" s="14"/>
    </row>
    <row r="3" spans="1:17" x14ac:dyDescent="0.15">
      <c r="A3" s="14"/>
      <c r="B3" s="14"/>
      <c r="C3" s="14"/>
      <c r="D3" s="14"/>
    </row>
    <row r="4" spans="1:17" x14ac:dyDescent="0.15">
      <c r="A4" s="32"/>
      <c r="B4" s="3" t="s">
        <v>31</v>
      </c>
      <c r="C4" s="8" t="s">
        <v>32</v>
      </c>
      <c r="D4" s="8" t="s">
        <v>16</v>
      </c>
      <c r="E4" s="8" t="s">
        <v>17</v>
      </c>
      <c r="F4" s="8" t="s">
        <v>18</v>
      </c>
      <c r="G4" s="8" t="s">
        <v>19</v>
      </c>
      <c r="H4" s="8" t="s">
        <v>20</v>
      </c>
      <c r="I4" s="8" t="s">
        <v>21</v>
      </c>
      <c r="J4" s="31" t="s">
        <v>33</v>
      </c>
      <c r="K4" s="32" t="s">
        <v>59</v>
      </c>
      <c r="L4" s="32" t="s">
        <v>60</v>
      </c>
      <c r="M4" s="32" t="s">
        <v>63</v>
      </c>
      <c r="N4" s="32" t="s">
        <v>64</v>
      </c>
      <c r="O4" s="32" t="s">
        <v>66</v>
      </c>
      <c r="P4" s="32" t="s">
        <v>75</v>
      </c>
      <c r="Q4" s="32" t="s">
        <v>88</v>
      </c>
    </row>
    <row r="5" spans="1:17" x14ac:dyDescent="0.15">
      <c r="A5" s="33" t="s">
        <v>40</v>
      </c>
      <c r="B5" s="27">
        <v>5123</v>
      </c>
      <c r="C5" s="27">
        <v>5525</v>
      </c>
      <c r="D5" s="27">
        <v>5998</v>
      </c>
      <c r="E5" s="27">
        <v>6514</v>
      </c>
      <c r="F5" s="27">
        <v>7079</v>
      </c>
      <c r="G5" s="27">
        <v>7496</v>
      </c>
      <c r="H5" s="27">
        <v>7987</v>
      </c>
      <c r="I5" s="27">
        <v>8613</v>
      </c>
      <c r="J5" s="27">
        <v>9311</v>
      </c>
      <c r="K5" s="27">
        <v>10009</v>
      </c>
      <c r="L5" s="27">
        <v>10711</v>
      </c>
      <c r="M5" s="27">
        <v>11183</v>
      </c>
      <c r="N5" s="27">
        <v>11377</v>
      </c>
      <c r="O5" s="27">
        <v>11777</v>
      </c>
      <c r="P5" s="27">
        <v>12408</v>
      </c>
      <c r="Q5" s="27">
        <v>12979</v>
      </c>
    </row>
    <row r="6" spans="1:17" x14ac:dyDescent="0.15">
      <c r="A6" s="14"/>
      <c r="B6" s="14"/>
      <c r="C6" s="14"/>
      <c r="D6" s="14"/>
      <c r="E6" s="14"/>
      <c r="F6" s="14"/>
      <c r="G6" s="14"/>
      <c r="H6" s="14"/>
      <c r="I6" s="14"/>
    </row>
    <row r="7" spans="1:17" x14ac:dyDescent="0.15">
      <c r="A7" s="14" t="s">
        <v>41</v>
      </c>
      <c r="B7" s="14"/>
      <c r="C7" s="14"/>
      <c r="D7" s="14"/>
      <c r="E7" s="14"/>
      <c r="F7" s="14"/>
      <c r="G7" s="14"/>
      <c r="H7" s="14"/>
      <c r="I7" s="14"/>
    </row>
  </sheetData>
  <phoneticPr fontId="1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9"/>
  <sheetViews>
    <sheetView workbookViewId="0">
      <selection activeCell="C10" sqref="C10"/>
    </sheetView>
  </sheetViews>
  <sheetFormatPr defaultRowHeight="13.5" x14ac:dyDescent="0.15"/>
  <cols>
    <col min="1" max="1" width="15.5" customWidth="1"/>
    <col min="2" max="8" width="9.375" customWidth="1"/>
  </cols>
  <sheetData>
    <row r="2" spans="1:16" x14ac:dyDescent="0.15">
      <c r="A2" s="14" t="s">
        <v>81</v>
      </c>
    </row>
    <row r="4" spans="1:16" x14ac:dyDescent="0.15">
      <c r="A4" s="4"/>
      <c r="B4" s="8" t="s">
        <v>32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21</v>
      </c>
      <c r="I4" s="31" t="s">
        <v>33</v>
      </c>
      <c r="J4" s="32" t="s">
        <v>59</v>
      </c>
      <c r="K4" s="32" t="s">
        <v>60</v>
      </c>
      <c r="L4" s="32" t="s">
        <v>63</v>
      </c>
      <c r="M4" s="32" t="s">
        <v>64</v>
      </c>
      <c r="N4" s="32" t="s">
        <v>66</v>
      </c>
      <c r="O4" s="32" t="s">
        <v>75</v>
      </c>
      <c r="P4" s="32" t="s">
        <v>88</v>
      </c>
    </row>
    <row r="5" spans="1:16" x14ac:dyDescent="0.15">
      <c r="A5" s="21" t="s">
        <v>42</v>
      </c>
      <c r="B5" s="28">
        <v>15067</v>
      </c>
      <c r="C5" s="28">
        <v>15232</v>
      </c>
      <c r="D5" s="28">
        <v>15292</v>
      </c>
      <c r="E5" s="28">
        <v>15304</v>
      </c>
      <c r="F5" s="28">
        <v>15407</v>
      </c>
      <c r="G5" s="28">
        <v>15150</v>
      </c>
      <c r="H5" s="28">
        <v>14850</v>
      </c>
      <c r="I5" s="28">
        <v>14306</v>
      </c>
      <c r="J5" s="28">
        <v>13703</v>
      </c>
      <c r="K5" s="28">
        <v>13186</v>
      </c>
      <c r="L5" s="28">
        <v>12807</v>
      </c>
      <c r="M5" s="28">
        <v>12776</v>
      </c>
      <c r="N5" s="28">
        <v>12570</v>
      </c>
      <c r="O5" s="28">
        <v>12060</v>
      </c>
      <c r="P5" s="28">
        <v>11760</v>
      </c>
    </row>
    <row r="6" spans="1:16" ht="14.25" thickBot="1" x14ac:dyDescent="0.2">
      <c r="A6" s="23" t="s">
        <v>48</v>
      </c>
      <c r="B6" s="29">
        <v>25855</v>
      </c>
      <c r="C6" s="29">
        <v>25859</v>
      </c>
      <c r="D6" s="29">
        <v>25895</v>
      </c>
      <c r="E6" s="29">
        <v>25703</v>
      </c>
      <c r="F6" s="29">
        <v>25426</v>
      </c>
      <c r="G6" s="29">
        <v>24599</v>
      </c>
      <c r="H6" s="29">
        <v>23673</v>
      </c>
      <c r="I6" s="29">
        <v>22239</v>
      </c>
      <c r="J6" s="29">
        <v>20852</v>
      </c>
      <c r="K6" s="29">
        <v>19789</v>
      </c>
      <c r="L6" s="29">
        <v>18820</v>
      </c>
      <c r="M6" s="29">
        <v>18541</v>
      </c>
      <c r="N6" s="29">
        <v>18016</v>
      </c>
      <c r="O6" s="29">
        <v>17139</v>
      </c>
      <c r="P6" s="29">
        <v>16505</v>
      </c>
    </row>
    <row r="7" spans="1:16" ht="14.25" thickTop="1" x14ac:dyDescent="0.15">
      <c r="A7" s="25" t="s">
        <v>43</v>
      </c>
      <c r="B7" s="9">
        <f t="shared" ref="B7:N7" si="0">B6/B5</f>
        <v>1.7160018583659653</v>
      </c>
      <c r="C7" s="9">
        <f t="shared" si="0"/>
        <v>1.6976759453781514</v>
      </c>
      <c r="D7" s="9">
        <f t="shared" si="0"/>
        <v>1.6933690818728746</v>
      </c>
      <c r="E7" s="9">
        <f t="shared" si="0"/>
        <v>1.6794955567171981</v>
      </c>
      <c r="F7" s="9">
        <f t="shared" si="0"/>
        <v>1.6502888297527099</v>
      </c>
      <c r="G7" s="9">
        <f t="shared" si="0"/>
        <v>1.6236963696369637</v>
      </c>
      <c r="H7" s="9">
        <f t="shared" si="0"/>
        <v>1.5941414141414141</v>
      </c>
      <c r="I7" s="9">
        <f t="shared" si="0"/>
        <v>1.5545225779393261</v>
      </c>
      <c r="J7" s="9">
        <f t="shared" si="0"/>
        <v>1.5217105743267898</v>
      </c>
      <c r="K7" s="9">
        <f t="shared" si="0"/>
        <v>1.5007583801001061</v>
      </c>
      <c r="L7" s="9">
        <f t="shared" si="0"/>
        <v>1.4695088623409074</v>
      </c>
      <c r="M7" s="9">
        <f t="shared" si="0"/>
        <v>1.4512366938008767</v>
      </c>
      <c r="N7" s="9">
        <f t="shared" si="0"/>
        <v>1.4332537788385045</v>
      </c>
      <c r="O7" s="9">
        <f t="shared" ref="O7:P7" si="1">O6/O5</f>
        <v>1.4211442786069652</v>
      </c>
      <c r="P7" s="9">
        <f t="shared" si="1"/>
        <v>1.4034863945578231</v>
      </c>
    </row>
    <row r="8" spans="1:16" x14ac:dyDescent="0.15">
      <c r="A8" s="14"/>
      <c r="B8" s="14"/>
      <c r="C8" s="14"/>
      <c r="D8" s="14"/>
      <c r="E8" s="14"/>
      <c r="F8" s="14"/>
      <c r="G8" s="14"/>
      <c r="H8" s="14"/>
    </row>
    <row r="9" spans="1:16" x14ac:dyDescent="0.15">
      <c r="A9" s="14" t="s">
        <v>44</v>
      </c>
      <c r="B9" s="14"/>
      <c r="C9" s="14"/>
      <c r="D9" s="14"/>
      <c r="E9" s="14"/>
      <c r="F9" s="14"/>
      <c r="G9" s="14"/>
      <c r="H9" s="14"/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9"/>
  <sheetViews>
    <sheetView topLeftCell="D1" zoomScaleNormal="100" workbookViewId="0">
      <selection activeCell="J12" sqref="J12"/>
    </sheetView>
  </sheetViews>
  <sheetFormatPr defaultRowHeight="13.5" x14ac:dyDescent="0.15"/>
  <cols>
    <col min="1" max="1" width="9.25" customWidth="1"/>
    <col min="2" max="11" width="14" customWidth="1"/>
    <col min="12" max="12" width="14.5" customWidth="1"/>
    <col min="13" max="13" width="13.125" bestFit="1" customWidth="1"/>
    <col min="14" max="14" width="13.125" customWidth="1"/>
  </cols>
  <sheetData>
    <row r="2" spans="1:14" x14ac:dyDescent="0.15">
      <c r="A2" s="14" t="s">
        <v>80</v>
      </c>
    </row>
    <row r="4" spans="1:14" x14ac:dyDescent="0.15">
      <c r="A4" s="4"/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31" t="s">
        <v>33</v>
      </c>
      <c r="H4" s="32" t="s">
        <v>59</v>
      </c>
      <c r="I4" s="32" t="s">
        <v>60</v>
      </c>
      <c r="J4" s="32" t="s">
        <v>63</v>
      </c>
      <c r="K4" s="32" t="s">
        <v>64</v>
      </c>
      <c r="L4" s="32" t="s">
        <v>66</v>
      </c>
      <c r="M4" s="32" t="s">
        <v>75</v>
      </c>
      <c r="N4" s="50" t="s">
        <v>88</v>
      </c>
    </row>
    <row r="5" spans="1:14" x14ac:dyDescent="0.15">
      <c r="A5" s="21" t="s">
        <v>45</v>
      </c>
      <c r="B5" s="28">
        <v>2469592300</v>
      </c>
      <c r="C5" s="28">
        <v>2163114500</v>
      </c>
      <c r="D5" s="28">
        <v>2438642200</v>
      </c>
      <c r="E5" s="16">
        <v>2343623200</v>
      </c>
      <c r="F5" s="16">
        <v>2229099100</v>
      </c>
      <c r="G5" s="16">
        <v>2155933000</v>
      </c>
      <c r="H5" s="16">
        <v>2002817200</v>
      </c>
      <c r="I5" s="16">
        <v>1937981100</v>
      </c>
      <c r="J5" s="16">
        <v>1874354600</v>
      </c>
      <c r="K5" s="16">
        <v>1834859900</v>
      </c>
      <c r="L5" s="16">
        <v>1838701600</v>
      </c>
      <c r="M5" s="16">
        <v>1873742500</v>
      </c>
      <c r="N5" s="51">
        <v>1806729100</v>
      </c>
    </row>
    <row r="6" spans="1:14" ht="14.25" thickBot="1" x14ac:dyDescent="0.2">
      <c r="A6" s="23" t="s">
        <v>46</v>
      </c>
      <c r="B6" s="29">
        <v>2078716982</v>
      </c>
      <c r="C6" s="29">
        <v>1908660146</v>
      </c>
      <c r="D6" s="29">
        <v>2072665587</v>
      </c>
      <c r="E6" s="18">
        <v>2033751579</v>
      </c>
      <c r="F6" s="18">
        <v>1962660153</v>
      </c>
      <c r="G6" s="18">
        <v>1873288392</v>
      </c>
      <c r="H6" s="18">
        <v>1808117718</v>
      </c>
      <c r="I6" s="18">
        <v>1755182058</v>
      </c>
      <c r="J6" s="18">
        <v>1712105569</v>
      </c>
      <c r="K6" s="18">
        <v>1691716877</v>
      </c>
      <c r="L6" s="18">
        <v>1692376001</v>
      </c>
      <c r="M6" s="18">
        <v>1730566473</v>
      </c>
      <c r="N6" s="52">
        <v>1671571329</v>
      </c>
    </row>
    <row r="7" spans="1:14" ht="14.25" thickTop="1" x14ac:dyDescent="0.15">
      <c r="A7" s="25" t="s">
        <v>47</v>
      </c>
      <c r="B7" s="30">
        <f t="shared" ref="B7:L7" si="0">B6/B5</f>
        <v>0.84172475837408467</v>
      </c>
      <c r="C7" s="30">
        <f t="shared" si="0"/>
        <v>0.88236667360881726</v>
      </c>
      <c r="D7" s="30">
        <f t="shared" si="0"/>
        <v>0.84992607238569073</v>
      </c>
      <c r="E7" s="30">
        <f t="shared" si="0"/>
        <v>0.86778095514671472</v>
      </c>
      <c r="F7" s="30">
        <f t="shared" si="0"/>
        <v>0.88047236347634794</v>
      </c>
      <c r="G7" s="30">
        <f t="shared" si="0"/>
        <v>0.86889916894448949</v>
      </c>
      <c r="H7" s="30">
        <f t="shared" si="0"/>
        <v>0.90278719295999654</v>
      </c>
      <c r="I7" s="30">
        <f t="shared" si="0"/>
        <v>0.90567552903379711</v>
      </c>
      <c r="J7" s="30">
        <f t="shared" si="0"/>
        <v>0.91343738746126268</v>
      </c>
      <c r="K7" s="30">
        <f t="shared" si="0"/>
        <v>0.92198694679631943</v>
      </c>
      <c r="L7" s="30">
        <f t="shared" si="0"/>
        <v>0.92041906147250863</v>
      </c>
      <c r="M7" s="30">
        <f t="shared" ref="M7" si="1">M6/M5</f>
        <v>0.92358820542310371</v>
      </c>
      <c r="N7" s="53">
        <f>N6/N5</f>
        <v>0.92519201080006963</v>
      </c>
    </row>
    <row r="8" spans="1:14" x14ac:dyDescent="0.15">
      <c r="A8" s="14"/>
      <c r="B8" s="14"/>
      <c r="C8" s="14"/>
      <c r="D8" s="14"/>
      <c r="E8" s="14"/>
      <c r="F8" s="14"/>
    </row>
    <row r="9" spans="1:14" x14ac:dyDescent="0.15">
      <c r="A9" s="49" t="s">
        <v>95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さくらスタット目録（桜区保険年金課）</vt:lpstr>
      <vt:lpstr>001</vt:lpstr>
      <vt:lpstr>002</vt:lpstr>
      <vt:lpstr>003</vt:lpstr>
      <vt:lpstr>004</vt:lpstr>
      <vt:lpstr>005</vt:lpstr>
      <vt:lpstr>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2025-03-05T00:49:42Z</cp:lastPrinted>
  <dcterms:created xsi:type="dcterms:W3CDTF">2016-01-15T06:50:42Z</dcterms:created>
  <dcterms:modified xsi:type="dcterms:W3CDTF">2025-03-05T00:50:10Z</dcterms:modified>
</cp:coreProperties>
</file>