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62D96D02-7C64-43D2-9774-5000C35307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目録（桜区支援課）" sheetId="1" r:id="rId1"/>
    <sheet name="001" sheetId="11" r:id="rId2"/>
    <sheet name="002" sheetId="12" r:id="rId3"/>
    <sheet name="003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4" l="1"/>
  <c r="K24" i="11"/>
  <c r="K20" i="11"/>
  <c r="K15" i="11"/>
  <c r="K27" i="11" s="1"/>
  <c r="K14" i="11"/>
  <c r="K26" i="11" s="1"/>
  <c r="K13" i="11"/>
  <c r="K25" i="11" s="1"/>
  <c r="K12" i="11"/>
  <c r="K8" i="11"/>
  <c r="J24" i="11"/>
  <c r="J20" i="11"/>
  <c r="J15" i="11"/>
  <c r="J27" i="11" s="1"/>
  <c r="J14" i="11"/>
  <c r="J26" i="11" s="1"/>
  <c r="J13" i="11"/>
  <c r="J25" i="11" s="1"/>
  <c r="J12" i="11"/>
  <c r="J8" i="11"/>
  <c r="H10" i="14"/>
  <c r="G10" i="14"/>
  <c r="L24" i="11"/>
  <c r="L20" i="11"/>
  <c r="L15" i="11"/>
  <c r="L27" i="11" s="1"/>
  <c r="L14" i="11"/>
  <c r="L26" i="11" s="1"/>
  <c r="L13" i="11"/>
  <c r="L25" i="11" s="1"/>
  <c r="L12" i="11"/>
  <c r="L8" i="11"/>
  <c r="L28" i="11" l="1"/>
  <c r="K28" i="11"/>
  <c r="K16" i="11"/>
  <c r="J28" i="11"/>
  <c r="J16" i="11"/>
  <c r="L16" i="11"/>
  <c r="H9" i="14" l="1"/>
  <c r="G9" i="14"/>
  <c r="D14" i="11" l="1"/>
  <c r="D26" i="11" s="1"/>
  <c r="I13" i="11" l="1"/>
  <c r="I25" i="11" s="1"/>
  <c r="H13" i="11"/>
  <c r="H25" i="11" s="1"/>
  <c r="C13" i="11"/>
  <c r="D13" i="11"/>
  <c r="D25" i="11" s="1"/>
  <c r="E13" i="11"/>
  <c r="E25" i="11" s="1"/>
  <c r="F13" i="11"/>
  <c r="F25" i="11" s="1"/>
  <c r="G13" i="11"/>
  <c r="G25" i="11" s="1"/>
  <c r="C15" i="11"/>
  <c r="D15" i="11"/>
  <c r="D27" i="11" s="1"/>
  <c r="E15" i="11"/>
  <c r="E27" i="11" s="1"/>
  <c r="F15" i="11"/>
  <c r="F27" i="11" s="1"/>
  <c r="E14" i="11"/>
  <c r="E26" i="11" s="1"/>
  <c r="C14" i="11"/>
  <c r="I24" i="11"/>
  <c r="I20" i="11"/>
  <c r="I15" i="11"/>
  <c r="I27" i="11" s="1"/>
  <c r="I14" i="11"/>
  <c r="I26" i="11" s="1"/>
  <c r="I12" i="11"/>
  <c r="I8" i="11"/>
  <c r="H8" i="14"/>
  <c r="G8" i="14"/>
  <c r="I28" i="11" l="1"/>
  <c r="I16" i="11"/>
  <c r="H7" i="14"/>
  <c r="G7" i="14"/>
  <c r="H14" i="11"/>
  <c r="H26" i="11" s="1"/>
  <c r="H15" i="11"/>
  <c r="H27" i="11" s="1"/>
  <c r="H24" i="11"/>
  <c r="H20" i="11"/>
  <c r="H12" i="11"/>
  <c r="H8" i="11"/>
  <c r="H16" i="11" l="1"/>
  <c r="H28" i="11"/>
  <c r="H6" i="14"/>
  <c r="G6" i="14"/>
  <c r="G14" i="11"/>
  <c r="G26" i="11" s="1"/>
  <c r="G24" i="11"/>
  <c r="G20" i="11"/>
  <c r="G15" i="11"/>
  <c r="G27" i="11" s="1"/>
  <c r="G12" i="11"/>
  <c r="G8" i="11"/>
  <c r="G16" i="11" l="1"/>
  <c r="G28" i="11"/>
  <c r="H5" i="14"/>
  <c r="G5" i="14"/>
  <c r="F24" i="11"/>
  <c r="F20" i="11"/>
  <c r="F14" i="11"/>
  <c r="F26" i="11" s="1"/>
  <c r="F12" i="11"/>
  <c r="F8" i="11"/>
  <c r="F28" i="11" l="1"/>
  <c r="F16" i="11"/>
  <c r="E28" i="11" l="1"/>
  <c r="E24" i="11"/>
  <c r="E20" i="11"/>
  <c r="E16" i="11"/>
  <c r="E12" i="11"/>
  <c r="E8" i="11"/>
  <c r="D28" i="11" l="1"/>
  <c r="D24" i="11"/>
  <c r="D20" i="11"/>
  <c r="D16" i="11"/>
  <c r="D12" i="11"/>
  <c r="D8" i="11"/>
  <c r="C24" i="11" l="1"/>
  <c r="C8" i="11" l="1"/>
  <c r="C12" i="11"/>
  <c r="C28" i="11"/>
  <c r="C20" i="11"/>
  <c r="C16" i="11" l="1"/>
</calcChain>
</file>

<file path=xl/sharedStrings.xml><?xml version="1.0" encoding="utf-8"?>
<sst xmlns="http://schemas.openxmlformats.org/spreadsheetml/2006/main" count="118" uniqueCount="93">
  <si>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</si>
  <si>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</si>
  <si>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</si>
  <si>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</si>
  <si>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</si>
  <si>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</si>
  <si>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</si>
  <si>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</si>
  <si>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</si>
  <si>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課番号</t>
    <rPh sb="0" eb="1">
      <t>カ</t>
    </rPh>
    <rPh sb="1" eb="3">
      <t>バンゴウ</t>
    </rPh>
    <phoneticPr fontId="1"/>
  </si>
  <si>
    <t>09</t>
  </si>
  <si>
    <t>支援課</t>
    <rPh sb="0" eb="2">
      <t>シエン</t>
    </rPh>
    <rPh sb="2" eb="3">
      <t>カ</t>
    </rPh>
    <phoneticPr fontId="1"/>
  </si>
  <si>
    <t>001</t>
  </si>
  <si>
    <t>002</t>
    <phoneticPr fontId="1"/>
  </si>
  <si>
    <t>公立保育所</t>
    <phoneticPr fontId="8"/>
  </si>
  <si>
    <t>保育所数</t>
    <rPh sb="0" eb="2">
      <t>ホイク</t>
    </rPh>
    <rPh sb="2" eb="3">
      <t>ショ</t>
    </rPh>
    <rPh sb="3" eb="4">
      <t>スウ</t>
    </rPh>
    <phoneticPr fontId="9"/>
  </si>
  <si>
    <t>定　員</t>
    <rPh sb="0" eb="1">
      <t>サダム</t>
    </rPh>
    <rPh sb="2" eb="3">
      <t>イン</t>
    </rPh>
    <phoneticPr fontId="9"/>
  </si>
  <si>
    <t>在園児数</t>
    <rPh sb="0" eb="1">
      <t>ザイ</t>
    </rPh>
    <rPh sb="1" eb="2">
      <t>エン</t>
    </rPh>
    <rPh sb="2" eb="3">
      <t>ジ</t>
    </rPh>
    <rPh sb="3" eb="4">
      <t>スウ</t>
    </rPh>
    <phoneticPr fontId="9"/>
  </si>
  <si>
    <t>入所率</t>
    <rPh sb="0" eb="2">
      <t>ニュウショ</t>
    </rPh>
    <rPh sb="2" eb="3">
      <t>リツ</t>
    </rPh>
    <phoneticPr fontId="9"/>
  </si>
  <si>
    <t>私立保育所</t>
    <phoneticPr fontId="8"/>
  </si>
  <si>
    <t>公・私立保育所合計</t>
    <phoneticPr fontId="8"/>
  </si>
  <si>
    <t>認定こども園</t>
    <phoneticPr fontId="8"/>
  </si>
  <si>
    <t>認可保育所・認定こども園合計</t>
    <phoneticPr fontId="8"/>
  </si>
  <si>
    <t>入所申込児童数</t>
    <rPh sb="0" eb="2">
      <t>ニュウショ</t>
    </rPh>
    <rPh sb="2" eb="4">
      <t>モウシコ</t>
    </rPh>
    <rPh sb="4" eb="6">
      <t>ジドウ</t>
    </rPh>
    <rPh sb="6" eb="7">
      <t>スウ</t>
    </rPh>
    <phoneticPr fontId="1"/>
  </si>
  <si>
    <t>承諾</t>
    <rPh sb="0" eb="2">
      <t>ショウダク</t>
    </rPh>
    <phoneticPr fontId="1"/>
  </si>
  <si>
    <t>不承諾</t>
    <rPh sb="0" eb="1">
      <t>フ</t>
    </rPh>
    <rPh sb="1" eb="3">
      <t>ショウダク</t>
    </rPh>
    <phoneticPr fontId="1"/>
  </si>
  <si>
    <t>入室定員</t>
    <rPh sb="0" eb="2">
      <t>ニュウシツ</t>
    </rPh>
    <rPh sb="2" eb="4">
      <t>テイイン</t>
    </rPh>
    <phoneticPr fontId="1"/>
  </si>
  <si>
    <t>入室申請件数（1次）</t>
    <rPh sb="0" eb="2">
      <t>ニュウシツ</t>
    </rPh>
    <rPh sb="2" eb="4">
      <t>シンセイ</t>
    </rPh>
    <rPh sb="4" eb="6">
      <t>ケンスウ</t>
    </rPh>
    <rPh sb="8" eb="9">
      <t>ジ</t>
    </rPh>
    <phoneticPr fontId="1"/>
  </si>
  <si>
    <t>入室者数（1次）</t>
    <rPh sb="0" eb="2">
      <t>ニュウシツ</t>
    </rPh>
    <rPh sb="2" eb="3">
      <t>シャ</t>
    </rPh>
    <rPh sb="3" eb="4">
      <t>スウ</t>
    </rPh>
    <rPh sb="6" eb="7">
      <t>ジ</t>
    </rPh>
    <phoneticPr fontId="1"/>
  </si>
  <si>
    <t>入室申請件数（2次）</t>
    <rPh sb="0" eb="2">
      <t>ニュウシツ</t>
    </rPh>
    <rPh sb="2" eb="4">
      <t>シンセイ</t>
    </rPh>
    <rPh sb="4" eb="6">
      <t>ケンスウ</t>
    </rPh>
    <rPh sb="8" eb="9">
      <t>ジ</t>
    </rPh>
    <phoneticPr fontId="1"/>
  </si>
  <si>
    <t>入室者数（2次）</t>
    <rPh sb="0" eb="2">
      <t>ニュウシツ</t>
    </rPh>
    <rPh sb="2" eb="3">
      <t>シャ</t>
    </rPh>
    <rPh sb="3" eb="4">
      <t>スウ</t>
    </rPh>
    <rPh sb="6" eb="7">
      <t>ジ</t>
    </rPh>
    <phoneticPr fontId="1"/>
  </si>
  <si>
    <t>入室申請者数合計</t>
    <rPh sb="0" eb="2">
      <t>ニュウシツ</t>
    </rPh>
    <rPh sb="2" eb="5">
      <t>シンセイシャ</t>
    </rPh>
    <rPh sb="5" eb="6">
      <t>スウ</t>
    </rPh>
    <rPh sb="6" eb="8">
      <t>ゴウケイ</t>
    </rPh>
    <phoneticPr fontId="1"/>
  </si>
  <si>
    <t>入室者数合計</t>
    <rPh sb="0" eb="2">
      <t>ニュウシツ</t>
    </rPh>
    <rPh sb="2" eb="3">
      <t>シャ</t>
    </rPh>
    <rPh sb="3" eb="4">
      <t>スウ</t>
    </rPh>
    <rPh sb="4" eb="6">
      <t>ゴウケイ</t>
    </rPh>
    <phoneticPr fontId="1"/>
  </si>
  <si>
    <t>備考</t>
    <rPh sb="0" eb="2">
      <t>ビコウ</t>
    </rPh>
    <phoneticPr fontId="1"/>
  </si>
  <si>
    <t>入所はH25年4月</t>
    <rPh sb="0" eb="2">
      <t>ニュウショ</t>
    </rPh>
    <rPh sb="6" eb="7">
      <t>ネン</t>
    </rPh>
    <rPh sb="8" eb="9">
      <t>ツキ</t>
    </rPh>
    <phoneticPr fontId="1"/>
  </si>
  <si>
    <t>入所はH26年4月</t>
    <rPh sb="0" eb="2">
      <t>ニュウショ</t>
    </rPh>
    <rPh sb="6" eb="7">
      <t>ネン</t>
    </rPh>
    <rPh sb="8" eb="9">
      <t>ツキ</t>
    </rPh>
    <phoneticPr fontId="1"/>
  </si>
  <si>
    <t>入所はH27年4月</t>
    <rPh sb="0" eb="2">
      <t>ニュウショ</t>
    </rPh>
    <rPh sb="6" eb="7">
      <t>ネン</t>
    </rPh>
    <rPh sb="8" eb="9">
      <t>ツキ</t>
    </rPh>
    <phoneticPr fontId="1"/>
  </si>
  <si>
    <t>* 一次選考終了時点</t>
    <rPh sb="2" eb="4">
      <t>イチジ</t>
    </rPh>
    <rPh sb="4" eb="6">
      <t>センコウ</t>
    </rPh>
    <rPh sb="6" eb="8">
      <t>シュウリョウ</t>
    </rPh>
    <rPh sb="8" eb="10">
      <t>ジテン</t>
    </rPh>
    <phoneticPr fontId="1"/>
  </si>
  <si>
    <t>保育所入所事務</t>
    <rPh sb="0" eb="2">
      <t>ホイク</t>
    </rPh>
    <rPh sb="2" eb="3">
      <t>ショ</t>
    </rPh>
    <rPh sb="3" eb="5">
      <t>ニュウショ</t>
    </rPh>
    <rPh sb="5" eb="7">
      <t>ジム</t>
    </rPh>
    <phoneticPr fontId="1"/>
  </si>
  <si>
    <t>放課後児童クラブ入室事務</t>
    <rPh sb="0" eb="3">
      <t>ホウカゴ</t>
    </rPh>
    <rPh sb="3" eb="5">
      <t>ジドウ</t>
    </rPh>
    <rPh sb="8" eb="10">
      <t>ニュウシツ</t>
    </rPh>
    <rPh sb="10" eb="12">
      <t>ジム</t>
    </rPh>
    <phoneticPr fontId="1"/>
  </si>
  <si>
    <t>保育園入所選考を行い、その結果を保護者宛てに通知しています。</t>
    <rPh sb="0" eb="2">
      <t>ホイク</t>
    </rPh>
    <rPh sb="2" eb="3">
      <t>エン</t>
    </rPh>
    <rPh sb="3" eb="5">
      <t>ニュウショ</t>
    </rPh>
    <rPh sb="5" eb="7">
      <t>センコウ</t>
    </rPh>
    <rPh sb="8" eb="9">
      <t>オコナ</t>
    </rPh>
    <rPh sb="13" eb="15">
      <t>ケッカ</t>
    </rPh>
    <rPh sb="16" eb="19">
      <t>ホゴシャ</t>
    </rPh>
    <rPh sb="19" eb="20">
      <t>アテ</t>
    </rPh>
    <rPh sb="22" eb="24">
      <t>ツウチ</t>
    </rPh>
    <phoneticPr fontId="1"/>
  </si>
  <si>
    <t>保育所数とその定員及び在園児数を管理しています。</t>
    <rPh sb="0" eb="2">
      <t>ホイク</t>
    </rPh>
    <rPh sb="2" eb="3">
      <t>ジョ</t>
    </rPh>
    <rPh sb="3" eb="4">
      <t>カズ</t>
    </rPh>
    <rPh sb="7" eb="9">
      <t>テイイン</t>
    </rPh>
    <rPh sb="9" eb="10">
      <t>オヨ</t>
    </rPh>
    <rPh sb="11" eb="13">
      <t>ザイエン</t>
    </rPh>
    <rPh sb="13" eb="14">
      <t>ジ</t>
    </rPh>
    <rPh sb="14" eb="15">
      <t>カズ</t>
    </rPh>
    <rPh sb="16" eb="18">
      <t>カンリ</t>
    </rPh>
    <phoneticPr fontId="1"/>
  </si>
  <si>
    <t>放課後児童クラブ入所選考を行い、入室の可否を決定しています。</t>
    <rPh sb="0" eb="3">
      <t>ホウカゴ</t>
    </rPh>
    <rPh sb="3" eb="5">
      <t>ジドウ</t>
    </rPh>
    <rPh sb="8" eb="10">
      <t>ニュウショ</t>
    </rPh>
    <rPh sb="10" eb="12">
      <t>センコウ</t>
    </rPh>
    <rPh sb="13" eb="14">
      <t>オコナ</t>
    </rPh>
    <rPh sb="16" eb="18">
      <t>ニュウシツ</t>
    </rPh>
    <rPh sb="19" eb="21">
      <t>カヒ</t>
    </rPh>
    <rPh sb="22" eb="24">
      <t>ケッテイ</t>
    </rPh>
    <phoneticPr fontId="1"/>
  </si>
  <si>
    <t>Ｈ24年度選考</t>
    <rPh sb="3" eb="5">
      <t>ネンド</t>
    </rPh>
    <rPh sb="5" eb="7">
      <t>センコウ</t>
    </rPh>
    <phoneticPr fontId="1"/>
  </si>
  <si>
    <t>Ｈ25年度選考</t>
    <rPh sb="3" eb="5">
      <t>ネンド</t>
    </rPh>
    <rPh sb="5" eb="7">
      <t>センコウ</t>
    </rPh>
    <phoneticPr fontId="1"/>
  </si>
  <si>
    <t>Ｈ26年度選考</t>
    <rPh sb="3" eb="5">
      <t>ネンド</t>
    </rPh>
    <rPh sb="5" eb="7">
      <t>センコウ</t>
    </rPh>
    <phoneticPr fontId="1"/>
  </si>
  <si>
    <t>Ｈ27年度選考</t>
    <rPh sb="3" eb="5">
      <t>ネンド</t>
    </rPh>
    <rPh sb="5" eb="7">
      <t>センコウ</t>
    </rPh>
    <phoneticPr fontId="1"/>
  </si>
  <si>
    <t>入所はH28年4月</t>
    <rPh sb="0" eb="2">
      <t>ニュウショ</t>
    </rPh>
    <rPh sb="6" eb="7">
      <t>ネン</t>
    </rPh>
    <rPh sb="8" eb="9">
      <t>ツキ</t>
    </rPh>
    <phoneticPr fontId="1"/>
  </si>
  <si>
    <t>小規模保育施設</t>
    <rPh sb="0" eb="3">
      <t>ショウキボ</t>
    </rPh>
    <rPh sb="3" eb="5">
      <t>ホイク</t>
    </rPh>
    <rPh sb="5" eb="7">
      <t>シセツ</t>
    </rPh>
    <phoneticPr fontId="8"/>
  </si>
  <si>
    <t>H29.4.1</t>
    <phoneticPr fontId="1"/>
  </si>
  <si>
    <t>Ｈ28年度選考</t>
    <rPh sb="3" eb="5">
      <t>ネンド</t>
    </rPh>
    <rPh sb="5" eb="7">
      <t>センコウ</t>
    </rPh>
    <phoneticPr fontId="1"/>
  </si>
  <si>
    <t>入所はH29年4月</t>
    <rPh sb="0" eb="2">
      <t>ニュウショ</t>
    </rPh>
    <rPh sb="6" eb="7">
      <t>ネン</t>
    </rPh>
    <rPh sb="8" eb="9">
      <t>ツキ</t>
    </rPh>
    <phoneticPr fontId="1"/>
  </si>
  <si>
    <t>H30.4.1</t>
    <phoneticPr fontId="1"/>
  </si>
  <si>
    <t>Ｈ29年度選考</t>
    <rPh sb="3" eb="5">
      <t>ネンド</t>
    </rPh>
    <rPh sb="5" eb="7">
      <t>センコウ</t>
    </rPh>
    <phoneticPr fontId="1"/>
  </si>
  <si>
    <t>入所はH30年4月</t>
    <rPh sb="0" eb="2">
      <t>ニュウショ</t>
    </rPh>
    <rPh sb="6" eb="7">
      <t>ネン</t>
    </rPh>
    <rPh sb="8" eb="9">
      <t>ツキ</t>
    </rPh>
    <phoneticPr fontId="1"/>
  </si>
  <si>
    <t>H31.4.1</t>
    <phoneticPr fontId="1"/>
  </si>
  <si>
    <t>Ｈ30年度選考</t>
    <rPh sb="3" eb="5">
      <t>ネンド</t>
    </rPh>
    <rPh sb="5" eb="7">
      <t>センコウ</t>
    </rPh>
    <phoneticPr fontId="1"/>
  </si>
  <si>
    <t>入所はH31年4月</t>
    <rPh sb="0" eb="2">
      <t>ニュウショ</t>
    </rPh>
    <rPh sb="6" eb="7">
      <t>ネン</t>
    </rPh>
    <rPh sb="8" eb="9">
      <t>ツキ</t>
    </rPh>
    <phoneticPr fontId="1"/>
  </si>
  <si>
    <t>003</t>
    <phoneticPr fontId="1"/>
  </si>
  <si>
    <t>R2.4.1</t>
    <phoneticPr fontId="1"/>
  </si>
  <si>
    <t>入所はR2年4月</t>
    <rPh sb="0" eb="2">
      <t>ニュウショ</t>
    </rPh>
    <rPh sb="5" eb="6">
      <t>ネン</t>
    </rPh>
    <rPh sb="7" eb="8">
      <t>ツキ</t>
    </rPh>
    <phoneticPr fontId="1"/>
  </si>
  <si>
    <r>
      <rPr>
        <sz val="11"/>
        <color theme="1"/>
        <rFont val="HG丸ｺﾞｼｯｸM-PRO"/>
        <family val="3"/>
        <charset val="128"/>
      </rPr>
      <t>令和元年度選考　　　</t>
    </r>
    <r>
      <rPr>
        <sz val="8"/>
        <color theme="1"/>
        <rFont val="HG丸ｺﾞｼｯｸM-PRO"/>
        <family val="3"/>
        <charset val="128"/>
      </rPr>
      <t>（令和２年４月入室）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2" eb="4">
      <t>ガンネン</t>
    </rPh>
    <rPh sb="3" eb="5">
      <t>ネンド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</si>
  <si>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Ｒ1年度選考</t>
    <rPh sb="2" eb="4">
      <t>ネンド</t>
    </rPh>
    <rPh sb="4" eb="6">
      <t>センコウ</t>
    </rPh>
    <phoneticPr fontId="1"/>
  </si>
  <si>
    <t>R3.4.1</t>
    <phoneticPr fontId="1"/>
  </si>
  <si>
    <t>Ｒ2年度選考</t>
    <rPh sb="2" eb="4">
      <t>ネンド</t>
    </rPh>
    <rPh sb="4" eb="6">
      <t>センコウ</t>
    </rPh>
    <phoneticPr fontId="1"/>
  </si>
  <si>
    <t>入所はR3年4月</t>
    <rPh sb="0" eb="2">
      <t>ニュウショ</t>
    </rPh>
    <rPh sb="5" eb="6">
      <t>ネン</t>
    </rPh>
    <rPh sb="7" eb="8">
      <t>ツキ</t>
    </rPh>
    <phoneticPr fontId="1"/>
  </si>
  <si>
    <r>
      <rPr>
        <sz val="11"/>
        <color theme="1"/>
        <rFont val="HG丸ｺﾞｼｯｸM-PRO"/>
        <family val="3"/>
        <charset val="128"/>
      </rPr>
      <t>令和２年度選考　　　</t>
    </r>
    <r>
      <rPr>
        <sz val="8"/>
        <color theme="1"/>
        <rFont val="HG丸ｺﾞｼｯｸM-PRO"/>
        <family val="3"/>
        <charset val="128"/>
      </rPr>
      <t>（令和３年４月入室）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</si>
  <si>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R4.4.1</t>
    <phoneticPr fontId="1"/>
  </si>
  <si>
    <t>Ｒ3年度選考</t>
    <rPh sb="2" eb="4">
      <t>ネンド</t>
    </rPh>
    <rPh sb="4" eb="6">
      <t>センコウ</t>
    </rPh>
    <phoneticPr fontId="1"/>
  </si>
  <si>
    <t>入所はR4年4月</t>
    <rPh sb="0" eb="2">
      <t>ニュウショ</t>
    </rPh>
    <rPh sb="5" eb="6">
      <t>ネン</t>
    </rPh>
    <rPh sb="7" eb="8">
      <t>ツキ</t>
    </rPh>
    <phoneticPr fontId="1"/>
  </si>
  <si>
    <r>
      <rPr>
        <sz val="11"/>
        <color theme="1"/>
        <rFont val="HG丸ｺﾞｼｯｸM-PRO"/>
        <family val="3"/>
        <charset val="128"/>
      </rPr>
      <t>令和３年度選考　　　</t>
    </r>
    <r>
      <rPr>
        <sz val="8"/>
        <color theme="1"/>
        <rFont val="HG丸ｺﾞｼｯｸM-PRO"/>
        <family val="3"/>
        <charset val="128"/>
      </rPr>
      <t>（令和４年４月入室）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</si>
  <si>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桜区の保育所入所者数</t>
  </si>
  <si>
    <t>桜区の保育施設入所申込児童数と入所結果</t>
  </si>
  <si>
    <t>桜区の放課後児童クラブ（入室定員、申請件数、入室者数）</t>
  </si>
  <si>
    <t>桜区の保育所入所者数</t>
    <rPh sb="0" eb="1">
      <t>サクラ</t>
    </rPh>
    <phoneticPr fontId="1"/>
  </si>
  <si>
    <t>桜区の保育施設入所申込児童数と入所結果</t>
    <rPh sb="0" eb="1">
      <t>サクラ</t>
    </rPh>
    <phoneticPr fontId="1"/>
  </si>
  <si>
    <t>桜区の放課後児童クラブ（入室定員、申請件数、入室者数）</t>
    <rPh sb="0" eb="1">
      <t>サクラ</t>
    </rPh>
    <phoneticPr fontId="1"/>
  </si>
  <si>
    <r>
      <rPr>
        <sz val="11"/>
        <color theme="1"/>
        <rFont val="HG丸ｺﾞｼｯｸM-PRO"/>
        <family val="3"/>
        <charset val="128"/>
      </rPr>
      <t>令和４年度選考　　　</t>
    </r>
    <r>
      <rPr>
        <sz val="8"/>
        <color theme="1"/>
        <rFont val="HG丸ｺﾞｼｯｸM-PRO"/>
        <family val="3"/>
        <charset val="128"/>
      </rPr>
      <t>（令和５年４月入室）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</si>
  <si>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Ｒ4年度選考</t>
    <rPh sb="2" eb="4">
      <t>ネンド</t>
    </rPh>
    <rPh sb="4" eb="6">
      <t>センコウ</t>
    </rPh>
    <phoneticPr fontId="1"/>
  </si>
  <si>
    <t>入所はR5年4月</t>
    <rPh sb="0" eb="2">
      <t>ニュウショ</t>
    </rPh>
    <rPh sb="5" eb="6">
      <t>ネン</t>
    </rPh>
    <rPh sb="7" eb="8">
      <t>ツキ</t>
    </rPh>
    <phoneticPr fontId="1"/>
  </si>
  <si>
    <t>R5.4.1</t>
    <phoneticPr fontId="1"/>
  </si>
  <si>
    <t>R6.4.1</t>
    <phoneticPr fontId="1"/>
  </si>
  <si>
    <t>入所はR6年4月</t>
    <rPh sb="0" eb="2">
      <t>ニュウショ</t>
    </rPh>
    <rPh sb="5" eb="6">
      <t>ネン</t>
    </rPh>
    <rPh sb="7" eb="8">
      <t>ツキ</t>
    </rPh>
    <phoneticPr fontId="1"/>
  </si>
  <si>
    <t>Ｒ5年度選考</t>
    <rPh sb="2" eb="4">
      <t>ネンド</t>
    </rPh>
    <rPh sb="4" eb="6">
      <t>センコウ</t>
    </rPh>
    <phoneticPr fontId="1"/>
  </si>
  <si>
    <r>
      <rPr>
        <sz val="11"/>
        <color theme="1"/>
        <rFont val="HG丸ｺﾞｼｯｸM-PRO"/>
        <family val="3"/>
        <charset val="128"/>
      </rPr>
      <t>令和５年度選考　　　</t>
    </r>
    <r>
      <rPr>
        <sz val="8"/>
        <color theme="1"/>
        <rFont val="HG丸ｺﾞｼｯｸM-PRO"/>
        <family val="3"/>
        <charset val="128"/>
      </rPr>
      <t>（令和６年４月入室）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</si>
  <si>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R7.4.1</t>
    <phoneticPr fontId="1"/>
  </si>
  <si>
    <t>Ｒ６年度選考</t>
    <rPh sb="2" eb="4">
      <t>ネンド</t>
    </rPh>
    <rPh sb="4" eb="6">
      <t>センコウ</t>
    </rPh>
    <phoneticPr fontId="1"/>
  </si>
  <si>
    <r>
      <rPr>
        <sz val="11"/>
        <color theme="1"/>
        <rFont val="HG丸ｺﾞｼｯｸM-PRO"/>
        <family val="3"/>
        <charset val="128"/>
      </rPr>
      <t>令和６年度選考　　　</t>
    </r>
    <r>
      <rPr>
        <sz val="8"/>
        <color theme="1"/>
        <rFont val="HG丸ｺﾞｼｯｸM-PRO"/>
        <family val="3"/>
        <charset val="128"/>
      </rPr>
      <t>（令和７年４月入室）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</si>
  <si>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R8.4.1</t>
    <phoneticPr fontId="1"/>
  </si>
  <si>
    <t>Ｒ７年度選考</t>
    <rPh sb="2" eb="4">
      <t>ネンド</t>
    </rPh>
    <rPh sb="4" eb="6">
      <t>センコウ</t>
    </rPh>
    <phoneticPr fontId="1"/>
  </si>
  <si>
    <r>
      <rPr>
        <sz val="11"/>
        <color theme="1"/>
        <rFont val="HG丸ｺﾞｼｯｸM-PRO"/>
        <family val="3"/>
        <charset val="128"/>
      </rPr>
      <t>令和７年度選考　　　</t>
    </r>
    <r>
      <rPr>
        <sz val="8"/>
        <color theme="1"/>
        <rFont val="HG丸ｺﾞｼｯｸM-PRO"/>
        <family val="3"/>
        <charset val="128"/>
      </rPr>
      <t>（令和８年４月入室）</t>
    </r>
    <rPh sb="0" eb="2">
      <t>レイワ</t>
    </rPh>
    <rPh sb="3" eb="5">
      <t>ネンド</t>
    </rPh>
    <rPh sb="4" eb="5">
      <t>ガンネン</t>
    </rPh>
    <rPh sb="5" eb="7">
      <t>センコウ</t>
    </rPh>
    <rPh sb="11" eb="13">
      <t>レイワ</t>
    </rPh>
    <rPh sb="14" eb="15">
      <t>ネン</t>
    </rPh>
    <rPh sb="16" eb="17">
      <t>ガツ</t>
    </rPh>
    <rPh sb="17" eb="19">
      <t>ニュウシツ</t>
    </rPh>
    <phoneticPr fontId="1"/>
  </si>
  <si>
    <t>入所はR7年4月</t>
    <rPh sb="0" eb="2">
      <t>ニュウショ</t>
    </rPh>
    <rPh sb="5" eb="6">
      <t>ネン</t>
    </rPh>
    <rPh sb="7" eb="8">
      <t>ツキ</t>
    </rPh>
    <phoneticPr fontId="1"/>
  </si>
  <si>
    <t>入所はR8年4月</t>
    <rPh sb="0" eb="2">
      <t>ニュウショ</t>
    </rPh>
    <rPh sb="5" eb="6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</si>
</sst>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&quot;名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38" fontId="0" fillId="0" borderId="1" xfId="2" applyFont="1" applyBorder="1">
      <alignment vertical="center"/>
    </xf>
    <xf numFmtId="0" fontId="2" fillId="0" borderId="1" xfId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38" fontId="10" fillId="0" borderId="7" xfId="4" applyFont="1" applyFill="1" applyBorder="1" applyAlignment="1">
      <alignment vertical="center"/>
    </xf>
    <xf numFmtId="38" fontId="10" fillId="0" borderId="10" xfId="4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49" fontId="2" fillId="0" borderId="1" xfId="1" applyNumberFormat="1" applyBorder="1" applyAlignment="1">
      <alignment horizontal="center" vertical="center"/>
    </xf>
    <xf numFmtId="0" fontId="13" fillId="0" borderId="0" xfId="3" applyFont="1" applyAlignment="1">
      <alignment vertical="center" wrapText="1"/>
    </xf>
    <xf numFmtId="0" fontId="1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0" fillId="0" borderId="13" xfId="5" applyNumberFormat="1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38" fontId="0" fillId="0" borderId="1" xfId="2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49" fontId="10" fillId="0" borderId="4" xfId="4" applyNumberFormat="1" applyFont="1" applyFill="1" applyBorder="1" applyAlignment="1">
      <alignment horizontal="center" vertical="center"/>
    </xf>
    <xf numFmtId="49" fontId="10" fillId="0" borderId="3" xfId="4" applyNumberFormat="1" applyFont="1" applyFill="1" applyBorder="1" applyAlignment="1">
      <alignment horizontal="center" vertical="center"/>
    </xf>
    <xf numFmtId="0" fontId="10" fillId="0" borderId="0" xfId="3" applyFont="1" applyBorder="1" applyAlignment="1">
      <alignment vertical="center"/>
    </xf>
    <xf numFmtId="38" fontId="10" fillId="0" borderId="9" xfId="4" applyFont="1" applyFill="1" applyBorder="1" applyAlignment="1">
      <alignment vertical="center"/>
    </xf>
    <xf numFmtId="38" fontId="10" fillId="0" borderId="6" xfId="4" applyFont="1" applyFill="1" applyBorder="1" applyAlignment="1">
      <alignment vertical="center"/>
    </xf>
    <xf numFmtId="176" fontId="10" fillId="0" borderId="12" xfId="5" applyNumberFormat="1" applyFont="1" applyFill="1" applyBorder="1" applyAlignment="1">
      <alignment horizontal="right" vertical="center"/>
    </xf>
    <xf numFmtId="38" fontId="10" fillId="0" borderId="5" xfId="4" applyFont="1" applyFill="1" applyBorder="1" applyAlignment="1">
      <alignment vertical="center"/>
    </xf>
    <xf numFmtId="38" fontId="10" fillId="0" borderId="8" xfId="4" applyFont="1" applyFill="1" applyBorder="1" applyAlignment="1">
      <alignment vertical="center"/>
    </xf>
    <xf numFmtId="176" fontId="10" fillId="0" borderId="11" xfId="5" applyNumberFormat="1" applyFont="1" applyFill="1" applyBorder="1" applyAlignment="1">
      <alignment horizontal="right" vertical="center"/>
    </xf>
    <xf numFmtId="49" fontId="10" fillId="0" borderId="2" xfId="4" applyNumberFormat="1" applyFont="1" applyFill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10" fillId="0" borderId="17" xfId="3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0" fillId="0" borderId="14" xfId="3" applyFont="1" applyBorder="1" applyAlignment="1">
      <alignment vertical="center" wrapText="1"/>
    </xf>
    <xf numFmtId="0" fontId="10" fillId="0" borderId="15" xfId="6" applyFont="1" applyBorder="1" applyAlignment="1">
      <alignment vertical="center" wrapText="1"/>
    </xf>
    <xf numFmtId="0" fontId="10" fillId="0" borderId="16" xfId="6" applyFont="1" applyBorder="1" applyAlignment="1">
      <alignment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14" xfId="3" applyFont="1" applyFill="1" applyBorder="1" applyAlignment="1">
      <alignment vertical="center" wrapText="1"/>
    </xf>
    <xf numFmtId="0" fontId="10" fillId="0" borderId="15" xfId="6" applyFont="1" applyFill="1" applyBorder="1" applyAlignment="1">
      <alignment vertical="center" wrapText="1"/>
    </xf>
    <xf numFmtId="0" fontId="10" fillId="0" borderId="16" xfId="6" applyFont="1" applyFill="1" applyBorder="1" applyAlignment="1">
      <alignment vertical="center" wrapText="1"/>
    </xf>
  </cellXfs>
  <cellStyles count="9">
    <cellStyle name="パーセント 2" xfId="5" xr:uid="{00000000-0005-0000-0000-000000000000}"/>
    <cellStyle name="ハイパーリンク" xfId="1" builtinId="8"/>
    <cellStyle name="桁区切り" xfId="2" builtinId="6"/>
    <cellStyle name="桁区切り 2" xfId="4" xr:uid="{00000000-0005-0000-0000-000003000000}"/>
    <cellStyle name="桁区切り 3" xfId="8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_H1904-TAIKI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workbookViewId="0"/>
  </sheetViews>
  <sheetFormatPr defaultRowHeight="13.2" x14ac:dyDescent="0.2"/>
  <cols>
    <col min="1" max="1" width="7.21875" customWidth="1"/>
    <col min="2" max="2" width="14.77734375" customWidth="1"/>
    <col min="3" max="3" width="7.21875" customWidth="1"/>
    <col min="4" max="4" width="40.77734375" customWidth="1"/>
    <col min="5" max="5" width="26.33203125" customWidth="1"/>
    <col min="6" max="6" width="43" customWidth="1"/>
    <col min="7" max="7" width="21.109375" customWidth="1"/>
    <col min="8" max="9" width="11.88671875" customWidth="1"/>
    <col min="10" max="10" width="37.88671875" customWidth="1"/>
  </cols>
  <sheetData>
    <row r="1" spans="1:10" x14ac:dyDescent="0.2">
      <c r="A1" s="1" t="s">
        <v>9</v>
      </c>
      <c r="B1" s="1" t="s">
        <v>8</v>
      </c>
      <c r="C1" s="1" t="s">
        <v>5</v>
      </c>
      <c r="D1" s="1" t="s">
        <v>0</v>
      </c>
      <c r="E1" s="1" t="s">
        <v>7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x14ac:dyDescent="0.2">
      <c r="A2" s="2" t="s">
        <v>10</v>
      </c>
      <c r="B2" s="3" t="s">
        <v>11</v>
      </c>
      <c r="C2" s="15" t="s">
        <v>12</v>
      </c>
      <c r="D2" s="6" t="s">
        <v>71</v>
      </c>
      <c r="E2" s="20" t="s">
        <v>38</v>
      </c>
      <c r="F2" s="20" t="s">
        <v>41</v>
      </c>
      <c r="G2" s="20"/>
      <c r="H2" s="21"/>
      <c r="I2" s="21"/>
      <c r="J2" s="20"/>
    </row>
    <row r="3" spans="1:10" ht="27" customHeight="1" x14ac:dyDescent="0.2">
      <c r="A3" s="2" t="s">
        <v>10</v>
      </c>
      <c r="B3" s="3" t="s">
        <v>11</v>
      </c>
      <c r="C3" s="15" t="s">
        <v>13</v>
      </c>
      <c r="D3" s="6" t="s">
        <v>72</v>
      </c>
      <c r="E3" s="20" t="s">
        <v>38</v>
      </c>
      <c r="F3" s="20" t="s">
        <v>40</v>
      </c>
      <c r="G3" s="20"/>
      <c r="H3" s="21"/>
      <c r="I3" s="21"/>
      <c r="J3" s="20"/>
    </row>
    <row r="4" spans="1:10" ht="26.4" x14ac:dyDescent="0.2">
      <c r="A4" s="2" t="s">
        <v>10</v>
      </c>
      <c r="B4" s="3" t="s">
        <v>11</v>
      </c>
      <c r="C4" s="15" t="s">
        <v>58</v>
      </c>
      <c r="D4" s="6" t="s">
        <v>73</v>
      </c>
      <c r="E4" s="20" t="s">
        <v>39</v>
      </c>
      <c r="F4" s="20" t="s">
        <v>42</v>
      </c>
      <c r="G4" s="20"/>
      <c r="H4" s="21"/>
      <c r="I4" s="21"/>
      <c r="J4" s="20"/>
    </row>
  </sheetData>
  <phoneticPr fontId="1"/>
  <hyperlinks>
    <hyperlink ref="C2" location="'001'!A1" display="001" xr:uid="{00000000-0004-0000-0000-000000000000}"/>
    <hyperlink ref="D2" location="'001'!A1" display="岩槻区の保育所入所者数" xr:uid="{00000000-0004-0000-0000-000001000000}"/>
    <hyperlink ref="C3" location="'002'!A1" display="002" xr:uid="{00000000-0004-0000-0000-000002000000}"/>
    <hyperlink ref="D3" location="'002'!A1" display="岩槻区の保育施設入所申込児童数と入所結果" xr:uid="{00000000-0004-0000-0000-000003000000}"/>
    <hyperlink ref="D4" location="'003'!A1" display="岩槻区の放課後児童クラブ（入室定員、申請件数、入室者数）" xr:uid="{00000000-0004-0000-0000-000004000000}"/>
    <hyperlink ref="C4" location="'003'!A1" display="003" xr:uid="{00000000-0004-0000-0000-000005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63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8"/>
  <sheetViews>
    <sheetView zoomScaleNormal="100" workbookViewId="0"/>
  </sheetViews>
  <sheetFormatPr defaultColWidth="7.88671875" defaultRowHeight="12" x14ac:dyDescent="0.2"/>
  <cols>
    <col min="1" max="1" width="18.77734375" style="7" customWidth="1"/>
    <col min="2" max="2" width="12.77734375" style="8" customWidth="1"/>
    <col min="3" max="3" width="7.77734375" style="23" customWidth="1"/>
    <col min="4" max="4" width="7.77734375" style="8" customWidth="1"/>
    <col min="5" max="6" width="7.77734375" style="23" customWidth="1"/>
    <col min="7" max="11" width="7.77734375" style="8" customWidth="1"/>
    <col min="12" max="245" width="7.88671875" style="8"/>
    <col min="246" max="246" width="16.33203125" style="8" bestFit="1" customWidth="1"/>
    <col min="247" max="256" width="6.6640625" style="8" bestFit="1" customWidth="1"/>
    <col min="257" max="257" width="7.21875" style="8" bestFit="1" customWidth="1"/>
    <col min="258" max="259" width="5.88671875" style="8" customWidth="1"/>
    <col min="260" max="260" width="7" style="8" customWidth="1"/>
    <col min="261" max="501" width="7.88671875" style="8"/>
    <col min="502" max="502" width="16.33203125" style="8" bestFit="1" customWidth="1"/>
    <col min="503" max="512" width="6.6640625" style="8" bestFit="1" customWidth="1"/>
    <col min="513" max="513" width="7.21875" style="8" bestFit="1" customWidth="1"/>
    <col min="514" max="515" width="5.88671875" style="8" customWidth="1"/>
    <col min="516" max="516" width="7" style="8" customWidth="1"/>
    <col min="517" max="757" width="7.88671875" style="8"/>
    <col min="758" max="758" width="16.33203125" style="8" bestFit="1" customWidth="1"/>
    <col min="759" max="768" width="6.6640625" style="8" bestFit="1" customWidth="1"/>
    <col min="769" max="769" width="7.21875" style="8" bestFit="1" customWidth="1"/>
    <col min="770" max="771" width="5.88671875" style="8" customWidth="1"/>
    <col min="772" max="772" width="7" style="8" customWidth="1"/>
    <col min="773" max="1013" width="7.88671875" style="8"/>
    <col min="1014" max="1014" width="16.33203125" style="8" bestFit="1" customWidth="1"/>
    <col min="1015" max="1024" width="6.6640625" style="8" bestFit="1" customWidth="1"/>
    <col min="1025" max="1025" width="7.21875" style="8" bestFit="1" customWidth="1"/>
    <col min="1026" max="1027" width="5.88671875" style="8" customWidth="1"/>
    <col min="1028" max="1028" width="7" style="8" customWidth="1"/>
    <col min="1029" max="1269" width="7.88671875" style="8"/>
    <col min="1270" max="1270" width="16.33203125" style="8" bestFit="1" customWidth="1"/>
    <col min="1271" max="1280" width="6.6640625" style="8" bestFit="1" customWidth="1"/>
    <col min="1281" max="1281" width="7.21875" style="8" bestFit="1" customWidth="1"/>
    <col min="1282" max="1283" width="5.88671875" style="8" customWidth="1"/>
    <col min="1284" max="1284" width="7" style="8" customWidth="1"/>
    <col min="1285" max="1525" width="7.88671875" style="8"/>
    <col min="1526" max="1526" width="16.33203125" style="8" bestFit="1" customWidth="1"/>
    <col min="1527" max="1536" width="6.6640625" style="8" bestFit="1" customWidth="1"/>
    <col min="1537" max="1537" width="7.21875" style="8" bestFit="1" customWidth="1"/>
    <col min="1538" max="1539" width="5.88671875" style="8" customWidth="1"/>
    <col min="1540" max="1540" width="7" style="8" customWidth="1"/>
    <col min="1541" max="1781" width="7.88671875" style="8"/>
    <col min="1782" max="1782" width="16.33203125" style="8" bestFit="1" customWidth="1"/>
    <col min="1783" max="1792" width="6.6640625" style="8" bestFit="1" customWidth="1"/>
    <col min="1793" max="1793" width="7.21875" style="8" bestFit="1" customWidth="1"/>
    <col min="1794" max="1795" width="5.88671875" style="8" customWidth="1"/>
    <col min="1796" max="1796" width="7" style="8" customWidth="1"/>
    <col min="1797" max="2037" width="7.88671875" style="8"/>
    <col min="2038" max="2038" width="16.33203125" style="8" bestFit="1" customWidth="1"/>
    <col min="2039" max="2048" width="6.6640625" style="8" bestFit="1" customWidth="1"/>
    <col min="2049" max="2049" width="7.21875" style="8" bestFit="1" customWidth="1"/>
    <col min="2050" max="2051" width="5.88671875" style="8" customWidth="1"/>
    <col min="2052" max="2052" width="7" style="8" customWidth="1"/>
    <col min="2053" max="2293" width="7.88671875" style="8"/>
    <col min="2294" max="2294" width="16.33203125" style="8" bestFit="1" customWidth="1"/>
    <col min="2295" max="2304" width="6.6640625" style="8" bestFit="1" customWidth="1"/>
    <col min="2305" max="2305" width="7.21875" style="8" bestFit="1" customWidth="1"/>
    <col min="2306" max="2307" width="5.88671875" style="8" customWidth="1"/>
    <col min="2308" max="2308" width="7" style="8" customWidth="1"/>
    <col min="2309" max="2549" width="7.88671875" style="8"/>
    <col min="2550" max="2550" width="16.33203125" style="8" bestFit="1" customWidth="1"/>
    <col min="2551" max="2560" width="6.6640625" style="8" bestFit="1" customWidth="1"/>
    <col min="2561" max="2561" width="7.21875" style="8" bestFit="1" customWidth="1"/>
    <col min="2562" max="2563" width="5.88671875" style="8" customWidth="1"/>
    <col min="2564" max="2564" width="7" style="8" customWidth="1"/>
    <col min="2565" max="2805" width="7.88671875" style="8"/>
    <col min="2806" max="2806" width="16.33203125" style="8" bestFit="1" customWidth="1"/>
    <col min="2807" max="2816" width="6.6640625" style="8" bestFit="1" customWidth="1"/>
    <col min="2817" max="2817" width="7.21875" style="8" bestFit="1" customWidth="1"/>
    <col min="2818" max="2819" width="5.88671875" style="8" customWidth="1"/>
    <col min="2820" max="2820" width="7" style="8" customWidth="1"/>
    <col min="2821" max="3061" width="7.88671875" style="8"/>
    <col min="3062" max="3062" width="16.33203125" style="8" bestFit="1" customWidth="1"/>
    <col min="3063" max="3072" width="6.6640625" style="8" bestFit="1" customWidth="1"/>
    <col min="3073" max="3073" width="7.21875" style="8" bestFit="1" customWidth="1"/>
    <col min="3074" max="3075" width="5.88671875" style="8" customWidth="1"/>
    <col min="3076" max="3076" width="7" style="8" customWidth="1"/>
    <col min="3077" max="3317" width="7.88671875" style="8"/>
    <col min="3318" max="3318" width="16.33203125" style="8" bestFit="1" customWidth="1"/>
    <col min="3319" max="3328" width="6.6640625" style="8" bestFit="1" customWidth="1"/>
    <col min="3329" max="3329" width="7.21875" style="8" bestFit="1" customWidth="1"/>
    <col min="3330" max="3331" width="5.88671875" style="8" customWidth="1"/>
    <col min="3332" max="3332" width="7" style="8" customWidth="1"/>
    <col min="3333" max="3573" width="7.88671875" style="8"/>
    <col min="3574" max="3574" width="16.33203125" style="8" bestFit="1" customWidth="1"/>
    <col min="3575" max="3584" width="6.6640625" style="8" bestFit="1" customWidth="1"/>
    <col min="3585" max="3585" width="7.21875" style="8" bestFit="1" customWidth="1"/>
    <col min="3586" max="3587" width="5.88671875" style="8" customWidth="1"/>
    <col min="3588" max="3588" width="7" style="8" customWidth="1"/>
    <col min="3589" max="3829" width="7.88671875" style="8"/>
    <col min="3830" max="3830" width="16.33203125" style="8" bestFit="1" customWidth="1"/>
    <col min="3831" max="3840" width="6.6640625" style="8" bestFit="1" customWidth="1"/>
    <col min="3841" max="3841" width="7.21875" style="8" bestFit="1" customWidth="1"/>
    <col min="3842" max="3843" width="5.88671875" style="8" customWidth="1"/>
    <col min="3844" max="3844" width="7" style="8" customWidth="1"/>
    <col min="3845" max="4085" width="7.88671875" style="8"/>
    <col min="4086" max="4086" width="16.33203125" style="8" bestFit="1" customWidth="1"/>
    <col min="4087" max="4096" width="6.6640625" style="8" bestFit="1" customWidth="1"/>
    <col min="4097" max="4097" width="7.21875" style="8" bestFit="1" customWidth="1"/>
    <col min="4098" max="4099" width="5.88671875" style="8" customWidth="1"/>
    <col min="4100" max="4100" width="7" style="8" customWidth="1"/>
    <col min="4101" max="4341" width="7.88671875" style="8"/>
    <col min="4342" max="4342" width="16.33203125" style="8" bestFit="1" customWidth="1"/>
    <col min="4343" max="4352" width="6.6640625" style="8" bestFit="1" customWidth="1"/>
    <col min="4353" max="4353" width="7.21875" style="8" bestFit="1" customWidth="1"/>
    <col min="4354" max="4355" width="5.88671875" style="8" customWidth="1"/>
    <col min="4356" max="4356" width="7" style="8" customWidth="1"/>
    <col min="4357" max="4597" width="7.88671875" style="8"/>
    <col min="4598" max="4598" width="16.33203125" style="8" bestFit="1" customWidth="1"/>
    <col min="4599" max="4608" width="6.6640625" style="8" bestFit="1" customWidth="1"/>
    <col min="4609" max="4609" width="7.21875" style="8" bestFit="1" customWidth="1"/>
    <col min="4610" max="4611" width="5.88671875" style="8" customWidth="1"/>
    <col min="4612" max="4612" width="7" style="8" customWidth="1"/>
    <col min="4613" max="4853" width="7.88671875" style="8"/>
    <col min="4854" max="4854" width="16.33203125" style="8" bestFit="1" customWidth="1"/>
    <col min="4855" max="4864" width="6.6640625" style="8" bestFit="1" customWidth="1"/>
    <col min="4865" max="4865" width="7.21875" style="8" bestFit="1" customWidth="1"/>
    <col min="4866" max="4867" width="5.88671875" style="8" customWidth="1"/>
    <col min="4868" max="4868" width="7" style="8" customWidth="1"/>
    <col min="4869" max="5109" width="7.88671875" style="8"/>
    <col min="5110" max="5110" width="16.33203125" style="8" bestFit="1" customWidth="1"/>
    <col min="5111" max="5120" width="6.6640625" style="8" bestFit="1" customWidth="1"/>
    <col min="5121" max="5121" width="7.21875" style="8" bestFit="1" customWidth="1"/>
    <col min="5122" max="5123" width="5.88671875" style="8" customWidth="1"/>
    <col min="5124" max="5124" width="7" style="8" customWidth="1"/>
    <col min="5125" max="5365" width="7.88671875" style="8"/>
    <col min="5366" max="5366" width="16.33203125" style="8" bestFit="1" customWidth="1"/>
    <col min="5367" max="5376" width="6.6640625" style="8" bestFit="1" customWidth="1"/>
    <col min="5377" max="5377" width="7.21875" style="8" bestFit="1" customWidth="1"/>
    <col min="5378" max="5379" width="5.88671875" style="8" customWidth="1"/>
    <col min="5380" max="5380" width="7" style="8" customWidth="1"/>
    <col min="5381" max="5621" width="7.88671875" style="8"/>
    <col min="5622" max="5622" width="16.33203125" style="8" bestFit="1" customWidth="1"/>
    <col min="5623" max="5632" width="6.6640625" style="8" bestFit="1" customWidth="1"/>
    <col min="5633" max="5633" width="7.21875" style="8" bestFit="1" customWidth="1"/>
    <col min="5634" max="5635" width="5.88671875" style="8" customWidth="1"/>
    <col min="5636" max="5636" width="7" style="8" customWidth="1"/>
    <col min="5637" max="5877" width="7.88671875" style="8"/>
    <col min="5878" max="5878" width="16.33203125" style="8" bestFit="1" customWidth="1"/>
    <col min="5879" max="5888" width="6.6640625" style="8" bestFit="1" customWidth="1"/>
    <col min="5889" max="5889" width="7.21875" style="8" bestFit="1" customWidth="1"/>
    <col min="5890" max="5891" width="5.88671875" style="8" customWidth="1"/>
    <col min="5892" max="5892" width="7" style="8" customWidth="1"/>
    <col min="5893" max="6133" width="7.88671875" style="8"/>
    <col min="6134" max="6134" width="16.33203125" style="8" bestFit="1" customWidth="1"/>
    <col min="6135" max="6144" width="6.6640625" style="8" bestFit="1" customWidth="1"/>
    <col min="6145" max="6145" width="7.21875" style="8" bestFit="1" customWidth="1"/>
    <col min="6146" max="6147" width="5.88671875" style="8" customWidth="1"/>
    <col min="6148" max="6148" width="7" style="8" customWidth="1"/>
    <col min="6149" max="6389" width="7.88671875" style="8"/>
    <col min="6390" max="6390" width="16.33203125" style="8" bestFit="1" customWidth="1"/>
    <col min="6391" max="6400" width="6.6640625" style="8" bestFit="1" customWidth="1"/>
    <col min="6401" max="6401" width="7.21875" style="8" bestFit="1" customWidth="1"/>
    <col min="6402" max="6403" width="5.88671875" style="8" customWidth="1"/>
    <col min="6404" max="6404" width="7" style="8" customWidth="1"/>
    <col min="6405" max="6645" width="7.88671875" style="8"/>
    <col min="6646" max="6646" width="16.33203125" style="8" bestFit="1" customWidth="1"/>
    <col min="6647" max="6656" width="6.6640625" style="8" bestFit="1" customWidth="1"/>
    <col min="6657" max="6657" width="7.21875" style="8" bestFit="1" customWidth="1"/>
    <col min="6658" max="6659" width="5.88671875" style="8" customWidth="1"/>
    <col min="6660" max="6660" width="7" style="8" customWidth="1"/>
    <col min="6661" max="6901" width="7.88671875" style="8"/>
    <col min="6902" max="6902" width="16.33203125" style="8" bestFit="1" customWidth="1"/>
    <col min="6903" max="6912" width="6.6640625" style="8" bestFit="1" customWidth="1"/>
    <col min="6913" max="6913" width="7.21875" style="8" bestFit="1" customWidth="1"/>
    <col min="6914" max="6915" width="5.88671875" style="8" customWidth="1"/>
    <col min="6916" max="6916" width="7" style="8" customWidth="1"/>
    <col min="6917" max="7157" width="7.88671875" style="8"/>
    <col min="7158" max="7158" width="16.33203125" style="8" bestFit="1" customWidth="1"/>
    <col min="7159" max="7168" width="6.6640625" style="8" bestFit="1" customWidth="1"/>
    <col min="7169" max="7169" width="7.21875" style="8" bestFit="1" customWidth="1"/>
    <col min="7170" max="7171" width="5.88671875" style="8" customWidth="1"/>
    <col min="7172" max="7172" width="7" style="8" customWidth="1"/>
    <col min="7173" max="7413" width="7.88671875" style="8"/>
    <col min="7414" max="7414" width="16.33203125" style="8" bestFit="1" customWidth="1"/>
    <col min="7415" max="7424" width="6.6640625" style="8" bestFit="1" customWidth="1"/>
    <col min="7425" max="7425" width="7.21875" style="8" bestFit="1" customWidth="1"/>
    <col min="7426" max="7427" width="5.88671875" style="8" customWidth="1"/>
    <col min="7428" max="7428" width="7" style="8" customWidth="1"/>
    <col min="7429" max="7669" width="7.88671875" style="8"/>
    <col min="7670" max="7670" width="16.33203125" style="8" bestFit="1" customWidth="1"/>
    <col min="7671" max="7680" width="6.6640625" style="8" bestFit="1" customWidth="1"/>
    <col min="7681" max="7681" width="7.21875" style="8" bestFit="1" customWidth="1"/>
    <col min="7682" max="7683" width="5.88671875" style="8" customWidth="1"/>
    <col min="7684" max="7684" width="7" style="8" customWidth="1"/>
    <col min="7685" max="7925" width="7.88671875" style="8"/>
    <col min="7926" max="7926" width="16.33203125" style="8" bestFit="1" customWidth="1"/>
    <col min="7927" max="7936" width="6.6640625" style="8" bestFit="1" customWidth="1"/>
    <col min="7937" max="7937" width="7.21875" style="8" bestFit="1" customWidth="1"/>
    <col min="7938" max="7939" width="5.88671875" style="8" customWidth="1"/>
    <col min="7940" max="7940" width="7" style="8" customWidth="1"/>
    <col min="7941" max="8181" width="7.88671875" style="8"/>
    <col min="8182" max="8182" width="16.33203125" style="8" bestFit="1" customWidth="1"/>
    <col min="8183" max="8192" width="6.6640625" style="8" bestFit="1" customWidth="1"/>
    <col min="8193" max="8193" width="7.21875" style="8" bestFit="1" customWidth="1"/>
    <col min="8194" max="8195" width="5.88671875" style="8" customWidth="1"/>
    <col min="8196" max="8196" width="7" style="8" customWidth="1"/>
    <col min="8197" max="8437" width="7.88671875" style="8"/>
    <col min="8438" max="8438" width="16.33203125" style="8" bestFit="1" customWidth="1"/>
    <col min="8439" max="8448" width="6.6640625" style="8" bestFit="1" customWidth="1"/>
    <col min="8449" max="8449" width="7.21875" style="8" bestFit="1" customWidth="1"/>
    <col min="8450" max="8451" width="5.88671875" style="8" customWidth="1"/>
    <col min="8452" max="8452" width="7" style="8" customWidth="1"/>
    <col min="8453" max="8693" width="7.88671875" style="8"/>
    <col min="8694" max="8694" width="16.33203125" style="8" bestFit="1" customWidth="1"/>
    <col min="8695" max="8704" width="6.6640625" style="8" bestFit="1" customWidth="1"/>
    <col min="8705" max="8705" width="7.21875" style="8" bestFit="1" customWidth="1"/>
    <col min="8706" max="8707" width="5.88671875" style="8" customWidth="1"/>
    <col min="8708" max="8708" width="7" style="8" customWidth="1"/>
    <col min="8709" max="8949" width="7.88671875" style="8"/>
    <col min="8950" max="8950" width="16.33203125" style="8" bestFit="1" customWidth="1"/>
    <col min="8951" max="8960" width="6.6640625" style="8" bestFit="1" customWidth="1"/>
    <col min="8961" max="8961" width="7.21875" style="8" bestFit="1" customWidth="1"/>
    <col min="8962" max="8963" width="5.88671875" style="8" customWidth="1"/>
    <col min="8964" max="8964" width="7" style="8" customWidth="1"/>
    <col min="8965" max="9205" width="7.88671875" style="8"/>
    <col min="9206" max="9206" width="16.33203125" style="8" bestFit="1" customWidth="1"/>
    <col min="9207" max="9216" width="6.6640625" style="8" bestFit="1" customWidth="1"/>
    <col min="9217" max="9217" width="7.21875" style="8" bestFit="1" customWidth="1"/>
    <col min="9218" max="9219" width="5.88671875" style="8" customWidth="1"/>
    <col min="9220" max="9220" width="7" style="8" customWidth="1"/>
    <col min="9221" max="9461" width="7.88671875" style="8"/>
    <col min="9462" max="9462" width="16.33203125" style="8" bestFit="1" customWidth="1"/>
    <col min="9463" max="9472" width="6.6640625" style="8" bestFit="1" customWidth="1"/>
    <col min="9473" max="9473" width="7.21875" style="8" bestFit="1" customWidth="1"/>
    <col min="9474" max="9475" width="5.88671875" style="8" customWidth="1"/>
    <col min="9476" max="9476" width="7" style="8" customWidth="1"/>
    <col min="9477" max="9717" width="7.88671875" style="8"/>
    <col min="9718" max="9718" width="16.33203125" style="8" bestFit="1" customWidth="1"/>
    <col min="9719" max="9728" width="6.6640625" style="8" bestFit="1" customWidth="1"/>
    <col min="9729" max="9729" width="7.21875" style="8" bestFit="1" customWidth="1"/>
    <col min="9730" max="9731" width="5.88671875" style="8" customWidth="1"/>
    <col min="9732" max="9732" width="7" style="8" customWidth="1"/>
    <col min="9733" max="9973" width="7.88671875" style="8"/>
    <col min="9974" max="9974" width="16.33203125" style="8" bestFit="1" customWidth="1"/>
    <col min="9975" max="9984" width="6.6640625" style="8" bestFit="1" customWidth="1"/>
    <col min="9985" max="9985" width="7.21875" style="8" bestFit="1" customWidth="1"/>
    <col min="9986" max="9987" width="5.88671875" style="8" customWidth="1"/>
    <col min="9988" max="9988" width="7" style="8" customWidth="1"/>
    <col min="9989" max="10229" width="7.88671875" style="8"/>
    <col min="10230" max="10230" width="16.33203125" style="8" bestFit="1" customWidth="1"/>
    <col min="10231" max="10240" width="6.6640625" style="8" bestFit="1" customWidth="1"/>
    <col min="10241" max="10241" width="7.21875" style="8" bestFit="1" customWidth="1"/>
    <col min="10242" max="10243" width="5.88671875" style="8" customWidth="1"/>
    <col min="10244" max="10244" width="7" style="8" customWidth="1"/>
    <col min="10245" max="10485" width="7.88671875" style="8"/>
    <col min="10486" max="10486" width="16.33203125" style="8" bestFit="1" customWidth="1"/>
    <col min="10487" max="10496" width="6.6640625" style="8" bestFit="1" customWidth="1"/>
    <col min="10497" max="10497" width="7.21875" style="8" bestFit="1" customWidth="1"/>
    <col min="10498" max="10499" width="5.88671875" style="8" customWidth="1"/>
    <col min="10500" max="10500" width="7" style="8" customWidth="1"/>
    <col min="10501" max="10741" width="7.88671875" style="8"/>
    <col min="10742" max="10742" width="16.33203125" style="8" bestFit="1" customWidth="1"/>
    <col min="10743" max="10752" width="6.6640625" style="8" bestFit="1" customWidth="1"/>
    <col min="10753" max="10753" width="7.21875" style="8" bestFit="1" customWidth="1"/>
    <col min="10754" max="10755" width="5.88671875" style="8" customWidth="1"/>
    <col min="10756" max="10756" width="7" style="8" customWidth="1"/>
    <col min="10757" max="10997" width="7.88671875" style="8"/>
    <col min="10998" max="10998" width="16.33203125" style="8" bestFit="1" customWidth="1"/>
    <col min="10999" max="11008" width="6.6640625" style="8" bestFit="1" customWidth="1"/>
    <col min="11009" max="11009" width="7.21875" style="8" bestFit="1" customWidth="1"/>
    <col min="11010" max="11011" width="5.88671875" style="8" customWidth="1"/>
    <col min="11012" max="11012" width="7" style="8" customWidth="1"/>
    <col min="11013" max="11253" width="7.88671875" style="8"/>
    <col min="11254" max="11254" width="16.33203125" style="8" bestFit="1" customWidth="1"/>
    <col min="11255" max="11264" width="6.6640625" style="8" bestFit="1" customWidth="1"/>
    <col min="11265" max="11265" width="7.21875" style="8" bestFit="1" customWidth="1"/>
    <col min="11266" max="11267" width="5.88671875" style="8" customWidth="1"/>
    <col min="11268" max="11268" width="7" style="8" customWidth="1"/>
    <col min="11269" max="11509" width="7.88671875" style="8"/>
    <col min="11510" max="11510" width="16.33203125" style="8" bestFit="1" customWidth="1"/>
    <col min="11511" max="11520" width="6.6640625" style="8" bestFit="1" customWidth="1"/>
    <col min="11521" max="11521" width="7.21875" style="8" bestFit="1" customWidth="1"/>
    <col min="11522" max="11523" width="5.88671875" style="8" customWidth="1"/>
    <col min="11524" max="11524" width="7" style="8" customWidth="1"/>
    <col min="11525" max="11765" width="7.88671875" style="8"/>
    <col min="11766" max="11766" width="16.33203125" style="8" bestFit="1" customWidth="1"/>
    <col min="11767" max="11776" width="6.6640625" style="8" bestFit="1" customWidth="1"/>
    <col min="11777" max="11777" width="7.21875" style="8" bestFit="1" customWidth="1"/>
    <col min="11778" max="11779" width="5.88671875" style="8" customWidth="1"/>
    <col min="11780" max="11780" width="7" style="8" customWidth="1"/>
    <col min="11781" max="12021" width="7.88671875" style="8"/>
    <col min="12022" max="12022" width="16.33203125" style="8" bestFit="1" customWidth="1"/>
    <col min="12023" max="12032" width="6.6640625" style="8" bestFit="1" customWidth="1"/>
    <col min="12033" max="12033" width="7.21875" style="8" bestFit="1" customWidth="1"/>
    <col min="12034" max="12035" width="5.88671875" style="8" customWidth="1"/>
    <col min="12036" max="12036" width="7" style="8" customWidth="1"/>
    <col min="12037" max="12277" width="7.88671875" style="8"/>
    <col min="12278" max="12278" width="16.33203125" style="8" bestFit="1" customWidth="1"/>
    <col min="12279" max="12288" width="6.6640625" style="8" bestFit="1" customWidth="1"/>
    <col min="12289" max="12289" width="7.21875" style="8" bestFit="1" customWidth="1"/>
    <col min="12290" max="12291" width="5.88671875" style="8" customWidth="1"/>
    <col min="12292" max="12292" width="7" style="8" customWidth="1"/>
    <col min="12293" max="12533" width="7.88671875" style="8"/>
    <col min="12534" max="12534" width="16.33203125" style="8" bestFit="1" customWidth="1"/>
    <col min="12535" max="12544" width="6.6640625" style="8" bestFit="1" customWidth="1"/>
    <col min="12545" max="12545" width="7.21875" style="8" bestFit="1" customWidth="1"/>
    <col min="12546" max="12547" width="5.88671875" style="8" customWidth="1"/>
    <col min="12548" max="12548" width="7" style="8" customWidth="1"/>
    <col min="12549" max="12789" width="7.88671875" style="8"/>
    <col min="12790" max="12790" width="16.33203125" style="8" bestFit="1" customWidth="1"/>
    <col min="12791" max="12800" width="6.6640625" style="8" bestFit="1" customWidth="1"/>
    <col min="12801" max="12801" width="7.21875" style="8" bestFit="1" customWidth="1"/>
    <col min="12802" max="12803" width="5.88671875" style="8" customWidth="1"/>
    <col min="12804" max="12804" width="7" style="8" customWidth="1"/>
    <col min="12805" max="13045" width="7.88671875" style="8"/>
    <col min="13046" max="13046" width="16.33203125" style="8" bestFit="1" customWidth="1"/>
    <col min="13047" max="13056" width="6.6640625" style="8" bestFit="1" customWidth="1"/>
    <col min="13057" max="13057" width="7.21875" style="8" bestFit="1" customWidth="1"/>
    <col min="13058" max="13059" width="5.88671875" style="8" customWidth="1"/>
    <col min="13060" max="13060" width="7" style="8" customWidth="1"/>
    <col min="13061" max="13301" width="7.88671875" style="8"/>
    <col min="13302" max="13302" width="16.33203125" style="8" bestFit="1" customWidth="1"/>
    <col min="13303" max="13312" width="6.6640625" style="8" bestFit="1" customWidth="1"/>
    <col min="13313" max="13313" width="7.21875" style="8" bestFit="1" customWidth="1"/>
    <col min="13314" max="13315" width="5.88671875" style="8" customWidth="1"/>
    <col min="13316" max="13316" width="7" style="8" customWidth="1"/>
    <col min="13317" max="13557" width="7.88671875" style="8"/>
    <col min="13558" max="13558" width="16.33203125" style="8" bestFit="1" customWidth="1"/>
    <col min="13559" max="13568" width="6.6640625" style="8" bestFit="1" customWidth="1"/>
    <col min="13569" max="13569" width="7.21875" style="8" bestFit="1" customWidth="1"/>
    <col min="13570" max="13571" width="5.88671875" style="8" customWidth="1"/>
    <col min="13572" max="13572" width="7" style="8" customWidth="1"/>
    <col min="13573" max="13813" width="7.88671875" style="8"/>
    <col min="13814" max="13814" width="16.33203125" style="8" bestFit="1" customWidth="1"/>
    <col min="13815" max="13824" width="6.6640625" style="8" bestFit="1" customWidth="1"/>
    <col min="13825" max="13825" width="7.21875" style="8" bestFit="1" customWidth="1"/>
    <col min="13826" max="13827" width="5.88671875" style="8" customWidth="1"/>
    <col min="13828" max="13828" width="7" style="8" customWidth="1"/>
    <col min="13829" max="14069" width="7.88671875" style="8"/>
    <col min="14070" max="14070" width="16.33203125" style="8" bestFit="1" customWidth="1"/>
    <col min="14071" max="14080" width="6.6640625" style="8" bestFit="1" customWidth="1"/>
    <col min="14081" max="14081" width="7.21875" style="8" bestFit="1" customWidth="1"/>
    <col min="14082" max="14083" width="5.88671875" style="8" customWidth="1"/>
    <col min="14084" max="14084" width="7" style="8" customWidth="1"/>
    <col min="14085" max="14325" width="7.88671875" style="8"/>
    <col min="14326" max="14326" width="16.33203125" style="8" bestFit="1" customWidth="1"/>
    <col min="14327" max="14336" width="6.6640625" style="8" bestFit="1" customWidth="1"/>
    <col min="14337" max="14337" width="7.21875" style="8" bestFit="1" customWidth="1"/>
    <col min="14338" max="14339" width="5.88671875" style="8" customWidth="1"/>
    <col min="14340" max="14340" width="7" style="8" customWidth="1"/>
    <col min="14341" max="14581" width="7.88671875" style="8"/>
    <col min="14582" max="14582" width="16.33203125" style="8" bestFit="1" customWidth="1"/>
    <col min="14583" max="14592" width="6.6640625" style="8" bestFit="1" customWidth="1"/>
    <col min="14593" max="14593" width="7.21875" style="8" bestFit="1" customWidth="1"/>
    <col min="14594" max="14595" width="5.88671875" style="8" customWidth="1"/>
    <col min="14596" max="14596" width="7" style="8" customWidth="1"/>
    <col min="14597" max="14837" width="7.88671875" style="8"/>
    <col min="14838" max="14838" width="16.33203125" style="8" bestFit="1" customWidth="1"/>
    <col min="14839" max="14848" width="6.6640625" style="8" bestFit="1" customWidth="1"/>
    <col min="14849" max="14849" width="7.21875" style="8" bestFit="1" customWidth="1"/>
    <col min="14850" max="14851" width="5.88671875" style="8" customWidth="1"/>
    <col min="14852" max="14852" width="7" style="8" customWidth="1"/>
    <col min="14853" max="15093" width="7.88671875" style="8"/>
    <col min="15094" max="15094" width="16.33203125" style="8" bestFit="1" customWidth="1"/>
    <col min="15095" max="15104" width="6.6640625" style="8" bestFit="1" customWidth="1"/>
    <col min="15105" max="15105" width="7.21875" style="8" bestFit="1" customWidth="1"/>
    <col min="15106" max="15107" width="5.88671875" style="8" customWidth="1"/>
    <col min="15108" max="15108" width="7" style="8" customWidth="1"/>
    <col min="15109" max="15349" width="7.88671875" style="8"/>
    <col min="15350" max="15350" width="16.33203125" style="8" bestFit="1" customWidth="1"/>
    <col min="15351" max="15360" width="6.6640625" style="8" bestFit="1" customWidth="1"/>
    <col min="15361" max="15361" width="7.21875" style="8" bestFit="1" customWidth="1"/>
    <col min="15362" max="15363" width="5.88671875" style="8" customWidth="1"/>
    <col min="15364" max="15364" width="7" style="8" customWidth="1"/>
    <col min="15365" max="15605" width="7.88671875" style="8"/>
    <col min="15606" max="15606" width="16.33203125" style="8" bestFit="1" customWidth="1"/>
    <col min="15607" max="15616" width="6.6640625" style="8" bestFit="1" customWidth="1"/>
    <col min="15617" max="15617" width="7.21875" style="8" bestFit="1" customWidth="1"/>
    <col min="15618" max="15619" width="5.88671875" style="8" customWidth="1"/>
    <col min="15620" max="15620" width="7" style="8" customWidth="1"/>
    <col min="15621" max="15861" width="7.88671875" style="8"/>
    <col min="15862" max="15862" width="16.33203125" style="8" bestFit="1" customWidth="1"/>
    <col min="15863" max="15872" width="6.6640625" style="8" bestFit="1" customWidth="1"/>
    <col min="15873" max="15873" width="7.21875" style="8" bestFit="1" customWidth="1"/>
    <col min="15874" max="15875" width="5.88671875" style="8" customWidth="1"/>
    <col min="15876" max="15876" width="7" style="8" customWidth="1"/>
    <col min="15877" max="16117" width="7.88671875" style="8"/>
    <col min="16118" max="16118" width="16.33203125" style="8" bestFit="1" customWidth="1"/>
    <col min="16119" max="16128" width="6.6640625" style="8" bestFit="1" customWidth="1"/>
    <col min="16129" max="16129" width="7.21875" style="8" bestFit="1" customWidth="1"/>
    <col min="16130" max="16131" width="5.88671875" style="8" customWidth="1"/>
    <col min="16132" max="16132" width="7" style="8" customWidth="1"/>
    <col min="16133" max="16384" width="7.88671875" style="8"/>
  </cols>
  <sheetData>
    <row r="1" spans="1:12" ht="13.2" x14ac:dyDescent="0.2">
      <c r="A1" s="16"/>
    </row>
    <row r="2" spans="1:12" ht="27" customHeight="1" x14ac:dyDescent="0.2">
      <c r="A2" s="44" t="s">
        <v>74</v>
      </c>
      <c r="B2" s="44"/>
    </row>
    <row r="4" spans="1:12" s="9" customFormat="1" ht="21.9" customHeight="1" x14ac:dyDescent="0.2">
      <c r="A4" s="48"/>
      <c r="B4" s="49"/>
      <c r="C4" s="37" t="s">
        <v>49</v>
      </c>
      <c r="D4" s="28" t="s">
        <v>52</v>
      </c>
      <c r="E4" s="28" t="s">
        <v>55</v>
      </c>
      <c r="F4" s="28" t="s">
        <v>59</v>
      </c>
      <c r="G4" s="28" t="s">
        <v>63</v>
      </c>
      <c r="H4" s="28" t="s">
        <v>67</v>
      </c>
      <c r="I4" s="28" t="s">
        <v>80</v>
      </c>
      <c r="J4" s="28" t="s">
        <v>81</v>
      </c>
      <c r="K4" s="29" t="s">
        <v>85</v>
      </c>
      <c r="L4" s="29" t="s">
        <v>88</v>
      </c>
    </row>
    <row r="5" spans="1:12" ht="21.9" customHeight="1" x14ac:dyDescent="0.2">
      <c r="A5" s="45" t="s">
        <v>14</v>
      </c>
      <c r="B5" s="38" t="s">
        <v>15</v>
      </c>
      <c r="C5" s="34">
        <v>5</v>
      </c>
      <c r="D5" s="10">
        <v>5</v>
      </c>
      <c r="E5" s="10">
        <v>5</v>
      </c>
      <c r="F5" s="10">
        <v>5</v>
      </c>
      <c r="G5" s="10">
        <v>5</v>
      </c>
      <c r="H5" s="10">
        <v>5</v>
      </c>
      <c r="I5" s="10">
        <v>5</v>
      </c>
      <c r="J5" s="10">
        <v>5</v>
      </c>
      <c r="K5" s="10">
        <v>5</v>
      </c>
      <c r="L5" s="32">
        <v>5</v>
      </c>
    </row>
    <row r="6" spans="1:12" ht="21.9" customHeight="1" x14ac:dyDescent="0.2">
      <c r="A6" s="46"/>
      <c r="B6" s="39" t="s">
        <v>16</v>
      </c>
      <c r="C6" s="35">
        <v>640</v>
      </c>
      <c r="D6" s="11">
        <v>640</v>
      </c>
      <c r="E6" s="11">
        <v>640</v>
      </c>
      <c r="F6" s="11">
        <v>640</v>
      </c>
      <c r="G6" s="11">
        <v>640</v>
      </c>
      <c r="H6" s="11">
        <v>640</v>
      </c>
      <c r="I6" s="11">
        <v>640</v>
      </c>
      <c r="J6" s="11">
        <v>603</v>
      </c>
      <c r="K6" s="11">
        <v>532</v>
      </c>
      <c r="L6" s="31">
        <v>461</v>
      </c>
    </row>
    <row r="7" spans="1:12" ht="21.9" customHeight="1" x14ac:dyDescent="0.2">
      <c r="A7" s="46"/>
      <c r="B7" s="39" t="s">
        <v>17</v>
      </c>
      <c r="C7" s="35">
        <v>619</v>
      </c>
      <c r="D7" s="11">
        <v>625</v>
      </c>
      <c r="E7" s="11">
        <v>479</v>
      </c>
      <c r="F7" s="11">
        <v>600</v>
      </c>
      <c r="G7" s="11">
        <v>553</v>
      </c>
      <c r="H7" s="11">
        <v>520</v>
      </c>
      <c r="I7" s="11">
        <v>493</v>
      </c>
      <c r="J7" s="11">
        <v>457</v>
      </c>
      <c r="K7" s="11">
        <v>424</v>
      </c>
      <c r="L7" s="31">
        <v>397</v>
      </c>
    </row>
    <row r="8" spans="1:12" ht="21.9" customHeight="1" x14ac:dyDescent="0.2">
      <c r="A8" s="47"/>
      <c r="B8" s="40" t="s">
        <v>18</v>
      </c>
      <c r="C8" s="36">
        <f t="shared" ref="C8:F8" si="0">C7/C6</f>
        <v>0.96718749999999998</v>
      </c>
      <c r="D8" s="22">
        <f t="shared" si="0"/>
        <v>0.9765625</v>
      </c>
      <c r="E8" s="22">
        <f t="shared" si="0"/>
        <v>0.74843749999999998</v>
      </c>
      <c r="F8" s="22">
        <f t="shared" si="0"/>
        <v>0.9375</v>
      </c>
      <c r="G8" s="22">
        <f t="shared" ref="G8:H8" si="1">G7/G6</f>
        <v>0.86406249999999996</v>
      </c>
      <c r="H8" s="22">
        <f t="shared" si="1"/>
        <v>0.8125</v>
      </c>
      <c r="I8" s="22">
        <f t="shared" ref="I8:L8" si="2">I7/I6</f>
        <v>0.77031249999999996</v>
      </c>
      <c r="J8" s="22">
        <f t="shared" ref="J8:K8" si="3">J7/J6</f>
        <v>0.75787728026533996</v>
      </c>
      <c r="K8" s="22">
        <f t="shared" si="3"/>
        <v>0.79699248120300747</v>
      </c>
      <c r="L8" s="33">
        <f t="shared" si="2"/>
        <v>0.86117136659436011</v>
      </c>
    </row>
    <row r="9" spans="1:12" ht="21.9" customHeight="1" x14ac:dyDescent="0.2">
      <c r="A9" s="45" t="s">
        <v>19</v>
      </c>
      <c r="B9" s="38" t="s">
        <v>15</v>
      </c>
      <c r="C9" s="34">
        <v>11</v>
      </c>
      <c r="D9" s="10">
        <v>11</v>
      </c>
      <c r="E9" s="10">
        <v>11</v>
      </c>
      <c r="F9" s="10">
        <v>11</v>
      </c>
      <c r="G9" s="10">
        <v>12</v>
      </c>
      <c r="H9" s="10">
        <v>12</v>
      </c>
      <c r="I9" s="10">
        <v>12</v>
      </c>
      <c r="J9" s="10">
        <v>12</v>
      </c>
      <c r="K9" s="10">
        <v>12</v>
      </c>
      <c r="L9" s="32">
        <v>12</v>
      </c>
    </row>
    <row r="10" spans="1:12" ht="21.9" customHeight="1" x14ac:dyDescent="0.2">
      <c r="A10" s="46"/>
      <c r="B10" s="39" t="s">
        <v>16</v>
      </c>
      <c r="C10" s="35">
        <v>888</v>
      </c>
      <c r="D10" s="11">
        <v>920</v>
      </c>
      <c r="E10" s="11">
        <v>920</v>
      </c>
      <c r="F10" s="11">
        <v>940</v>
      </c>
      <c r="G10" s="11">
        <v>1031</v>
      </c>
      <c r="H10" s="11">
        <v>1031</v>
      </c>
      <c r="I10" s="11">
        <v>1031</v>
      </c>
      <c r="J10" s="11">
        <v>1031</v>
      </c>
      <c r="K10" s="11">
        <v>1031</v>
      </c>
      <c r="L10" s="31">
        <v>1088</v>
      </c>
    </row>
    <row r="11" spans="1:12" ht="21.9" customHeight="1" x14ac:dyDescent="0.2">
      <c r="A11" s="46"/>
      <c r="B11" s="39" t="s">
        <v>17</v>
      </c>
      <c r="C11" s="35">
        <v>913</v>
      </c>
      <c r="D11" s="11">
        <v>928</v>
      </c>
      <c r="E11" s="11">
        <v>781</v>
      </c>
      <c r="F11" s="11">
        <v>977</v>
      </c>
      <c r="G11" s="11">
        <v>1029</v>
      </c>
      <c r="H11" s="11">
        <v>1045</v>
      </c>
      <c r="I11" s="11">
        <v>1028</v>
      </c>
      <c r="J11" s="11">
        <v>1035</v>
      </c>
      <c r="K11" s="11">
        <v>1028</v>
      </c>
      <c r="L11" s="31">
        <v>1040</v>
      </c>
    </row>
    <row r="12" spans="1:12" ht="21.9" customHeight="1" x14ac:dyDescent="0.2">
      <c r="A12" s="47"/>
      <c r="B12" s="40" t="s">
        <v>18</v>
      </c>
      <c r="C12" s="36">
        <f t="shared" ref="C12:F12" si="4">C11/C10</f>
        <v>1.0281531531531531</v>
      </c>
      <c r="D12" s="22">
        <f t="shared" si="4"/>
        <v>1.008695652173913</v>
      </c>
      <c r="E12" s="22">
        <f t="shared" si="4"/>
        <v>0.84891304347826091</v>
      </c>
      <c r="F12" s="22">
        <f t="shared" si="4"/>
        <v>1.0393617021276595</v>
      </c>
      <c r="G12" s="22">
        <f t="shared" ref="G12:H12" si="5">G11/G10</f>
        <v>0.99806013579049468</v>
      </c>
      <c r="H12" s="22">
        <f t="shared" si="5"/>
        <v>1.0135790494665373</v>
      </c>
      <c r="I12" s="22">
        <f t="shared" ref="I12:L12" si="6">I11/I10</f>
        <v>0.99709020368574197</v>
      </c>
      <c r="J12" s="22">
        <f t="shared" ref="J12:K12" si="7">J11/J10</f>
        <v>1.0038797284190106</v>
      </c>
      <c r="K12" s="22">
        <f t="shared" si="7"/>
        <v>0.99709020368574197</v>
      </c>
      <c r="L12" s="33">
        <f t="shared" si="6"/>
        <v>0.95588235294117652</v>
      </c>
    </row>
    <row r="13" spans="1:12" ht="21.9" customHeight="1" x14ac:dyDescent="0.2">
      <c r="A13" s="45" t="s">
        <v>20</v>
      </c>
      <c r="B13" s="38" t="s">
        <v>15</v>
      </c>
      <c r="C13" s="34">
        <f t="shared" ref="C13:H13" si="8">SUM(C5,C9)</f>
        <v>16</v>
      </c>
      <c r="D13" s="10">
        <f t="shared" si="8"/>
        <v>16</v>
      </c>
      <c r="E13" s="10">
        <f t="shared" si="8"/>
        <v>16</v>
      </c>
      <c r="F13" s="10">
        <f t="shared" si="8"/>
        <v>16</v>
      </c>
      <c r="G13" s="10">
        <f t="shared" si="8"/>
        <v>17</v>
      </c>
      <c r="H13" s="10">
        <f t="shared" si="8"/>
        <v>17</v>
      </c>
      <c r="I13" s="10">
        <f>SUM(I5,I9)</f>
        <v>17</v>
      </c>
      <c r="J13" s="10">
        <f t="shared" ref="J13:K13" si="9">SUM(J5,J9)</f>
        <v>17</v>
      </c>
      <c r="K13" s="10">
        <f t="shared" si="9"/>
        <v>17</v>
      </c>
      <c r="L13" s="32">
        <f t="shared" ref="L13:L15" si="10">SUM(L5,L9)</f>
        <v>17</v>
      </c>
    </row>
    <row r="14" spans="1:12" ht="21.9" customHeight="1" x14ac:dyDescent="0.2">
      <c r="A14" s="46"/>
      <c r="B14" s="39" t="s">
        <v>16</v>
      </c>
      <c r="C14" s="35">
        <f t="shared" ref="C14:E14" si="11">SUM(C6,C10)</f>
        <v>1528</v>
      </c>
      <c r="D14" s="11">
        <f>SUM(D6,D10)</f>
        <v>1560</v>
      </c>
      <c r="E14" s="11">
        <f t="shared" si="11"/>
        <v>1560</v>
      </c>
      <c r="F14" s="11">
        <f t="shared" ref="F14:G15" si="12">SUM(F6,F10)</f>
        <v>1580</v>
      </c>
      <c r="G14" s="11">
        <f>SUM(G6,G10)</f>
        <v>1671</v>
      </c>
      <c r="H14" s="11">
        <f>SUM(H6,H10)</f>
        <v>1671</v>
      </c>
      <c r="I14" s="11">
        <f>SUM(I6,I10)</f>
        <v>1671</v>
      </c>
      <c r="J14" s="11">
        <f t="shared" ref="J14:K14" si="13">SUM(J6,J10)</f>
        <v>1634</v>
      </c>
      <c r="K14" s="11">
        <f t="shared" si="13"/>
        <v>1563</v>
      </c>
      <c r="L14" s="31">
        <f t="shared" si="10"/>
        <v>1549</v>
      </c>
    </row>
    <row r="15" spans="1:12" ht="21.9" customHeight="1" x14ac:dyDescent="0.2">
      <c r="A15" s="46"/>
      <c r="B15" s="39" t="s">
        <v>17</v>
      </c>
      <c r="C15" s="35">
        <f t="shared" ref="C15:F15" si="14">SUM(C7,C11)</f>
        <v>1532</v>
      </c>
      <c r="D15" s="11">
        <f t="shared" si="14"/>
        <v>1553</v>
      </c>
      <c r="E15" s="11">
        <f t="shared" si="14"/>
        <v>1260</v>
      </c>
      <c r="F15" s="11">
        <f t="shared" si="14"/>
        <v>1577</v>
      </c>
      <c r="G15" s="11">
        <f t="shared" si="12"/>
        <v>1582</v>
      </c>
      <c r="H15" s="11">
        <f t="shared" ref="H15:K15" si="15">SUM(H7,H11)</f>
        <v>1565</v>
      </c>
      <c r="I15" s="11">
        <f t="shared" si="15"/>
        <v>1521</v>
      </c>
      <c r="J15" s="11">
        <f t="shared" si="15"/>
        <v>1492</v>
      </c>
      <c r="K15" s="11">
        <f t="shared" si="15"/>
        <v>1452</v>
      </c>
      <c r="L15" s="31">
        <f t="shared" si="10"/>
        <v>1437</v>
      </c>
    </row>
    <row r="16" spans="1:12" ht="21.9" customHeight="1" x14ac:dyDescent="0.2">
      <c r="A16" s="47"/>
      <c r="B16" s="40" t="s">
        <v>18</v>
      </c>
      <c r="C16" s="36">
        <f t="shared" ref="C16:F16" si="16">C15/C14</f>
        <v>1.0026178010471205</v>
      </c>
      <c r="D16" s="22">
        <f t="shared" si="16"/>
        <v>0.99551282051282053</v>
      </c>
      <c r="E16" s="22">
        <f t="shared" si="16"/>
        <v>0.80769230769230771</v>
      </c>
      <c r="F16" s="22">
        <f t="shared" si="16"/>
        <v>0.9981012658227848</v>
      </c>
      <c r="G16" s="22">
        <f t="shared" ref="G16:H16" si="17">G15/G14</f>
        <v>0.94673847995212446</v>
      </c>
      <c r="H16" s="22">
        <f t="shared" si="17"/>
        <v>0.9365649311789348</v>
      </c>
      <c r="I16" s="22">
        <f t="shared" ref="I16:L16" si="18">I15/I14</f>
        <v>0.91023339317773788</v>
      </c>
      <c r="J16" s="22">
        <f t="shared" ref="J16:K16" si="19">J15/J14</f>
        <v>0.91309669522643822</v>
      </c>
      <c r="K16" s="22">
        <f t="shared" si="19"/>
        <v>0.92898272552783112</v>
      </c>
      <c r="L16" s="33">
        <f t="shared" si="18"/>
        <v>0.92769528728211748</v>
      </c>
    </row>
    <row r="17" spans="1:14" ht="21.9" customHeight="1" x14ac:dyDescent="0.2">
      <c r="A17" s="45" t="s">
        <v>21</v>
      </c>
      <c r="B17" s="38" t="s">
        <v>15</v>
      </c>
      <c r="C17" s="34">
        <v>1</v>
      </c>
      <c r="D17" s="10">
        <v>1</v>
      </c>
      <c r="E17" s="10">
        <v>1</v>
      </c>
      <c r="F17" s="10">
        <v>1</v>
      </c>
      <c r="G17" s="10">
        <v>1</v>
      </c>
      <c r="H17" s="10">
        <v>3</v>
      </c>
      <c r="I17" s="10">
        <v>3</v>
      </c>
      <c r="J17" s="10">
        <v>4</v>
      </c>
      <c r="K17" s="10">
        <v>4</v>
      </c>
      <c r="L17" s="32">
        <v>4</v>
      </c>
    </row>
    <row r="18" spans="1:14" ht="21.9" customHeight="1" x14ac:dyDescent="0.2">
      <c r="A18" s="46"/>
      <c r="B18" s="39" t="s">
        <v>16</v>
      </c>
      <c r="C18" s="35">
        <v>65</v>
      </c>
      <c r="D18" s="11">
        <v>97</v>
      </c>
      <c r="E18" s="11">
        <v>100</v>
      </c>
      <c r="F18" s="11">
        <v>106</v>
      </c>
      <c r="G18" s="11">
        <v>112</v>
      </c>
      <c r="H18" s="11">
        <v>220</v>
      </c>
      <c r="I18" s="11">
        <v>220</v>
      </c>
      <c r="J18" s="11">
        <v>313</v>
      </c>
      <c r="K18" s="11">
        <v>439</v>
      </c>
      <c r="L18" s="31">
        <v>448</v>
      </c>
    </row>
    <row r="19" spans="1:14" ht="21.9" customHeight="1" x14ac:dyDescent="0.2">
      <c r="A19" s="46"/>
      <c r="B19" s="39" t="s">
        <v>17</v>
      </c>
      <c r="C19" s="35">
        <v>65</v>
      </c>
      <c r="D19" s="11">
        <v>85</v>
      </c>
      <c r="E19" s="11">
        <v>74</v>
      </c>
      <c r="F19" s="11">
        <v>106</v>
      </c>
      <c r="G19" s="11">
        <v>111</v>
      </c>
      <c r="H19" s="11">
        <v>167</v>
      </c>
      <c r="I19" s="11">
        <v>196</v>
      </c>
      <c r="J19" s="11">
        <v>285</v>
      </c>
      <c r="K19" s="11">
        <v>343</v>
      </c>
      <c r="L19" s="31">
        <v>393</v>
      </c>
      <c r="N19" s="30"/>
    </row>
    <row r="20" spans="1:14" ht="21.9" customHeight="1" x14ac:dyDescent="0.2">
      <c r="A20" s="47"/>
      <c r="B20" s="40" t="s">
        <v>18</v>
      </c>
      <c r="C20" s="36">
        <f t="shared" ref="C20:F20" si="20">C19/C18</f>
        <v>1</v>
      </c>
      <c r="D20" s="22">
        <f t="shared" si="20"/>
        <v>0.87628865979381443</v>
      </c>
      <c r="E20" s="22">
        <f t="shared" si="20"/>
        <v>0.74</v>
      </c>
      <c r="F20" s="22">
        <f t="shared" si="20"/>
        <v>1</v>
      </c>
      <c r="G20" s="22">
        <f t="shared" ref="G20:H20" si="21">G19/G18</f>
        <v>0.9910714285714286</v>
      </c>
      <c r="H20" s="22">
        <f t="shared" si="21"/>
        <v>0.75909090909090904</v>
      </c>
      <c r="I20" s="22">
        <f t="shared" ref="I20:L20" si="22">I19/I18</f>
        <v>0.89090909090909087</v>
      </c>
      <c r="J20" s="22">
        <f t="shared" ref="J20:K20" si="23">J19/J18</f>
        <v>0.91054313099041528</v>
      </c>
      <c r="K20" s="22">
        <f t="shared" si="23"/>
        <v>0.78132118451025057</v>
      </c>
      <c r="L20" s="33">
        <f t="shared" si="22"/>
        <v>0.8772321428571429</v>
      </c>
    </row>
    <row r="21" spans="1:14" ht="21.9" customHeight="1" x14ac:dyDescent="0.2">
      <c r="A21" s="50" t="s">
        <v>48</v>
      </c>
      <c r="B21" s="41" t="s">
        <v>15</v>
      </c>
      <c r="C21" s="34">
        <v>2</v>
      </c>
      <c r="D21" s="10">
        <v>3</v>
      </c>
      <c r="E21" s="10">
        <v>3</v>
      </c>
      <c r="F21" s="10">
        <v>3</v>
      </c>
      <c r="G21" s="10">
        <v>4</v>
      </c>
      <c r="H21" s="10">
        <v>4</v>
      </c>
      <c r="I21" s="10">
        <v>4</v>
      </c>
      <c r="J21" s="10">
        <v>4</v>
      </c>
      <c r="K21" s="10">
        <v>4</v>
      </c>
      <c r="L21" s="32">
        <v>4</v>
      </c>
    </row>
    <row r="22" spans="1:14" ht="21.9" customHeight="1" x14ac:dyDescent="0.2">
      <c r="A22" s="51"/>
      <c r="B22" s="42" t="s">
        <v>16</v>
      </c>
      <c r="C22" s="35">
        <v>38</v>
      </c>
      <c r="D22" s="11">
        <v>57</v>
      </c>
      <c r="E22" s="11">
        <v>57</v>
      </c>
      <c r="F22" s="11">
        <v>57</v>
      </c>
      <c r="G22" s="11">
        <v>69</v>
      </c>
      <c r="H22" s="11">
        <v>69</v>
      </c>
      <c r="I22" s="11">
        <v>69</v>
      </c>
      <c r="J22" s="11">
        <v>69</v>
      </c>
      <c r="K22" s="11">
        <v>69</v>
      </c>
      <c r="L22" s="31">
        <v>69</v>
      </c>
    </row>
    <row r="23" spans="1:14" ht="21.9" customHeight="1" x14ac:dyDescent="0.2">
      <c r="A23" s="51"/>
      <c r="B23" s="42" t="s">
        <v>17</v>
      </c>
      <c r="C23" s="35">
        <v>28</v>
      </c>
      <c r="D23" s="11">
        <v>43</v>
      </c>
      <c r="E23" s="11">
        <v>32</v>
      </c>
      <c r="F23" s="11">
        <v>49</v>
      </c>
      <c r="G23" s="11">
        <v>44</v>
      </c>
      <c r="H23" s="11">
        <v>43</v>
      </c>
      <c r="I23" s="11">
        <v>54</v>
      </c>
      <c r="J23" s="11">
        <v>57</v>
      </c>
      <c r="K23" s="11">
        <v>55</v>
      </c>
      <c r="L23" s="31">
        <v>58</v>
      </c>
    </row>
    <row r="24" spans="1:14" ht="21.9" customHeight="1" x14ac:dyDescent="0.2">
      <c r="A24" s="52"/>
      <c r="B24" s="43" t="s">
        <v>18</v>
      </c>
      <c r="C24" s="36">
        <f t="shared" ref="C24:G24" si="24">C23/C22</f>
        <v>0.73684210526315785</v>
      </c>
      <c r="D24" s="22">
        <f t="shared" si="24"/>
        <v>0.75438596491228072</v>
      </c>
      <c r="E24" s="22">
        <f t="shared" si="24"/>
        <v>0.56140350877192979</v>
      </c>
      <c r="F24" s="22">
        <f t="shared" si="24"/>
        <v>0.85964912280701755</v>
      </c>
      <c r="G24" s="22">
        <f t="shared" si="24"/>
        <v>0.6376811594202898</v>
      </c>
      <c r="H24" s="22">
        <f t="shared" ref="H24:L24" si="25">H23/H22</f>
        <v>0.62318840579710144</v>
      </c>
      <c r="I24" s="22">
        <f t="shared" si="25"/>
        <v>0.78260869565217395</v>
      </c>
      <c r="J24" s="22">
        <f t="shared" ref="J24:K24" si="26">J23/J22</f>
        <v>0.82608695652173914</v>
      </c>
      <c r="K24" s="22">
        <f t="shared" si="26"/>
        <v>0.79710144927536231</v>
      </c>
      <c r="L24" s="33">
        <f t="shared" si="25"/>
        <v>0.84057971014492749</v>
      </c>
    </row>
    <row r="25" spans="1:14" ht="21.9" customHeight="1" x14ac:dyDescent="0.2">
      <c r="A25" s="45" t="s">
        <v>22</v>
      </c>
      <c r="B25" s="38" t="s">
        <v>15</v>
      </c>
      <c r="C25" s="34">
        <v>19</v>
      </c>
      <c r="D25" s="10">
        <f>SUM(D13,D17,D21)</f>
        <v>20</v>
      </c>
      <c r="E25" s="10">
        <f t="shared" ref="E25:L27" si="27">SUM(E13,E17,E21)</f>
        <v>20</v>
      </c>
      <c r="F25" s="10">
        <f t="shared" si="27"/>
        <v>20</v>
      </c>
      <c r="G25" s="10">
        <f t="shared" si="27"/>
        <v>22</v>
      </c>
      <c r="H25" s="10">
        <f t="shared" si="27"/>
        <v>24</v>
      </c>
      <c r="I25" s="10">
        <f t="shared" si="27"/>
        <v>24</v>
      </c>
      <c r="J25" s="10">
        <f t="shared" ref="J25:K25" si="28">SUM(J13,J17,J21)</f>
        <v>25</v>
      </c>
      <c r="K25" s="10">
        <f t="shared" si="28"/>
        <v>25</v>
      </c>
      <c r="L25" s="32">
        <f t="shared" si="27"/>
        <v>25</v>
      </c>
    </row>
    <row r="26" spans="1:14" ht="21.9" customHeight="1" x14ac:dyDescent="0.2">
      <c r="A26" s="46"/>
      <c r="B26" s="39" t="s">
        <v>16</v>
      </c>
      <c r="C26" s="35">
        <v>1631</v>
      </c>
      <c r="D26" s="11">
        <f>SUM(D14,D18,D22)</f>
        <v>1714</v>
      </c>
      <c r="E26" s="11">
        <f t="shared" ref="E26:K26" si="29">SUM(E14,E18,E22)</f>
        <v>1717</v>
      </c>
      <c r="F26" s="11">
        <f t="shared" si="29"/>
        <v>1743</v>
      </c>
      <c r="G26" s="11">
        <f t="shared" si="29"/>
        <v>1852</v>
      </c>
      <c r="H26" s="11">
        <f t="shared" si="29"/>
        <v>1960</v>
      </c>
      <c r="I26" s="11">
        <f t="shared" si="29"/>
        <v>1960</v>
      </c>
      <c r="J26" s="11">
        <f t="shared" si="29"/>
        <v>2016</v>
      </c>
      <c r="K26" s="11">
        <f t="shared" si="29"/>
        <v>2071</v>
      </c>
      <c r="L26" s="31">
        <f t="shared" si="27"/>
        <v>2066</v>
      </c>
    </row>
    <row r="27" spans="1:14" ht="21.9" customHeight="1" x14ac:dyDescent="0.2">
      <c r="A27" s="46"/>
      <c r="B27" s="39" t="s">
        <v>17</v>
      </c>
      <c r="C27" s="35">
        <v>1625</v>
      </c>
      <c r="D27" s="11">
        <f>SUM(D15,D19,D23)</f>
        <v>1681</v>
      </c>
      <c r="E27" s="11">
        <f t="shared" ref="E27:K27" si="30">SUM(E15,E19,E23)</f>
        <v>1366</v>
      </c>
      <c r="F27" s="11">
        <f t="shared" si="30"/>
        <v>1732</v>
      </c>
      <c r="G27" s="11">
        <f t="shared" si="30"/>
        <v>1737</v>
      </c>
      <c r="H27" s="11">
        <f t="shared" si="30"/>
        <v>1775</v>
      </c>
      <c r="I27" s="11">
        <f t="shared" si="30"/>
        <v>1771</v>
      </c>
      <c r="J27" s="11">
        <f t="shared" si="30"/>
        <v>1834</v>
      </c>
      <c r="K27" s="11">
        <f t="shared" si="30"/>
        <v>1850</v>
      </c>
      <c r="L27" s="31">
        <f t="shared" si="27"/>
        <v>1888</v>
      </c>
    </row>
    <row r="28" spans="1:14" ht="21.9" customHeight="1" x14ac:dyDescent="0.2">
      <c r="A28" s="47"/>
      <c r="B28" s="40" t="s">
        <v>18</v>
      </c>
      <c r="C28" s="36">
        <f t="shared" ref="C28:F28" si="31">C27/C26</f>
        <v>0.99632127529123238</v>
      </c>
      <c r="D28" s="22">
        <f t="shared" si="31"/>
        <v>0.98074679113185526</v>
      </c>
      <c r="E28" s="22">
        <f t="shared" si="31"/>
        <v>0.79557367501456033</v>
      </c>
      <c r="F28" s="22">
        <f t="shared" si="31"/>
        <v>0.99368904188181295</v>
      </c>
      <c r="G28" s="22">
        <f t="shared" ref="G28:L28" si="32">G27/G26</f>
        <v>0.93790496760259179</v>
      </c>
      <c r="H28" s="22">
        <f t="shared" si="32"/>
        <v>0.90561224489795922</v>
      </c>
      <c r="I28" s="22">
        <f t="shared" si="32"/>
        <v>0.90357142857142858</v>
      </c>
      <c r="J28" s="22">
        <f t="shared" ref="J28:K28" si="33">J27/J26</f>
        <v>0.90972222222222221</v>
      </c>
      <c r="K28" s="22">
        <f t="shared" si="33"/>
        <v>0.89328826653790439</v>
      </c>
      <c r="L28" s="33">
        <f t="shared" si="32"/>
        <v>0.91384317521781222</v>
      </c>
    </row>
    <row r="29" spans="1:14" x14ac:dyDescent="0.2">
      <c r="G29" s="30"/>
      <c r="H29" s="30"/>
    </row>
    <row r="30" spans="1:14" x14ac:dyDescent="0.2">
      <c r="G30" s="30"/>
      <c r="H30" s="30"/>
    </row>
    <row r="31" spans="1:14" x14ac:dyDescent="0.2">
      <c r="G31" s="30"/>
      <c r="H31" s="30"/>
    </row>
    <row r="32" spans="1:14" x14ac:dyDescent="0.2">
      <c r="G32" s="30"/>
      <c r="H32" s="30"/>
    </row>
    <row r="33" spans="7:8" x14ac:dyDescent="0.2">
      <c r="G33" s="30"/>
      <c r="H33" s="30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  <row r="37" spans="7:8" x14ac:dyDescent="0.2">
      <c r="G37" s="30"/>
      <c r="H37" s="30"/>
    </row>
    <row r="38" spans="7:8" x14ac:dyDescent="0.2">
      <c r="G38" s="30"/>
      <c r="H38" s="30"/>
    </row>
    <row r="39" spans="7:8" x14ac:dyDescent="0.2">
      <c r="G39" s="30"/>
      <c r="H39" s="30"/>
    </row>
    <row r="40" spans="7:8" x14ac:dyDescent="0.2">
      <c r="G40" s="30"/>
      <c r="H40" s="30"/>
    </row>
    <row r="41" spans="7:8" x14ac:dyDescent="0.2">
      <c r="G41" s="30"/>
      <c r="H41" s="30"/>
    </row>
    <row r="42" spans="7:8" x14ac:dyDescent="0.2">
      <c r="G42" s="30"/>
      <c r="H42" s="30"/>
    </row>
    <row r="43" spans="7:8" x14ac:dyDescent="0.2">
      <c r="G43" s="30"/>
      <c r="H43" s="30"/>
    </row>
    <row r="44" spans="7:8" x14ac:dyDescent="0.2">
      <c r="G44" s="30"/>
      <c r="H44" s="30"/>
    </row>
    <row r="45" spans="7:8" x14ac:dyDescent="0.2">
      <c r="G45" s="30"/>
      <c r="H45" s="30"/>
    </row>
    <row r="46" spans="7:8" x14ac:dyDescent="0.2">
      <c r="G46" s="30"/>
      <c r="H46" s="30"/>
    </row>
    <row r="47" spans="7:8" x14ac:dyDescent="0.2">
      <c r="G47" s="30"/>
      <c r="H47" s="30"/>
    </row>
    <row r="48" spans="7:8" x14ac:dyDescent="0.2">
      <c r="G48" s="30"/>
      <c r="H48" s="30"/>
    </row>
    <row r="49" spans="7:8" x14ac:dyDescent="0.2">
      <c r="G49" s="30"/>
      <c r="H49" s="30"/>
    </row>
    <row r="50" spans="7:8" x14ac:dyDescent="0.2">
      <c r="G50" s="30"/>
      <c r="H50" s="30"/>
    </row>
    <row r="51" spans="7:8" x14ac:dyDescent="0.2">
      <c r="G51" s="30"/>
      <c r="H51" s="30"/>
    </row>
    <row r="52" spans="7:8" x14ac:dyDescent="0.2">
      <c r="G52" s="30"/>
      <c r="H52" s="30"/>
    </row>
    <row r="53" spans="7:8" x14ac:dyDescent="0.2">
      <c r="G53" s="30"/>
      <c r="H53" s="30"/>
    </row>
    <row r="54" spans="7:8" x14ac:dyDescent="0.2">
      <c r="G54" s="30"/>
      <c r="H54" s="30"/>
    </row>
    <row r="55" spans="7:8" x14ac:dyDescent="0.2">
      <c r="G55" s="30"/>
      <c r="H55" s="30"/>
    </row>
    <row r="56" spans="7:8" x14ac:dyDescent="0.2">
      <c r="G56" s="30"/>
      <c r="H56" s="30"/>
    </row>
    <row r="57" spans="7:8" x14ac:dyDescent="0.2">
      <c r="G57" s="30"/>
      <c r="H57" s="30"/>
    </row>
    <row r="58" spans="7:8" x14ac:dyDescent="0.2">
      <c r="G58" s="30"/>
      <c r="H58" s="30"/>
    </row>
    <row r="59" spans="7:8" x14ac:dyDescent="0.2">
      <c r="G59" s="30"/>
      <c r="H59" s="30"/>
    </row>
    <row r="60" spans="7:8" x14ac:dyDescent="0.2">
      <c r="G60" s="30"/>
      <c r="H60" s="30"/>
    </row>
    <row r="61" spans="7:8" x14ac:dyDescent="0.2">
      <c r="G61" s="30"/>
      <c r="H61" s="30"/>
    </row>
    <row r="62" spans="7:8" x14ac:dyDescent="0.2">
      <c r="G62" s="30"/>
      <c r="H62" s="30"/>
    </row>
    <row r="63" spans="7:8" x14ac:dyDescent="0.2">
      <c r="G63" s="30"/>
      <c r="H63" s="30"/>
    </row>
    <row r="64" spans="7:8" x14ac:dyDescent="0.2">
      <c r="G64" s="30"/>
      <c r="H64" s="30"/>
    </row>
    <row r="65" spans="7:8" x14ac:dyDescent="0.2">
      <c r="G65" s="30"/>
      <c r="H65" s="30"/>
    </row>
    <row r="66" spans="7:8" x14ac:dyDescent="0.2">
      <c r="G66" s="30"/>
      <c r="H66" s="30"/>
    </row>
    <row r="67" spans="7:8" x14ac:dyDescent="0.2">
      <c r="G67" s="30"/>
      <c r="H67" s="30"/>
    </row>
    <row r="68" spans="7:8" x14ac:dyDescent="0.2">
      <c r="G68" s="30"/>
      <c r="H68" s="30"/>
    </row>
    <row r="69" spans="7:8" x14ac:dyDescent="0.2">
      <c r="G69" s="30"/>
      <c r="H69" s="30"/>
    </row>
    <row r="70" spans="7:8" x14ac:dyDescent="0.2">
      <c r="G70" s="30"/>
      <c r="H70" s="30"/>
    </row>
    <row r="71" spans="7:8" x14ac:dyDescent="0.2">
      <c r="G71" s="30"/>
      <c r="H71" s="30"/>
    </row>
    <row r="72" spans="7:8" x14ac:dyDescent="0.2">
      <c r="G72" s="30"/>
      <c r="H72" s="30"/>
    </row>
    <row r="73" spans="7:8" x14ac:dyDescent="0.2">
      <c r="G73" s="30"/>
      <c r="H73" s="30"/>
    </row>
    <row r="74" spans="7:8" x14ac:dyDescent="0.2">
      <c r="G74" s="30"/>
      <c r="H74" s="30"/>
    </row>
    <row r="75" spans="7:8" x14ac:dyDescent="0.2">
      <c r="G75" s="30"/>
      <c r="H75" s="30"/>
    </row>
    <row r="76" spans="7:8" x14ac:dyDescent="0.2">
      <c r="G76" s="30"/>
      <c r="H76" s="30"/>
    </row>
    <row r="77" spans="7:8" x14ac:dyDescent="0.2">
      <c r="G77" s="30"/>
      <c r="H77" s="30"/>
    </row>
    <row r="78" spans="7:8" x14ac:dyDescent="0.2">
      <c r="G78" s="30"/>
      <c r="H78" s="30"/>
    </row>
    <row r="79" spans="7:8" x14ac:dyDescent="0.2">
      <c r="G79" s="30"/>
      <c r="H79" s="30"/>
    </row>
    <row r="80" spans="7:8" x14ac:dyDescent="0.2">
      <c r="G80" s="30"/>
      <c r="H80" s="30"/>
    </row>
    <row r="81" spans="7:8" x14ac:dyDescent="0.2">
      <c r="G81" s="30"/>
      <c r="H81" s="30"/>
    </row>
    <row r="82" spans="7:8" x14ac:dyDescent="0.2">
      <c r="G82" s="30"/>
      <c r="H82" s="30"/>
    </row>
    <row r="83" spans="7:8" x14ac:dyDescent="0.2">
      <c r="G83" s="30"/>
      <c r="H83" s="30"/>
    </row>
    <row r="84" spans="7:8" x14ac:dyDescent="0.2">
      <c r="G84" s="30"/>
      <c r="H84" s="30"/>
    </row>
    <row r="85" spans="7:8" x14ac:dyDescent="0.2">
      <c r="G85" s="30"/>
      <c r="H85" s="30"/>
    </row>
    <row r="86" spans="7:8" x14ac:dyDescent="0.2">
      <c r="G86" s="30"/>
      <c r="H86" s="30"/>
    </row>
    <row r="87" spans="7:8" x14ac:dyDescent="0.2">
      <c r="G87" s="30"/>
      <c r="H87" s="30"/>
    </row>
    <row r="88" spans="7:8" x14ac:dyDescent="0.2">
      <c r="G88" s="30"/>
      <c r="H88" s="30"/>
    </row>
    <row r="89" spans="7:8" x14ac:dyDescent="0.2">
      <c r="G89" s="30"/>
      <c r="H89" s="30"/>
    </row>
    <row r="90" spans="7:8" x14ac:dyDescent="0.2">
      <c r="G90" s="30"/>
      <c r="H90" s="30"/>
    </row>
    <row r="91" spans="7:8" x14ac:dyDescent="0.2">
      <c r="G91" s="30"/>
      <c r="H91" s="30"/>
    </row>
    <row r="92" spans="7:8" x14ac:dyDescent="0.2">
      <c r="G92" s="30"/>
      <c r="H92" s="30"/>
    </row>
    <row r="93" spans="7:8" x14ac:dyDescent="0.2">
      <c r="G93" s="30"/>
      <c r="H93" s="30"/>
    </row>
    <row r="94" spans="7:8" x14ac:dyDescent="0.2">
      <c r="G94" s="30"/>
      <c r="H94" s="30"/>
    </row>
    <row r="95" spans="7:8" x14ac:dyDescent="0.2">
      <c r="G95" s="30"/>
      <c r="H95" s="30"/>
    </row>
    <row r="96" spans="7:8" x14ac:dyDescent="0.2">
      <c r="G96" s="30"/>
      <c r="H96" s="30"/>
    </row>
    <row r="97" spans="7:8" x14ac:dyDescent="0.2">
      <c r="G97" s="30"/>
      <c r="H97" s="30"/>
    </row>
    <row r="98" spans="7:8" x14ac:dyDescent="0.2">
      <c r="G98" s="30"/>
      <c r="H98" s="30"/>
    </row>
    <row r="99" spans="7:8" x14ac:dyDescent="0.2">
      <c r="G99" s="30"/>
      <c r="H99" s="30"/>
    </row>
    <row r="100" spans="7:8" x14ac:dyDescent="0.2">
      <c r="G100" s="30"/>
      <c r="H100" s="30"/>
    </row>
    <row r="101" spans="7:8" x14ac:dyDescent="0.2">
      <c r="G101" s="30"/>
      <c r="H101" s="30"/>
    </row>
    <row r="102" spans="7:8" x14ac:dyDescent="0.2">
      <c r="G102" s="30"/>
      <c r="H102" s="30"/>
    </row>
    <row r="103" spans="7:8" x14ac:dyDescent="0.2">
      <c r="G103" s="30"/>
      <c r="H103" s="30"/>
    </row>
    <row r="104" spans="7:8" x14ac:dyDescent="0.2">
      <c r="G104" s="30"/>
      <c r="H104" s="30"/>
    </row>
    <row r="105" spans="7:8" x14ac:dyDescent="0.2">
      <c r="G105" s="30"/>
      <c r="H105" s="30"/>
    </row>
    <row r="106" spans="7:8" x14ac:dyDescent="0.2">
      <c r="G106" s="30"/>
      <c r="H106" s="30"/>
    </row>
    <row r="107" spans="7:8" x14ac:dyDescent="0.2">
      <c r="G107" s="30"/>
      <c r="H107" s="30"/>
    </row>
    <row r="108" spans="7:8" x14ac:dyDescent="0.2">
      <c r="G108" s="30"/>
      <c r="H108" s="30"/>
    </row>
    <row r="109" spans="7:8" x14ac:dyDescent="0.2">
      <c r="G109" s="30"/>
      <c r="H109" s="30"/>
    </row>
    <row r="110" spans="7:8" x14ac:dyDescent="0.2">
      <c r="G110" s="30"/>
      <c r="H110" s="30"/>
    </row>
    <row r="111" spans="7:8" x14ac:dyDescent="0.2">
      <c r="G111" s="30"/>
      <c r="H111" s="30"/>
    </row>
    <row r="112" spans="7:8" x14ac:dyDescent="0.2">
      <c r="G112" s="30"/>
      <c r="H112" s="30"/>
    </row>
    <row r="113" spans="7:8" x14ac:dyDescent="0.2">
      <c r="G113" s="30"/>
      <c r="H113" s="30"/>
    </row>
    <row r="114" spans="7:8" x14ac:dyDescent="0.2">
      <c r="G114" s="30"/>
      <c r="H114" s="30"/>
    </row>
    <row r="115" spans="7:8" x14ac:dyDescent="0.2">
      <c r="G115" s="30"/>
      <c r="H115" s="30"/>
    </row>
    <row r="116" spans="7:8" x14ac:dyDescent="0.2">
      <c r="G116" s="30"/>
      <c r="H116" s="30"/>
    </row>
    <row r="117" spans="7:8" x14ac:dyDescent="0.2">
      <c r="G117" s="30"/>
      <c r="H117" s="30"/>
    </row>
    <row r="118" spans="7:8" x14ac:dyDescent="0.2">
      <c r="G118" s="30"/>
      <c r="H118" s="30"/>
    </row>
    <row r="119" spans="7:8" x14ac:dyDescent="0.2">
      <c r="G119" s="30"/>
      <c r="H119" s="30"/>
    </row>
    <row r="120" spans="7:8" x14ac:dyDescent="0.2">
      <c r="G120" s="30"/>
      <c r="H120" s="30"/>
    </row>
    <row r="121" spans="7:8" x14ac:dyDescent="0.2">
      <c r="G121" s="30"/>
      <c r="H121" s="30"/>
    </row>
    <row r="122" spans="7:8" x14ac:dyDescent="0.2">
      <c r="G122" s="30"/>
      <c r="H122" s="30"/>
    </row>
    <row r="123" spans="7:8" x14ac:dyDescent="0.2">
      <c r="G123" s="30"/>
      <c r="H123" s="30"/>
    </row>
    <row r="124" spans="7:8" x14ac:dyDescent="0.2">
      <c r="G124" s="30"/>
      <c r="H124" s="30"/>
    </row>
    <row r="125" spans="7:8" x14ac:dyDescent="0.2">
      <c r="G125" s="30"/>
      <c r="H125" s="30"/>
    </row>
    <row r="126" spans="7:8" x14ac:dyDescent="0.2">
      <c r="G126" s="30"/>
      <c r="H126" s="30"/>
    </row>
    <row r="127" spans="7:8" x14ac:dyDescent="0.2">
      <c r="G127" s="30"/>
      <c r="H127" s="30"/>
    </row>
    <row r="128" spans="7:8" x14ac:dyDescent="0.2">
      <c r="G128" s="30"/>
      <c r="H128" s="30"/>
    </row>
    <row r="129" spans="7:8" x14ac:dyDescent="0.2">
      <c r="G129" s="30"/>
      <c r="H129" s="30"/>
    </row>
    <row r="130" spans="7:8" x14ac:dyDescent="0.2">
      <c r="G130" s="30"/>
      <c r="H130" s="30"/>
    </row>
    <row r="131" spans="7:8" x14ac:dyDescent="0.2">
      <c r="G131" s="30"/>
      <c r="H131" s="30"/>
    </row>
    <row r="132" spans="7:8" x14ac:dyDescent="0.2">
      <c r="G132" s="30"/>
      <c r="H132" s="30"/>
    </row>
    <row r="133" spans="7:8" x14ac:dyDescent="0.2">
      <c r="G133" s="30"/>
      <c r="H133" s="30"/>
    </row>
    <row r="134" spans="7:8" x14ac:dyDescent="0.2">
      <c r="G134" s="30"/>
      <c r="H134" s="30"/>
    </row>
    <row r="135" spans="7:8" x14ac:dyDescent="0.2">
      <c r="G135" s="30"/>
      <c r="H135" s="30"/>
    </row>
    <row r="136" spans="7:8" x14ac:dyDescent="0.2">
      <c r="G136" s="30"/>
      <c r="H136" s="30"/>
    </row>
    <row r="137" spans="7:8" x14ac:dyDescent="0.2">
      <c r="G137" s="30"/>
      <c r="H137" s="30"/>
    </row>
    <row r="138" spans="7:8" x14ac:dyDescent="0.2">
      <c r="G138" s="30"/>
      <c r="H138" s="30"/>
    </row>
    <row r="139" spans="7:8" x14ac:dyDescent="0.2">
      <c r="G139" s="30"/>
      <c r="H139" s="30"/>
    </row>
    <row r="140" spans="7:8" x14ac:dyDescent="0.2">
      <c r="G140" s="30"/>
      <c r="H140" s="30"/>
    </row>
    <row r="141" spans="7:8" x14ac:dyDescent="0.2">
      <c r="G141" s="30"/>
      <c r="H141" s="30"/>
    </row>
    <row r="142" spans="7:8" x14ac:dyDescent="0.2">
      <c r="G142" s="30"/>
      <c r="H142" s="30"/>
    </row>
    <row r="143" spans="7:8" x14ac:dyDescent="0.2">
      <c r="G143" s="30"/>
      <c r="H143" s="30"/>
    </row>
    <row r="144" spans="7:8" x14ac:dyDescent="0.2">
      <c r="G144" s="30"/>
      <c r="H144" s="30"/>
    </row>
    <row r="145" spans="7:8" x14ac:dyDescent="0.2">
      <c r="G145" s="30"/>
      <c r="H145" s="30"/>
    </row>
    <row r="146" spans="7:8" x14ac:dyDescent="0.2">
      <c r="G146" s="30"/>
      <c r="H146" s="30"/>
    </row>
    <row r="147" spans="7:8" x14ac:dyDescent="0.2">
      <c r="G147" s="30"/>
      <c r="H147" s="30"/>
    </row>
    <row r="148" spans="7:8" x14ac:dyDescent="0.2">
      <c r="G148" s="30"/>
      <c r="H148" s="30"/>
    </row>
    <row r="149" spans="7:8" x14ac:dyDescent="0.2">
      <c r="G149" s="30"/>
      <c r="H149" s="30"/>
    </row>
    <row r="150" spans="7:8" x14ac:dyDescent="0.2">
      <c r="G150" s="30"/>
      <c r="H150" s="30"/>
    </row>
    <row r="151" spans="7:8" x14ac:dyDescent="0.2">
      <c r="G151" s="30"/>
      <c r="H151" s="30"/>
    </row>
    <row r="152" spans="7:8" x14ac:dyDescent="0.2">
      <c r="G152" s="30"/>
      <c r="H152" s="30"/>
    </row>
    <row r="153" spans="7:8" x14ac:dyDescent="0.2">
      <c r="G153" s="30"/>
      <c r="H153" s="30"/>
    </row>
    <row r="154" spans="7:8" x14ac:dyDescent="0.2">
      <c r="G154" s="30"/>
      <c r="H154" s="30"/>
    </row>
    <row r="155" spans="7:8" x14ac:dyDescent="0.2">
      <c r="G155" s="30"/>
      <c r="H155" s="30"/>
    </row>
    <row r="156" spans="7:8" x14ac:dyDescent="0.2">
      <c r="G156" s="30"/>
      <c r="H156" s="30"/>
    </row>
    <row r="157" spans="7:8" x14ac:dyDescent="0.2">
      <c r="G157" s="30"/>
      <c r="H157" s="30"/>
    </row>
    <row r="158" spans="7:8" x14ac:dyDescent="0.2">
      <c r="G158" s="30"/>
      <c r="H158" s="30"/>
    </row>
    <row r="159" spans="7:8" x14ac:dyDescent="0.2">
      <c r="G159" s="30"/>
      <c r="H159" s="30"/>
    </row>
    <row r="160" spans="7:8" x14ac:dyDescent="0.2">
      <c r="G160" s="30"/>
      <c r="H160" s="30"/>
    </row>
    <row r="161" spans="7:8" x14ac:dyDescent="0.2">
      <c r="G161" s="30"/>
      <c r="H161" s="30"/>
    </row>
    <row r="162" spans="7:8" x14ac:dyDescent="0.2">
      <c r="G162" s="30"/>
      <c r="H162" s="30"/>
    </row>
    <row r="163" spans="7:8" x14ac:dyDescent="0.2">
      <c r="G163" s="30"/>
      <c r="H163" s="30"/>
    </row>
    <row r="164" spans="7:8" x14ac:dyDescent="0.2">
      <c r="G164" s="30"/>
      <c r="H164" s="30"/>
    </row>
    <row r="165" spans="7:8" x14ac:dyDescent="0.2">
      <c r="G165" s="30"/>
      <c r="H165" s="30"/>
    </row>
    <row r="166" spans="7:8" x14ac:dyDescent="0.2">
      <c r="G166" s="30"/>
      <c r="H166" s="30"/>
    </row>
    <row r="167" spans="7:8" x14ac:dyDescent="0.2">
      <c r="G167" s="30"/>
      <c r="H167" s="30"/>
    </row>
    <row r="168" spans="7:8" x14ac:dyDescent="0.2">
      <c r="G168" s="30"/>
      <c r="H168" s="30"/>
    </row>
    <row r="169" spans="7:8" x14ac:dyDescent="0.2">
      <c r="G169" s="30"/>
      <c r="H169" s="30"/>
    </row>
    <row r="170" spans="7:8" x14ac:dyDescent="0.2">
      <c r="G170" s="30"/>
      <c r="H170" s="30"/>
    </row>
    <row r="171" spans="7:8" x14ac:dyDescent="0.2">
      <c r="G171" s="30"/>
      <c r="H171" s="30"/>
    </row>
    <row r="172" spans="7:8" x14ac:dyDescent="0.2">
      <c r="G172" s="30"/>
      <c r="H172" s="30"/>
    </row>
    <row r="173" spans="7:8" x14ac:dyDescent="0.2">
      <c r="G173" s="30"/>
      <c r="H173" s="30"/>
    </row>
    <row r="174" spans="7:8" x14ac:dyDescent="0.2">
      <c r="G174" s="30"/>
      <c r="H174" s="30"/>
    </row>
    <row r="175" spans="7:8" x14ac:dyDescent="0.2">
      <c r="G175" s="30"/>
      <c r="H175" s="30"/>
    </row>
    <row r="176" spans="7:8" x14ac:dyDescent="0.2">
      <c r="G176" s="30"/>
      <c r="H176" s="30"/>
    </row>
    <row r="177" spans="7:8" x14ac:dyDescent="0.2">
      <c r="G177" s="30"/>
      <c r="H177" s="30"/>
    </row>
    <row r="178" spans="7:8" x14ac:dyDescent="0.2">
      <c r="G178" s="30"/>
      <c r="H178" s="30"/>
    </row>
    <row r="179" spans="7:8" x14ac:dyDescent="0.2">
      <c r="G179" s="30"/>
      <c r="H179" s="30"/>
    </row>
    <row r="180" spans="7:8" x14ac:dyDescent="0.2">
      <c r="G180" s="30"/>
      <c r="H180" s="30"/>
    </row>
    <row r="181" spans="7:8" x14ac:dyDescent="0.2">
      <c r="G181" s="30"/>
      <c r="H181" s="30"/>
    </row>
    <row r="182" spans="7:8" x14ac:dyDescent="0.2">
      <c r="G182" s="30"/>
      <c r="H182" s="30"/>
    </row>
    <row r="183" spans="7:8" x14ac:dyDescent="0.2">
      <c r="G183" s="30"/>
      <c r="H183" s="30"/>
    </row>
    <row r="184" spans="7:8" x14ac:dyDescent="0.2">
      <c r="G184" s="30"/>
      <c r="H184" s="30"/>
    </row>
    <row r="185" spans="7:8" x14ac:dyDescent="0.2">
      <c r="G185" s="30"/>
      <c r="H185" s="30"/>
    </row>
    <row r="186" spans="7:8" x14ac:dyDescent="0.2">
      <c r="G186" s="30"/>
      <c r="H186" s="30"/>
    </row>
    <row r="187" spans="7:8" x14ac:dyDescent="0.2">
      <c r="G187" s="30"/>
      <c r="H187" s="30"/>
    </row>
    <row r="188" spans="7:8" x14ac:dyDescent="0.2">
      <c r="G188" s="30"/>
      <c r="H188" s="30"/>
    </row>
    <row r="189" spans="7:8" x14ac:dyDescent="0.2">
      <c r="G189" s="30"/>
      <c r="H189" s="30"/>
    </row>
    <row r="190" spans="7:8" x14ac:dyDescent="0.2">
      <c r="G190" s="30"/>
      <c r="H190" s="30"/>
    </row>
    <row r="191" spans="7:8" x14ac:dyDescent="0.2">
      <c r="G191" s="30"/>
      <c r="H191" s="30"/>
    </row>
    <row r="192" spans="7:8" x14ac:dyDescent="0.2">
      <c r="G192" s="30"/>
      <c r="H192" s="30"/>
    </row>
    <row r="193" spans="7:8" x14ac:dyDescent="0.2">
      <c r="G193" s="30"/>
      <c r="H193" s="30"/>
    </row>
    <row r="194" spans="7:8" x14ac:dyDescent="0.2">
      <c r="G194" s="30"/>
      <c r="H194" s="30"/>
    </row>
    <row r="195" spans="7:8" x14ac:dyDescent="0.2">
      <c r="G195" s="30"/>
      <c r="H195" s="30"/>
    </row>
    <row r="196" spans="7:8" x14ac:dyDescent="0.2">
      <c r="G196" s="30"/>
      <c r="H196" s="30"/>
    </row>
    <row r="197" spans="7:8" x14ac:dyDescent="0.2">
      <c r="G197" s="30"/>
      <c r="H197" s="30"/>
    </row>
    <row r="198" spans="7:8" x14ac:dyDescent="0.2">
      <c r="G198" s="30"/>
      <c r="H198" s="30"/>
    </row>
    <row r="199" spans="7:8" x14ac:dyDescent="0.2">
      <c r="G199" s="30"/>
      <c r="H199" s="30"/>
    </row>
    <row r="200" spans="7:8" x14ac:dyDescent="0.2">
      <c r="G200" s="30"/>
      <c r="H200" s="30"/>
    </row>
    <row r="201" spans="7:8" x14ac:dyDescent="0.2">
      <c r="G201" s="30"/>
      <c r="H201" s="30"/>
    </row>
    <row r="202" spans="7:8" x14ac:dyDescent="0.2">
      <c r="G202" s="30"/>
      <c r="H202" s="30"/>
    </row>
    <row r="203" spans="7:8" x14ac:dyDescent="0.2">
      <c r="G203" s="30"/>
      <c r="H203" s="30"/>
    </row>
    <row r="204" spans="7:8" x14ac:dyDescent="0.2">
      <c r="G204" s="30"/>
      <c r="H204" s="30"/>
    </row>
    <row r="205" spans="7:8" x14ac:dyDescent="0.2">
      <c r="G205" s="30"/>
      <c r="H205" s="30"/>
    </row>
    <row r="206" spans="7:8" x14ac:dyDescent="0.2">
      <c r="G206" s="30"/>
      <c r="H206" s="30"/>
    </row>
    <row r="207" spans="7:8" x14ac:dyDescent="0.2">
      <c r="G207" s="30"/>
      <c r="H207" s="30"/>
    </row>
    <row r="208" spans="7:8" x14ac:dyDescent="0.2">
      <c r="G208" s="30"/>
      <c r="H208" s="30"/>
    </row>
    <row r="209" spans="7:8" x14ac:dyDescent="0.2">
      <c r="G209" s="30"/>
      <c r="H209" s="30"/>
    </row>
    <row r="210" spans="7:8" x14ac:dyDescent="0.2">
      <c r="G210" s="30"/>
      <c r="H210" s="30"/>
    </row>
    <row r="211" spans="7:8" x14ac:dyDescent="0.2">
      <c r="G211" s="30"/>
      <c r="H211" s="30"/>
    </row>
    <row r="212" spans="7:8" x14ac:dyDescent="0.2">
      <c r="G212" s="30"/>
      <c r="H212" s="30"/>
    </row>
    <row r="213" spans="7:8" x14ac:dyDescent="0.2">
      <c r="G213" s="30"/>
      <c r="H213" s="30"/>
    </row>
    <row r="214" spans="7:8" x14ac:dyDescent="0.2">
      <c r="G214" s="30"/>
      <c r="H214" s="30"/>
    </row>
    <row r="215" spans="7:8" x14ac:dyDescent="0.2">
      <c r="G215" s="30"/>
      <c r="H215" s="30"/>
    </row>
    <row r="216" spans="7:8" x14ac:dyDescent="0.2">
      <c r="G216" s="30"/>
      <c r="H216" s="30"/>
    </row>
    <row r="217" spans="7:8" x14ac:dyDescent="0.2">
      <c r="G217" s="30"/>
      <c r="H217" s="30"/>
    </row>
    <row r="218" spans="7:8" x14ac:dyDescent="0.2">
      <c r="G218" s="30"/>
      <c r="H218" s="30"/>
    </row>
    <row r="219" spans="7:8" x14ac:dyDescent="0.2">
      <c r="G219" s="30"/>
      <c r="H219" s="30"/>
    </row>
    <row r="220" spans="7:8" x14ac:dyDescent="0.2">
      <c r="G220" s="30"/>
      <c r="H220" s="30"/>
    </row>
    <row r="221" spans="7:8" x14ac:dyDescent="0.2">
      <c r="G221" s="30"/>
      <c r="H221" s="30"/>
    </row>
    <row r="222" spans="7:8" x14ac:dyDescent="0.2">
      <c r="G222" s="30"/>
      <c r="H222" s="30"/>
    </row>
    <row r="223" spans="7:8" x14ac:dyDescent="0.2">
      <c r="G223" s="30"/>
      <c r="H223" s="30"/>
    </row>
    <row r="224" spans="7:8" x14ac:dyDescent="0.2">
      <c r="G224" s="30"/>
      <c r="H224" s="30"/>
    </row>
    <row r="225" spans="7:8" x14ac:dyDescent="0.2">
      <c r="G225" s="30"/>
      <c r="H225" s="30"/>
    </row>
    <row r="226" spans="7:8" x14ac:dyDescent="0.2">
      <c r="G226" s="30"/>
      <c r="H226" s="30"/>
    </row>
    <row r="227" spans="7:8" x14ac:dyDescent="0.2">
      <c r="G227" s="30"/>
      <c r="H227" s="30"/>
    </row>
    <row r="228" spans="7:8" x14ac:dyDescent="0.2">
      <c r="G228" s="30"/>
      <c r="H228" s="30"/>
    </row>
    <row r="229" spans="7:8" x14ac:dyDescent="0.2">
      <c r="G229" s="30"/>
      <c r="H229" s="30"/>
    </row>
    <row r="230" spans="7:8" x14ac:dyDescent="0.2">
      <c r="G230" s="30"/>
      <c r="H230" s="30"/>
    </row>
    <row r="231" spans="7:8" x14ac:dyDescent="0.2">
      <c r="G231" s="30"/>
      <c r="H231" s="30"/>
    </row>
    <row r="232" spans="7:8" x14ac:dyDescent="0.2">
      <c r="G232" s="30"/>
      <c r="H232" s="30"/>
    </row>
    <row r="233" spans="7:8" x14ac:dyDescent="0.2">
      <c r="G233" s="30"/>
      <c r="H233" s="30"/>
    </row>
    <row r="234" spans="7:8" x14ac:dyDescent="0.2">
      <c r="G234" s="30"/>
      <c r="H234" s="30"/>
    </row>
    <row r="235" spans="7:8" x14ac:dyDescent="0.2">
      <c r="G235" s="30"/>
      <c r="H235" s="30"/>
    </row>
    <row r="236" spans="7:8" x14ac:dyDescent="0.2">
      <c r="G236" s="30"/>
      <c r="H236" s="30"/>
    </row>
    <row r="237" spans="7:8" x14ac:dyDescent="0.2">
      <c r="G237" s="30"/>
      <c r="H237" s="30"/>
    </row>
    <row r="238" spans="7:8" x14ac:dyDescent="0.2">
      <c r="G238" s="30"/>
      <c r="H238" s="30"/>
    </row>
    <row r="239" spans="7:8" x14ac:dyDescent="0.2">
      <c r="G239" s="30"/>
      <c r="H239" s="30"/>
    </row>
    <row r="240" spans="7:8" x14ac:dyDescent="0.2">
      <c r="G240" s="30"/>
      <c r="H240" s="30"/>
    </row>
    <row r="241" spans="7:8" x14ac:dyDescent="0.2">
      <c r="G241" s="30"/>
      <c r="H241" s="30"/>
    </row>
    <row r="242" spans="7:8" x14ac:dyDescent="0.2">
      <c r="G242" s="30"/>
      <c r="H242" s="30"/>
    </row>
    <row r="243" spans="7:8" x14ac:dyDescent="0.2">
      <c r="G243" s="30"/>
      <c r="H243" s="30"/>
    </row>
    <row r="244" spans="7:8" x14ac:dyDescent="0.2">
      <c r="G244" s="30"/>
      <c r="H244" s="30"/>
    </row>
    <row r="245" spans="7:8" x14ac:dyDescent="0.2">
      <c r="G245" s="30"/>
      <c r="H245" s="30"/>
    </row>
    <row r="246" spans="7:8" x14ac:dyDescent="0.2">
      <c r="G246" s="30"/>
      <c r="H246" s="30"/>
    </row>
    <row r="247" spans="7:8" x14ac:dyDescent="0.2">
      <c r="G247" s="30"/>
      <c r="H247" s="30"/>
    </row>
    <row r="248" spans="7:8" x14ac:dyDescent="0.2">
      <c r="G248" s="30"/>
      <c r="H248" s="30"/>
    </row>
    <row r="249" spans="7:8" x14ac:dyDescent="0.2">
      <c r="G249" s="30"/>
      <c r="H249" s="30"/>
    </row>
    <row r="250" spans="7:8" x14ac:dyDescent="0.2">
      <c r="G250" s="30"/>
      <c r="H250" s="30"/>
    </row>
    <row r="251" spans="7:8" x14ac:dyDescent="0.2">
      <c r="G251" s="30"/>
      <c r="H251" s="30"/>
    </row>
    <row r="252" spans="7:8" x14ac:dyDescent="0.2">
      <c r="G252" s="30"/>
      <c r="H252" s="30"/>
    </row>
    <row r="253" spans="7:8" x14ac:dyDescent="0.2">
      <c r="G253" s="30"/>
      <c r="H253" s="30"/>
    </row>
    <row r="254" spans="7:8" x14ac:dyDescent="0.2">
      <c r="G254" s="30"/>
      <c r="H254" s="30"/>
    </row>
    <row r="255" spans="7:8" x14ac:dyDescent="0.2">
      <c r="G255" s="30"/>
      <c r="H255" s="30"/>
    </row>
    <row r="256" spans="7:8" x14ac:dyDescent="0.2">
      <c r="G256" s="30"/>
      <c r="H256" s="30"/>
    </row>
    <row r="257" spans="7:8" x14ac:dyDescent="0.2">
      <c r="G257" s="30"/>
      <c r="H257" s="30"/>
    </row>
    <row r="258" spans="7:8" x14ac:dyDescent="0.2">
      <c r="G258" s="30"/>
      <c r="H258" s="30"/>
    </row>
    <row r="259" spans="7:8" x14ac:dyDescent="0.2">
      <c r="G259" s="30"/>
      <c r="H259" s="30"/>
    </row>
    <row r="260" spans="7:8" x14ac:dyDescent="0.2">
      <c r="G260" s="30"/>
      <c r="H260" s="30"/>
    </row>
    <row r="261" spans="7:8" x14ac:dyDescent="0.2">
      <c r="G261" s="30"/>
      <c r="H261" s="30"/>
    </row>
    <row r="262" spans="7:8" x14ac:dyDescent="0.2">
      <c r="G262" s="30"/>
      <c r="H262" s="30"/>
    </row>
    <row r="263" spans="7:8" x14ac:dyDescent="0.2">
      <c r="G263" s="30"/>
      <c r="H263" s="30"/>
    </row>
    <row r="264" spans="7:8" x14ac:dyDescent="0.2">
      <c r="G264" s="30"/>
      <c r="H264" s="30"/>
    </row>
    <row r="265" spans="7:8" x14ac:dyDescent="0.2">
      <c r="G265" s="30"/>
      <c r="H265" s="30"/>
    </row>
    <row r="266" spans="7:8" x14ac:dyDescent="0.2">
      <c r="G266" s="30"/>
      <c r="H266" s="30"/>
    </row>
    <row r="267" spans="7:8" x14ac:dyDescent="0.2">
      <c r="G267" s="30"/>
      <c r="H267" s="30"/>
    </row>
    <row r="268" spans="7:8" x14ac:dyDescent="0.2">
      <c r="G268" s="30"/>
      <c r="H268" s="30"/>
    </row>
  </sheetData>
  <mergeCells count="8">
    <mergeCell ref="A2:B2"/>
    <mergeCell ref="A25:A28"/>
    <mergeCell ref="A4:B4"/>
    <mergeCell ref="A5:A8"/>
    <mergeCell ref="A9:A12"/>
    <mergeCell ref="A13:A16"/>
    <mergeCell ref="A17:A20"/>
    <mergeCell ref="A21:A24"/>
  </mergeCells>
  <phoneticPr fontId="1"/>
  <printOptions horizontalCentered="1"/>
  <pageMargins left="0.19685039370078741" right="0.19685039370078741" top="0.19685039370078741" bottom="0.19685039370078741" header="0.39370078740157483" footer="0.23622047244094491"/>
  <pageSetup paperSize="9" orientation="landscape" horizontalDpi="300" verticalDpi="300" r:id="rId1"/>
  <headerFooter alignWithMargins="0"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8"/>
  <sheetViews>
    <sheetView zoomScaleNormal="100" workbookViewId="0"/>
  </sheetViews>
  <sheetFormatPr defaultRowHeight="13.2" x14ac:dyDescent="0.2"/>
  <cols>
    <col min="1" max="1" width="14.44140625" customWidth="1"/>
    <col min="2" max="2" width="15.109375" bestFit="1" customWidth="1"/>
    <col min="5" max="5" width="18.44140625" bestFit="1" customWidth="1"/>
  </cols>
  <sheetData>
    <row r="2" spans="1:5" x14ac:dyDescent="0.2">
      <c r="A2" t="s">
        <v>75</v>
      </c>
    </row>
    <row r="3" spans="1:5" x14ac:dyDescent="0.2">
      <c r="E3" t="s">
        <v>37</v>
      </c>
    </row>
    <row r="4" spans="1:5" x14ac:dyDescent="0.2">
      <c r="A4" s="12"/>
      <c r="B4" s="12" t="s">
        <v>23</v>
      </c>
      <c r="C4" s="12" t="s">
        <v>24</v>
      </c>
      <c r="D4" s="12" t="s">
        <v>25</v>
      </c>
      <c r="E4" s="12" t="s">
        <v>33</v>
      </c>
    </row>
    <row r="5" spans="1:5" ht="21" customHeight="1" x14ac:dyDescent="0.2">
      <c r="A5" s="4" t="s">
        <v>43</v>
      </c>
      <c r="B5" s="5">
        <v>376</v>
      </c>
      <c r="C5" s="5">
        <v>274</v>
      </c>
      <c r="D5" s="5">
        <v>102</v>
      </c>
      <c r="E5" s="18" t="s">
        <v>34</v>
      </c>
    </row>
    <row r="6" spans="1:5" ht="21" customHeight="1" x14ac:dyDescent="0.2">
      <c r="A6" s="4" t="s">
        <v>44</v>
      </c>
      <c r="B6" s="5">
        <v>438</v>
      </c>
      <c r="C6" s="5">
        <v>310</v>
      </c>
      <c r="D6" s="5">
        <v>128</v>
      </c>
      <c r="E6" s="18" t="s">
        <v>35</v>
      </c>
    </row>
    <row r="7" spans="1:5" ht="21" customHeight="1" x14ac:dyDescent="0.2">
      <c r="A7" s="4" t="s">
        <v>45</v>
      </c>
      <c r="B7" s="5">
        <v>480</v>
      </c>
      <c r="C7" s="5">
        <v>328</v>
      </c>
      <c r="D7" s="5">
        <v>152</v>
      </c>
      <c r="E7" s="18" t="s">
        <v>36</v>
      </c>
    </row>
    <row r="8" spans="1:5" ht="21" customHeight="1" x14ac:dyDescent="0.2">
      <c r="A8" s="24" t="s">
        <v>46</v>
      </c>
      <c r="B8" s="25">
        <v>489</v>
      </c>
      <c r="C8" s="25">
        <v>322</v>
      </c>
      <c r="D8" s="25">
        <v>167</v>
      </c>
      <c r="E8" s="24" t="s">
        <v>47</v>
      </c>
    </row>
    <row r="9" spans="1:5" ht="21" customHeight="1" x14ac:dyDescent="0.2">
      <c r="A9" s="24" t="s">
        <v>50</v>
      </c>
      <c r="B9" s="25">
        <v>696</v>
      </c>
      <c r="C9" s="25">
        <v>570</v>
      </c>
      <c r="D9" s="25">
        <v>126</v>
      </c>
      <c r="E9" s="24" t="s">
        <v>51</v>
      </c>
    </row>
    <row r="10" spans="1:5" ht="21" customHeight="1" x14ac:dyDescent="0.2">
      <c r="A10" s="24" t="s">
        <v>53</v>
      </c>
      <c r="B10" s="25">
        <v>467</v>
      </c>
      <c r="C10" s="25">
        <v>391</v>
      </c>
      <c r="D10" s="25">
        <v>76</v>
      </c>
      <c r="E10" s="24" t="s">
        <v>54</v>
      </c>
    </row>
    <row r="11" spans="1:5" ht="21" customHeight="1" x14ac:dyDescent="0.2">
      <c r="A11" s="24" t="s">
        <v>56</v>
      </c>
      <c r="B11" s="25">
        <v>439</v>
      </c>
      <c r="C11" s="25">
        <v>369</v>
      </c>
      <c r="D11" s="25">
        <v>70</v>
      </c>
      <c r="E11" s="24" t="s">
        <v>57</v>
      </c>
    </row>
    <row r="12" spans="1:5" ht="21" customHeight="1" x14ac:dyDescent="0.2">
      <c r="A12" s="24" t="s">
        <v>62</v>
      </c>
      <c r="B12" s="25">
        <v>399</v>
      </c>
      <c r="C12" s="25">
        <v>285</v>
      </c>
      <c r="D12" s="25">
        <v>114</v>
      </c>
      <c r="E12" s="24" t="s">
        <v>60</v>
      </c>
    </row>
    <row r="13" spans="1:5" ht="21" customHeight="1" x14ac:dyDescent="0.2">
      <c r="A13" s="24" t="s">
        <v>64</v>
      </c>
      <c r="B13" s="25">
        <v>451</v>
      </c>
      <c r="C13" s="25">
        <v>392</v>
      </c>
      <c r="D13" s="25">
        <v>59</v>
      </c>
      <c r="E13" s="24" t="s">
        <v>65</v>
      </c>
    </row>
    <row r="14" spans="1:5" ht="21" customHeight="1" x14ac:dyDescent="0.2">
      <c r="A14" s="24" t="s">
        <v>68</v>
      </c>
      <c r="B14" s="25">
        <v>505</v>
      </c>
      <c r="C14" s="25">
        <v>440</v>
      </c>
      <c r="D14" s="25">
        <v>65</v>
      </c>
      <c r="E14" s="24" t="s">
        <v>69</v>
      </c>
    </row>
    <row r="15" spans="1:5" ht="21" customHeight="1" x14ac:dyDescent="0.2">
      <c r="A15" s="24" t="s">
        <v>78</v>
      </c>
      <c r="B15" s="25">
        <v>418</v>
      </c>
      <c r="C15" s="25">
        <v>508</v>
      </c>
      <c r="D15" s="25">
        <v>90</v>
      </c>
      <c r="E15" s="24" t="s">
        <v>79</v>
      </c>
    </row>
    <row r="16" spans="1:5" ht="21" customHeight="1" x14ac:dyDescent="0.2">
      <c r="A16" s="24" t="s">
        <v>83</v>
      </c>
      <c r="B16" s="25">
        <v>449</v>
      </c>
      <c r="C16" s="25">
        <v>424</v>
      </c>
      <c r="D16" s="25">
        <v>88</v>
      </c>
      <c r="E16" s="24" t="s">
        <v>82</v>
      </c>
    </row>
    <row r="17" spans="1:5" ht="21" customHeight="1" x14ac:dyDescent="0.2">
      <c r="A17" s="24" t="s">
        <v>86</v>
      </c>
      <c r="B17" s="25">
        <v>462</v>
      </c>
      <c r="C17" s="25">
        <v>377</v>
      </c>
      <c r="D17" s="25">
        <v>86</v>
      </c>
      <c r="E17" s="24" t="s">
        <v>91</v>
      </c>
    </row>
    <row r="18" spans="1:5" ht="21" customHeight="1" x14ac:dyDescent="0.2">
      <c r="A18" s="24" t="s">
        <v>89</v>
      </c>
      <c r="B18" s="25">
        <v>474</v>
      </c>
      <c r="C18" s="25">
        <v>386</v>
      </c>
      <c r="D18" s="25">
        <v>86</v>
      </c>
      <c r="E18" s="24" t="s">
        <v>92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="85" zoomScaleNormal="85" workbookViewId="0"/>
  </sheetViews>
  <sheetFormatPr defaultColWidth="9" defaultRowHeight="13.2" x14ac:dyDescent="0.2"/>
  <cols>
    <col min="1" max="1" width="18.109375" style="14" customWidth="1"/>
    <col min="2" max="8" width="15.6640625" style="14" customWidth="1"/>
    <col min="9" max="16384" width="9" style="14"/>
  </cols>
  <sheetData>
    <row r="1" spans="1:8" x14ac:dyDescent="0.2">
      <c r="A1" s="17"/>
    </row>
    <row r="2" spans="1:8" x14ac:dyDescent="0.2">
      <c r="A2" s="17" t="s">
        <v>76</v>
      </c>
    </row>
    <row r="4" spans="1:8" ht="32.25" customHeight="1" x14ac:dyDescent="0.2">
      <c r="A4" s="13"/>
      <c r="B4" s="19" t="s">
        <v>26</v>
      </c>
      <c r="C4" s="19" t="s">
        <v>27</v>
      </c>
      <c r="D4" s="19" t="s">
        <v>28</v>
      </c>
      <c r="E4" s="19" t="s">
        <v>29</v>
      </c>
      <c r="F4" s="19" t="s">
        <v>30</v>
      </c>
      <c r="G4" s="19" t="s">
        <v>31</v>
      </c>
      <c r="H4" s="19" t="s">
        <v>32</v>
      </c>
    </row>
    <row r="5" spans="1:8" ht="39.75" customHeight="1" x14ac:dyDescent="0.2">
      <c r="A5" s="26" t="s">
        <v>61</v>
      </c>
      <c r="B5" s="27">
        <v>510</v>
      </c>
      <c r="C5" s="27">
        <v>710</v>
      </c>
      <c r="D5" s="27">
        <v>510</v>
      </c>
      <c r="E5" s="27">
        <v>22</v>
      </c>
      <c r="F5" s="27">
        <v>13</v>
      </c>
      <c r="G5" s="27">
        <f t="shared" ref="G5:G6" si="0">C5+E5</f>
        <v>732</v>
      </c>
      <c r="H5" s="27">
        <f>D5+F5</f>
        <v>523</v>
      </c>
    </row>
    <row r="6" spans="1:8" ht="39.6" customHeight="1" x14ac:dyDescent="0.2">
      <c r="A6" s="26" t="s">
        <v>66</v>
      </c>
      <c r="B6" s="27">
        <v>510</v>
      </c>
      <c r="C6" s="27">
        <v>688</v>
      </c>
      <c r="D6" s="27">
        <v>506</v>
      </c>
      <c r="E6" s="27">
        <v>24</v>
      </c>
      <c r="F6" s="27">
        <v>26</v>
      </c>
      <c r="G6" s="27">
        <f t="shared" si="0"/>
        <v>712</v>
      </c>
      <c r="H6" s="27">
        <f>D6+F6</f>
        <v>532</v>
      </c>
    </row>
    <row r="7" spans="1:8" ht="39.6" customHeight="1" x14ac:dyDescent="0.2">
      <c r="A7" s="26" t="s">
        <v>70</v>
      </c>
      <c r="B7" s="27">
        <v>510</v>
      </c>
      <c r="C7" s="27">
        <v>694</v>
      </c>
      <c r="D7" s="27">
        <v>505</v>
      </c>
      <c r="E7" s="27">
        <v>21</v>
      </c>
      <c r="F7" s="27">
        <v>16</v>
      </c>
      <c r="G7" s="27">
        <f t="shared" ref="G7" si="1">C7+E7</f>
        <v>715</v>
      </c>
      <c r="H7" s="27">
        <f>D7+F7</f>
        <v>521</v>
      </c>
    </row>
    <row r="8" spans="1:8" ht="39.6" customHeight="1" x14ac:dyDescent="0.2">
      <c r="A8" s="26" t="s">
        <v>77</v>
      </c>
      <c r="B8" s="27">
        <v>510</v>
      </c>
      <c r="C8" s="27">
        <v>713</v>
      </c>
      <c r="D8" s="27">
        <v>506</v>
      </c>
      <c r="E8" s="27">
        <v>21</v>
      </c>
      <c r="F8" s="27">
        <v>21</v>
      </c>
      <c r="G8" s="27">
        <f t="shared" ref="G8" si="2">C8+E8</f>
        <v>734</v>
      </c>
      <c r="H8" s="27">
        <f>D8+F8</f>
        <v>527</v>
      </c>
    </row>
    <row r="9" spans="1:8" ht="39.6" customHeight="1" x14ac:dyDescent="0.2">
      <c r="A9" s="26" t="s">
        <v>84</v>
      </c>
      <c r="B9" s="27">
        <v>510</v>
      </c>
      <c r="C9" s="27">
        <v>757</v>
      </c>
      <c r="D9" s="27">
        <v>503</v>
      </c>
      <c r="E9" s="27">
        <v>54</v>
      </c>
      <c r="F9" s="27">
        <v>33</v>
      </c>
      <c r="G9" s="27">
        <f t="shared" ref="G9:H11" si="3">C9+E9</f>
        <v>811</v>
      </c>
      <c r="H9" s="27">
        <f>D9+F9</f>
        <v>536</v>
      </c>
    </row>
    <row r="10" spans="1:8" ht="35.4" customHeight="1" x14ac:dyDescent="0.2">
      <c r="A10" s="26" t="s">
        <v>87</v>
      </c>
      <c r="B10" s="27">
        <v>510</v>
      </c>
      <c r="C10" s="27">
        <v>751</v>
      </c>
      <c r="D10" s="27">
        <v>505</v>
      </c>
      <c r="E10" s="27">
        <v>34</v>
      </c>
      <c r="F10" s="27">
        <v>24</v>
      </c>
      <c r="G10" s="27">
        <f t="shared" si="3"/>
        <v>785</v>
      </c>
      <c r="H10" s="27">
        <f t="shared" si="3"/>
        <v>529</v>
      </c>
    </row>
    <row r="11" spans="1:8" ht="35.4" customHeight="1" x14ac:dyDescent="0.2">
      <c r="A11" s="26" t="s">
        <v>90</v>
      </c>
      <c r="B11" s="27">
        <v>405</v>
      </c>
      <c r="C11" s="27">
        <v>621</v>
      </c>
      <c r="D11" s="27">
        <v>395</v>
      </c>
      <c r="E11" s="27">
        <v>25</v>
      </c>
      <c r="F11" s="27">
        <v>11</v>
      </c>
      <c r="G11" s="27">
        <v>646</v>
      </c>
      <c r="H11" s="27">
        <f t="shared" si="3"/>
        <v>406</v>
      </c>
    </row>
  </sheetData>
  <phoneticPr fontId="1"/>
  <pageMargins left="0.7" right="0.7" top="0.75" bottom="0.75" header="0.3" footer="0.3"/>
  <pageSetup paperSize="9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データ目録（桜区支援課）</vt:lpstr>
      <vt:lpstr>001</vt:lpstr>
      <vt:lpstr>002</vt:lpstr>
      <vt:lpstr>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2026-06-17T00:27:43Z</cp:lastPrinted>
  <dcterms:created xsi:type="dcterms:W3CDTF">2016-01-15T06:50:42Z</dcterms:created>
  <dcterms:modified xsi:type="dcterms:W3CDTF">2026-06-29T07:38:08Z</dcterms:modified>
</cp:coreProperties>
</file>