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afi002\0027000南区役所\0027000区役所内共通\南区シティスタット\☆ホームページ掲載\R7.2更新\"/>
    </mc:Choice>
  </mc:AlternateContent>
  <bookViews>
    <workbookView xWindow="0" yWindow="0" windowWidth="23040" windowHeight="9096"/>
  </bookViews>
  <sheets>
    <sheet name="みなみスタット目録（南区支援課）" sheetId="1" r:id="rId1"/>
    <sheet name="001" sheetId="11" r:id="rId2"/>
    <sheet name="002" sheetId="12" r:id="rId3"/>
    <sheet name="003" sheetId="14" r:id="rId4"/>
  </sheets>
  <calcPr calcId="162913"/>
</workbook>
</file>

<file path=xl/calcChain.xml><?xml version="1.0" encoding="utf-8"?>
<calcChain xmlns="http://schemas.openxmlformats.org/spreadsheetml/2006/main">
  <c r="H30" i="11" l="1"/>
  <c r="H28" i="11"/>
  <c r="H24" i="11"/>
  <c r="H20" i="11"/>
  <c r="H15" i="11"/>
  <c r="H31" i="11" s="1"/>
  <c r="H32" i="11" s="1"/>
  <c r="H14" i="11"/>
  <c r="H13" i="11"/>
  <c r="H29" i="11" s="1"/>
  <c r="H12" i="11"/>
  <c r="H8" i="11"/>
  <c r="H16" i="11" l="1"/>
  <c r="D20" i="11"/>
  <c r="E20" i="11"/>
  <c r="F20" i="11"/>
  <c r="G20" i="11"/>
  <c r="C20" i="11"/>
  <c r="G8" i="11" l="1"/>
  <c r="G12" i="11"/>
  <c r="G13" i="11"/>
  <c r="G29" i="11" s="1"/>
  <c r="G14" i="11"/>
  <c r="G30" i="11" s="1"/>
  <c r="G15" i="11"/>
  <c r="G24" i="11"/>
  <c r="G28" i="11"/>
  <c r="G16" i="11" l="1"/>
  <c r="G31" i="11"/>
  <c r="G32" i="11" s="1"/>
  <c r="C13" i="11" l="1"/>
  <c r="C29" i="11" s="1"/>
  <c r="C14" i="11"/>
  <c r="C30" i="11" s="1"/>
  <c r="C15" i="11"/>
  <c r="C31" i="11" s="1"/>
  <c r="D8" i="11" l="1"/>
  <c r="D13" i="11"/>
  <c r="D29" i="11" s="1"/>
  <c r="E13" i="11"/>
  <c r="E29" i="11" s="1"/>
  <c r="D14" i="11"/>
  <c r="D30" i="11" s="1"/>
  <c r="E14" i="11"/>
  <c r="E30" i="11" s="1"/>
  <c r="D15" i="11"/>
  <c r="D31" i="11" s="1"/>
  <c r="E15" i="11"/>
  <c r="E31" i="11" s="1"/>
  <c r="F28" i="11"/>
  <c r="E28" i="11"/>
  <c r="D28" i="11"/>
  <c r="C28" i="11"/>
  <c r="F13" i="11"/>
  <c r="F29" i="11" s="1"/>
  <c r="F14" i="11" l="1"/>
  <c r="F30" i="11" s="1"/>
  <c r="F15" i="11"/>
  <c r="F31" i="11" s="1"/>
  <c r="F24" i="11"/>
  <c r="F12" i="11"/>
  <c r="F8" i="11"/>
  <c r="F16" i="11" l="1"/>
  <c r="F32" i="11"/>
  <c r="E24" i="11"/>
  <c r="E12" i="11"/>
  <c r="E8" i="11"/>
  <c r="E16" i="11" l="1"/>
  <c r="E32" i="11"/>
  <c r="D24" i="11"/>
  <c r="D12" i="11"/>
  <c r="D32" i="11" l="1"/>
  <c r="D16" i="11"/>
  <c r="C32" i="11" l="1"/>
  <c r="C24" i="11"/>
  <c r="C16" i="11"/>
  <c r="C12" i="11"/>
  <c r="C8" i="11"/>
</calcChain>
</file>

<file path=xl/sharedStrings.xml><?xml version="1.0" encoding="utf-8"?>
<sst xmlns="http://schemas.openxmlformats.org/spreadsheetml/2006/main" count="107" uniqueCount="71">
  <si>
    <t>タイトル</t>
    <phoneticPr fontId="1"/>
  </si>
  <si>
    <t>所管</t>
    <rPh sb="0" eb="2">
      <t>ショカン</t>
    </rPh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</si>
  <si>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</si>
  <si>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</si>
  <si>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備考</t>
    <rPh sb="0" eb="2">
      <t>ビコウ</t>
    </rPh>
    <phoneticPr fontId="1"/>
  </si>
  <si>
    <t>資料番号</t>
    <rPh sb="0" eb="2">
      <t>シリョウ</t>
    </rPh>
    <rPh sb="2" eb="4">
      <t>バンゴウ</t>
    </rPh>
    <phoneticPr fontId="1"/>
  </si>
  <si>
    <t>事業概要</t>
    <rPh sb="0" eb="2">
      <t>ジギョウ</t>
    </rPh>
    <rPh sb="2" eb="4">
      <t>ガイヨウ</t>
    </rPh>
    <phoneticPr fontId="1"/>
  </si>
  <si>
    <t>事業（事務事業）名</t>
    <rPh sb="0" eb="2">
      <t>ジギョウ</t>
    </rPh>
    <rPh sb="3" eb="5">
      <t>ジム</t>
    </rPh>
    <rPh sb="5" eb="7">
      <t>ジギョウ</t>
    </rPh>
    <rPh sb="8" eb="9">
      <t>ナ</t>
    </rPh>
    <phoneticPr fontId="1"/>
  </si>
  <si>
    <t>課名</t>
    <rPh sb="0" eb="1">
      <t>カ</t>
    </rPh>
    <rPh sb="1" eb="2">
      <t>ナ</t>
    </rPh>
    <phoneticPr fontId="1"/>
  </si>
  <si>
    <t>課番号</t>
    <rPh sb="0" eb="1">
      <t>カ</t>
    </rPh>
    <rPh sb="1" eb="3">
      <t>バンゴウ</t>
    </rPh>
    <phoneticPr fontId="1"/>
  </si>
  <si>
    <t>支援課</t>
    <rPh sb="0" eb="2">
      <t>シエン</t>
    </rPh>
    <rPh sb="2" eb="3">
      <t>カ</t>
    </rPh>
    <phoneticPr fontId="1"/>
  </si>
  <si>
    <t>001</t>
  </si>
  <si>
    <t>002</t>
    <phoneticPr fontId="1"/>
  </si>
  <si>
    <t>公立保育所</t>
    <phoneticPr fontId="8"/>
  </si>
  <si>
    <t>保育所数</t>
    <rPh sb="0" eb="2">
      <t>ホイク</t>
    </rPh>
    <rPh sb="2" eb="3">
      <t>ショ</t>
    </rPh>
    <rPh sb="3" eb="4">
      <t>スウ</t>
    </rPh>
    <phoneticPr fontId="9"/>
  </si>
  <si>
    <t>定　員</t>
    <rPh sb="0" eb="1">
      <t>サダム</t>
    </rPh>
    <rPh sb="2" eb="3">
      <t>イン</t>
    </rPh>
    <phoneticPr fontId="9"/>
  </si>
  <si>
    <t>在園児数</t>
    <rPh sb="0" eb="1">
      <t>ザイ</t>
    </rPh>
    <rPh sb="1" eb="2">
      <t>エン</t>
    </rPh>
    <rPh sb="2" eb="3">
      <t>ジ</t>
    </rPh>
    <rPh sb="3" eb="4">
      <t>スウ</t>
    </rPh>
    <phoneticPr fontId="9"/>
  </si>
  <si>
    <t>入所率</t>
    <rPh sb="0" eb="2">
      <t>ニュウショ</t>
    </rPh>
    <rPh sb="2" eb="3">
      <t>リツ</t>
    </rPh>
    <phoneticPr fontId="9"/>
  </si>
  <si>
    <t>私立保育所</t>
    <phoneticPr fontId="8"/>
  </si>
  <si>
    <t>公・私立保育所合計</t>
    <phoneticPr fontId="8"/>
  </si>
  <si>
    <t>認定こども園</t>
    <phoneticPr fontId="8"/>
  </si>
  <si>
    <t>入室定員</t>
    <rPh sb="0" eb="2">
      <t>ニュウシツ</t>
    </rPh>
    <rPh sb="2" eb="4">
      <t>テイイン</t>
    </rPh>
    <phoneticPr fontId="1"/>
  </si>
  <si>
    <t>入室申請件数（1次）</t>
    <rPh sb="0" eb="2">
      <t>ニュウシツ</t>
    </rPh>
    <rPh sb="2" eb="4">
      <t>シンセイ</t>
    </rPh>
    <rPh sb="4" eb="6">
      <t>ケンスウ</t>
    </rPh>
    <rPh sb="8" eb="9">
      <t>ジ</t>
    </rPh>
    <phoneticPr fontId="1"/>
  </si>
  <si>
    <t>入室者数（1次）</t>
    <rPh sb="0" eb="2">
      <t>ニュウシツ</t>
    </rPh>
    <rPh sb="2" eb="3">
      <t>シャ</t>
    </rPh>
    <rPh sb="3" eb="4">
      <t>スウ</t>
    </rPh>
    <rPh sb="6" eb="7">
      <t>ジ</t>
    </rPh>
    <phoneticPr fontId="1"/>
  </si>
  <si>
    <t>* 一次選考終了時点</t>
    <rPh sb="2" eb="4">
      <t>イチジ</t>
    </rPh>
    <rPh sb="4" eb="6">
      <t>センコウ</t>
    </rPh>
    <rPh sb="6" eb="8">
      <t>シュウリョウ</t>
    </rPh>
    <rPh sb="8" eb="10">
      <t>ジテン</t>
    </rPh>
    <phoneticPr fontId="1"/>
  </si>
  <si>
    <t>保育所入所事務</t>
    <rPh sb="0" eb="2">
      <t>ホイク</t>
    </rPh>
    <rPh sb="2" eb="3">
      <t>ショ</t>
    </rPh>
    <rPh sb="3" eb="5">
      <t>ニュウショ</t>
    </rPh>
    <rPh sb="5" eb="7">
      <t>ジム</t>
    </rPh>
    <phoneticPr fontId="1"/>
  </si>
  <si>
    <t>放課後児童クラブ入室事務</t>
    <rPh sb="0" eb="3">
      <t>ホウカゴ</t>
    </rPh>
    <rPh sb="3" eb="5">
      <t>ジドウ</t>
    </rPh>
    <rPh sb="8" eb="10">
      <t>ニュウシツ</t>
    </rPh>
    <rPh sb="10" eb="12">
      <t>ジム</t>
    </rPh>
    <phoneticPr fontId="1"/>
  </si>
  <si>
    <t>保育園入所選考を行い、その結果を保護者宛てに通知しています。</t>
    <rPh sb="0" eb="2">
      <t>ホイク</t>
    </rPh>
    <rPh sb="2" eb="3">
      <t>エン</t>
    </rPh>
    <rPh sb="3" eb="5">
      <t>ニュウショ</t>
    </rPh>
    <rPh sb="5" eb="7">
      <t>センコウ</t>
    </rPh>
    <rPh sb="8" eb="9">
      <t>オコナ</t>
    </rPh>
    <rPh sb="13" eb="15">
      <t>ケッカ</t>
    </rPh>
    <rPh sb="16" eb="19">
      <t>ホゴシャ</t>
    </rPh>
    <rPh sb="19" eb="20">
      <t>アテ</t>
    </rPh>
    <rPh sb="22" eb="24">
      <t>ツウチ</t>
    </rPh>
    <phoneticPr fontId="1"/>
  </si>
  <si>
    <t>保育所数とその定員及び在園児数を管理しています。</t>
    <rPh sb="0" eb="2">
      <t>ホイク</t>
    </rPh>
    <rPh sb="2" eb="3">
      <t>ジョ</t>
    </rPh>
    <rPh sb="3" eb="4">
      <t>カズ</t>
    </rPh>
    <rPh sb="7" eb="9">
      <t>テイイン</t>
    </rPh>
    <rPh sb="9" eb="10">
      <t>オヨ</t>
    </rPh>
    <rPh sb="11" eb="13">
      <t>ザイエン</t>
    </rPh>
    <rPh sb="13" eb="14">
      <t>ジ</t>
    </rPh>
    <rPh sb="14" eb="15">
      <t>カズ</t>
    </rPh>
    <rPh sb="16" eb="18">
      <t>カンリ</t>
    </rPh>
    <phoneticPr fontId="1"/>
  </si>
  <si>
    <t>放課後児童クラブ入所選考を行い、入室の可否を決定しています。</t>
    <rPh sb="0" eb="3">
      <t>ホウカゴ</t>
    </rPh>
    <rPh sb="3" eb="5">
      <t>ジドウ</t>
    </rPh>
    <rPh sb="8" eb="10">
      <t>ニュウショ</t>
    </rPh>
    <rPh sb="10" eb="12">
      <t>センコウ</t>
    </rPh>
    <rPh sb="13" eb="14">
      <t>オコナ</t>
    </rPh>
    <rPh sb="16" eb="18">
      <t>ニュウシツ</t>
    </rPh>
    <rPh sb="19" eb="21">
      <t>カヒ</t>
    </rPh>
    <rPh sb="22" eb="24">
      <t>ケッテイ</t>
    </rPh>
    <phoneticPr fontId="1"/>
  </si>
  <si>
    <t>申請件数は第一希望クラブのみの集計となります。</t>
    <rPh sb="0" eb="2">
      <t>シンセイ</t>
    </rPh>
    <rPh sb="2" eb="4">
      <t>ケンスウ</t>
    </rPh>
    <rPh sb="5" eb="7">
      <t>ダイイチ</t>
    </rPh>
    <rPh sb="7" eb="9">
      <t>キボウ</t>
    </rPh>
    <rPh sb="15" eb="17">
      <t>シュウケイ</t>
    </rPh>
    <phoneticPr fontId="1"/>
  </si>
  <si>
    <t>H31.4.1</t>
    <phoneticPr fontId="1"/>
  </si>
  <si>
    <t>003</t>
    <phoneticPr fontId="1"/>
  </si>
  <si>
    <t>R2.4.1</t>
    <phoneticPr fontId="1"/>
  </si>
  <si>
    <t>R3.4.1</t>
    <phoneticPr fontId="1"/>
  </si>
  <si>
    <t>R4.4.1</t>
    <phoneticPr fontId="1"/>
  </si>
  <si>
    <t>全体合計</t>
    <rPh sb="0" eb="2">
      <t>ゼンタイ</t>
    </rPh>
    <phoneticPr fontId="8"/>
  </si>
  <si>
    <t>事業所内保育事業所</t>
    <rPh sb="0" eb="3">
      <t>ジギョウショ</t>
    </rPh>
    <rPh sb="3" eb="4">
      <t>ナイ</t>
    </rPh>
    <rPh sb="4" eb="6">
      <t>ホイク</t>
    </rPh>
    <rPh sb="6" eb="9">
      <t>ジギョウショ</t>
    </rPh>
    <phoneticPr fontId="8"/>
  </si>
  <si>
    <t>小規模保育事業所</t>
    <rPh sb="0" eb="3">
      <t>ショウキボ</t>
    </rPh>
    <rPh sb="3" eb="5">
      <t>ホイク</t>
    </rPh>
    <rPh sb="5" eb="8">
      <t>ジギョウショ</t>
    </rPh>
    <phoneticPr fontId="8"/>
  </si>
  <si>
    <r>
      <t>令和４年４月入室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レイワ</t>
    </rPh>
    <rPh sb="3" eb="4">
      <t>ネン</t>
    </rPh>
    <rPh sb="5" eb="6">
      <t>ガツ</t>
    </rPh>
    <rPh sb="6" eb="8">
      <t>ニュウシツ</t>
    </rPh>
    <phoneticPr fontId="1"/>
  </si>
  <si>
    <r>
      <t>令和３年４月入室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レイワ</t>
    </rPh>
    <rPh sb="3" eb="4">
      <t>ネン</t>
    </rPh>
    <rPh sb="5" eb="6">
      <t>ガツ</t>
    </rPh>
    <rPh sb="6" eb="8">
      <t>ニュウシツ</t>
    </rPh>
    <phoneticPr fontId="1"/>
  </si>
  <si>
    <r>
      <t>令和２年４月入室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レイワ</t>
    </rPh>
    <rPh sb="3" eb="4">
      <t>ネン</t>
    </rPh>
    <rPh sb="5" eb="6">
      <t>ガツ</t>
    </rPh>
    <rPh sb="6" eb="8">
      <t>ニュウシツ</t>
    </rPh>
    <phoneticPr fontId="1"/>
  </si>
  <si>
    <r>
      <t>平成３１年４月入室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5">
      <t>ネン</t>
    </rPh>
    <rPh sb="6" eb="7">
      <t>ガツ</t>
    </rPh>
    <rPh sb="7" eb="9">
      <t>ニュウシツ</t>
    </rPh>
    <phoneticPr fontId="1"/>
  </si>
  <si>
    <t>選考対象年月</t>
    <rPh sb="0" eb="2">
      <t>センコウ</t>
    </rPh>
    <rPh sb="2" eb="4">
      <t>タイショウ</t>
    </rPh>
    <rPh sb="4" eb="5">
      <t>ネン</t>
    </rPh>
    <rPh sb="5" eb="6">
      <t>ゲツ</t>
    </rPh>
    <phoneticPr fontId="1"/>
  </si>
  <si>
    <t>H31年4月</t>
    <rPh sb="3" eb="4">
      <t>ネン</t>
    </rPh>
    <rPh sb="5" eb="6">
      <t>ツキ</t>
    </rPh>
    <phoneticPr fontId="1"/>
  </si>
  <si>
    <t>R2年4月</t>
    <rPh sb="2" eb="3">
      <t>ネン</t>
    </rPh>
    <rPh sb="4" eb="5">
      <t>ツキ</t>
    </rPh>
    <phoneticPr fontId="1"/>
  </si>
  <si>
    <t>R3年4月</t>
    <rPh sb="2" eb="3">
      <t>ネン</t>
    </rPh>
    <rPh sb="4" eb="5">
      <t>ツキ</t>
    </rPh>
    <phoneticPr fontId="1"/>
  </si>
  <si>
    <t>R4年4月</t>
    <rPh sb="2" eb="3">
      <t>ネン</t>
    </rPh>
    <rPh sb="4" eb="5">
      <t>ツキ</t>
    </rPh>
    <phoneticPr fontId="1"/>
  </si>
  <si>
    <t>H30年4月</t>
    <rPh sb="3" eb="4">
      <t>ネン</t>
    </rPh>
    <rPh sb="5" eb="6">
      <t>ツキ</t>
    </rPh>
    <phoneticPr fontId="1"/>
  </si>
  <si>
    <t>048-844-7171</t>
    <phoneticPr fontId="1"/>
  </si>
  <si>
    <t>048-844-7276</t>
    <phoneticPr fontId="1"/>
  </si>
  <si>
    <r>
      <t>令和５年４月入室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レイワ</t>
    </rPh>
    <rPh sb="3" eb="4">
      <t>ネン</t>
    </rPh>
    <rPh sb="5" eb="6">
      <t>ガツ</t>
    </rPh>
    <rPh sb="6" eb="8">
      <t>ニュウシツ</t>
    </rPh>
    <phoneticPr fontId="1"/>
  </si>
  <si>
    <t>R5年4月</t>
    <rPh sb="2" eb="3">
      <t>ネン</t>
    </rPh>
    <rPh sb="4" eb="5">
      <t>ツキ</t>
    </rPh>
    <phoneticPr fontId="1"/>
  </si>
  <si>
    <t>R5.4.1</t>
    <phoneticPr fontId="1"/>
  </si>
  <si>
    <t>みなみスタット</t>
    <phoneticPr fontId="1"/>
  </si>
  <si>
    <t>南区の公設放課後児童クラブ（入室定員、申請件数、入室者数）</t>
    <rPh sb="0" eb="1">
      <t>ミナミ</t>
    </rPh>
    <rPh sb="3" eb="5">
      <t>コウセツ</t>
    </rPh>
    <phoneticPr fontId="1"/>
  </si>
  <si>
    <t>南区の保育施設入所申込児童数と入所結果</t>
    <rPh sb="0" eb="1">
      <t>ミナミ</t>
    </rPh>
    <phoneticPr fontId="1"/>
  </si>
  <si>
    <t>入所申込
児童数</t>
    <rPh sb="0" eb="2">
      <t>ニュウショ</t>
    </rPh>
    <rPh sb="2" eb="4">
      <t>モウシコ</t>
    </rPh>
    <rPh sb="5" eb="7">
      <t>ジドウ</t>
    </rPh>
    <rPh sb="7" eb="8">
      <t>スウ</t>
    </rPh>
    <phoneticPr fontId="1"/>
  </si>
  <si>
    <t>承諾</t>
    <rPh sb="0" eb="2">
      <t>ショウダク</t>
    </rPh>
    <phoneticPr fontId="1"/>
  </si>
  <si>
    <t>不承諾</t>
    <rPh sb="0" eb="1">
      <t>フ</t>
    </rPh>
    <rPh sb="1" eb="3">
      <t>ショウダク</t>
    </rPh>
    <phoneticPr fontId="1"/>
  </si>
  <si>
    <t>南区の保育所入所者数</t>
    <rPh sb="0" eb="1">
      <t>ミナミ</t>
    </rPh>
    <rPh sb="1" eb="2">
      <t>ク</t>
    </rPh>
    <phoneticPr fontId="1"/>
  </si>
  <si>
    <t>南区の保育施設入所申込児童数と入所結果</t>
    <rPh sb="0" eb="1">
      <t>ミナミ</t>
    </rPh>
    <rPh sb="1" eb="2">
      <t>ク</t>
    </rPh>
    <phoneticPr fontId="1"/>
  </si>
  <si>
    <t>南区の放課後児童クラブ（入室定員、申請件数、入室者数）</t>
    <rPh sb="0" eb="2">
      <t>ミナミク</t>
    </rPh>
    <phoneticPr fontId="1"/>
  </si>
  <si>
    <t>南区支援課　児童福祉係</t>
    <rPh sb="0" eb="2">
      <t>ミナミク</t>
    </rPh>
    <rPh sb="2" eb="4">
      <t>シエン</t>
    </rPh>
    <rPh sb="4" eb="5">
      <t>カ</t>
    </rPh>
    <rPh sb="6" eb="8">
      <t>ジドウ</t>
    </rPh>
    <rPh sb="8" eb="10">
      <t>フクシ</t>
    </rPh>
    <rPh sb="10" eb="11">
      <t>カカリ</t>
    </rPh>
    <phoneticPr fontId="1"/>
  </si>
  <si>
    <t>南区支援課　児童福祉係</t>
    <rPh sb="0" eb="1">
      <t>ミナミ</t>
    </rPh>
    <rPh sb="1" eb="2">
      <t>ク</t>
    </rPh>
    <rPh sb="2" eb="4">
      <t>シエン</t>
    </rPh>
    <rPh sb="4" eb="5">
      <t>カ</t>
    </rPh>
    <rPh sb="6" eb="8">
      <t>ジドウ</t>
    </rPh>
    <rPh sb="8" eb="10">
      <t>フクシ</t>
    </rPh>
    <rPh sb="10" eb="11">
      <t>カカリ</t>
    </rPh>
    <phoneticPr fontId="1"/>
  </si>
  <si>
    <t>南区の保育所入所者数</t>
    <rPh sb="0" eb="1">
      <t>ミナミ</t>
    </rPh>
    <phoneticPr fontId="1"/>
  </si>
  <si>
    <t>※管外を除く</t>
    <rPh sb="1" eb="3">
      <t>カンガイ</t>
    </rPh>
    <rPh sb="4" eb="5">
      <t>ノゾ</t>
    </rPh>
    <phoneticPr fontId="1"/>
  </si>
  <si>
    <t>06</t>
    <phoneticPr fontId="1"/>
  </si>
  <si>
    <t>R6.4.1</t>
    <phoneticPr fontId="1"/>
  </si>
  <si>
    <t>R6年4月</t>
    <rPh sb="2" eb="3">
      <t>ネン</t>
    </rPh>
    <rPh sb="4" eb="5">
      <t>ツキ</t>
    </rPh>
    <phoneticPr fontId="1"/>
  </si>
  <si>
    <r>
      <t>令和６年４月入室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レイワ</t>
    </rPh>
    <rPh sb="3" eb="4">
      <t>ネン</t>
    </rPh>
    <rPh sb="5" eb="6">
      <t>ガツ</t>
    </rPh>
    <rPh sb="6" eb="8">
      <t>ニュウシツ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</si>
</sst>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0&quot;名&quot;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6" fillId="0" borderId="0"/>
    <xf numFmtId="38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0" fontId="10" fillId="0" borderId="0" xfId="3" applyFont="1" applyAlignment="1">
      <alignment vertical="center" wrapText="1"/>
    </xf>
    <xf numFmtId="0" fontId="10" fillId="0" borderId="0" xfId="3" applyFont="1" applyAlignment="1">
      <alignment vertical="center"/>
    </xf>
    <xf numFmtId="0" fontId="10" fillId="0" borderId="0" xfId="3" applyFont="1" applyAlignment="1">
      <alignment horizontal="center" vertical="center"/>
    </xf>
    <xf numFmtId="0" fontId="11" fillId="0" borderId="0" xfId="0" applyFont="1">
      <alignment vertical="center"/>
    </xf>
    <xf numFmtId="49" fontId="2" fillId="0" borderId="1" xfId="1" applyNumberFormat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10" fillId="0" borderId="0" xfId="3" applyFont="1" applyFill="1" applyAlignment="1">
      <alignment vertical="center"/>
    </xf>
    <xf numFmtId="38" fontId="0" fillId="0" borderId="1" xfId="2" applyFont="1" applyFill="1" applyBorder="1">
      <alignment vertical="center"/>
    </xf>
    <xf numFmtId="0" fontId="10" fillId="0" borderId="0" xfId="3" applyFont="1" applyBorder="1" applyAlignment="1">
      <alignment vertical="center"/>
    </xf>
    <xf numFmtId="49" fontId="10" fillId="3" borderId="4" xfId="4" applyNumberFormat="1" applyFont="1" applyFill="1" applyBorder="1" applyAlignment="1">
      <alignment horizontal="center" vertical="center"/>
    </xf>
    <xf numFmtId="49" fontId="10" fillId="3" borderId="14" xfId="4" applyNumberFormat="1" applyFont="1" applyFill="1" applyBorder="1" applyAlignment="1">
      <alignment horizontal="center" vertical="center"/>
    </xf>
    <xf numFmtId="38" fontId="10" fillId="0" borderId="0" xfId="3" applyNumberFormat="1" applyFont="1" applyAlignme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right" vertical="center"/>
    </xf>
    <xf numFmtId="177" fontId="13" fillId="0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>
      <alignment vertical="center"/>
    </xf>
    <xf numFmtId="0" fontId="14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38" fontId="10" fillId="0" borderId="7" xfId="4" applyFont="1" applyFill="1" applyBorder="1" applyAlignment="1">
      <alignment vertical="center"/>
    </xf>
    <xf numFmtId="38" fontId="10" fillId="0" borderId="17" xfId="4" applyFont="1" applyFill="1" applyBorder="1" applyAlignment="1">
      <alignment vertical="center"/>
    </xf>
    <xf numFmtId="38" fontId="10" fillId="0" borderId="10" xfId="4" applyFont="1" applyFill="1" applyBorder="1" applyAlignment="1">
      <alignment vertical="center"/>
    </xf>
    <xf numFmtId="38" fontId="10" fillId="0" borderId="15" xfId="4" applyFont="1" applyFill="1" applyBorder="1" applyAlignment="1">
      <alignment vertical="center"/>
    </xf>
    <xf numFmtId="176" fontId="10" fillId="0" borderId="13" xfId="5" applyNumberFormat="1" applyFont="1" applyFill="1" applyBorder="1" applyAlignment="1">
      <alignment vertical="center"/>
    </xf>
    <xf numFmtId="176" fontId="10" fillId="0" borderId="16" xfId="5" applyNumberFormat="1" applyFont="1" applyFill="1" applyBorder="1" applyAlignment="1">
      <alignment vertical="center"/>
    </xf>
    <xf numFmtId="38" fontId="10" fillId="0" borderId="18" xfId="4" applyFont="1" applyFill="1" applyBorder="1" applyAlignment="1">
      <alignment vertical="center"/>
    </xf>
    <xf numFmtId="38" fontId="10" fillId="0" borderId="19" xfId="4" applyFont="1" applyFill="1" applyBorder="1" applyAlignment="1">
      <alignment vertical="center"/>
    </xf>
    <xf numFmtId="38" fontId="10" fillId="0" borderId="20" xfId="4" applyFont="1" applyFill="1" applyBorder="1" applyAlignment="1">
      <alignment vertical="center"/>
    </xf>
    <xf numFmtId="38" fontId="10" fillId="0" borderId="0" xfId="4" applyFont="1" applyFill="1" applyBorder="1" applyAlignment="1">
      <alignment vertical="center"/>
    </xf>
    <xf numFmtId="176" fontId="10" fillId="0" borderId="21" xfId="5" applyNumberFormat="1" applyFont="1" applyFill="1" applyBorder="1" applyAlignment="1">
      <alignment vertical="center"/>
    </xf>
    <xf numFmtId="0" fontId="10" fillId="3" borderId="6" xfId="3" applyFont="1" applyFill="1" applyBorder="1" applyAlignment="1">
      <alignment horizontal="center" vertical="center"/>
    </xf>
    <xf numFmtId="0" fontId="10" fillId="3" borderId="9" xfId="3" applyFont="1" applyFill="1" applyBorder="1" applyAlignment="1">
      <alignment horizontal="center" vertical="center"/>
    </xf>
    <xf numFmtId="0" fontId="10" fillId="3" borderId="12" xfId="3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49" fontId="10" fillId="3" borderId="23" xfId="4" applyNumberFormat="1" applyFont="1" applyFill="1" applyBorder="1" applyAlignment="1">
      <alignment horizontal="center" vertical="center"/>
    </xf>
    <xf numFmtId="49" fontId="10" fillId="3" borderId="22" xfId="4" applyNumberFormat="1" applyFont="1" applyFill="1" applyBorder="1" applyAlignment="1">
      <alignment horizontal="center" vertical="center"/>
    </xf>
    <xf numFmtId="38" fontId="10" fillId="0" borderId="24" xfId="4" applyFont="1" applyFill="1" applyBorder="1" applyAlignment="1">
      <alignment vertical="center"/>
    </xf>
    <xf numFmtId="176" fontId="10" fillId="0" borderId="25" xfId="5" applyNumberFormat="1" applyFont="1" applyFill="1" applyBorder="1" applyAlignment="1">
      <alignment vertical="center"/>
    </xf>
    <xf numFmtId="0" fontId="15" fillId="0" borderId="1" xfId="0" applyFont="1" applyBorder="1">
      <alignment vertical="center"/>
    </xf>
    <xf numFmtId="0" fontId="16" fillId="0" borderId="0" xfId="0" applyFont="1">
      <alignment vertical="center"/>
    </xf>
    <xf numFmtId="0" fontId="12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15" fillId="0" borderId="0" xfId="3" applyFont="1" applyAlignment="1">
      <alignment vertical="center" wrapText="1"/>
    </xf>
    <xf numFmtId="0" fontId="17" fillId="0" borderId="0" xfId="3" applyFont="1" applyAlignment="1">
      <alignment vertical="center"/>
    </xf>
    <xf numFmtId="38" fontId="0" fillId="0" borderId="31" xfId="2" applyFont="1" applyFill="1" applyBorder="1">
      <alignment vertical="center"/>
    </xf>
    <xf numFmtId="0" fontId="18" fillId="0" borderId="0" xfId="3" applyFont="1" applyAlignment="1">
      <alignment horizontal="right" vertical="center"/>
    </xf>
    <xf numFmtId="0" fontId="10" fillId="0" borderId="6" xfId="3" applyFont="1" applyFill="1" applyBorder="1" applyAlignment="1">
      <alignment vertical="center"/>
    </xf>
    <xf numFmtId="0" fontId="10" fillId="0" borderId="28" xfId="3" applyFont="1" applyFill="1" applyBorder="1" applyAlignment="1">
      <alignment vertical="center"/>
    </xf>
    <xf numFmtId="0" fontId="10" fillId="0" borderId="29" xfId="3" applyFont="1" applyFill="1" applyBorder="1" applyAlignment="1">
      <alignment vertical="center"/>
    </xf>
    <xf numFmtId="176" fontId="10" fillId="0" borderId="12" xfId="9" applyNumberFormat="1" applyFont="1" applyFill="1" applyBorder="1" applyAlignment="1">
      <alignment vertical="center"/>
    </xf>
    <xf numFmtId="0" fontId="10" fillId="0" borderId="30" xfId="3" applyFont="1" applyFill="1" applyBorder="1" applyAlignment="1">
      <alignment vertical="center"/>
    </xf>
    <xf numFmtId="38" fontId="10" fillId="0" borderId="9" xfId="2" applyFont="1" applyFill="1" applyBorder="1" applyAlignment="1">
      <alignment vertical="center"/>
    </xf>
    <xf numFmtId="38" fontId="10" fillId="0" borderId="28" xfId="2" applyFont="1" applyFill="1" applyBorder="1" applyAlignment="1">
      <alignment vertical="center"/>
    </xf>
    <xf numFmtId="0" fontId="10" fillId="0" borderId="9" xfId="3" applyFont="1" applyFill="1" applyBorder="1" applyAlignment="1">
      <alignment vertical="center"/>
    </xf>
    <xf numFmtId="176" fontId="10" fillId="0" borderId="27" xfId="9" applyNumberFormat="1" applyFont="1" applyFill="1" applyBorder="1" applyAlignment="1">
      <alignment vertical="center"/>
    </xf>
    <xf numFmtId="38" fontId="0" fillId="0" borderId="26" xfId="2" applyFont="1" applyFill="1" applyBorder="1">
      <alignment vertical="center"/>
    </xf>
    <xf numFmtId="0" fontId="15" fillId="0" borderId="0" xfId="3" applyFont="1" applyAlignment="1">
      <alignment horizontal="left" vertical="center" wrapText="1"/>
    </xf>
    <xf numFmtId="0" fontId="10" fillId="3" borderId="5" xfId="3" applyFont="1" applyFill="1" applyBorder="1" applyAlignment="1">
      <alignment vertical="center" wrapText="1"/>
    </xf>
    <xf numFmtId="0" fontId="10" fillId="3" borderId="8" xfId="6" applyFont="1" applyFill="1" applyBorder="1" applyAlignment="1">
      <alignment vertical="center" wrapText="1"/>
    </xf>
    <xf numFmtId="0" fontId="10" fillId="3" borderId="11" xfId="6" applyFont="1" applyFill="1" applyBorder="1" applyAlignment="1">
      <alignment vertical="center" wrapText="1"/>
    </xf>
    <xf numFmtId="0" fontId="10" fillId="3" borderId="2" xfId="3" applyFont="1" applyFill="1" applyBorder="1" applyAlignment="1">
      <alignment horizontal="center" vertical="center" wrapText="1"/>
    </xf>
    <xf numFmtId="0" fontId="10" fillId="3" borderId="3" xfId="6" applyFont="1" applyFill="1" applyBorder="1" applyAlignment="1">
      <alignment horizontal="center" vertical="center"/>
    </xf>
    <xf numFmtId="3" fontId="10" fillId="0" borderId="28" xfId="3" applyNumberFormat="1" applyFont="1" applyFill="1" applyBorder="1" applyAlignment="1">
      <alignment vertical="center"/>
    </xf>
    <xf numFmtId="3" fontId="10" fillId="0" borderId="9" xfId="3" applyNumberFormat="1" applyFont="1" applyFill="1" applyBorder="1" applyAlignment="1">
      <alignment vertical="center"/>
    </xf>
  </cellXfs>
  <cellStyles count="10">
    <cellStyle name="パーセント" xfId="9" builtinId="5"/>
    <cellStyle name="パーセント 2" xfId="5"/>
    <cellStyle name="ハイパーリンク" xfId="1" builtinId="8"/>
    <cellStyle name="桁区切り" xfId="2" builtinId="6"/>
    <cellStyle name="桁区切り 2" xfId="4"/>
    <cellStyle name="桁区切り 3" xfId="8"/>
    <cellStyle name="標準" xfId="0" builtinId="0"/>
    <cellStyle name="標準 2" xfId="6"/>
    <cellStyle name="標準 3" xfId="7"/>
    <cellStyle name="標準_H1904-TAIKI" xf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"/>
  <sheetViews>
    <sheetView tabSelected="1" workbookViewId="0">
      <selection activeCell="C3" sqref="C3"/>
    </sheetView>
  </sheetViews>
  <sheetFormatPr defaultRowHeight="13.2" x14ac:dyDescent="0.2"/>
  <cols>
    <col min="1" max="1" width="7.21875" customWidth="1"/>
    <col min="2" max="2" width="14.77734375" customWidth="1"/>
    <col min="3" max="3" width="7.21875" customWidth="1"/>
    <col min="4" max="4" width="40.77734375" customWidth="1"/>
    <col min="5" max="5" width="26.33203125" customWidth="1"/>
    <col min="6" max="6" width="43" customWidth="1"/>
    <col min="7" max="7" width="21.109375" customWidth="1"/>
    <col min="8" max="9" width="11.88671875" customWidth="1"/>
    <col min="10" max="10" width="37.88671875" customWidth="1"/>
  </cols>
  <sheetData>
    <row r="1" spans="1:10" x14ac:dyDescent="0.2">
      <c r="A1" s="1" t="s">
        <v>9</v>
      </c>
      <c r="B1" s="1" t="s">
        <v>8</v>
      </c>
      <c r="C1" s="1" t="s">
        <v>5</v>
      </c>
      <c r="D1" s="1" t="s">
        <v>0</v>
      </c>
      <c r="E1" s="1" t="s">
        <v>7</v>
      </c>
      <c r="F1" s="1" t="s">
        <v>6</v>
      </c>
      <c r="G1" s="1" t="s">
        <v>1</v>
      </c>
      <c r="H1" s="1" t="s">
        <v>2</v>
      </c>
      <c r="I1" s="1" t="s">
        <v>3</v>
      </c>
      <c r="J1" s="1" t="s">
        <v>4</v>
      </c>
    </row>
    <row r="2" spans="1:10" x14ac:dyDescent="0.2">
      <c r="A2" s="2" t="s">
        <v>67</v>
      </c>
      <c r="B2" s="3" t="s">
        <v>10</v>
      </c>
      <c r="C2" s="8" t="s">
        <v>11</v>
      </c>
      <c r="D2" s="42" t="s">
        <v>60</v>
      </c>
      <c r="E2" s="9" t="s">
        <v>25</v>
      </c>
      <c r="F2" s="9" t="s">
        <v>28</v>
      </c>
      <c r="G2" s="9" t="s">
        <v>63</v>
      </c>
      <c r="H2" s="45" t="s">
        <v>49</v>
      </c>
      <c r="I2" s="45" t="s">
        <v>50</v>
      </c>
      <c r="J2" s="9"/>
    </row>
    <row r="3" spans="1:10" ht="27" customHeight="1" x14ac:dyDescent="0.2">
      <c r="A3" s="2" t="s">
        <v>67</v>
      </c>
      <c r="B3" s="3" t="s">
        <v>10</v>
      </c>
      <c r="C3" s="8" t="s">
        <v>12</v>
      </c>
      <c r="D3" s="42" t="s">
        <v>61</v>
      </c>
      <c r="E3" s="9" t="s">
        <v>25</v>
      </c>
      <c r="F3" s="9" t="s">
        <v>27</v>
      </c>
      <c r="G3" s="9" t="s">
        <v>64</v>
      </c>
      <c r="H3" s="45" t="s">
        <v>49</v>
      </c>
      <c r="I3" s="45" t="s">
        <v>50</v>
      </c>
      <c r="J3" s="9"/>
    </row>
    <row r="4" spans="1:10" ht="21.6" x14ac:dyDescent="0.2">
      <c r="A4" s="2" t="s">
        <v>67</v>
      </c>
      <c r="B4" s="3" t="s">
        <v>10</v>
      </c>
      <c r="C4" s="8" t="s">
        <v>32</v>
      </c>
      <c r="D4" s="42" t="s">
        <v>62</v>
      </c>
      <c r="E4" s="9" t="s">
        <v>26</v>
      </c>
      <c r="F4" s="9" t="s">
        <v>29</v>
      </c>
      <c r="G4" s="9" t="s">
        <v>64</v>
      </c>
      <c r="H4" s="45" t="s">
        <v>49</v>
      </c>
      <c r="I4" s="45" t="s">
        <v>50</v>
      </c>
      <c r="J4" s="9" t="s">
        <v>30</v>
      </c>
    </row>
  </sheetData>
  <phoneticPr fontId="1"/>
  <hyperlinks>
    <hyperlink ref="C2" location="'001'!A1" display="001"/>
    <hyperlink ref="C3" location="'002'!A1" display="002"/>
    <hyperlink ref="C4" location="'003'!A1" display="003"/>
  </hyperlinks>
  <printOptions horizontalCentered="1"/>
  <pageMargins left="0.51181102362204722" right="0.31496062992125984" top="0.74803149606299213" bottom="0.74803149606299213" header="0.31496062992125984" footer="0.31496062992125984"/>
  <pageSetup paperSize="9" scale="63" orientation="landscape" r:id="rId1"/>
  <headerFooter>
    <oddHeader>&amp;C&amp;18&amp;A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2"/>
  <sheetViews>
    <sheetView zoomScaleNormal="100" workbookViewId="0">
      <selection activeCell="K18" sqref="K18"/>
    </sheetView>
  </sheetViews>
  <sheetFormatPr defaultColWidth="7.88671875" defaultRowHeight="12" x14ac:dyDescent="0.2"/>
  <cols>
    <col min="1" max="1" width="19.33203125" style="4" customWidth="1"/>
    <col min="2" max="2" width="16.33203125" style="5" bestFit="1" customWidth="1"/>
    <col min="3" max="4" width="7.88671875" style="10"/>
    <col min="5" max="240" width="7.88671875" style="5"/>
    <col min="241" max="241" width="16.33203125" style="5" bestFit="1" customWidth="1"/>
    <col min="242" max="251" width="6.6640625" style="5" bestFit="1" customWidth="1"/>
    <col min="252" max="252" width="7.21875" style="5" bestFit="1" customWidth="1"/>
    <col min="253" max="254" width="5.88671875" style="5" customWidth="1"/>
    <col min="255" max="255" width="7" style="5" customWidth="1"/>
    <col min="256" max="496" width="7.88671875" style="5"/>
    <col min="497" max="497" width="16.33203125" style="5" bestFit="1" customWidth="1"/>
    <col min="498" max="507" width="6.6640625" style="5" bestFit="1" customWidth="1"/>
    <col min="508" max="508" width="7.21875" style="5" bestFit="1" customWidth="1"/>
    <col min="509" max="510" width="5.88671875" style="5" customWidth="1"/>
    <col min="511" max="511" width="7" style="5" customWidth="1"/>
    <col min="512" max="752" width="7.88671875" style="5"/>
    <col min="753" max="753" width="16.33203125" style="5" bestFit="1" customWidth="1"/>
    <col min="754" max="763" width="6.6640625" style="5" bestFit="1" customWidth="1"/>
    <col min="764" max="764" width="7.21875" style="5" bestFit="1" customWidth="1"/>
    <col min="765" max="766" width="5.88671875" style="5" customWidth="1"/>
    <col min="767" max="767" width="7" style="5" customWidth="1"/>
    <col min="768" max="1008" width="7.88671875" style="5"/>
    <col min="1009" max="1009" width="16.33203125" style="5" bestFit="1" customWidth="1"/>
    <col min="1010" max="1019" width="6.6640625" style="5" bestFit="1" customWidth="1"/>
    <col min="1020" max="1020" width="7.21875" style="5" bestFit="1" customWidth="1"/>
    <col min="1021" max="1022" width="5.88671875" style="5" customWidth="1"/>
    <col min="1023" max="1023" width="7" style="5" customWidth="1"/>
    <col min="1024" max="1264" width="7.88671875" style="5"/>
    <col min="1265" max="1265" width="16.33203125" style="5" bestFit="1" customWidth="1"/>
    <col min="1266" max="1275" width="6.6640625" style="5" bestFit="1" customWidth="1"/>
    <col min="1276" max="1276" width="7.21875" style="5" bestFit="1" customWidth="1"/>
    <col min="1277" max="1278" width="5.88671875" style="5" customWidth="1"/>
    <col min="1279" max="1279" width="7" style="5" customWidth="1"/>
    <col min="1280" max="1520" width="7.88671875" style="5"/>
    <col min="1521" max="1521" width="16.33203125" style="5" bestFit="1" customWidth="1"/>
    <col min="1522" max="1531" width="6.6640625" style="5" bestFit="1" customWidth="1"/>
    <col min="1532" max="1532" width="7.21875" style="5" bestFit="1" customWidth="1"/>
    <col min="1533" max="1534" width="5.88671875" style="5" customWidth="1"/>
    <col min="1535" max="1535" width="7" style="5" customWidth="1"/>
    <col min="1536" max="1776" width="7.88671875" style="5"/>
    <col min="1777" max="1777" width="16.33203125" style="5" bestFit="1" customWidth="1"/>
    <col min="1778" max="1787" width="6.6640625" style="5" bestFit="1" customWidth="1"/>
    <col min="1788" max="1788" width="7.21875" style="5" bestFit="1" customWidth="1"/>
    <col min="1789" max="1790" width="5.88671875" style="5" customWidth="1"/>
    <col min="1791" max="1791" width="7" style="5" customWidth="1"/>
    <col min="1792" max="2032" width="7.88671875" style="5"/>
    <col min="2033" max="2033" width="16.33203125" style="5" bestFit="1" customWidth="1"/>
    <col min="2034" max="2043" width="6.6640625" style="5" bestFit="1" customWidth="1"/>
    <col min="2044" max="2044" width="7.21875" style="5" bestFit="1" customWidth="1"/>
    <col min="2045" max="2046" width="5.88671875" style="5" customWidth="1"/>
    <col min="2047" max="2047" width="7" style="5" customWidth="1"/>
    <col min="2048" max="2288" width="7.88671875" style="5"/>
    <col min="2289" max="2289" width="16.33203125" style="5" bestFit="1" customWidth="1"/>
    <col min="2290" max="2299" width="6.6640625" style="5" bestFit="1" customWidth="1"/>
    <col min="2300" max="2300" width="7.21875" style="5" bestFit="1" customWidth="1"/>
    <col min="2301" max="2302" width="5.88671875" style="5" customWidth="1"/>
    <col min="2303" max="2303" width="7" style="5" customWidth="1"/>
    <col min="2304" max="2544" width="7.88671875" style="5"/>
    <col min="2545" max="2545" width="16.33203125" style="5" bestFit="1" customWidth="1"/>
    <col min="2546" max="2555" width="6.6640625" style="5" bestFit="1" customWidth="1"/>
    <col min="2556" max="2556" width="7.21875" style="5" bestFit="1" customWidth="1"/>
    <col min="2557" max="2558" width="5.88671875" style="5" customWidth="1"/>
    <col min="2559" max="2559" width="7" style="5" customWidth="1"/>
    <col min="2560" max="2800" width="7.88671875" style="5"/>
    <col min="2801" max="2801" width="16.33203125" style="5" bestFit="1" customWidth="1"/>
    <col min="2802" max="2811" width="6.6640625" style="5" bestFit="1" customWidth="1"/>
    <col min="2812" max="2812" width="7.21875" style="5" bestFit="1" customWidth="1"/>
    <col min="2813" max="2814" width="5.88671875" style="5" customWidth="1"/>
    <col min="2815" max="2815" width="7" style="5" customWidth="1"/>
    <col min="2816" max="3056" width="7.88671875" style="5"/>
    <col min="3057" max="3057" width="16.33203125" style="5" bestFit="1" customWidth="1"/>
    <col min="3058" max="3067" width="6.6640625" style="5" bestFit="1" customWidth="1"/>
    <col min="3068" max="3068" width="7.21875" style="5" bestFit="1" customWidth="1"/>
    <col min="3069" max="3070" width="5.88671875" style="5" customWidth="1"/>
    <col min="3071" max="3071" width="7" style="5" customWidth="1"/>
    <col min="3072" max="3312" width="7.88671875" style="5"/>
    <col min="3313" max="3313" width="16.33203125" style="5" bestFit="1" customWidth="1"/>
    <col min="3314" max="3323" width="6.6640625" style="5" bestFit="1" customWidth="1"/>
    <col min="3324" max="3324" width="7.21875" style="5" bestFit="1" customWidth="1"/>
    <col min="3325" max="3326" width="5.88671875" style="5" customWidth="1"/>
    <col min="3327" max="3327" width="7" style="5" customWidth="1"/>
    <col min="3328" max="3568" width="7.88671875" style="5"/>
    <col min="3569" max="3569" width="16.33203125" style="5" bestFit="1" customWidth="1"/>
    <col min="3570" max="3579" width="6.6640625" style="5" bestFit="1" customWidth="1"/>
    <col min="3580" max="3580" width="7.21875" style="5" bestFit="1" customWidth="1"/>
    <col min="3581" max="3582" width="5.88671875" style="5" customWidth="1"/>
    <col min="3583" max="3583" width="7" style="5" customWidth="1"/>
    <col min="3584" max="3824" width="7.88671875" style="5"/>
    <col min="3825" max="3825" width="16.33203125" style="5" bestFit="1" customWidth="1"/>
    <col min="3826" max="3835" width="6.6640625" style="5" bestFit="1" customWidth="1"/>
    <col min="3836" max="3836" width="7.21875" style="5" bestFit="1" customWidth="1"/>
    <col min="3837" max="3838" width="5.88671875" style="5" customWidth="1"/>
    <col min="3839" max="3839" width="7" style="5" customWidth="1"/>
    <col min="3840" max="4080" width="7.88671875" style="5"/>
    <col min="4081" max="4081" width="16.33203125" style="5" bestFit="1" customWidth="1"/>
    <col min="4082" max="4091" width="6.6640625" style="5" bestFit="1" customWidth="1"/>
    <col min="4092" max="4092" width="7.21875" style="5" bestFit="1" customWidth="1"/>
    <col min="4093" max="4094" width="5.88671875" style="5" customWidth="1"/>
    <col min="4095" max="4095" width="7" style="5" customWidth="1"/>
    <col min="4096" max="4336" width="7.88671875" style="5"/>
    <col min="4337" max="4337" width="16.33203125" style="5" bestFit="1" customWidth="1"/>
    <col min="4338" max="4347" width="6.6640625" style="5" bestFit="1" customWidth="1"/>
    <col min="4348" max="4348" width="7.21875" style="5" bestFit="1" customWidth="1"/>
    <col min="4349" max="4350" width="5.88671875" style="5" customWidth="1"/>
    <col min="4351" max="4351" width="7" style="5" customWidth="1"/>
    <col min="4352" max="4592" width="7.88671875" style="5"/>
    <col min="4593" max="4593" width="16.33203125" style="5" bestFit="1" customWidth="1"/>
    <col min="4594" max="4603" width="6.6640625" style="5" bestFit="1" customWidth="1"/>
    <col min="4604" max="4604" width="7.21875" style="5" bestFit="1" customWidth="1"/>
    <col min="4605" max="4606" width="5.88671875" style="5" customWidth="1"/>
    <col min="4607" max="4607" width="7" style="5" customWidth="1"/>
    <col min="4608" max="4848" width="7.88671875" style="5"/>
    <col min="4849" max="4849" width="16.33203125" style="5" bestFit="1" customWidth="1"/>
    <col min="4850" max="4859" width="6.6640625" style="5" bestFit="1" customWidth="1"/>
    <col min="4860" max="4860" width="7.21875" style="5" bestFit="1" customWidth="1"/>
    <col min="4861" max="4862" width="5.88671875" style="5" customWidth="1"/>
    <col min="4863" max="4863" width="7" style="5" customWidth="1"/>
    <col min="4864" max="5104" width="7.88671875" style="5"/>
    <col min="5105" max="5105" width="16.33203125" style="5" bestFit="1" customWidth="1"/>
    <col min="5106" max="5115" width="6.6640625" style="5" bestFit="1" customWidth="1"/>
    <col min="5116" max="5116" width="7.21875" style="5" bestFit="1" customWidth="1"/>
    <col min="5117" max="5118" width="5.88671875" style="5" customWidth="1"/>
    <col min="5119" max="5119" width="7" style="5" customWidth="1"/>
    <col min="5120" max="5360" width="7.88671875" style="5"/>
    <col min="5361" max="5361" width="16.33203125" style="5" bestFit="1" customWidth="1"/>
    <col min="5362" max="5371" width="6.6640625" style="5" bestFit="1" customWidth="1"/>
    <col min="5372" max="5372" width="7.21875" style="5" bestFit="1" customWidth="1"/>
    <col min="5373" max="5374" width="5.88671875" style="5" customWidth="1"/>
    <col min="5375" max="5375" width="7" style="5" customWidth="1"/>
    <col min="5376" max="5616" width="7.88671875" style="5"/>
    <col min="5617" max="5617" width="16.33203125" style="5" bestFit="1" customWidth="1"/>
    <col min="5618" max="5627" width="6.6640625" style="5" bestFit="1" customWidth="1"/>
    <col min="5628" max="5628" width="7.21875" style="5" bestFit="1" customWidth="1"/>
    <col min="5629" max="5630" width="5.88671875" style="5" customWidth="1"/>
    <col min="5631" max="5631" width="7" style="5" customWidth="1"/>
    <col min="5632" max="5872" width="7.88671875" style="5"/>
    <col min="5873" max="5873" width="16.33203125" style="5" bestFit="1" customWidth="1"/>
    <col min="5874" max="5883" width="6.6640625" style="5" bestFit="1" customWidth="1"/>
    <col min="5884" max="5884" width="7.21875" style="5" bestFit="1" customWidth="1"/>
    <col min="5885" max="5886" width="5.88671875" style="5" customWidth="1"/>
    <col min="5887" max="5887" width="7" style="5" customWidth="1"/>
    <col min="5888" max="6128" width="7.88671875" style="5"/>
    <col min="6129" max="6129" width="16.33203125" style="5" bestFit="1" customWidth="1"/>
    <col min="6130" max="6139" width="6.6640625" style="5" bestFit="1" customWidth="1"/>
    <col min="6140" max="6140" width="7.21875" style="5" bestFit="1" customWidth="1"/>
    <col min="6141" max="6142" width="5.88671875" style="5" customWidth="1"/>
    <col min="6143" max="6143" width="7" style="5" customWidth="1"/>
    <col min="6144" max="6384" width="7.88671875" style="5"/>
    <col min="6385" max="6385" width="16.33203125" style="5" bestFit="1" customWidth="1"/>
    <col min="6386" max="6395" width="6.6640625" style="5" bestFit="1" customWidth="1"/>
    <col min="6396" max="6396" width="7.21875" style="5" bestFit="1" customWidth="1"/>
    <col min="6397" max="6398" width="5.88671875" style="5" customWidth="1"/>
    <col min="6399" max="6399" width="7" style="5" customWidth="1"/>
    <col min="6400" max="6640" width="7.88671875" style="5"/>
    <col min="6641" max="6641" width="16.33203125" style="5" bestFit="1" customWidth="1"/>
    <col min="6642" max="6651" width="6.6640625" style="5" bestFit="1" customWidth="1"/>
    <col min="6652" max="6652" width="7.21875" style="5" bestFit="1" customWidth="1"/>
    <col min="6653" max="6654" width="5.88671875" style="5" customWidth="1"/>
    <col min="6655" max="6655" width="7" style="5" customWidth="1"/>
    <col min="6656" max="6896" width="7.88671875" style="5"/>
    <col min="6897" max="6897" width="16.33203125" style="5" bestFit="1" customWidth="1"/>
    <col min="6898" max="6907" width="6.6640625" style="5" bestFit="1" customWidth="1"/>
    <col min="6908" max="6908" width="7.21875" style="5" bestFit="1" customWidth="1"/>
    <col min="6909" max="6910" width="5.88671875" style="5" customWidth="1"/>
    <col min="6911" max="6911" width="7" style="5" customWidth="1"/>
    <col min="6912" max="7152" width="7.88671875" style="5"/>
    <col min="7153" max="7153" width="16.33203125" style="5" bestFit="1" customWidth="1"/>
    <col min="7154" max="7163" width="6.6640625" style="5" bestFit="1" customWidth="1"/>
    <col min="7164" max="7164" width="7.21875" style="5" bestFit="1" customWidth="1"/>
    <col min="7165" max="7166" width="5.88671875" style="5" customWidth="1"/>
    <col min="7167" max="7167" width="7" style="5" customWidth="1"/>
    <col min="7168" max="7408" width="7.88671875" style="5"/>
    <col min="7409" max="7409" width="16.33203125" style="5" bestFit="1" customWidth="1"/>
    <col min="7410" max="7419" width="6.6640625" style="5" bestFit="1" customWidth="1"/>
    <col min="7420" max="7420" width="7.21875" style="5" bestFit="1" customWidth="1"/>
    <col min="7421" max="7422" width="5.88671875" style="5" customWidth="1"/>
    <col min="7423" max="7423" width="7" style="5" customWidth="1"/>
    <col min="7424" max="7664" width="7.88671875" style="5"/>
    <col min="7665" max="7665" width="16.33203125" style="5" bestFit="1" customWidth="1"/>
    <col min="7666" max="7675" width="6.6640625" style="5" bestFit="1" customWidth="1"/>
    <col min="7676" max="7676" width="7.21875" style="5" bestFit="1" customWidth="1"/>
    <col min="7677" max="7678" width="5.88671875" style="5" customWidth="1"/>
    <col min="7679" max="7679" width="7" style="5" customWidth="1"/>
    <col min="7680" max="7920" width="7.88671875" style="5"/>
    <col min="7921" max="7921" width="16.33203125" style="5" bestFit="1" customWidth="1"/>
    <col min="7922" max="7931" width="6.6640625" style="5" bestFit="1" customWidth="1"/>
    <col min="7932" max="7932" width="7.21875" style="5" bestFit="1" customWidth="1"/>
    <col min="7933" max="7934" width="5.88671875" style="5" customWidth="1"/>
    <col min="7935" max="7935" width="7" style="5" customWidth="1"/>
    <col min="7936" max="8176" width="7.88671875" style="5"/>
    <col min="8177" max="8177" width="16.33203125" style="5" bestFit="1" customWidth="1"/>
    <col min="8178" max="8187" width="6.6640625" style="5" bestFit="1" customWidth="1"/>
    <col min="8188" max="8188" width="7.21875" style="5" bestFit="1" customWidth="1"/>
    <col min="8189" max="8190" width="5.88671875" style="5" customWidth="1"/>
    <col min="8191" max="8191" width="7" style="5" customWidth="1"/>
    <col min="8192" max="8432" width="7.88671875" style="5"/>
    <col min="8433" max="8433" width="16.33203125" style="5" bestFit="1" customWidth="1"/>
    <col min="8434" max="8443" width="6.6640625" style="5" bestFit="1" customWidth="1"/>
    <col min="8444" max="8444" width="7.21875" style="5" bestFit="1" customWidth="1"/>
    <col min="8445" max="8446" width="5.88671875" style="5" customWidth="1"/>
    <col min="8447" max="8447" width="7" style="5" customWidth="1"/>
    <col min="8448" max="8688" width="7.88671875" style="5"/>
    <col min="8689" max="8689" width="16.33203125" style="5" bestFit="1" customWidth="1"/>
    <col min="8690" max="8699" width="6.6640625" style="5" bestFit="1" customWidth="1"/>
    <col min="8700" max="8700" width="7.21875" style="5" bestFit="1" customWidth="1"/>
    <col min="8701" max="8702" width="5.88671875" style="5" customWidth="1"/>
    <col min="8703" max="8703" width="7" style="5" customWidth="1"/>
    <col min="8704" max="8944" width="7.88671875" style="5"/>
    <col min="8945" max="8945" width="16.33203125" style="5" bestFit="1" customWidth="1"/>
    <col min="8946" max="8955" width="6.6640625" style="5" bestFit="1" customWidth="1"/>
    <col min="8956" max="8956" width="7.21875" style="5" bestFit="1" customWidth="1"/>
    <col min="8957" max="8958" width="5.88671875" style="5" customWidth="1"/>
    <col min="8959" max="8959" width="7" style="5" customWidth="1"/>
    <col min="8960" max="9200" width="7.88671875" style="5"/>
    <col min="9201" max="9201" width="16.33203125" style="5" bestFit="1" customWidth="1"/>
    <col min="9202" max="9211" width="6.6640625" style="5" bestFit="1" customWidth="1"/>
    <col min="9212" max="9212" width="7.21875" style="5" bestFit="1" customWidth="1"/>
    <col min="9213" max="9214" width="5.88671875" style="5" customWidth="1"/>
    <col min="9215" max="9215" width="7" style="5" customWidth="1"/>
    <col min="9216" max="9456" width="7.88671875" style="5"/>
    <col min="9457" max="9457" width="16.33203125" style="5" bestFit="1" customWidth="1"/>
    <col min="9458" max="9467" width="6.6640625" style="5" bestFit="1" customWidth="1"/>
    <col min="9468" max="9468" width="7.21875" style="5" bestFit="1" customWidth="1"/>
    <col min="9469" max="9470" width="5.88671875" style="5" customWidth="1"/>
    <col min="9471" max="9471" width="7" style="5" customWidth="1"/>
    <col min="9472" max="9712" width="7.88671875" style="5"/>
    <col min="9713" max="9713" width="16.33203125" style="5" bestFit="1" customWidth="1"/>
    <col min="9714" max="9723" width="6.6640625" style="5" bestFit="1" customWidth="1"/>
    <col min="9724" max="9724" width="7.21875" style="5" bestFit="1" customWidth="1"/>
    <col min="9725" max="9726" width="5.88671875" style="5" customWidth="1"/>
    <col min="9727" max="9727" width="7" style="5" customWidth="1"/>
    <col min="9728" max="9968" width="7.88671875" style="5"/>
    <col min="9969" max="9969" width="16.33203125" style="5" bestFit="1" customWidth="1"/>
    <col min="9970" max="9979" width="6.6640625" style="5" bestFit="1" customWidth="1"/>
    <col min="9980" max="9980" width="7.21875" style="5" bestFit="1" customWidth="1"/>
    <col min="9981" max="9982" width="5.88671875" style="5" customWidth="1"/>
    <col min="9983" max="9983" width="7" style="5" customWidth="1"/>
    <col min="9984" max="10224" width="7.88671875" style="5"/>
    <col min="10225" max="10225" width="16.33203125" style="5" bestFit="1" customWidth="1"/>
    <col min="10226" max="10235" width="6.6640625" style="5" bestFit="1" customWidth="1"/>
    <col min="10236" max="10236" width="7.21875" style="5" bestFit="1" customWidth="1"/>
    <col min="10237" max="10238" width="5.88671875" style="5" customWidth="1"/>
    <col min="10239" max="10239" width="7" style="5" customWidth="1"/>
    <col min="10240" max="10480" width="7.88671875" style="5"/>
    <col min="10481" max="10481" width="16.33203125" style="5" bestFit="1" customWidth="1"/>
    <col min="10482" max="10491" width="6.6640625" style="5" bestFit="1" customWidth="1"/>
    <col min="10492" max="10492" width="7.21875" style="5" bestFit="1" customWidth="1"/>
    <col min="10493" max="10494" width="5.88671875" style="5" customWidth="1"/>
    <col min="10495" max="10495" width="7" style="5" customWidth="1"/>
    <col min="10496" max="10736" width="7.88671875" style="5"/>
    <col min="10737" max="10737" width="16.33203125" style="5" bestFit="1" customWidth="1"/>
    <col min="10738" max="10747" width="6.6640625" style="5" bestFit="1" customWidth="1"/>
    <col min="10748" max="10748" width="7.21875" style="5" bestFit="1" customWidth="1"/>
    <col min="10749" max="10750" width="5.88671875" style="5" customWidth="1"/>
    <col min="10751" max="10751" width="7" style="5" customWidth="1"/>
    <col min="10752" max="10992" width="7.88671875" style="5"/>
    <col min="10993" max="10993" width="16.33203125" style="5" bestFit="1" customWidth="1"/>
    <col min="10994" max="11003" width="6.6640625" style="5" bestFit="1" customWidth="1"/>
    <col min="11004" max="11004" width="7.21875" style="5" bestFit="1" customWidth="1"/>
    <col min="11005" max="11006" width="5.88671875" style="5" customWidth="1"/>
    <col min="11007" max="11007" width="7" style="5" customWidth="1"/>
    <col min="11008" max="11248" width="7.88671875" style="5"/>
    <col min="11249" max="11249" width="16.33203125" style="5" bestFit="1" customWidth="1"/>
    <col min="11250" max="11259" width="6.6640625" style="5" bestFit="1" customWidth="1"/>
    <col min="11260" max="11260" width="7.21875" style="5" bestFit="1" customWidth="1"/>
    <col min="11261" max="11262" width="5.88671875" style="5" customWidth="1"/>
    <col min="11263" max="11263" width="7" style="5" customWidth="1"/>
    <col min="11264" max="11504" width="7.88671875" style="5"/>
    <col min="11505" max="11505" width="16.33203125" style="5" bestFit="1" customWidth="1"/>
    <col min="11506" max="11515" width="6.6640625" style="5" bestFit="1" customWidth="1"/>
    <col min="11516" max="11516" width="7.21875" style="5" bestFit="1" customWidth="1"/>
    <col min="11517" max="11518" width="5.88671875" style="5" customWidth="1"/>
    <col min="11519" max="11519" width="7" style="5" customWidth="1"/>
    <col min="11520" max="11760" width="7.88671875" style="5"/>
    <col min="11761" max="11761" width="16.33203125" style="5" bestFit="1" customWidth="1"/>
    <col min="11762" max="11771" width="6.6640625" style="5" bestFit="1" customWidth="1"/>
    <col min="11772" max="11772" width="7.21875" style="5" bestFit="1" customWidth="1"/>
    <col min="11773" max="11774" width="5.88671875" style="5" customWidth="1"/>
    <col min="11775" max="11775" width="7" style="5" customWidth="1"/>
    <col min="11776" max="12016" width="7.88671875" style="5"/>
    <col min="12017" max="12017" width="16.33203125" style="5" bestFit="1" customWidth="1"/>
    <col min="12018" max="12027" width="6.6640625" style="5" bestFit="1" customWidth="1"/>
    <col min="12028" max="12028" width="7.21875" style="5" bestFit="1" customWidth="1"/>
    <col min="12029" max="12030" width="5.88671875" style="5" customWidth="1"/>
    <col min="12031" max="12031" width="7" style="5" customWidth="1"/>
    <col min="12032" max="12272" width="7.88671875" style="5"/>
    <col min="12273" max="12273" width="16.33203125" style="5" bestFit="1" customWidth="1"/>
    <col min="12274" max="12283" width="6.6640625" style="5" bestFit="1" customWidth="1"/>
    <col min="12284" max="12284" width="7.21875" style="5" bestFit="1" customWidth="1"/>
    <col min="12285" max="12286" width="5.88671875" style="5" customWidth="1"/>
    <col min="12287" max="12287" width="7" style="5" customWidth="1"/>
    <col min="12288" max="12528" width="7.88671875" style="5"/>
    <col min="12529" max="12529" width="16.33203125" style="5" bestFit="1" customWidth="1"/>
    <col min="12530" max="12539" width="6.6640625" style="5" bestFit="1" customWidth="1"/>
    <col min="12540" max="12540" width="7.21875" style="5" bestFit="1" customWidth="1"/>
    <col min="12541" max="12542" width="5.88671875" style="5" customWidth="1"/>
    <col min="12543" max="12543" width="7" style="5" customWidth="1"/>
    <col min="12544" max="12784" width="7.88671875" style="5"/>
    <col min="12785" max="12785" width="16.33203125" style="5" bestFit="1" customWidth="1"/>
    <col min="12786" max="12795" width="6.6640625" style="5" bestFit="1" customWidth="1"/>
    <col min="12796" max="12796" width="7.21875" style="5" bestFit="1" customWidth="1"/>
    <col min="12797" max="12798" width="5.88671875" style="5" customWidth="1"/>
    <col min="12799" max="12799" width="7" style="5" customWidth="1"/>
    <col min="12800" max="13040" width="7.88671875" style="5"/>
    <col min="13041" max="13041" width="16.33203125" style="5" bestFit="1" customWidth="1"/>
    <col min="13042" max="13051" width="6.6640625" style="5" bestFit="1" customWidth="1"/>
    <col min="13052" max="13052" width="7.21875" style="5" bestFit="1" customWidth="1"/>
    <col min="13053" max="13054" width="5.88671875" style="5" customWidth="1"/>
    <col min="13055" max="13055" width="7" style="5" customWidth="1"/>
    <col min="13056" max="13296" width="7.88671875" style="5"/>
    <col min="13297" max="13297" width="16.33203125" style="5" bestFit="1" customWidth="1"/>
    <col min="13298" max="13307" width="6.6640625" style="5" bestFit="1" customWidth="1"/>
    <col min="13308" max="13308" width="7.21875" style="5" bestFit="1" customWidth="1"/>
    <col min="13309" max="13310" width="5.88671875" style="5" customWidth="1"/>
    <col min="13311" max="13311" width="7" style="5" customWidth="1"/>
    <col min="13312" max="13552" width="7.88671875" style="5"/>
    <col min="13553" max="13553" width="16.33203125" style="5" bestFit="1" customWidth="1"/>
    <col min="13554" max="13563" width="6.6640625" style="5" bestFit="1" customWidth="1"/>
    <col min="13564" max="13564" width="7.21875" style="5" bestFit="1" customWidth="1"/>
    <col min="13565" max="13566" width="5.88671875" style="5" customWidth="1"/>
    <col min="13567" max="13567" width="7" style="5" customWidth="1"/>
    <col min="13568" max="13808" width="7.88671875" style="5"/>
    <col min="13809" max="13809" width="16.33203125" style="5" bestFit="1" customWidth="1"/>
    <col min="13810" max="13819" width="6.6640625" style="5" bestFit="1" customWidth="1"/>
    <col min="13820" max="13820" width="7.21875" style="5" bestFit="1" customWidth="1"/>
    <col min="13821" max="13822" width="5.88671875" style="5" customWidth="1"/>
    <col min="13823" max="13823" width="7" style="5" customWidth="1"/>
    <col min="13824" max="14064" width="7.88671875" style="5"/>
    <col min="14065" max="14065" width="16.33203125" style="5" bestFit="1" customWidth="1"/>
    <col min="14066" max="14075" width="6.6640625" style="5" bestFit="1" customWidth="1"/>
    <col min="14076" max="14076" width="7.21875" style="5" bestFit="1" customWidth="1"/>
    <col min="14077" max="14078" width="5.88671875" style="5" customWidth="1"/>
    <col min="14079" max="14079" width="7" style="5" customWidth="1"/>
    <col min="14080" max="14320" width="7.88671875" style="5"/>
    <col min="14321" max="14321" width="16.33203125" style="5" bestFit="1" customWidth="1"/>
    <col min="14322" max="14331" width="6.6640625" style="5" bestFit="1" customWidth="1"/>
    <col min="14332" max="14332" width="7.21875" style="5" bestFit="1" customWidth="1"/>
    <col min="14333" max="14334" width="5.88671875" style="5" customWidth="1"/>
    <col min="14335" max="14335" width="7" style="5" customWidth="1"/>
    <col min="14336" max="14576" width="7.88671875" style="5"/>
    <col min="14577" max="14577" width="16.33203125" style="5" bestFit="1" customWidth="1"/>
    <col min="14578" max="14587" width="6.6640625" style="5" bestFit="1" customWidth="1"/>
    <col min="14588" max="14588" width="7.21875" style="5" bestFit="1" customWidth="1"/>
    <col min="14589" max="14590" width="5.88671875" style="5" customWidth="1"/>
    <col min="14591" max="14591" width="7" style="5" customWidth="1"/>
    <col min="14592" max="14832" width="7.88671875" style="5"/>
    <col min="14833" max="14833" width="16.33203125" style="5" bestFit="1" customWidth="1"/>
    <col min="14834" max="14843" width="6.6640625" style="5" bestFit="1" customWidth="1"/>
    <col min="14844" max="14844" width="7.21875" style="5" bestFit="1" customWidth="1"/>
    <col min="14845" max="14846" width="5.88671875" style="5" customWidth="1"/>
    <col min="14847" max="14847" width="7" style="5" customWidth="1"/>
    <col min="14848" max="15088" width="7.88671875" style="5"/>
    <col min="15089" max="15089" width="16.33203125" style="5" bestFit="1" customWidth="1"/>
    <col min="15090" max="15099" width="6.6640625" style="5" bestFit="1" customWidth="1"/>
    <col min="15100" max="15100" width="7.21875" style="5" bestFit="1" customWidth="1"/>
    <col min="15101" max="15102" width="5.88671875" style="5" customWidth="1"/>
    <col min="15103" max="15103" width="7" style="5" customWidth="1"/>
    <col min="15104" max="15344" width="7.88671875" style="5"/>
    <col min="15345" max="15345" width="16.33203125" style="5" bestFit="1" customWidth="1"/>
    <col min="15346" max="15355" width="6.6640625" style="5" bestFit="1" customWidth="1"/>
    <col min="15356" max="15356" width="7.21875" style="5" bestFit="1" customWidth="1"/>
    <col min="15357" max="15358" width="5.88671875" style="5" customWidth="1"/>
    <col min="15359" max="15359" width="7" style="5" customWidth="1"/>
    <col min="15360" max="15600" width="7.88671875" style="5"/>
    <col min="15601" max="15601" width="16.33203125" style="5" bestFit="1" customWidth="1"/>
    <col min="15602" max="15611" width="6.6640625" style="5" bestFit="1" customWidth="1"/>
    <col min="15612" max="15612" width="7.21875" style="5" bestFit="1" customWidth="1"/>
    <col min="15613" max="15614" width="5.88671875" style="5" customWidth="1"/>
    <col min="15615" max="15615" width="7" style="5" customWidth="1"/>
    <col min="15616" max="15856" width="7.88671875" style="5"/>
    <col min="15857" max="15857" width="16.33203125" style="5" bestFit="1" customWidth="1"/>
    <col min="15858" max="15867" width="6.6640625" style="5" bestFit="1" customWidth="1"/>
    <col min="15868" max="15868" width="7.21875" style="5" bestFit="1" customWidth="1"/>
    <col min="15869" max="15870" width="5.88671875" style="5" customWidth="1"/>
    <col min="15871" max="15871" width="7" style="5" customWidth="1"/>
    <col min="15872" max="16112" width="7.88671875" style="5"/>
    <col min="16113" max="16113" width="16.33203125" style="5" bestFit="1" customWidth="1"/>
    <col min="16114" max="16123" width="6.6640625" style="5" bestFit="1" customWidth="1"/>
    <col min="16124" max="16124" width="7.21875" style="5" bestFit="1" customWidth="1"/>
    <col min="16125" max="16126" width="5.88671875" style="5" customWidth="1"/>
    <col min="16127" max="16127" width="7" style="5" customWidth="1"/>
    <col min="16128" max="16384" width="7.88671875" style="5"/>
  </cols>
  <sheetData>
    <row r="1" spans="1:8" ht="13.2" x14ac:dyDescent="0.2">
      <c r="A1" s="46" t="s">
        <v>54</v>
      </c>
      <c r="B1" s="47"/>
    </row>
    <row r="2" spans="1:8" ht="27" customHeight="1" x14ac:dyDescent="0.2">
      <c r="A2" s="60" t="s">
        <v>65</v>
      </c>
      <c r="B2" s="60"/>
    </row>
    <row r="3" spans="1:8" x14ac:dyDescent="0.2">
      <c r="H3" s="49" t="s">
        <v>66</v>
      </c>
    </row>
    <row r="4" spans="1:8" s="6" customFormat="1" ht="21.9" customHeight="1" x14ac:dyDescent="0.2">
      <c r="A4" s="64"/>
      <c r="B4" s="65"/>
      <c r="C4" s="13" t="s">
        <v>31</v>
      </c>
      <c r="D4" s="14" t="s">
        <v>33</v>
      </c>
      <c r="E4" s="14" t="s">
        <v>34</v>
      </c>
      <c r="F4" s="38" t="s">
        <v>35</v>
      </c>
      <c r="G4" s="39" t="s">
        <v>53</v>
      </c>
      <c r="H4" s="39" t="s">
        <v>68</v>
      </c>
    </row>
    <row r="5" spans="1:8" ht="21.9" customHeight="1" x14ac:dyDescent="0.2">
      <c r="A5" s="61" t="s">
        <v>13</v>
      </c>
      <c r="B5" s="34" t="s">
        <v>14</v>
      </c>
      <c r="C5" s="23">
        <v>8</v>
      </c>
      <c r="D5" s="23">
        <v>8</v>
      </c>
      <c r="E5" s="24">
        <v>8</v>
      </c>
      <c r="F5" s="23">
        <v>8</v>
      </c>
      <c r="G5" s="23">
        <v>8</v>
      </c>
      <c r="H5" s="50">
        <v>8</v>
      </c>
    </row>
    <row r="6" spans="1:8" ht="21.9" customHeight="1" x14ac:dyDescent="0.2">
      <c r="A6" s="62"/>
      <c r="B6" s="35" t="s">
        <v>15</v>
      </c>
      <c r="C6" s="25">
        <v>1030</v>
      </c>
      <c r="D6" s="26">
        <v>1030</v>
      </c>
      <c r="E6" s="26">
        <v>1030</v>
      </c>
      <c r="F6" s="25">
        <v>1030</v>
      </c>
      <c r="G6" s="25">
        <v>1030</v>
      </c>
      <c r="H6" s="66">
        <v>1030</v>
      </c>
    </row>
    <row r="7" spans="1:8" ht="21.9" customHeight="1" x14ac:dyDescent="0.2">
      <c r="A7" s="62"/>
      <c r="B7" s="35" t="s">
        <v>16</v>
      </c>
      <c r="C7" s="25">
        <v>1032</v>
      </c>
      <c r="D7" s="26">
        <v>1023</v>
      </c>
      <c r="E7" s="26">
        <v>981</v>
      </c>
      <c r="F7" s="25">
        <v>948</v>
      </c>
      <c r="G7" s="25">
        <v>852</v>
      </c>
      <c r="H7" s="52">
        <v>800</v>
      </c>
    </row>
    <row r="8" spans="1:8" ht="21.9" customHeight="1" x14ac:dyDescent="0.2">
      <c r="A8" s="63"/>
      <c r="B8" s="36" t="s">
        <v>17</v>
      </c>
      <c r="C8" s="27">
        <f t="shared" ref="C8:D8" si="0">C7/C6</f>
        <v>1.0019417475728156</v>
      </c>
      <c r="D8" s="28">
        <f t="shared" si="0"/>
        <v>0.99320388349514566</v>
      </c>
      <c r="E8" s="28">
        <f t="shared" ref="E8:F8" si="1">E7/E6</f>
        <v>0.95242718446601937</v>
      </c>
      <c r="F8" s="27">
        <f t="shared" si="1"/>
        <v>0.92038834951456305</v>
      </c>
      <c r="G8" s="27">
        <f t="shared" ref="G8:H8" si="2">G7/G6</f>
        <v>0.82718446601941753</v>
      </c>
      <c r="H8" s="53">
        <f t="shared" si="2"/>
        <v>0.77669902912621358</v>
      </c>
    </row>
    <row r="9" spans="1:8" ht="21.9" customHeight="1" x14ac:dyDescent="0.2">
      <c r="A9" s="61" t="s">
        <v>18</v>
      </c>
      <c r="B9" s="34" t="s">
        <v>14</v>
      </c>
      <c r="C9" s="23">
        <v>30</v>
      </c>
      <c r="D9" s="23">
        <v>33</v>
      </c>
      <c r="E9" s="29">
        <v>38</v>
      </c>
      <c r="F9" s="40">
        <v>45</v>
      </c>
      <c r="G9" s="23">
        <v>48</v>
      </c>
      <c r="H9" s="54">
        <v>49</v>
      </c>
    </row>
    <row r="10" spans="1:8" ht="21.9" customHeight="1" x14ac:dyDescent="0.2">
      <c r="A10" s="62"/>
      <c r="B10" s="35" t="s">
        <v>15</v>
      </c>
      <c r="C10" s="25">
        <v>2275</v>
      </c>
      <c r="D10" s="25">
        <v>2520</v>
      </c>
      <c r="E10" s="30">
        <v>2848</v>
      </c>
      <c r="F10" s="25">
        <v>3327</v>
      </c>
      <c r="G10" s="25">
        <v>3492</v>
      </c>
      <c r="H10" s="55">
        <v>3579</v>
      </c>
    </row>
    <row r="11" spans="1:8" ht="21.9" customHeight="1" x14ac:dyDescent="0.2">
      <c r="A11" s="62"/>
      <c r="B11" s="35" t="s">
        <v>16</v>
      </c>
      <c r="C11" s="25">
        <v>2400</v>
      </c>
      <c r="D11" s="25">
        <v>2616</v>
      </c>
      <c r="E11" s="30">
        <v>2804</v>
      </c>
      <c r="F11" s="25">
        <v>3090</v>
      </c>
      <c r="G11" s="25">
        <v>3312</v>
      </c>
      <c r="H11" s="56">
        <v>3419</v>
      </c>
    </row>
    <row r="12" spans="1:8" ht="21.9" customHeight="1" x14ac:dyDescent="0.2">
      <c r="A12" s="63"/>
      <c r="B12" s="36" t="s">
        <v>17</v>
      </c>
      <c r="C12" s="27">
        <f t="shared" ref="C12:D12" si="3">C11/C10</f>
        <v>1.054945054945055</v>
      </c>
      <c r="D12" s="28">
        <f t="shared" si="3"/>
        <v>1.0380952380952382</v>
      </c>
      <c r="E12" s="28">
        <f t="shared" ref="E12:F12" si="4">E11/E10</f>
        <v>0.9845505617977528</v>
      </c>
      <c r="F12" s="41">
        <f t="shared" si="4"/>
        <v>0.92876465284039678</v>
      </c>
      <c r="G12" s="27">
        <f t="shared" ref="G12:H12" si="5">G11/G10</f>
        <v>0.94845360824742264</v>
      </c>
      <c r="H12" s="53">
        <f t="shared" si="5"/>
        <v>0.95529477507683713</v>
      </c>
    </row>
    <row r="13" spans="1:8" ht="21.9" customHeight="1" x14ac:dyDescent="0.2">
      <c r="A13" s="61" t="s">
        <v>19</v>
      </c>
      <c r="B13" s="34" t="s">
        <v>14</v>
      </c>
      <c r="C13" s="23">
        <f t="shared" ref="C13" si="6">C5+C9</f>
        <v>38</v>
      </c>
      <c r="D13" s="23">
        <f t="shared" ref="D13:E13" si="7">D5+D9</f>
        <v>41</v>
      </c>
      <c r="E13" s="29">
        <f t="shared" si="7"/>
        <v>46</v>
      </c>
      <c r="F13" s="23">
        <f>F5+F9</f>
        <v>53</v>
      </c>
      <c r="G13" s="23">
        <f>G5+G9</f>
        <v>56</v>
      </c>
      <c r="H13" s="50">
        <f>H5+H9</f>
        <v>57</v>
      </c>
    </row>
    <row r="14" spans="1:8" ht="21.9" customHeight="1" x14ac:dyDescent="0.2">
      <c r="A14" s="62"/>
      <c r="B14" s="35" t="s">
        <v>15</v>
      </c>
      <c r="C14" s="25">
        <f t="shared" ref="C14" si="8">SUM(C6,C10)</f>
        <v>3305</v>
      </c>
      <c r="D14" s="25">
        <f t="shared" ref="D14:E14" si="9">SUM(D6,D10)</f>
        <v>3550</v>
      </c>
      <c r="E14" s="30">
        <f t="shared" si="9"/>
        <v>3878</v>
      </c>
      <c r="F14" s="25">
        <f>SUM(F6,F10)</f>
        <v>4357</v>
      </c>
      <c r="G14" s="25">
        <f>SUM(G6,G10)</f>
        <v>4522</v>
      </c>
      <c r="H14" s="66">
        <f>SUM(H6,H10)</f>
        <v>4609</v>
      </c>
    </row>
    <row r="15" spans="1:8" ht="21.9" customHeight="1" x14ac:dyDescent="0.2">
      <c r="A15" s="62"/>
      <c r="B15" s="35" t="s">
        <v>16</v>
      </c>
      <c r="C15" s="25">
        <f t="shared" ref="C15" si="10">SUM(C7,C11)</f>
        <v>3432</v>
      </c>
      <c r="D15" s="25">
        <f t="shared" ref="D15:F15" si="11">SUM(D7,D11)</f>
        <v>3639</v>
      </c>
      <c r="E15" s="30">
        <f t="shared" si="11"/>
        <v>3785</v>
      </c>
      <c r="F15" s="25">
        <f t="shared" si="11"/>
        <v>4038</v>
      </c>
      <c r="G15" s="25">
        <f t="shared" ref="G15:H15" si="12">SUM(G7,G11)</f>
        <v>4164</v>
      </c>
      <c r="H15" s="67">
        <f t="shared" si="12"/>
        <v>4219</v>
      </c>
    </row>
    <row r="16" spans="1:8" ht="21.9" customHeight="1" x14ac:dyDescent="0.2">
      <c r="A16" s="63"/>
      <c r="B16" s="36" t="s">
        <v>17</v>
      </c>
      <c r="C16" s="27">
        <f t="shared" ref="C16:D16" si="13">C15/C14</f>
        <v>1.0384266263237518</v>
      </c>
      <c r="D16" s="28">
        <f t="shared" si="13"/>
        <v>1.0250704225352112</v>
      </c>
      <c r="E16" s="28">
        <f t="shared" ref="E16:F16" si="14">E15/E14</f>
        <v>0.97601856627127381</v>
      </c>
      <c r="F16" s="27">
        <f t="shared" si="14"/>
        <v>0.92678448473720454</v>
      </c>
      <c r="G16" s="27">
        <f t="shared" ref="G16:H16" si="15">G15/G14</f>
        <v>0.92083149049093327</v>
      </c>
      <c r="H16" s="58">
        <f t="shared" si="15"/>
        <v>0.91538294640919937</v>
      </c>
    </row>
    <row r="17" spans="1:9" ht="21.9" customHeight="1" x14ac:dyDescent="0.2">
      <c r="A17" s="61" t="s">
        <v>20</v>
      </c>
      <c r="B17" s="34" t="s">
        <v>14</v>
      </c>
      <c r="C17" s="23">
        <v>0</v>
      </c>
      <c r="D17" s="23">
        <v>0</v>
      </c>
      <c r="E17" s="29">
        <v>0</v>
      </c>
      <c r="F17" s="23">
        <v>0</v>
      </c>
      <c r="G17" s="23">
        <v>1</v>
      </c>
      <c r="H17" s="54">
        <v>1</v>
      </c>
    </row>
    <row r="18" spans="1:9" ht="21.9" customHeight="1" x14ac:dyDescent="0.2">
      <c r="A18" s="62"/>
      <c r="B18" s="35" t="s">
        <v>15</v>
      </c>
      <c r="C18" s="25">
        <v>0</v>
      </c>
      <c r="D18" s="25">
        <v>0</v>
      </c>
      <c r="E18" s="31">
        <v>0</v>
      </c>
      <c r="F18" s="25">
        <v>0</v>
      </c>
      <c r="G18" s="25">
        <v>60</v>
      </c>
      <c r="H18" s="57">
        <v>60</v>
      </c>
    </row>
    <row r="19" spans="1:9" ht="21.9" customHeight="1" x14ac:dyDescent="0.2">
      <c r="A19" s="62"/>
      <c r="B19" s="35" t="s">
        <v>16</v>
      </c>
      <c r="C19" s="25">
        <v>0</v>
      </c>
      <c r="D19" s="25">
        <v>0</v>
      </c>
      <c r="E19" s="30">
        <v>0</v>
      </c>
      <c r="F19" s="25">
        <v>0</v>
      </c>
      <c r="G19" s="25">
        <v>67</v>
      </c>
      <c r="H19" s="51">
        <v>67</v>
      </c>
      <c r="I19" s="12"/>
    </row>
    <row r="20" spans="1:9" ht="21.9" customHeight="1" x14ac:dyDescent="0.2">
      <c r="A20" s="63"/>
      <c r="B20" s="36" t="s">
        <v>17</v>
      </c>
      <c r="C20" s="27" t="str">
        <f>IF(C18=0,"",C19/C18)</f>
        <v/>
      </c>
      <c r="D20" s="27" t="str">
        <f t="shared" ref="D20:H20" si="16">IF(D18=0,"",D19/D18)</f>
        <v/>
      </c>
      <c r="E20" s="27" t="str">
        <f t="shared" si="16"/>
        <v/>
      </c>
      <c r="F20" s="27" t="str">
        <f t="shared" si="16"/>
        <v/>
      </c>
      <c r="G20" s="27">
        <f t="shared" si="16"/>
        <v>1.1166666666666667</v>
      </c>
      <c r="H20" s="53">
        <f t="shared" si="16"/>
        <v>1.1166666666666667</v>
      </c>
    </row>
    <row r="21" spans="1:9" ht="21.9" customHeight="1" x14ac:dyDescent="0.2">
      <c r="A21" s="61" t="s">
        <v>38</v>
      </c>
      <c r="B21" s="34" t="s">
        <v>14</v>
      </c>
      <c r="C21" s="23">
        <v>25</v>
      </c>
      <c r="D21" s="23">
        <v>25</v>
      </c>
      <c r="E21" s="29">
        <v>29</v>
      </c>
      <c r="F21" s="40">
        <v>29</v>
      </c>
      <c r="G21" s="23">
        <v>30</v>
      </c>
      <c r="H21" s="50">
        <v>30</v>
      </c>
    </row>
    <row r="22" spans="1:9" ht="21.9" customHeight="1" x14ac:dyDescent="0.2">
      <c r="A22" s="62"/>
      <c r="B22" s="35" t="s">
        <v>15</v>
      </c>
      <c r="C22" s="25">
        <v>437</v>
      </c>
      <c r="D22" s="25">
        <v>439</v>
      </c>
      <c r="E22" s="30">
        <v>513</v>
      </c>
      <c r="F22" s="25">
        <v>513</v>
      </c>
      <c r="G22" s="25">
        <v>535</v>
      </c>
      <c r="H22" s="51">
        <v>535</v>
      </c>
    </row>
    <row r="23" spans="1:9" ht="21.9" customHeight="1" x14ac:dyDescent="0.2">
      <c r="A23" s="62"/>
      <c r="B23" s="35" t="s">
        <v>16</v>
      </c>
      <c r="C23" s="25">
        <v>424</v>
      </c>
      <c r="D23" s="25">
        <v>405</v>
      </c>
      <c r="E23" s="32">
        <v>438</v>
      </c>
      <c r="F23" s="25">
        <v>367</v>
      </c>
      <c r="G23" s="25">
        <v>420</v>
      </c>
      <c r="H23" s="52">
        <v>433</v>
      </c>
    </row>
    <row r="24" spans="1:9" ht="21.9" customHeight="1" x14ac:dyDescent="0.2">
      <c r="A24" s="63"/>
      <c r="B24" s="36" t="s">
        <v>17</v>
      </c>
      <c r="C24" s="27">
        <f t="shared" ref="C24:E24" si="17">C23/C22</f>
        <v>0.97025171624713957</v>
      </c>
      <c r="D24" s="27">
        <f t="shared" si="17"/>
        <v>0.92255125284738038</v>
      </c>
      <c r="E24" s="33">
        <f t="shared" si="17"/>
        <v>0.85380116959064323</v>
      </c>
      <c r="F24" s="41">
        <f t="shared" ref="F24:G24" si="18">F23/F22</f>
        <v>0.71539961013645226</v>
      </c>
      <c r="G24" s="27">
        <f t="shared" si="18"/>
        <v>0.78504672897196259</v>
      </c>
      <c r="H24" s="53">
        <f t="shared" ref="H24" si="19">IF(H22=0,"",H23/H22)</f>
        <v>0.80934579439252341</v>
      </c>
    </row>
    <row r="25" spans="1:9" ht="21.9" customHeight="1" x14ac:dyDescent="0.2">
      <c r="A25" s="61" t="s">
        <v>37</v>
      </c>
      <c r="B25" s="34" t="s">
        <v>14</v>
      </c>
      <c r="C25" s="23">
        <v>1</v>
      </c>
      <c r="D25" s="23">
        <v>1</v>
      </c>
      <c r="E25" s="29">
        <v>1</v>
      </c>
      <c r="F25" s="23">
        <v>2</v>
      </c>
      <c r="G25" s="23">
        <v>2</v>
      </c>
      <c r="H25" s="50">
        <v>2</v>
      </c>
    </row>
    <row r="26" spans="1:9" ht="21.9" customHeight="1" x14ac:dyDescent="0.2">
      <c r="A26" s="62"/>
      <c r="B26" s="35" t="s">
        <v>15</v>
      </c>
      <c r="C26" s="25">
        <v>11</v>
      </c>
      <c r="D26" s="25">
        <v>8</v>
      </c>
      <c r="E26" s="30">
        <v>8</v>
      </c>
      <c r="F26" s="25">
        <v>24</v>
      </c>
      <c r="G26" s="25">
        <v>24</v>
      </c>
      <c r="H26" s="57">
        <v>24</v>
      </c>
    </row>
    <row r="27" spans="1:9" ht="21.9" customHeight="1" x14ac:dyDescent="0.2">
      <c r="A27" s="62"/>
      <c r="B27" s="35" t="s">
        <v>16</v>
      </c>
      <c r="C27" s="25">
        <v>8</v>
      </c>
      <c r="D27" s="25">
        <v>9</v>
      </c>
      <c r="E27" s="32">
        <v>10</v>
      </c>
      <c r="F27" s="25">
        <v>21</v>
      </c>
      <c r="G27" s="25">
        <v>19</v>
      </c>
      <c r="H27" s="57">
        <v>18</v>
      </c>
    </row>
    <row r="28" spans="1:9" ht="21.9" customHeight="1" x14ac:dyDescent="0.2">
      <c r="A28" s="63"/>
      <c r="B28" s="36" t="s">
        <v>17</v>
      </c>
      <c r="C28" s="27">
        <f t="shared" ref="C28:F28" si="20">C27/C26</f>
        <v>0.72727272727272729</v>
      </c>
      <c r="D28" s="27">
        <f t="shared" si="20"/>
        <v>1.125</v>
      </c>
      <c r="E28" s="33">
        <f t="shared" si="20"/>
        <v>1.25</v>
      </c>
      <c r="F28" s="27">
        <f t="shared" si="20"/>
        <v>0.875</v>
      </c>
      <c r="G28" s="27">
        <f t="shared" ref="G28" si="21">G27/G26</f>
        <v>0.79166666666666663</v>
      </c>
      <c r="H28" s="53">
        <f t="shared" ref="H28" si="22">IF(H26=0,"",H27/H26)</f>
        <v>0.75</v>
      </c>
    </row>
    <row r="29" spans="1:9" ht="21.9" customHeight="1" x14ac:dyDescent="0.2">
      <c r="A29" s="61" t="s">
        <v>36</v>
      </c>
      <c r="B29" s="34" t="s">
        <v>14</v>
      </c>
      <c r="C29" s="23">
        <f t="shared" ref="C29" si="23">C13+C17+C21+C25</f>
        <v>64</v>
      </c>
      <c r="D29" s="23">
        <f t="shared" ref="D29:E29" si="24">D13+D17+D21+D25</f>
        <v>67</v>
      </c>
      <c r="E29" s="29">
        <f t="shared" si="24"/>
        <v>76</v>
      </c>
      <c r="F29" s="40">
        <f>F13+F17+F21+F25</f>
        <v>84</v>
      </c>
      <c r="G29" s="23">
        <f>G13+G17+G21+G25</f>
        <v>89</v>
      </c>
      <c r="H29" s="50">
        <f>H13+H17+H21+H25</f>
        <v>90</v>
      </c>
    </row>
    <row r="30" spans="1:9" ht="21.9" customHeight="1" x14ac:dyDescent="0.2">
      <c r="A30" s="62"/>
      <c r="B30" s="35" t="s">
        <v>15</v>
      </c>
      <c r="C30" s="25">
        <f t="shared" ref="C30" si="25">C14+C18+C22+C26</f>
        <v>3753</v>
      </c>
      <c r="D30" s="25">
        <f t="shared" ref="D30:F31" si="26">D14+D18+D22+D26</f>
        <v>3997</v>
      </c>
      <c r="E30" s="30">
        <f t="shared" si="26"/>
        <v>4399</v>
      </c>
      <c r="F30" s="25">
        <f t="shared" si="26"/>
        <v>4894</v>
      </c>
      <c r="G30" s="25">
        <f t="shared" ref="G30:H31" si="27">G14+G18+G22+G26</f>
        <v>5141</v>
      </c>
      <c r="H30" s="55">
        <f t="shared" si="27"/>
        <v>5228</v>
      </c>
    </row>
    <row r="31" spans="1:9" ht="21.9" customHeight="1" x14ac:dyDescent="0.2">
      <c r="A31" s="62"/>
      <c r="B31" s="35" t="s">
        <v>16</v>
      </c>
      <c r="C31" s="25">
        <f t="shared" ref="C31" si="28">C15+C19+C23+C27</f>
        <v>3864</v>
      </c>
      <c r="D31" s="25">
        <f t="shared" si="26"/>
        <v>4053</v>
      </c>
      <c r="E31" s="30">
        <f t="shared" si="26"/>
        <v>4233</v>
      </c>
      <c r="F31" s="25">
        <f t="shared" si="26"/>
        <v>4426</v>
      </c>
      <c r="G31" s="25">
        <f t="shared" ref="G31" si="29">G15+G19+G23+G27</f>
        <v>4670</v>
      </c>
      <c r="H31" s="55">
        <f t="shared" si="27"/>
        <v>4737</v>
      </c>
    </row>
    <row r="32" spans="1:9" ht="21.9" customHeight="1" x14ac:dyDescent="0.2">
      <c r="A32" s="63"/>
      <c r="B32" s="36" t="s">
        <v>17</v>
      </c>
      <c r="C32" s="27">
        <f t="shared" ref="C32:D32" si="30">C31/C30</f>
        <v>1.0295763389288568</v>
      </c>
      <c r="D32" s="28">
        <f t="shared" si="30"/>
        <v>1.0140105078809107</v>
      </c>
      <c r="E32" s="28">
        <f t="shared" ref="E32:F32" si="31">E31/E30</f>
        <v>0.96226415094339623</v>
      </c>
      <c r="F32" s="27">
        <f t="shared" si="31"/>
        <v>0.90437270126685743</v>
      </c>
      <c r="G32" s="27">
        <f t="shared" ref="G32:H32" si="32">G31/G30</f>
        <v>0.90838358296051347</v>
      </c>
      <c r="H32" s="53">
        <f t="shared" si="32"/>
        <v>0.9060826319816373</v>
      </c>
    </row>
    <row r="33" spans="3:6" x14ac:dyDescent="0.2">
      <c r="E33" s="12"/>
      <c r="F33" s="12"/>
    </row>
    <row r="34" spans="3:6" x14ac:dyDescent="0.2">
      <c r="C34" s="15"/>
      <c r="D34" s="15"/>
      <c r="E34" s="15"/>
      <c r="F34" s="15"/>
    </row>
    <row r="35" spans="3:6" x14ac:dyDescent="0.2">
      <c r="E35" s="12"/>
      <c r="F35" s="12"/>
    </row>
    <row r="36" spans="3:6" x14ac:dyDescent="0.2">
      <c r="E36" s="12"/>
      <c r="F36" s="12"/>
    </row>
    <row r="37" spans="3:6" x14ac:dyDescent="0.2">
      <c r="E37" s="12"/>
      <c r="F37" s="12"/>
    </row>
    <row r="38" spans="3:6" x14ac:dyDescent="0.2">
      <c r="E38" s="12"/>
      <c r="F38" s="12"/>
    </row>
    <row r="39" spans="3:6" x14ac:dyDescent="0.2">
      <c r="E39" s="12"/>
      <c r="F39" s="12"/>
    </row>
    <row r="40" spans="3:6" x14ac:dyDescent="0.2">
      <c r="E40" s="12"/>
      <c r="F40" s="12"/>
    </row>
    <row r="41" spans="3:6" x14ac:dyDescent="0.2">
      <c r="E41" s="12"/>
      <c r="F41" s="12"/>
    </row>
    <row r="42" spans="3:6" x14ac:dyDescent="0.2">
      <c r="E42" s="12"/>
      <c r="F42" s="12"/>
    </row>
    <row r="43" spans="3:6" x14ac:dyDescent="0.2">
      <c r="E43" s="12"/>
      <c r="F43" s="12"/>
    </row>
    <row r="44" spans="3:6" x14ac:dyDescent="0.2">
      <c r="E44" s="12"/>
      <c r="F44" s="12"/>
    </row>
    <row r="45" spans="3:6" x14ac:dyDescent="0.2">
      <c r="E45" s="12"/>
      <c r="F45" s="12"/>
    </row>
    <row r="46" spans="3:6" x14ac:dyDescent="0.2">
      <c r="E46" s="12"/>
      <c r="F46" s="12"/>
    </row>
    <row r="47" spans="3:6" x14ac:dyDescent="0.2">
      <c r="E47" s="12"/>
      <c r="F47" s="12"/>
    </row>
    <row r="48" spans="3:6" x14ac:dyDescent="0.2">
      <c r="E48" s="12"/>
      <c r="F48" s="12"/>
    </row>
    <row r="49" spans="5:6" x14ac:dyDescent="0.2">
      <c r="E49" s="12"/>
      <c r="F49" s="12"/>
    </row>
    <row r="50" spans="5:6" x14ac:dyDescent="0.2">
      <c r="E50" s="12"/>
      <c r="F50" s="12"/>
    </row>
    <row r="51" spans="5:6" x14ac:dyDescent="0.2">
      <c r="E51" s="12"/>
      <c r="F51" s="12"/>
    </row>
    <row r="52" spans="5:6" x14ac:dyDescent="0.2">
      <c r="E52" s="12"/>
      <c r="F52" s="12"/>
    </row>
    <row r="53" spans="5:6" x14ac:dyDescent="0.2">
      <c r="E53" s="12"/>
      <c r="F53" s="12"/>
    </row>
    <row r="54" spans="5:6" x14ac:dyDescent="0.2">
      <c r="E54" s="12"/>
      <c r="F54" s="12"/>
    </row>
    <row r="55" spans="5:6" x14ac:dyDescent="0.2">
      <c r="E55" s="12"/>
      <c r="F55" s="12"/>
    </row>
    <row r="56" spans="5:6" x14ac:dyDescent="0.2">
      <c r="E56" s="12"/>
      <c r="F56" s="12"/>
    </row>
    <row r="57" spans="5:6" x14ac:dyDescent="0.2">
      <c r="E57" s="12"/>
      <c r="F57" s="12"/>
    </row>
    <row r="58" spans="5:6" x14ac:dyDescent="0.2">
      <c r="E58" s="12"/>
      <c r="F58" s="12"/>
    </row>
    <row r="59" spans="5:6" x14ac:dyDescent="0.2">
      <c r="E59" s="12"/>
      <c r="F59" s="12"/>
    </row>
    <row r="60" spans="5:6" x14ac:dyDescent="0.2">
      <c r="E60" s="12"/>
      <c r="F60" s="12"/>
    </row>
    <row r="61" spans="5:6" x14ac:dyDescent="0.2">
      <c r="E61" s="12"/>
      <c r="F61" s="12"/>
    </row>
    <row r="62" spans="5:6" x14ac:dyDescent="0.2">
      <c r="E62" s="12"/>
      <c r="F62" s="12"/>
    </row>
    <row r="63" spans="5:6" x14ac:dyDescent="0.2">
      <c r="E63" s="12"/>
      <c r="F63" s="12"/>
    </row>
    <row r="64" spans="5:6" x14ac:dyDescent="0.2">
      <c r="E64" s="12"/>
      <c r="F64" s="12"/>
    </row>
    <row r="65" spans="5:6" x14ac:dyDescent="0.2">
      <c r="E65" s="12"/>
      <c r="F65" s="12"/>
    </row>
    <row r="66" spans="5:6" x14ac:dyDescent="0.2">
      <c r="E66" s="12"/>
      <c r="F66" s="12"/>
    </row>
    <row r="67" spans="5:6" x14ac:dyDescent="0.2">
      <c r="E67" s="12"/>
      <c r="F67" s="12"/>
    </row>
    <row r="68" spans="5:6" x14ac:dyDescent="0.2">
      <c r="E68" s="12"/>
      <c r="F68" s="12"/>
    </row>
    <row r="69" spans="5:6" x14ac:dyDescent="0.2">
      <c r="E69" s="12"/>
      <c r="F69" s="12"/>
    </row>
    <row r="70" spans="5:6" x14ac:dyDescent="0.2">
      <c r="E70" s="12"/>
      <c r="F70" s="12"/>
    </row>
    <row r="71" spans="5:6" x14ac:dyDescent="0.2">
      <c r="E71" s="12"/>
      <c r="F71" s="12"/>
    </row>
    <row r="72" spans="5:6" x14ac:dyDescent="0.2">
      <c r="E72" s="12"/>
      <c r="F72" s="12"/>
    </row>
    <row r="73" spans="5:6" x14ac:dyDescent="0.2">
      <c r="E73" s="12"/>
      <c r="F73" s="12"/>
    </row>
    <row r="74" spans="5:6" x14ac:dyDescent="0.2">
      <c r="E74" s="12"/>
      <c r="F74" s="12"/>
    </row>
    <row r="75" spans="5:6" x14ac:dyDescent="0.2">
      <c r="E75" s="12"/>
      <c r="F75" s="12"/>
    </row>
    <row r="76" spans="5:6" x14ac:dyDescent="0.2">
      <c r="E76" s="12"/>
      <c r="F76" s="12"/>
    </row>
    <row r="77" spans="5:6" x14ac:dyDescent="0.2">
      <c r="E77" s="12"/>
      <c r="F77" s="12"/>
    </row>
    <row r="78" spans="5:6" x14ac:dyDescent="0.2">
      <c r="E78" s="12"/>
      <c r="F78" s="12"/>
    </row>
    <row r="79" spans="5:6" x14ac:dyDescent="0.2">
      <c r="E79" s="12"/>
      <c r="F79" s="12"/>
    </row>
    <row r="80" spans="5:6" x14ac:dyDescent="0.2">
      <c r="E80" s="12"/>
      <c r="F80" s="12"/>
    </row>
    <row r="81" spans="5:6" x14ac:dyDescent="0.2">
      <c r="E81" s="12"/>
      <c r="F81" s="12"/>
    </row>
    <row r="82" spans="5:6" x14ac:dyDescent="0.2">
      <c r="E82" s="12"/>
      <c r="F82" s="12"/>
    </row>
    <row r="83" spans="5:6" x14ac:dyDescent="0.2">
      <c r="E83" s="12"/>
      <c r="F83" s="12"/>
    </row>
    <row r="84" spans="5:6" x14ac:dyDescent="0.2">
      <c r="E84" s="12"/>
      <c r="F84" s="12"/>
    </row>
    <row r="85" spans="5:6" x14ac:dyDescent="0.2">
      <c r="E85" s="12"/>
      <c r="F85" s="12"/>
    </row>
    <row r="86" spans="5:6" x14ac:dyDescent="0.2">
      <c r="E86" s="12"/>
      <c r="F86" s="12"/>
    </row>
    <row r="87" spans="5:6" x14ac:dyDescent="0.2">
      <c r="E87" s="12"/>
      <c r="F87" s="12"/>
    </row>
    <row r="88" spans="5:6" x14ac:dyDescent="0.2">
      <c r="E88" s="12"/>
      <c r="F88" s="12"/>
    </row>
    <row r="89" spans="5:6" x14ac:dyDescent="0.2">
      <c r="E89" s="12"/>
      <c r="F89" s="12"/>
    </row>
    <row r="90" spans="5:6" x14ac:dyDescent="0.2">
      <c r="E90" s="12"/>
      <c r="F90" s="12"/>
    </row>
    <row r="91" spans="5:6" x14ac:dyDescent="0.2">
      <c r="E91" s="12"/>
      <c r="F91" s="12"/>
    </row>
    <row r="92" spans="5:6" x14ac:dyDescent="0.2">
      <c r="E92" s="12"/>
      <c r="F92" s="12"/>
    </row>
    <row r="93" spans="5:6" x14ac:dyDescent="0.2">
      <c r="E93" s="12"/>
      <c r="F93" s="12"/>
    </row>
    <row r="94" spans="5:6" x14ac:dyDescent="0.2">
      <c r="E94" s="12"/>
      <c r="F94" s="12"/>
    </row>
    <row r="95" spans="5:6" x14ac:dyDescent="0.2">
      <c r="E95" s="12"/>
      <c r="F95" s="12"/>
    </row>
    <row r="96" spans="5:6" x14ac:dyDescent="0.2">
      <c r="E96" s="12"/>
      <c r="F96" s="12"/>
    </row>
    <row r="97" spans="5:6" x14ac:dyDescent="0.2">
      <c r="E97" s="12"/>
      <c r="F97" s="12"/>
    </row>
    <row r="98" spans="5:6" x14ac:dyDescent="0.2">
      <c r="E98" s="12"/>
      <c r="F98" s="12"/>
    </row>
    <row r="99" spans="5:6" x14ac:dyDescent="0.2">
      <c r="E99" s="12"/>
      <c r="F99" s="12"/>
    </row>
    <row r="100" spans="5:6" x14ac:dyDescent="0.2">
      <c r="E100" s="12"/>
      <c r="F100" s="12"/>
    </row>
    <row r="101" spans="5:6" x14ac:dyDescent="0.2">
      <c r="E101" s="12"/>
      <c r="F101" s="12"/>
    </row>
    <row r="102" spans="5:6" x14ac:dyDescent="0.2">
      <c r="E102" s="12"/>
      <c r="F102" s="12"/>
    </row>
    <row r="103" spans="5:6" x14ac:dyDescent="0.2">
      <c r="E103" s="12"/>
      <c r="F103" s="12"/>
    </row>
    <row r="104" spans="5:6" x14ac:dyDescent="0.2">
      <c r="E104" s="12"/>
      <c r="F104" s="12"/>
    </row>
    <row r="105" spans="5:6" x14ac:dyDescent="0.2">
      <c r="E105" s="12"/>
      <c r="F105" s="12"/>
    </row>
    <row r="106" spans="5:6" x14ac:dyDescent="0.2">
      <c r="E106" s="12"/>
      <c r="F106" s="12"/>
    </row>
    <row r="107" spans="5:6" x14ac:dyDescent="0.2">
      <c r="E107" s="12"/>
      <c r="F107" s="12"/>
    </row>
    <row r="108" spans="5:6" x14ac:dyDescent="0.2">
      <c r="E108" s="12"/>
      <c r="F108" s="12"/>
    </row>
    <row r="109" spans="5:6" x14ac:dyDescent="0.2">
      <c r="E109" s="12"/>
      <c r="F109" s="12"/>
    </row>
    <row r="110" spans="5:6" x14ac:dyDescent="0.2">
      <c r="E110" s="12"/>
      <c r="F110" s="12"/>
    </row>
    <row r="111" spans="5:6" x14ac:dyDescent="0.2">
      <c r="E111" s="12"/>
      <c r="F111" s="12"/>
    </row>
    <row r="112" spans="5:6" x14ac:dyDescent="0.2">
      <c r="E112" s="12"/>
      <c r="F112" s="12"/>
    </row>
    <row r="113" spans="5:6" x14ac:dyDescent="0.2">
      <c r="E113" s="12"/>
      <c r="F113" s="12"/>
    </row>
    <row r="114" spans="5:6" x14ac:dyDescent="0.2">
      <c r="E114" s="12"/>
      <c r="F114" s="12"/>
    </row>
    <row r="115" spans="5:6" x14ac:dyDescent="0.2">
      <c r="E115" s="12"/>
      <c r="F115" s="12"/>
    </row>
    <row r="116" spans="5:6" x14ac:dyDescent="0.2">
      <c r="E116" s="12"/>
      <c r="F116" s="12"/>
    </row>
    <row r="117" spans="5:6" x14ac:dyDescent="0.2">
      <c r="E117" s="12"/>
      <c r="F117" s="12"/>
    </row>
    <row r="118" spans="5:6" x14ac:dyDescent="0.2">
      <c r="E118" s="12"/>
      <c r="F118" s="12"/>
    </row>
    <row r="119" spans="5:6" x14ac:dyDescent="0.2">
      <c r="E119" s="12"/>
      <c r="F119" s="12"/>
    </row>
    <row r="120" spans="5:6" x14ac:dyDescent="0.2">
      <c r="E120" s="12"/>
      <c r="F120" s="12"/>
    </row>
    <row r="121" spans="5:6" x14ac:dyDescent="0.2">
      <c r="E121" s="12"/>
      <c r="F121" s="12"/>
    </row>
    <row r="122" spans="5:6" x14ac:dyDescent="0.2">
      <c r="E122" s="12"/>
      <c r="F122" s="12"/>
    </row>
    <row r="123" spans="5:6" x14ac:dyDescent="0.2">
      <c r="E123" s="12"/>
      <c r="F123" s="12"/>
    </row>
    <row r="124" spans="5:6" x14ac:dyDescent="0.2">
      <c r="E124" s="12"/>
      <c r="F124" s="12"/>
    </row>
    <row r="125" spans="5:6" x14ac:dyDescent="0.2">
      <c r="E125" s="12"/>
      <c r="F125" s="12"/>
    </row>
    <row r="126" spans="5:6" x14ac:dyDescent="0.2">
      <c r="E126" s="12"/>
      <c r="F126" s="12"/>
    </row>
    <row r="127" spans="5:6" x14ac:dyDescent="0.2">
      <c r="E127" s="12"/>
      <c r="F127" s="12"/>
    </row>
    <row r="128" spans="5:6" x14ac:dyDescent="0.2">
      <c r="E128" s="12"/>
      <c r="F128" s="12"/>
    </row>
    <row r="129" spans="5:6" x14ac:dyDescent="0.2">
      <c r="E129" s="12"/>
      <c r="F129" s="12"/>
    </row>
    <row r="130" spans="5:6" x14ac:dyDescent="0.2">
      <c r="E130" s="12"/>
      <c r="F130" s="12"/>
    </row>
    <row r="131" spans="5:6" x14ac:dyDescent="0.2">
      <c r="E131" s="12"/>
      <c r="F131" s="12"/>
    </row>
    <row r="132" spans="5:6" x14ac:dyDescent="0.2">
      <c r="E132" s="12"/>
      <c r="F132" s="12"/>
    </row>
    <row r="133" spans="5:6" x14ac:dyDescent="0.2">
      <c r="E133" s="12"/>
      <c r="F133" s="12"/>
    </row>
    <row r="134" spans="5:6" x14ac:dyDescent="0.2">
      <c r="E134" s="12"/>
      <c r="F134" s="12"/>
    </row>
    <row r="135" spans="5:6" x14ac:dyDescent="0.2">
      <c r="E135" s="12"/>
      <c r="F135" s="12"/>
    </row>
    <row r="136" spans="5:6" x14ac:dyDescent="0.2">
      <c r="E136" s="12"/>
      <c r="F136" s="12"/>
    </row>
    <row r="137" spans="5:6" x14ac:dyDescent="0.2">
      <c r="E137" s="12"/>
      <c r="F137" s="12"/>
    </row>
    <row r="138" spans="5:6" x14ac:dyDescent="0.2">
      <c r="E138" s="12"/>
      <c r="F138" s="12"/>
    </row>
    <row r="139" spans="5:6" x14ac:dyDescent="0.2">
      <c r="E139" s="12"/>
      <c r="F139" s="12"/>
    </row>
    <row r="140" spans="5:6" x14ac:dyDescent="0.2">
      <c r="E140" s="12"/>
      <c r="F140" s="12"/>
    </row>
    <row r="141" spans="5:6" x14ac:dyDescent="0.2">
      <c r="E141" s="12"/>
      <c r="F141" s="12"/>
    </row>
    <row r="142" spans="5:6" x14ac:dyDescent="0.2">
      <c r="E142" s="12"/>
      <c r="F142" s="12"/>
    </row>
    <row r="143" spans="5:6" x14ac:dyDescent="0.2">
      <c r="E143" s="12"/>
      <c r="F143" s="12"/>
    </row>
    <row r="144" spans="5:6" x14ac:dyDescent="0.2">
      <c r="E144" s="12"/>
      <c r="F144" s="12"/>
    </row>
    <row r="145" spans="5:6" x14ac:dyDescent="0.2">
      <c r="E145" s="12"/>
      <c r="F145" s="12"/>
    </row>
    <row r="146" spans="5:6" x14ac:dyDescent="0.2">
      <c r="E146" s="12"/>
      <c r="F146" s="12"/>
    </row>
    <row r="147" spans="5:6" x14ac:dyDescent="0.2">
      <c r="E147" s="12"/>
      <c r="F147" s="12"/>
    </row>
    <row r="148" spans="5:6" x14ac:dyDescent="0.2">
      <c r="E148" s="12"/>
      <c r="F148" s="12"/>
    </row>
    <row r="149" spans="5:6" x14ac:dyDescent="0.2">
      <c r="E149" s="12"/>
      <c r="F149" s="12"/>
    </row>
    <row r="150" spans="5:6" x14ac:dyDescent="0.2">
      <c r="E150" s="12"/>
      <c r="F150" s="12"/>
    </row>
    <row r="151" spans="5:6" x14ac:dyDescent="0.2">
      <c r="E151" s="12"/>
      <c r="F151" s="12"/>
    </row>
    <row r="152" spans="5:6" x14ac:dyDescent="0.2">
      <c r="E152" s="12"/>
      <c r="F152" s="12"/>
    </row>
    <row r="153" spans="5:6" x14ac:dyDescent="0.2">
      <c r="E153" s="12"/>
      <c r="F153" s="12"/>
    </row>
    <row r="154" spans="5:6" x14ac:dyDescent="0.2">
      <c r="E154" s="12"/>
      <c r="F154" s="12"/>
    </row>
    <row r="155" spans="5:6" x14ac:dyDescent="0.2">
      <c r="E155" s="12"/>
      <c r="F155" s="12"/>
    </row>
    <row r="156" spans="5:6" x14ac:dyDescent="0.2">
      <c r="E156" s="12"/>
      <c r="F156" s="12"/>
    </row>
    <row r="157" spans="5:6" x14ac:dyDescent="0.2">
      <c r="E157" s="12"/>
      <c r="F157" s="12"/>
    </row>
    <row r="158" spans="5:6" x14ac:dyDescent="0.2">
      <c r="E158" s="12"/>
      <c r="F158" s="12"/>
    </row>
    <row r="159" spans="5:6" x14ac:dyDescent="0.2">
      <c r="E159" s="12"/>
      <c r="F159" s="12"/>
    </row>
    <row r="160" spans="5:6" x14ac:dyDescent="0.2">
      <c r="E160" s="12"/>
      <c r="F160" s="12"/>
    </row>
    <row r="161" spans="5:6" x14ac:dyDescent="0.2">
      <c r="E161" s="12"/>
      <c r="F161" s="12"/>
    </row>
    <row r="162" spans="5:6" x14ac:dyDescent="0.2">
      <c r="E162" s="12"/>
      <c r="F162" s="12"/>
    </row>
    <row r="163" spans="5:6" x14ac:dyDescent="0.2">
      <c r="E163" s="12"/>
      <c r="F163" s="12"/>
    </row>
    <row r="164" spans="5:6" x14ac:dyDescent="0.2">
      <c r="E164" s="12"/>
      <c r="F164" s="12"/>
    </row>
    <row r="165" spans="5:6" x14ac:dyDescent="0.2">
      <c r="E165" s="12"/>
      <c r="F165" s="12"/>
    </row>
    <row r="166" spans="5:6" x14ac:dyDescent="0.2">
      <c r="E166" s="12"/>
      <c r="F166" s="12"/>
    </row>
    <row r="167" spans="5:6" x14ac:dyDescent="0.2">
      <c r="E167" s="12"/>
      <c r="F167" s="12"/>
    </row>
    <row r="168" spans="5:6" x14ac:dyDescent="0.2">
      <c r="E168" s="12"/>
      <c r="F168" s="12"/>
    </row>
    <row r="169" spans="5:6" x14ac:dyDescent="0.2">
      <c r="E169" s="12"/>
      <c r="F169" s="12"/>
    </row>
    <row r="170" spans="5:6" x14ac:dyDescent="0.2">
      <c r="E170" s="12"/>
      <c r="F170" s="12"/>
    </row>
    <row r="171" spans="5:6" x14ac:dyDescent="0.2">
      <c r="E171" s="12"/>
      <c r="F171" s="12"/>
    </row>
    <row r="172" spans="5:6" x14ac:dyDescent="0.2">
      <c r="E172" s="12"/>
      <c r="F172" s="12"/>
    </row>
    <row r="173" spans="5:6" x14ac:dyDescent="0.2">
      <c r="E173" s="12"/>
      <c r="F173" s="12"/>
    </row>
    <row r="174" spans="5:6" x14ac:dyDescent="0.2">
      <c r="E174" s="12"/>
      <c r="F174" s="12"/>
    </row>
    <row r="175" spans="5:6" x14ac:dyDescent="0.2">
      <c r="E175" s="12"/>
      <c r="F175" s="12"/>
    </row>
    <row r="176" spans="5:6" x14ac:dyDescent="0.2">
      <c r="E176" s="12"/>
      <c r="F176" s="12"/>
    </row>
    <row r="177" spans="5:6" x14ac:dyDescent="0.2">
      <c r="E177" s="12"/>
      <c r="F177" s="12"/>
    </row>
    <row r="178" spans="5:6" x14ac:dyDescent="0.2">
      <c r="E178" s="12"/>
      <c r="F178" s="12"/>
    </row>
    <row r="179" spans="5:6" x14ac:dyDescent="0.2">
      <c r="E179" s="12"/>
      <c r="F179" s="12"/>
    </row>
    <row r="180" spans="5:6" x14ac:dyDescent="0.2">
      <c r="E180" s="12"/>
      <c r="F180" s="12"/>
    </row>
    <row r="181" spans="5:6" x14ac:dyDescent="0.2">
      <c r="E181" s="12"/>
      <c r="F181" s="12"/>
    </row>
    <row r="182" spans="5:6" x14ac:dyDescent="0.2">
      <c r="E182" s="12"/>
      <c r="F182" s="12"/>
    </row>
    <row r="183" spans="5:6" x14ac:dyDescent="0.2">
      <c r="E183" s="12"/>
      <c r="F183" s="12"/>
    </row>
    <row r="184" spans="5:6" x14ac:dyDescent="0.2">
      <c r="E184" s="12"/>
      <c r="F184" s="12"/>
    </row>
    <row r="185" spans="5:6" x14ac:dyDescent="0.2">
      <c r="E185" s="12"/>
      <c r="F185" s="12"/>
    </row>
    <row r="186" spans="5:6" x14ac:dyDescent="0.2">
      <c r="E186" s="12"/>
      <c r="F186" s="12"/>
    </row>
    <row r="187" spans="5:6" x14ac:dyDescent="0.2">
      <c r="E187" s="12"/>
      <c r="F187" s="12"/>
    </row>
    <row r="188" spans="5:6" x14ac:dyDescent="0.2">
      <c r="E188" s="12"/>
      <c r="F188" s="12"/>
    </row>
    <row r="189" spans="5:6" x14ac:dyDescent="0.2">
      <c r="E189" s="12"/>
      <c r="F189" s="12"/>
    </row>
    <row r="190" spans="5:6" x14ac:dyDescent="0.2">
      <c r="E190" s="12"/>
      <c r="F190" s="12"/>
    </row>
    <row r="191" spans="5:6" x14ac:dyDescent="0.2">
      <c r="E191" s="12"/>
      <c r="F191" s="12"/>
    </row>
    <row r="192" spans="5:6" x14ac:dyDescent="0.2">
      <c r="E192" s="12"/>
      <c r="F192" s="12"/>
    </row>
    <row r="193" spans="5:6" x14ac:dyDescent="0.2">
      <c r="E193" s="12"/>
      <c r="F193" s="12"/>
    </row>
    <row r="194" spans="5:6" x14ac:dyDescent="0.2">
      <c r="E194" s="12"/>
      <c r="F194" s="12"/>
    </row>
    <row r="195" spans="5:6" x14ac:dyDescent="0.2">
      <c r="E195" s="12"/>
      <c r="F195" s="12"/>
    </row>
    <row r="196" spans="5:6" x14ac:dyDescent="0.2">
      <c r="E196" s="12"/>
      <c r="F196" s="12"/>
    </row>
    <row r="197" spans="5:6" x14ac:dyDescent="0.2">
      <c r="E197" s="12"/>
      <c r="F197" s="12"/>
    </row>
    <row r="198" spans="5:6" x14ac:dyDescent="0.2">
      <c r="E198" s="12"/>
      <c r="F198" s="12"/>
    </row>
    <row r="199" spans="5:6" x14ac:dyDescent="0.2">
      <c r="E199" s="12"/>
      <c r="F199" s="12"/>
    </row>
    <row r="200" spans="5:6" x14ac:dyDescent="0.2">
      <c r="E200" s="12"/>
      <c r="F200" s="12"/>
    </row>
    <row r="201" spans="5:6" x14ac:dyDescent="0.2">
      <c r="E201" s="12"/>
      <c r="F201" s="12"/>
    </row>
    <row r="202" spans="5:6" x14ac:dyDescent="0.2">
      <c r="E202" s="12"/>
      <c r="F202" s="12"/>
    </row>
    <row r="203" spans="5:6" x14ac:dyDescent="0.2">
      <c r="E203" s="12"/>
      <c r="F203" s="12"/>
    </row>
    <row r="204" spans="5:6" x14ac:dyDescent="0.2">
      <c r="E204" s="12"/>
      <c r="F204" s="12"/>
    </row>
    <row r="205" spans="5:6" x14ac:dyDescent="0.2">
      <c r="E205" s="12"/>
      <c r="F205" s="12"/>
    </row>
    <row r="206" spans="5:6" x14ac:dyDescent="0.2">
      <c r="E206" s="12"/>
      <c r="F206" s="12"/>
    </row>
    <row r="207" spans="5:6" x14ac:dyDescent="0.2">
      <c r="E207" s="12"/>
      <c r="F207" s="12"/>
    </row>
    <row r="208" spans="5:6" x14ac:dyDescent="0.2">
      <c r="E208" s="12"/>
      <c r="F208" s="12"/>
    </row>
    <row r="209" spans="5:6" x14ac:dyDescent="0.2">
      <c r="E209" s="12"/>
      <c r="F209" s="12"/>
    </row>
    <row r="210" spans="5:6" x14ac:dyDescent="0.2">
      <c r="E210" s="12"/>
      <c r="F210" s="12"/>
    </row>
    <row r="211" spans="5:6" x14ac:dyDescent="0.2">
      <c r="E211" s="12"/>
      <c r="F211" s="12"/>
    </row>
    <row r="212" spans="5:6" x14ac:dyDescent="0.2">
      <c r="E212" s="12"/>
      <c r="F212" s="12"/>
    </row>
    <row r="213" spans="5:6" x14ac:dyDescent="0.2">
      <c r="E213" s="12"/>
      <c r="F213" s="12"/>
    </row>
    <row r="214" spans="5:6" x14ac:dyDescent="0.2">
      <c r="E214" s="12"/>
      <c r="F214" s="12"/>
    </row>
    <row r="215" spans="5:6" x14ac:dyDescent="0.2">
      <c r="E215" s="12"/>
      <c r="F215" s="12"/>
    </row>
    <row r="216" spans="5:6" x14ac:dyDescent="0.2">
      <c r="E216" s="12"/>
      <c r="F216" s="12"/>
    </row>
    <row r="217" spans="5:6" x14ac:dyDescent="0.2">
      <c r="E217" s="12"/>
      <c r="F217" s="12"/>
    </row>
    <row r="218" spans="5:6" x14ac:dyDescent="0.2">
      <c r="E218" s="12"/>
      <c r="F218" s="12"/>
    </row>
    <row r="219" spans="5:6" x14ac:dyDescent="0.2">
      <c r="E219" s="12"/>
      <c r="F219" s="12"/>
    </row>
    <row r="220" spans="5:6" x14ac:dyDescent="0.2">
      <c r="E220" s="12"/>
      <c r="F220" s="12"/>
    </row>
    <row r="221" spans="5:6" x14ac:dyDescent="0.2">
      <c r="E221" s="12"/>
      <c r="F221" s="12"/>
    </row>
    <row r="222" spans="5:6" x14ac:dyDescent="0.2">
      <c r="E222" s="12"/>
      <c r="F222" s="12"/>
    </row>
    <row r="223" spans="5:6" x14ac:dyDescent="0.2">
      <c r="E223" s="12"/>
      <c r="F223" s="12"/>
    </row>
    <row r="224" spans="5:6" x14ac:dyDescent="0.2">
      <c r="E224" s="12"/>
      <c r="F224" s="12"/>
    </row>
    <row r="225" spans="5:6" x14ac:dyDescent="0.2">
      <c r="E225" s="12"/>
      <c r="F225" s="12"/>
    </row>
    <row r="226" spans="5:6" x14ac:dyDescent="0.2">
      <c r="E226" s="12"/>
      <c r="F226" s="12"/>
    </row>
    <row r="227" spans="5:6" x14ac:dyDescent="0.2">
      <c r="E227" s="12"/>
      <c r="F227" s="12"/>
    </row>
    <row r="228" spans="5:6" x14ac:dyDescent="0.2">
      <c r="E228" s="12"/>
      <c r="F228" s="12"/>
    </row>
    <row r="229" spans="5:6" x14ac:dyDescent="0.2">
      <c r="E229" s="12"/>
      <c r="F229" s="12"/>
    </row>
    <row r="230" spans="5:6" x14ac:dyDescent="0.2">
      <c r="E230" s="12"/>
      <c r="F230" s="12"/>
    </row>
    <row r="231" spans="5:6" x14ac:dyDescent="0.2">
      <c r="E231" s="12"/>
      <c r="F231" s="12"/>
    </row>
    <row r="232" spans="5:6" x14ac:dyDescent="0.2">
      <c r="E232" s="12"/>
      <c r="F232" s="12"/>
    </row>
    <row r="233" spans="5:6" x14ac:dyDescent="0.2">
      <c r="E233" s="12"/>
      <c r="F233" s="12"/>
    </row>
    <row r="234" spans="5:6" x14ac:dyDescent="0.2">
      <c r="E234" s="12"/>
      <c r="F234" s="12"/>
    </row>
    <row r="235" spans="5:6" x14ac:dyDescent="0.2">
      <c r="E235" s="12"/>
      <c r="F235" s="12"/>
    </row>
    <row r="236" spans="5:6" x14ac:dyDescent="0.2">
      <c r="E236" s="12"/>
      <c r="F236" s="12"/>
    </row>
    <row r="237" spans="5:6" x14ac:dyDescent="0.2">
      <c r="E237" s="12"/>
      <c r="F237" s="12"/>
    </row>
    <row r="238" spans="5:6" x14ac:dyDescent="0.2">
      <c r="E238" s="12"/>
      <c r="F238" s="12"/>
    </row>
    <row r="239" spans="5:6" x14ac:dyDescent="0.2">
      <c r="E239" s="12"/>
      <c r="F239" s="12"/>
    </row>
    <row r="240" spans="5:6" x14ac:dyDescent="0.2">
      <c r="E240" s="12"/>
      <c r="F240" s="12"/>
    </row>
    <row r="241" spans="5:6" x14ac:dyDescent="0.2">
      <c r="E241" s="12"/>
      <c r="F241" s="12"/>
    </row>
    <row r="242" spans="5:6" x14ac:dyDescent="0.2">
      <c r="E242" s="12"/>
      <c r="F242" s="12"/>
    </row>
    <row r="243" spans="5:6" x14ac:dyDescent="0.2">
      <c r="E243" s="12"/>
      <c r="F243" s="12"/>
    </row>
    <row r="244" spans="5:6" x14ac:dyDescent="0.2">
      <c r="E244" s="12"/>
      <c r="F244" s="12"/>
    </row>
    <row r="245" spans="5:6" x14ac:dyDescent="0.2">
      <c r="E245" s="12"/>
      <c r="F245" s="12"/>
    </row>
    <row r="246" spans="5:6" x14ac:dyDescent="0.2">
      <c r="E246" s="12"/>
      <c r="F246" s="12"/>
    </row>
    <row r="247" spans="5:6" x14ac:dyDescent="0.2">
      <c r="E247" s="12"/>
      <c r="F247" s="12"/>
    </row>
    <row r="248" spans="5:6" x14ac:dyDescent="0.2">
      <c r="E248" s="12"/>
      <c r="F248" s="12"/>
    </row>
    <row r="249" spans="5:6" x14ac:dyDescent="0.2">
      <c r="E249" s="12"/>
      <c r="F249" s="12"/>
    </row>
    <row r="250" spans="5:6" x14ac:dyDescent="0.2">
      <c r="E250" s="12"/>
      <c r="F250" s="12"/>
    </row>
    <row r="251" spans="5:6" x14ac:dyDescent="0.2">
      <c r="E251" s="12"/>
      <c r="F251" s="12"/>
    </row>
    <row r="252" spans="5:6" x14ac:dyDescent="0.2">
      <c r="E252" s="12"/>
      <c r="F252" s="12"/>
    </row>
    <row r="253" spans="5:6" x14ac:dyDescent="0.2">
      <c r="E253" s="12"/>
      <c r="F253" s="12"/>
    </row>
    <row r="254" spans="5:6" x14ac:dyDescent="0.2">
      <c r="E254" s="12"/>
      <c r="F254" s="12"/>
    </row>
    <row r="255" spans="5:6" x14ac:dyDescent="0.2">
      <c r="E255" s="12"/>
      <c r="F255" s="12"/>
    </row>
    <row r="256" spans="5:6" x14ac:dyDescent="0.2">
      <c r="E256" s="12"/>
      <c r="F256" s="12"/>
    </row>
    <row r="257" spans="5:6" x14ac:dyDescent="0.2">
      <c r="E257" s="12"/>
      <c r="F257" s="12"/>
    </row>
    <row r="258" spans="5:6" x14ac:dyDescent="0.2">
      <c r="E258" s="12"/>
      <c r="F258" s="12"/>
    </row>
    <row r="259" spans="5:6" x14ac:dyDescent="0.2">
      <c r="E259" s="12"/>
      <c r="F259" s="12"/>
    </row>
    <row r="260" spans="5:6" x14ac:dyDescent="0.2">
      <c r="E260" s="12"/>
      <c r="F260" s="12"/>
    </row>
    <row r="261" spans="5:6" x14ac:dyDescent="0.2">
      <c r="E261" s="12"/>
      <c r="F261" s="12"/>
    </row>
    <row r="262" spans="5:6" x14ac:dyDescent="0.2">
      <c r="E262" s="12"/>
      <c r="F262" s="12"/>
    </row>
    <row r="263" spans="5:6" x14ac:dyDescent="0.2">
      <c r="E263" s="12"/>
      <c r="F263" s="12"/>
    </row>
    <row r="264" spans="5:6" x14ac:dyDescent="0.2">
      <c r="E264" s="12"/>
      <c r="F264" s="12"/>
    </row>
    <row r="265" spans="5:6" x14ac:dyDescent="0.2">
      <c r="E265" s="12"/>
      <c r="F265" s="12"/>
    </row>
    <row r="266" spans="5:6" x14ac:dyDescent="0.2">
      <c r="E266" s="12"/>
      <c r="F266" s="12"/>
    </row>
    <row r="267" spans="5:6" x14ac:dyDescent="0.2">
      <c r="E267" s="12"/>
      <c r="F267" s="12"/>
    </row>
    <row r="268" spans="5:6" x14ac:dyDescent="0.2">
      <c r="E268" s="12"/>
      <c r="F268" s="12"/>
    </row>
    <row r="269" spans="5:6" x14ac:dyDescent="0.2">
      <c r="E269" s="12"/>
      <c r="F269" s="12"/>
    </row>
    <row r="270" spans="5:6" x14ac:dyDescent="0.2">
      <c r="E270" s="12"/>
      <c r="F270" s="12"/>
    </row>
    <row r="271" spans="5:6" x14ac:dyDescent="0.2">
      <c r="E271" s="12"/>
      <c r="F271" s="12"/>
    </row>
    <row r="272" spans="5:6" x14ac:dyDescent="0.2">
      <c r="E272" s="12"/>
      <c r="F272" s="12"/>
    </row>
  </sheetData>
  <mergeCells count="9">
    <mergeCell ref="A2:B2"/>
    <mergeCell ref="A29:A32"/>
    <mergeCell ref="A4:B4"/>
    <mergeCell ref="A5:A8"/>
    <mergeCell ref="A9:A12"/>
    <mergeCell ref="A13:A16"/>
    <mergeCell ref="A17:A20"/>
    <mergeCell ref="A21:A24"/>
    <mergeCell ref="A25:A28"/>
  </mergeCells>
  <phoneticPr fontId="1"/>
  <printOptions horizontalCentered="1"/>
  <pageMargins left="0.39370078740157483" right="0.39370078740157483" top="0.74803149606299213" bottom="0.35433070866141736" header="0.39370078740157483" footer="0.23622047244094491"/>
  <pageSetup paperSize="9" orientation="portrait" horizontalDpi="300" verticalDpi="300" r:id="rId1"/>
  <headerFooter alignWithMargins="0">
    <oddHeader>&amp;C&amp;A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zoomScale="130" zoomScaleNormal="130" workbookViewId="0">
      <selection activeCell="E9" sqref="E9"/>
    </sheetView>
  </sheetViews>
  <sheetFormatPr defaultRowHeight="13.2" x14ac:dyDescent="0.2"/>
  <cols>
    <col min="1" max="1" width="19.5546875" customWidth="1"/>
    <col min="2" max="4" width="15.77734375" customWidth="1"/>
  </cols>
  <sheetData>
    <row r="1" spans="1:11" x14ac:dyDescent="0.2">
      <c r="A1" s="44" t="s">
        <v>54</v>
      </c>
    </row>
    <row r="2" spans="1:11" x14ac:dyDescent="0.2">
      <c r="A2" s="44" t="s">
        <v>56</v>
      </c>
    </row>
    <row r="3" spans="1:11" x14ac:dyDescent="0.2">
      <c r="D3" s="17" t="s">
        <v>24</v>
      </c>
    </row>
    <row r="4" spans="1:11" ht="37.200000000000003" customHeight="1" x14ac:dyDescent="0.2">
      <c r="A4" s="21" t="s">
        <v>43</v>
      </c>
      <c r="B4" s="22" t="s">
        <v>57</v>
      </c>
      <c r="C4" s="21" t="s">
        <v>58</v>
      </c>
      <c r="D4" s="21" t="s">
        <v>59</v>
      </c>
    </row>
    <row r="5" spans="1:11" x14ac:dyDescent="0.2">
      <c r="A5" s="21" t="s">
        <v>48</v>
      </c>
      <c r="B5" s="11">
        <v>1574</v>
      </c>
      <c r="C5" s="11">
        <v>1178</v>
      </c>
      <c r="D5" s="11">
        <v>396</v>
      </c>
      <c r="E5" s="16"/>
      <c r="F5" s="16"/>
      <c r="G5" s="16"/>
      <c r="H5" s="16"/>
      <c r="I5" s="16"/>
      <c r="J5" s="16"/>
      <c r="K5" s="16"/>
    </row>
    <row r="6" spans="1:11" x14ac:dyDescent="0.2">
      <c r="A6" s="21" t="s">
        <v>44</v>
      </c>
      <c r="B6" s="11">
        <v>1474</v>
      </c>
      <c r="C6" s="11">
        <v>952</v>
      </c>
      <c r="D6" s="11">
        <v>522</v>
      </c>
    </row>
    <row r="7" spans="1:11" x14ac:dyDescent="0.2">
      <c r="A7" s="21" t="s">
        <v>45</v>
      </c>
      <c r="B7" s="11">
        <v>1616</v>
      </c>
      <c r="C7" s="11">
        <v>1041</v>
      </c>
      <c r="D7" s="11">
        <v>575</v>
      </c>
    </row>
    <row r="8" spans="1:11" x14ac:dyDescent="0.2">
      <c r="A8" s="21" t="s">
        <v>46</v>
      </c>
      <c r="B8" s="11">
        <v>1612</v>
      </c>
      <c r="C8" s="11">
        <v>1168</v>
      </c>
      <c r="D8" s="11">
        <v>444</v>
      </c>
    </row>
    <row r="9" spans="1:11" x14ac:dyDescent="0.2">
      <c r="A9" s="21" t="s">
        <v>47</v>
      </c>
      <c r="B9" s="11">
        <v>1398</v>
      </c>
      <c r="C9" s="11">
        <v>1195</v>
      </c>
      <c r="D9" s="11">
        <v>203</v>
      </c>
    </row>
    <row r="10" spans="1:11" x14ac:dyDescent="0.2">
      <c r="A10" s="21" t="s">
        <v>52</v>
      </c>
      <c r="B10" s="48">
        <v>1329</v>
      </c>
      <c r="C10" s="48">
        <v>1028</v>
      </c>
      <c r="D10" s="48">
        <v>301</v>
      </c>
    </row>
    <row r="11" spans="1:11" x14ac:dyDescent="0.2">
      <c r="A11" s="21" t="s">
        <v>69</v>
      </c>
      <c r="B11" s="11">
        <v>1393</v>
      </c>
      <c r="C11" s="11">
        <v>1034</v>
      </c>
      <c r="D11" s="59">
        <v>359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0"/>
  <sheetViews>
    <sheetView zoomScale="85" zoomScaleNormal="85" workbookViewId="0">
      <selection activeCell="G10" sqref="G10"/>
    </sheetView>
  </sheetViews>
  <sheetFormatPr defaultColWidth="9" defaultRowHeight="13.2" x14ac:dyDescent="0.2"/>
  <cols>
    <col min="1" max="1" width="22.88671875" style="7" customWidth="1"/>
    <col min="2" max="4" width="15.6640625" style="7" customWidth="1"/>
    <col min="5" max="16384" width="9" style="7"/>
  </cols>
  <sheetData>
    <row r="1" spans="1:4" x14ac:dyDescent="0.2">
      <c r="A1" s="43" t="s">
        <v>54</v>
      </c>
    </row>
    <row r="2" spans="1:4" x14ac:dyDescent="0.2">
      <c r="A2" s="43" t="s">
        <v>55</v>
      </c>
    </row>
    <row r="4" spans="1:4" ht="32.25" customHeight="1" x14ac:dyDescent="0.2">
      <c r="A4" s="19"/>
      <c r="B4" s="20" t="s">
        <v>21</v>
      </c>
      <c r="C4" s="20" t="s">
        <v>22</v>
      </c>
      <c r="D4" s="20" t="s">
        <v>23</v>
      </c>
    </row>
    <row r="5" spans="1:4" ht="40.049999999999997" customHeight="1" x14ac:dyDescent="0.2">
      <c r="A5" s="37" t="s">
        <v>42</v>
      </c>
      <c r="B5" s="18">
        <v>605</v>
      </c>
      <c r="C5" s="18">
        <v>838</v>
      </c>
      <c r="D5" s="18">
        <v>606</v>
      </c>
    </row>
    <row r="6" spans="1:4" ht="40.049999999999997" customHeight="1" x14ac:dyDescent="0.2">
      <c r="A6" s="37" t="s">
        <v>41</v>
      </c>
      <c r="B6" s="18">
        <v>605</v>
      </c>
      <c r="C6" s="18">
        <v>857</v>
      </c>
      <c r="D6" s="18">
        <v>604</v>
      </c>
    </row>
    <row r="7" spans="1:4" ht="40.049999999999997" customHeight="1" x14ac:dyDescent="0.2">
      <c r="A7" s="37" t="s">
        <v>40</v>
      </c>
      <c r="B7" s="18">
        <v>605</v>
      </c>
      <c r="C7" s="18">
        <v>858</v>
      </c>
      <c r="D7" s="18">
        <v>600</v>
      </c>
    </row>
    <row r="8" spans="1:4" ht="39" customHeight="1" x14ac:dyDescent="0.2">
      <c r="A8" s="37" t="s">
        <v>39</v>
      </c>
      <c r="B8" s="18">
        <v>605</v>
      </c>
      <c r="C8" s="18">
        <v>943</v>
      </c>
      <c r="D8" s="18">
        <v>608</v>
      </c>
    </row>
    <row r="9" spans="1:4" ht="39" customHeight="1" x14ac:dyDescent="0.2">
      <c r="A9" s="37" t="s">
        <v>51</v>
      </c>
      <c r="B9" s="18">
        <v>605</v>
      </c>
      <c r="C9" s="18">
        <v>944</v>
      </c>
      <c r="D9" s="18">
        <v>607</v>
      </c>
    </row>
    <row r="10" spans="1:4" ht="38.4" customHeight="1" x14ac:dyDescent="0.2">
      <c r="A10" s="37" t="s">
        <v>70</v>
      </c>
      <c r="B10" s="18">
        <v>635</v>
      </c>
      <c r="C10" s="18">
        <v>923</v>
      </c>
      <c r="D10" s="18">
        <v>637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89" orientation="landscape" r:id="rId1"/>
  <headerFooter>
    <oddHeader>&amp;C&amp;A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みなみスタット目録（南区支援課）</vt:lpstr>
      <vt:lpstr>001</vt:lpstr>
      <vt:lpstr>002</vt:lpstr>
      <vt:lpstr>003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さいたま市</dc:creator>
  <cp:lastModifiedBy>さいたま市</cp:lastModifiedBy>
  <cp:lastPrinted>2023-12-07T07:32:07Z</cp:lastPrinted>
  <dcterms:created xsi:type="dcterms:W3CDTF">2016-01-15T06:50:42Z</dcterms:created>
  <dcterms:modified xsi:type="dcterms:W3CDTF">2025-02-21T02:14:20Z</dcterms:modified>
</cp:coreProperties>
</file>