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4000中央区役所\0024150健康福祉部\0024170保険年金課\04課の庶務\★通知・照会・回答★\R7.1～年金係処理中\20250221〆各区スタットデータの更新について（依頼）\"/>
    </mc:Choice>
  </mc:AlternateContent>
  <bookViews>
    <workbookView xWindow="0" yWindow="0" windowWidth="23040" windowHeight="9096" activeTab="1"/>
  </bookViews>
  <sheets>
    <sheet name="ちゅうおうスタット目録(中央区保険年金課)" sheetId="1" r:id="rId1"/>
    <sheet name="001" sheetId="2" r:id="rId2"/>
    <sheet name="002" sheetId="3" r:id="rId3"/>
    <sheet name="003" sheetId="4" r:id="rId4"/>
    <sheet name="004" sheetId="5" r:id="rId5"/>
    <sheet name="005" sheetId="6" r:id="rId6"/>
    <sheet name="006" sheetId="7" r:id="rId7"/>
  </sheets>
  <definedNames>
    <definedName name="中央区における医療種別受給資格者数">'ちゅうおうスタット目録(中央区保険年金課)'!$D$4</definedName>
  </definedNames>
  <calcPr calcId="162913"/>
</workbook>
</file>

<file path=xl/calcChain.xml><?xml version="1.0" encoding="utf-8"?>
<calcChain xmlns="http://schemas.openxmlformats.org/spreadsheetml/2006/main">
  <c r="N7" i="7" l="1"/>
  <c r="T7" i="6"/>
  <c r="O7" i="3"/>
  <c r="O8" i="2"/>
  <c r="M7" i="7" l="1"/>
  <c r="S7" i="6" l="1"/>
  <c r="N7" i="3" l="1"/>
  <c r="N8" i="2"/>
  <c r="M8" i="2"/>
  <c r="L7" i="7" l="1"/>
  <c r="R7" i="6"/>
  <c r="S9" i="4" l="1"/>
  <c r="R9" i="4"/>
  <c r="Q9" i="4"/>
  <c r="P9" i="4"/>
  <c r="O9" i="4"/>
  <c r="N9" i="4"/>
  <c r="M9" i="4"/>
  <c r="L9" i="4"/>
  <c r="K9" i="4"/>
  <c r="J9" i="4"/>
  <c r="I9" i="4"/>
  <c r="H9" i="4"/>
  <c r="G9" i="4"/>
  <c r="F9" i="4"/>
  <c r="J8" i="2" l="1"/>
  <c r="K8" i="2"/>
  <c r="L8" i="2"/>
  <c r="J7" i="3"/>
  <c r="H8" i="2"/>
  <c r="I8" i="2"/>
  <c r="M7" i="3" l="1"/>
  <c r="G7" i="7" l="1"/>
  <c r="H7" i="7"/>
  <c r="I7" i="7"/>
  <c r="J7" i="7"/>
  <c r="K7" i="7"/>
  <c r="M7" i="6"/>
  <c r="N7" i="6"/>
  <c r="O7" i="6"/>
  <c r="P7" i="6"/>
  <c r="Q7" i="6"/>
  <c r="H7" i="3"/>
  <c r="I7" i="3"/>
  <c r="K7" i="3"/>
  <c r="L7" i="3"/>
  <c r="B7" i="7" l="1"/>
  <c r="C7" i="7"/>
  <c r="D7" i="7"/>
  <c r="E7" i="7"/>
  <c r="F7" i="7"/>
  <c r="C7" i="6"/>
  <c r="D7" i="6"/>
  <c r="E7" i="6"/>
  <c r="F7" i="6"/>
  <c r="G7" i="6"/>
  <c r="H7" i="6"/>
  <c r="I7" i="6"/>
  <c r="J7" i="6"/>
  <c r="K7" i="6"/>
  <c r="L7" i="6"/>
  <c r="B7" i="6"/>
  <c r="C7" i="3" l="1"/>
  <c r="D7" i="3"/>
  <c r="E7" i="3"/>
  <c r="F7" i="3"/>
  <c r="G7" i="3"/>
  <c r="B7" i="3"/>
  <c r="G8" i="2" l="1"/>
  <c r="C8" i="2"/>
  <c r="D8" i="2"/>
  <c r="E8" i="2"/>
  <c r="F8" i="2"/>
  <c r="B8" i="2"/>
</calcChain>
</file>

<file path=xl/sharedStrings.xml><?xml version="1.0" encoding="utf-8"?>
<sst xmlns="http://schemas.openxmlformats.org/spreadsheetml/2006/main" count="216" uniqueCount="99">
  <si>
    <t>002</t>
  </si>
  <si>
    <t>003</t>
  </si>
  <si>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</si>
  <si>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</si>
  <si>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</si>
  <si>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</si>
  <si>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</si>
  <si>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</si>
  <si>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</si>
  <si>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</si>
  <si>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</si>
  <si>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001</t>
    <phoneticPr fontId="1"/>
  </si>
  <si>
    <t>課番号</t>
    <rPh sb="0" eb="1">
      <t>カ</t>
    </rPh>
    <rPh sb="1" eb="3">
      <t>バンゴウ</t>
    </rPh>
    <phoneticPr fontId="1"/>
  </si>
  <si>
    <t>004</t>
  </si>
  <si>
    <t>005</t>
  </si>
  <si>
    <t>006</t>
  </si>
  <si>
    <t>Ｈ22年度</t>
    <rPh sb="3" eb="5">
      <t>ネンド</t>
    </rPh>
    <phoneticPr fontId="1"/>
  </si>
  <si>
    <t>Ｈ23年度</t>
    <rPh sb="3" eb="5">
      <t>ネンド</t>
    </rPh>
    <phoneticPr fontId="1"/>
  </si>
  <si>
    <t>Ｈ24年度</t>
    <rPh sb="3" eb="5">
      <t>ネンド</t>
    </rPh>
    <phoneticPr fontId="1"/>
  </si>
  <si>
    <t>Ｈ25年度</t>
    <rPh sb="3" eb="5">
      <t>ネンド</t>
    </rPh>
    <phoneticPr fontId="1"/>
  </si>
  <si>
    <t>Ｈ26年度</t>
    <rPh sb="3" eb="5">
      <t>ネンド</t>
    </rPh>
    <phoneticPr fontId="1"/>
  </si>
  <si>
    <t>Ｈ27年度</t>
    <rPh sb="3" eb="5">
      <t>ネンド</t>
    </rPh>
    <phoneticPr fontId="1"/>
  </si>
  <si>
    <t>11</t>
    <phoneticPr fontId="1"/>
  </si>
  <si>
    <t>保険年金課</t>
    <rPh sb="0" eb="2">
      <t>ホケン</t>
    </rPh>
    <rPh sb="2" eb="4">
      <t>ネンキン</t>
    </rPh>
    <rPh sb="4" eb="5">
      <t>カ</t>
    </rPh>
    <phoneticPr fontId="1"/>
  </si>
  <si>
    <t>第１号被保険者</t>
    <rPh sb="0" eb="1">
      <t>ダイ</t>
    </rPh>
    <rPh sb="2" eb="3">
      <t>ゴウ</t>
    </rPh>
    <rPh sb="3" eb="4">
      <t>ヒ</t>
    </rPh>
    <rPh sb="4" eb="7">
      <t>ホケンシャ</t>
    </rPh>
    <phoneticPr fontId="1"/>
  </si>
  <si>
    <t>第３号被保険者</t>
    <rPh sb="0" eb="1">
      <t>ダイ</t>
    </rPh>
    <rPh sb="2" eb="3">
      <t>ゴウ</t>
    </rPh>
    <rPh sb="3" eb="4">
      <t>ヒ</t>
    </rPh>
    <rPh sb="4" eb="7">
      <t>ホケンシャ</t>
    </rPh>
    <phoneticPr fontId="1"/>
  </si>
  <si>
    <t>任意加入被保険者</t>
    <rPh sb="0" eb="2">
      <t>ニンイ</t>
    </rPh>
    <rPh sb="2" eb="4">
      <t>カニュウ</t>
    </rPh>
    <rPh sb="4" eb="5">
      <t>ヒ</t>
    </rPh>
    <rPh sb="5" eb="8">
      <t>ホケンシャ</t>
    </rPh>
    <phoneticPr fontId="1"/>
  </si>
  <si>
    <t>合計</t>
    <rPh sb="0" eb="2">
      <t>ゴウケイ</t>
    </rPh>
    <phoneticPr fontId="1"/>
  </si>
  <si>
    <t>納付対象月数</t>
    <rPh sb="0" eb="2">
      <t>ノウフ</t>
    </rPh>
    <rPh sb="2" eb="4">
      <t>タイショウ</t>
    </rPh>
    <rPh sb="4" eb="6">
      <t>ツキスウ</t>
    </rPh>
    <phoneticPr fontId="1"/>
  </si>
  <si>
    <t>納付実施月数</t>
    <rPh sb="0" eb="2">
      <t>ノウフ</t>
    </rPh>
    <rPh sb="2" eb="4">
      <t>ジッシ</t>
    </rPh>
    <rPh sb="4" eb="6">
      <t>ツキスウ</t>
    </rPh>
    <phoneticPr fontId="1"/>
  </si>
  <si>
    <t>納付率</t>
    <rPh sb="0" eb="2">
      <t>ノウフ</t>
    </rPh>
    <rPh sb="2" eb="3">
      <t>リツ</t>
    </rPh>
    <phoneticPr fontId="1"/>
  </si>
  <si>
    <t>Ｈ17年度</t>
    <rPh sb="3" eb="5">
      <t>ネンド</t>
    </rPh>
    <phoneticPr fontId="1"/>
  </si>
  <si>
    <t>Ｈ18年度</t>
    <rPh sb="3" eb="5">
      <t>ネンド</t>
    </rPh>
    <phoneticPr fontId="1"/>
  </si>
  <si>
    <t>Ｈ19年度</t>
    <rPh sb="3" eb="5">
      <t>ネンド</t>
    </rPh>
    <phoneticPr fontId="1"/>
  </si>
  <si>
    <t>Ｈ20年度</t>
    <rPh sb="3" eb="5">
      <t>ネンド</t>
    </rPh>
    <phoneticPr fontId="1"/>
  </si>
  <si>
    <t>Ｈ21年度</t>
    <rPh sb="3" eb="5">
      <t>ネンド</t>
    </rPh>
    <phoneticPr fontId="1"/>
  </si>
  <si>
    <t>Ｈ28年度</t>
    <rPh sb="3" eb="5">
      <t>ネンド</t>
    </rPh>
    <phoneticPr fontId="1"/>
  </si>
  <si>
    <t>子育て</t>
    <rPh sb="0" eb="2">
      <t>コソダ</t>
    </rPh>
    <phoneticPr fontId="1"/>
  </si>
  <si>
    <t>心障（一般）</t>
    <rPh sb="0" eb="2">
      <t>シンショウ</t>
    </rPh>
    <rPh sb="3" eb="5">
      <t>イッパン</t>
    </rPh>
    <phoneticPr fontId="1"/>
  </si>
  <si>
    <t>心障（老人）</t>
    <rPh sb="0" eb="2">
      <t>シンショウ</t>
    </rPh>
    <rPh sb="3" eb="5">
      <t>ロウジン</t>
    </rPh>
    <phoneticPr fontId="1"/>
  </si>
  <si>
    <t>ひとり親</t>
    <rPh sb="3" eb="4">
      <t>オヤ</t>
    </rPh>
    <phoneticPr fontId="1"/>
  </si>
  <si>
    <t>合計</t>
    <rPh sb="0" eb="2">
      <t>ゴウケイ</t>
    </rPh>
    <phoneticPr fontId="1"/>
  </si>
  <si>
    <t>※4月1日現在</t>
    <rPh sb="2" eb="3">
      <t>ガツ</t>
    </rPh>
    <rPh sb="4" eb="5">
      <t>ニチ</t>
    </rPh>
    <rPh sb="5" eb="7">
      <t>ゲンザイ</t>
    </rPh>
    <phoneticPr fontId="1"/>
  </si>
  <si>
    <t>※ひとり親は停止者は含まれていない</t>
    <rPh sb="4" eb="5">
      <t>オヤ</t>
    </rPh>
    <rPh sb="6" eb="8">
      <t>テイシ</t>
    </rPh>
    <rPh sb="8" eb="9">
      <t>シャ</t>
    </rPh>
    <rPh sb="10" eb="11">
      <t>フク</t>
    </rPh>
    <phoneticPr fontId="1"/>
  </si>
  <si>
    <t>後期高齢者医療保険被保険者数</t>
    <rPh sb="0" eb="2">
      <t>コウキ</t>
    </rPh>
    <rPh sb="2" eb="5">
      <t>コウレイシャ</t>
    </rPh>
    <rPh sb="5" eb="7">
      <t>イリョウ</t>
    </rPh>
    <rPh sb="7" eb="9">
      <t>ホケン</t>
    </rPh>
    <rPh sb="9" eb="13">
      <t>ヒホケンシャ</t>
    </rPh>
    <rPh sb="13" eb="14">
      <t>カズ</t>
    </rPh>
    <phoneticPr fontId="1"/>
  </si>
  <si>
    <t>※3月末日現在</t>
    <rPh sb="2" eb="3">
      <t>ガツ</t>
    </rPh>
    <rPh sb="3" eb="4">
      <t>マツ</t>
    </rPh>
    <rPh sb="4" eb="5">
      <t>ニチ</t>
    </rPh>
    <rPh sb="5" eb="7">
      <t>ゲンザイ</t>
    </rPh>
    <phoneticPr fontId="1"/>
  </si>
  <si>
    <t>世帯</t>
    <rPh sb="0" eb="2">
      <t>セタイ</t>
    </rPh>
    <phoneticPr fontId="1"/>
  </si>
  <si>
    <t>１世帯当たり人員</t>
    <rPh sb="1" eb="3">
      <t>セタイ</t>
    </rPh>
    <rPh sb="3" eb="4">
      <t>ア</t>
    </rPh>
    <rPh sb="6" eb="8">
      <t>ジンイン</t>
    </rPh>
    <phoneticPr fontId="1"/>
  </si>
  <si>
    <t>※各年度末現在</t>
    <rPh sb="1" eb="2">
      <t>カク</t>
    </rPh>
    <rPh sb="2" eb="4">
      <t>ネンド</t>
    </rPh>
    <rPh sb="4" eb="5">
      <t>マツ</t>
    </rPh>
    <rPh sb="5" eb="7">
      <t>ゲンザイ</t>
    </rPh>
    <phoneticPr fontId="1"/>
  </si>
  <si>
    <t>調定額</t>
    <rPh sb="0" eb="2">
      <t>チョウテイ</t>
    </rPh>
    <rPh sb="2" eb="3">
      <t>ガク</t>
    </rPh>
    <phoneticPr fontId="1"/>
  </si>
  <si>
    <t>収納額</t>
    <rPh sb="0" eb="2">
      <t>シュウノウ</t>
    </rPh>
    <rPh sb="2" eb="3">
      <t>ガク</t>
    </rPh>
    <phoneticPr fontId="1"/>
  </si>
  <si>
    <t>収納率</t>
    <rPh sb="0" eb="2">
      <t>シュウノウ</t>
    </rPh>
    <rPh sb="2" eb="3">
      <t>リツ</t>
    </rPh>
    <phoneticPr fontId="1"/>
  </si>
  <si>
    <t>※【子育て支援医療費助成制度】平成21年10月から受給対象を通院においても中学校卒業前までに拡大</t>
    <rPh sb="2" eb="4">
      <t>コソダ</t>
    </rPh>
    <rPh sb="5" eb="7">
      <t>シエン</t>
    </rPh>
    <rPh sb="7" eb="10">
      <t>イリョウヒ</t>
    </rPh>
    <rPh sb="10" eb="12">
      <t>ジョセイ</t>
    </rPh>
    <rPh sb="12" eb="14">
      <t>セイド</t>
    </rPh>
    <rPh sb="15" eb="17">
      <t>ヘイセイ</t>
    </rPh>
    <rPh sb="19" eb="20">
      <t>ネン</t>
    </rPh>
    <rPh sb="22" eb="23">
      <t>ガツ</t>
    </rPh>
    <rPh sb="25" eb="27">
      <t>ジュキュウ</t>
    </rPh>
    <rPh sb="27" eb="29">
      <t>タイショウ</t>
    </rPh>
    <rPh sb="30" eb="32">
      <t>ツウイン</t>
    </rPh>
    <rPh sb="37" eb="40">
      <t>チュウガッコウ</t>
    </rPh>
    <rPh sb="40" eb="42">
      <t>ソツギョウ</t>
    </rPh>
    <rPh sb="42" eb="43">
      <t>マエ</t>
    </rPh>
    <rPh sb="46" eb="48">
      <t>カクダイ</t>
    </rPh>
    <phoneticPr fontId="1"/>
  </si>
  <si>
    <t>※子育ては平成19年度まで所得制限あり、受給資格者数には停止者も含まれている</t>
    <rPh sb="1" eb="3">
      <t>コソダ</t>
    </rPh>
    <rPh sb="9" eb="10">
      <t>ネン</t>
    </rPh>
    <rPh sb="10" eb="11">
      <t>ド</t>
    </rPh>
    <rPh sb="13" eb="15">
      <t>ショトク</t>
    </rPh>
    <rPh sb="15" eb="17">
      <t>セイゲン</t>
    </rPh>
    <rPh sb="20" eb="22">
      <t>ジュキュウ</t>
    </rPh>
    <rPh sb="22" eb="24">
      <t>シカク</t>
    </rPh>
    <rPh sb="24" eb="25">
      <t>シャ</t>
    </rPh>
    <rPh sb="25" eb="26">
      <t>スウ</t>
    </rPh>
    <rPh sb="28" eb="30">
      <t>テイシ</t>
    </rPh>
    <rPh sb="30" eb="31">
      <t>シャ</t>
    </rPh>
    <rPh sb="32" eb="33">
      <t>フク</t>
    </rPh>
    <phoneticPr fontId="1"/>
  </si>
  <si>
    <t>人員</t>
    <rPh sb="0" eb="2">
      <t>ジンイン</t>
    </rPh>
    <phoneticPr fontId="1"/>
  </si>
  <si>
    <t>国民年金事務</t>
    <rPh sb="0" eb="2">
      <t>コクミン</t>
    </rPh>
    <rPh sb="2" eb="4">
      <t>ネンキン</t>
    </rPh>
    <rPh sb="4" eb="6">
      <t>ジム</t>
    </rPh>
    <phoneticPr fontId="1"/>
  </si>
  <si>
    <t>国民年金加入者数を表したもの</t>
    <rPh sb="0" eb="2">
      <t>コクミン</t>
    </rPh>
    <rPh sb="2" eb="4">
      <t>ネンキン</t>
    </rPh>
    <rPh sb="4" eb="7">
      <t>カニュウシャ</t>
    </rPh>
    <rPh sb="7" eb="8">
      <t>スウ</t>
    </rPh>
    <rPh sb="9" eb="10">
      <t>アラワ</t>
    </rPh>
    <phoneticPr fontId="1"/>
  </si>
  <si>
    <t>国民年金納付率を表したもの</t>
    <rPh sb="0" eb="2">
      <t>コクミン</t>
    </rPh>
    <rPh sb="2" eb="4">
      <t>ネンキン</t>
    </rPh>
    <rPh sb="4" eb="6">
      <t>ノウフ</t>
    </rPh>
    <rPh sb="6" eb="7">
      <t>リツ</t>
    </rPh>
    <rPh sb="8" eb="9">
      <t>アラワ</t>
    </rPh>
    <phoneticPr fontId="1"/>
  </si>
  <si>
    <t>医療費支給事業</t>
    <rPh sb="0" eb="3">
      <t>イリョウヒ</t>
    </rPh>
    <rPh sb="3" eb="5">
      <t>シキュウ</t>
    </rPh>
    <rPh sb="5" eb="7">
      <t>ジギョウ</t>
    </rPh>
    <phoneticPr fontId="1"/>
  </si>
  <si>
    <t>後期高齢者医療事務</t>
    <rPh sb="0" eb="2">
      <t>コウキ</t>
    </rPh>
    <rPh sb="2" eb="5">
      <t>コウレイシャ</t>
    </rPh>
    <rPh sb="5" eb="7">
      <t>イリョウ</t>
    </rPh>
    <rPh sb="7" eb="9">
      <t>ジム</t>
    </rPh>
    <phoneticPr fontId="1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</si>
  <si>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1"/>
  </si>
  <si>
    <t>被保険者状況</t>
    <rPh sb="0" eb="4">
      <t>ヒホケンシャ</t>
    </rPh>
    <rPh sb="4" eb="6">
      <t>ジョウキョウ</t>
    </rPh>
    <phoneticPr fontId="1"/>
  </si>
  <si>
    <t>保険税収納状況</t>
    <rPh sb="0" eb="2">
      <t>ホケン</t>
    </rPh>
    <rPh sb="2" eb="3">
      <t>ゼイ</t>
    </rPh>
    <rPh sb="3" eb="5">
      <t>シュウノウ</t>
    </rPh>
    <rPh sb="5" eb="7">
      <t>ジョウキョウ</t>
    </rPh>
    <phoneticPr fontId="1"/>
  </si>
  <si>
    <t>Ｈ29年度</t>
    <rPh sb="3" eb="5">
      <t>ネンド</t>
    </rPh>
    <phoneticPr fontId="1"/>
  </si>
  <si>
    <t>Ｈ30年度</t>
    <rPh sb="3" eb="5">
      <t>ネンド</t>
    </rPh>
    <phoneticPr fontId="1"/>
  </si>
  <si>
    <t>R1年度</t>
    <rPh sb="2" eb="4">
      <t>ネンド</t>
    </rPh>
    <phoneticPr fontId="1"/>
  </si>
  <si>
    <t>R2年度</t>
    <rPh sb="2" eb="4">
      <t>ネンド</t>
    </rPh>
    <phoneticPr fontId="1"/>
  </si>
  <si>
    <t>Ｒ1年度</t>
    <rPh sb="2" eb="4">
      <t>ネンド</t>
    </rPh>
    <phoneticPr fontId="1"/>
  </si>
  <si>
    <t>Ｒ2年度</t>
    <rPh sb="2" eb="4">
      <t>ネンド</t>
    </rPh>
    <phoneticPr fontId="1"/>
  </si>
  <si>
    <t>R3年度</t>
    <rPh sb="2" eb="4">
      <t>ネンド</t>
    </rPh>
    <phoneticPr fontId="1"/>
  </si>
  <si>
    <t>Ｒ3年度</t>
    <rPh sb="2" eb="4">
      <t>ネンド</t>
    </rPh>
    <phoneticPr fontId="1"/>
  </si>
  <si>
    <t>R4年度</t>
    <rPh sb="2" eb="4">
      <t>ネンド</t>
    </rPh>
    <phoneticPr fontId="1"/>
  </si>
  <si>
    <t>ちゅうおうスタット</t>
    <phoneticPr fontId="1"/>
  </si>
  <si>
    <t>中央区保険年金課　年金係</t>
    <rPh sb="0" eb="2">
      <t>チュウオウ</t>
    </rPh>
    <rPh sb="2" eb="3">
      <t>ク</t>
    </rPh>
    <rPh sb="3" eb="5">
      <t>ホケン</t>
    </rPh>
    <rPh sb="5" eb="7">
      <t>ネンキン</t>
    </rPh>
    <rPh sb="7" eb="8">
      <t>カ</t>
    </rPh>
    <rPh sb="9" eb="11">
      <t>ネンキン</t>
    </rPh>
    <rPh sb="11" eb="12">
      <t>カカリ</t>
    </rPh>
    <phoneticPr fontId="1"/>
  </si>
  <si>
    <t>中央区保険年金課　福祉医療係</t>
    <rPh sb="0" eb="2">
      <t>チュウオウ</t>
    </rPh>
    <rPh sb="9" eb="11">
      <t>フクシ</t>
    </rPh>
    <rPh sb="11" eb="13">
      <t>イリョウ</t>
    </rPh>
    <rPh sb="13" eb="14">
      <t>カカリ</t>
    </rPh>
    <phoneticPr fontId="1"/>
  </si>
  <si>
    <t>中央区保険年金課　国保係</t>
    <rPh sb="0" eb="2">
      <t>チュウオウ</t>
    </rPh>
    <rPh sb="9" eb="11">
      <t>コクホ</t>
    </rPh>
    <phoneticPr fontId="1"/>
  </si>
  <si>
    <t>048-840-6074</t>
    <phoneticPr fontId="1"/>
  </si>
  <si>
    <t>048-840-6055</t>
    <phoneticPr fontId="1"/>
  </si>
  <si>
    <t>048-840-6073</t>
    <phoneticPr fontId="1"/>
  </si>
  <si>
    <t>048-840-6168</t>
    <phoneticPr fontId="1"/>
  </si>
  <si>
    <t>―</t>
    <phoneticPr fontId="1"/>
  </si>
  <si>
    <t>Ｒ4年度</t>
    <rPh sb="2" eb="4">
      <t>ネンド</t>
    </rPh>
    <phoneticPr fontId="1"/>
  </si>
  <si>
    <t>子育て支援、心身障害者、ひとり親家庭等の各医療費助成の受給資格者数を表したもの</t>
    <rPh sb="0" eb="2">
      <t>コソダ</t>
    </rPh>
    <rPh sb="3" eb="5">
      <t>シエン</t>
    </rPh>
    <rPh sb="6" eb="8">
      <t>シンシン</t>
    </rPh>
    <rPh sb="8" eb="11">
      <t>ショウガイシャ</t>
    </rPh>
    <rPh sb="15" eb="16">
      <t>オヤ</t>
    </rPh>
    <rPh sb="16" eb="18">
      <t>カテイ</t>
    </rPh>
    <rPh sb="18" eb="19">
      <t>トウ</t>
    </rPh>
    <rPh sb="20" eb="21">
      <t>カク</t>
    </rPh>
    <rPh sb="21" eb="23">
      <t>イリョウ</t>
    </rPh>
    <rPh sb="23" eb="24">
      <t>ヒ</t>
    </rPh>
    <rPh sb="24" eb="26">
      <t>ジョセイ</t>
    </rPh>
    <rPh sb="27" eb="29">
      <t>ジュキュウ</t>
    </rPh>
    <rPh sb="29" eb="31">
      <t>シカク</t>
    </rPh>
    <rPh sb="31" eb="32">
      <t>シャ</t>
    </rPh>
    <rPh sb="32" eb="33">
      <t>スウ</t>
    </rPh>
    <rPh sb="34" eb="35">
      <t>アラワ</t>
    </rPh>
    <phoneticPr fontId="1"/>
  </si>
  <si>
    <t>後期高齢者医療被保険者数を表したもの</t>
    <rPh sb="0" eb="2">
      <t>コウキ</t>
    </rPh>
    <rPh sb="2" eb="5">
      <t>コウレイシャ</t>
    </rPh>
    <rPh sb="5" eb="7">
      <t>イリョウ</t>
    </rPh>
    <rPh sb="7" eb="8">
      <t>ヒ</t>
    </rPh>
    <rPh sb="8" eb="11">
      <t>ホケンシャ</t>
    </rPh>
    <rPh sb="11" eb="12">
      <t>スウ</t>
    </rPh>
    <rPh sb="13" eb="14">
      <t>アラワ</t>
    </rPh>
    <phoneticPr fontId="1"/>
  </si>
  <si>
    <t>中央区の国民年金被保険者数</t>
    <rPh sb="0" eb="2">
      <t>チュウオウ</t>
    </rPh>
    <rPh sb="4" eb="6">
      <t>コクミン</t>
    </rPh>
    <rPh sb="6" eb="8">
      <t>ネンキン</t>
    </rPh>
    <rPh sb="8" eb="9">
      <t>ヒ</t>
    </rPh>
    <rPh sb="9" eb="12">
      <t>ホケンシャ</t>
    </rPh>
    <rPh sb="12" eb="13">
      <t>スウ</t>
    </rPh>
    <phoneticPr fontId="1"/>
  </si>
  <si>
    <t>中央区の国民年金被保険者数</t>
    <phoneticPr fontId="1"/>
  </si>
  <si>
    <t>中央区の国民年金保険料納付状況</t>
    <rPh sb="0" eb="2">
      <t>チュウオウ</t>
    </rPh>
    <rPh sb="4" eb="6">
      <t>コクミン</t>
    </rPh>
    <rPh sb="6" eb="8">
      <t>ネンキン</t>
    </rPh>
    <rPh sb="8" eb="11">
      <t>ホケンリョウ</t>
    </rPh>
    <rPh sb="11" eb="13">
      <t>ノウフ</t>
    </rPh>
    <rPh sb="13" eb="15">
      <t>ジョウキョウ</t>
    </rPh>
    <phoneticPr fontId="1"/>
  </si>
  <si>
    <t>中央区の医療種別受給資格者数</t>
    <rPh sb="0" eb="2">
      <t>チュウオウ</t>
    </rPh>
    <rPh sb="4" eb="6">
      <t>イリョウ</t>
    </rPh>
    <rPh sb="6" eb="8">
      <t>シュベツ</t>
    </rPh>
    <rPh sb="8" eb="10">
      <t>ジュキュウ</t>
    </rPh>
    <rPh sb="10" eb="12">
      <t>シカク</t>
    </rPh>
    <rPh sb="12" eb="13">
      <t>シャ</t>
    </rPh>
    <rPh sb="13" eb="14">
      <t>スウ</t>
    </rPh>
    <phoneticPr fontId="1"/>
  </si>
  <si>
    <t>中央区の後期高齢者医療保険被保険者数</t>
    <rPh sb="0" eb="2">
      <t>チュウオウ</t>
    </rPh>
    <rPh sb="4" eb="6">
      <t>コウキ</t>
    </rPh>
    <rPh sb="6" eb="9">
      <t>コウレイシャ</t>
    </rPh>
    <rPh sb="9" eb="11">
      <t>イリョウ</t>
    </rPh>
    <rPh sb="11" eb="13">
      <t>ホケン</t>
    </rPh>
    <rPh sb="13" eb="14">
      <t>ヒ</t>
    </rPh>
    <rPh sb="14" eb="17">
      <t>ホケンシャ</t>
    </rPh>
    <rPh sb="17" eb="18">
      <t>スウ</t>
    </rPh>
    <phoneticPr fontId="1"/>
  </si>
  <si>
    <t>中央区の国民健康保険に係る世帯・被保険者加入状況</t>
    <rPh sb="0" eb="2">
      <t>チュウオウ</t>
    </rPh>
    <rPh sb="4" eb="6">
      <t>コクミン</t>
    </rPh>
    <rPh sb="6" eb="8">
      <t>ケンコウ</t>
    </rPh>
    <rPh sb="8" eb="10">
      <t>ホケン</t>
    </rPh>
    <rPh sb="11" eb="12">
      <t>カカ</t>
    </rPh>
    <rPh sb="13" eb="15">
      <t>セタイ</t>
    </rPh>
    <rPh sb="16" eb="20">
      <t>ヒホケンシャ</t>
    </rPh>
    <rPh sb="20" eb="22">
      <t>カニュウ</t>
    </rPh>
    <rPh sb="22" eb="24">
      <t>ジョウキョウ</t>
    </rPh>
    <phoneticPr fontId="1"/>
  </si>
  <si>
    <t>中央区の国民健康保険税収納状況（現年分）</t>
    <rPh sb="0" eb="2">
      <t>チュウオウ</t>
    </rPh>
    <rPh sb="4" eb="6">
      <t>コクミン</t>
    </rPh>
    <rPh sb="6" eb="8">
      <t>ケンコウ</t>
    </rPh>
    <rPh sb="8" eb="10">
      <t>ホケン</t>
    </rPh>
    <rPh sb="10" eb="11">
      <t>ゼイ</t>
    </rPh>
    <rPh sb="11" eb="13">
      <t>シュウノウ</t>
    </rPh>
    <rPh sb="13" eb="15">
      <t>ジョウキョウ</t>
    </rPh>
    <rPh sb="16" eb="18">
      <t>ゲンネン</t>
    </rPh>
    <rPh sb="18" eb="19">
      <t>ブン</t>
    </rPh>
    <phoneticPr fontId="1"/>
  </si>
  <si>
    <t>中央区の国民年金保険料納付状況</t>
    <phoneticPr fontId="1"/>
  </si>
  <si>
    <t>中央区の医療種別受給資格者数</t>
    <phoneticPr fontId="1"/>
  </si>
  <si>
    <t>中央区の後期高齢者医療保険被保険者数</t>
    <phoneticPr fontId="1"/>
  </si>
  <si>
    <t>中央区の国民健康保険に係る世帯・被保険者加入状況</t>
    <phoneticPr fontId="1"/>
  </si>
  <si>
    <t>中央区の国民健康保険税収納状況（現年分）</t>
    <phoneticPr fontId="1"/>
  </si>
  <si>
    <t>R5年度</t>
    <rPh sb="2" eb="4">
      <t>ネンド</t>
    </rPh>
    <phoneticPr fontId="1"/>
  </si>
  <si>
    <t>Ｒ5年度</t>
    <rPh sb="2" eb="4">
      <t>ネンド</t>
    </rPh>
    <phoneticPr fontId="1"/>
  </si>
  <si>
    <t>Ｒ５年度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</si>
</sst>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_ ;[Red]\-#,##0\ "/>
    <numFmt numFmtId="178" formatCode="#,##0_);[Red]\(#,##0\)"/>
    <numFmt numFmtId="179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8" fontId="0" fillId="0" borderId="4" xfId="1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38" fontId="0" fillId="0" borderId="1" xfId="1" applyFont="1" applyFill="1" applyBorder="1">
      <alignment vertical="center"/>
    </xf>
    <xf numFmtId="0" fontId="0" fillId="0" borderId="3" xfId="0" applyFill="1" applyBorder="1">
      <alignment vertical="center"/>
    </xf>
    <xf numFmtId="38" fontId="0" fillId="0" borderId="3" xfId="1" applyFont="1" applyFill="1" applyBorder="1">
      <alignment vertical="center"/>
    </xf>
    <xf numFmtId="0" fontId="0" fillId="0" borderId="4" xfId="0" applyFill="1" applyBorder="1">
      <alignment vertical="center"/>
    </xf>
    <xf numFmtId="176" fontId="0" fillId="0" borderId="4" xfId="1" applyNumberFormat="1" applyFont="1" applyFill="1" applyBorder="1">
      <alignment vertical="center"/>
    </xf>
    <xf numFmtId="0" fontId="0" fillId="0" borderId="1" xfId="0" applyFill="1" applyBorder="1" applyAlignment="1">
      <alignment vertical="center"/>
    </xf>
    <xf numFmtId="38" fontId="6" fillId="0" borderId="1" xfId="1" applyNumberFormat="1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38" fontId="6" fillId="0" borderId="3" xfId="1" applyNumberFormat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6" fillId="0" borderId="4" xfId="1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10" fontId="0" fillId="0" borderId="4" xfId="1" applyNumberFormat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8" fontId="0" fillId="0" borderId="0" xfId="0" applyNumberFormat="1" applyFont="1" applyBorder="1" applyAlignment="1">
      <alignment vertical="center"/>
    </xf>
    <xf numFmtId="38" fontId="6" fillId="4" borderId="1" xfId="1" applyFont="1" applyFill="1" applyBorder="1">
      <alignment vertical="center"/>
    </xf>
    <xf numFmtId="38" fontId="6" fillId="4" borderId="3" xfId="1" applyFont="1" applyFill="1" applyBorder="1">
      <alignment vertical="center"/>
    </xf>
    <xf numFmtId="10" fontId="6" fillId="4" borderId="4" xfId="1" applyNumberFormat="1" applyFont="1" applyFill="1" applyBorder="1" applyAlignment="1">
      <alignment vertical="center"/>
    </xf>
    <xf numFmtId="177" fontId="7" fillId="0" borderId="1" xfId="1" applyNumberFormat="1" applyFont="1" applyFill="1" applyBorder="1" applyAlignment="1">
      <alignment vertical="center"/>
    </xf>
    <xf numFmtId="177" fontId="7" fillId="0" borderId="5" xfId="1" applyNumberFormat="1" applyFont="1" applyFill="1" applyBorder="1" applyAlignment="1">
      <alignment vertical="center"/>
    </xf>
    <xf numFmtId="177" fontId="7" fillId="0" borderId="3" xfId="1" applyNumberFormat="1" applyFont="1" applyFill="1" applyBorder="1" applyAlignment="1">
      <alignment vertical="center"/>
    </xf>
    <xf numFmtId="177" fontId="7" fillId="0" borderId="7" xfId="1" applyNumberFormat="1" applyFont="1" applyFill="1" applyBorder="1" applyAlignment="1">
      <alignment vertical="center"/>
    </xf>
    <xf numFmtId="38" fontId="8" fillId="0" borderId="6" xfId="1" applyFont="1" applyFill="1" applyBorder="1">
      <alignment vertical="center"/>
    </xf>
    <xf numFmtId="38" fontId="0" fillId="0" borderId="1" xfId="1" applyFont="1" applyBorder="1">
      <alignment vertical="center"/>
    </xf>
    <xf numFmtId="179" fontId="7" fillId="0" borderId="4" xfId="0" applyNumberFormat="1" applyFont="1" applyBorder="1">
      <alignment vertical="center"/>
    </xf>
    <xf numFmtId="179" fontId="7" fillId="0" borderId="3" xfId="0" applyNumberFormat="1" applyFont="1" applyBorder="1" applyProtection="1">
      <alignment vertical="center"/>
      <protection locked="0"/>
    </xf>
    <xf numFmtId="179" fontId="7" fillId="0" borderId="8" xfId="0" applyNumberFormat="1" applyFont="1" applyBorder="1">
      <alignment vertical="center"/>
    </xf>
    <xf numFmtId="179" fontId="7" fillId="0" borderId="1" xfId="0" applyNumberFormat="1" applyFont="1" applyBorder="1">
      <alignment vertical="center"/>
    </xf>
    <xf numFmtId="179" fontId="7" fillId="0" borderId="8" xfId="0" applyNumberFormat="1" applyFont="1" applyBorder="1" applyProtection="1">
      <alignment vertical="center"/>
      <protection locked="0"/>
    </xf>
    <xf numFmtId="38" fontId="8" fillId="0" borderId="1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179" fontId="7" fillId="0" borderId="3" xfId="0" applyNumberFormat="1" applyFont="1" applyBorder="1">
      <alignment vertical="center"/>
    </xf>
    <xf numFmtId="40" fontId="8" fillId="0" borderId="4" xfId="1" applyNumberFormat="1" applyFont="1" applyFill="1" applyBorder="1" applyAlignment="1">
      <alignment vertical="center"/>
    </xf>
    <xf numFmtId="179" fontId="7" fillId="0" borderId="3" xfId="0" applyNumberFormat="1" applyFont="1" applyBorder="1" applyAlignment="1" applyProtection="1">
      <alignment vertical="center"/>
      <protection locked="0"/>
    </xf>
    <xf numFmtId="179" fontId="7" fillId="0" borderId="2" xfId="0" applyNumberFormat="1" applyFont="1" applyBorder="1">
      <alignment vertical="center"/>
    </xf>
    <xf numFmtId="38" fontId="9" fillId="0" borderId="3" xfId="1" applyFont="1" applyFill="1" applyBorder="1" applyAlignment="1">
      <alignment vertical="center"/>
    </xf>
    <xf numFmtId="40" fontId="9" fillId="0" borderId="4" xfId="1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0" fontId="5" fillId="0" borderId="1" xfId="2" applyBorder="1" applyAlignment="1">
      <alignment horizontal="center" vertical="center"/>
    </xf>
    <xf numFmtId="0" fontId="5" fillId="0" borderId="1" xfId="2" applyBorder="1">
      <alignment vertical="center"/>
    </xf>
    <xf numFmtId="0" fontId="0" fillId="5" borderId="1" xfId="0" applyFill="1" applyBorder="1" applyAlignment="1">
      <alignment horizontal="center" vertical="center"/>
    </xf>
    <xf numFmtId="40" fontId="8" fillId="4" borderId="4" xfId="1" applyNumberFormat="1" applyFont="1" applyFill="1" applyBorder="1" applyAlignment="1">
      <alignment vertical="center"/>
    </xf>
    <xf numFmtId="38" fontId="8" fillId="4" borderId="6" xfId="1" applyFont="1" applyFill="1" applyBorder="1">
      <alignment vertical="center"/>
    </xf>
    <xf numFmtId="38" fontId="6" fillId="0" borderId="1" xfId="1" applyFont="1" applyFill="1" applyBorder="1">
      <alignment vertical="center"/>
    </xf>
    <xf numFmtId="38" fontId="6" fillId="0" borderId="3" xfId="1" applyFont="1" applyFill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zoomScaleNormal="100" workbookViewId="0">
      <selection activeCell="D2" sqref="D2"/>
    </sheetView>
  </sheetViews>
  <sheetFormatPr defaultRowHeight="13.2" x14ac:dyDescent="0.2"/>
  <cols>
    <col min="1" max="1" width="6" bestFit="1" customWidth="1"/>
    <col min="2" max="2" width="9" bestFit="1" customWidth="1"/>
    <col min="3" max="3" width="7.44140625" bestFit="1" customWidth="1"/>
    <col min="4" max="4" width="54.6640625" bestFit="1" customWidth="1"/>
    <col min="5" max="5" width="15.44140625" bestFit="1" customWidth="1"/>
    <col min="6" max="6" width="41.77734375" bestFit="1" customWidth="1"/>
    <col min="7" max="7" width="20" bestFit="1" customWidth="1"/>
    <col min="8" max="9" width="10.44140625" bestFit="1" customWidth="1"/>
    <col min="10" max="10" width="16.33203125" customWidth="1"/>
  </cols>
  <sheetData>
    <row r="1" spans="1:10" x14ac:dyDescent="0.2">
      <c r="A1" s="1" t="s">
        <v>12</v>
      </c>
      <c r="B1" s="1" t="s">
        <v>10</v>
      </c>
      <c r="C1" s="1" t="s">
        <v>7</v>
      </c>
      <c r="D1" s="1" t="s">
        <v>2</v>
      </c>
      <c r="E1" s="1" t="s">
        <v>9</v>
      </c>
      <c r="F1" s="1" t="s">
        <v>8</v>
      </c>
      <c r="G1" s="1" t="s">
        <v>3</v>
      </c>
      <c r="H1" s="1" t="s">
        <v>4</v>
      </c>
      <c r="I1" s="1" t="s">
        <v>5</v>
      </c>
      <c r="J1" s="1" t="s">
        <v>6</v>
      </c>
    </row>
    <row r="2" spans="1:10" s="13" customFormat="1" ht="26.25" customHeight="1" x14ac:dyDescent="0.2">
      <c r="A2" s="10" t="s">
        <v>22</v>
      </c>
      <c r="B2" s="11" t="s">
        <v>23</v>
      </c>
      <c r="C2" s="56" t="s">
        <v>11</v>
      </c>
      <c r="D2" s="57" t="s">
        <v>85</v>
      </c>
      <c r="E2" s="5" t="s">
        <v>55</v>
      </c>
      <c r="F2" s="5" t="s">
        <v>56</v>
      </c>
      <c r="G2" s="5" t="s">
        <v>73</v>
      </c>
      <c r="H2" s="12" t="s">
        <v>76</v>
      </c>
      <c r="I2" s="12" t="s">
        <v>79</v>
      </c>
      <c r="J2" s="5"/>
    </row>
    <row r="3" spans="1:10" s="13" customFormat="1" ht="26.25" customHeight="1" x14ac:dyDescent="0.2">
      <c r="A3" s="10" t="s">
        <v>22</v>
      </c>
      <c r="B3" s="11" t="s">
        <v>23</v>
      </c>
      <c r="C3" s="56" t="s">
        <v>0</v>
      </c>
      <c r="D3" s="57" t="s">
        <v>91</v>
      </c>
      <c r="E3" s="5" t="s">
        <v>55</v>
      </c>
      <c r="F3" s="5" t="s">
        <v>57</v>
      </c>
      <c r="G3" s="5" t="s">
        <v>73</v>
      </c>
      <c r="H3" s="12" t="s">
        <v>76</v>
      </c>
      <c r="I3" s="12" t="s">
        <v>79</v>
      </c>
      <c r="J3" s="5"/>
    </row>
    <row r="4" spans="1:10" s="13" customFormat="1" ht="26.25" customHeight="1" x14ac:dyDescent="0.2">
      <c r="A4" s="10" t="s">
        <v>22</v>
      </c>
      <c r="B4" s="11" t="s">
        <v>23</v>
      </c>
      <c r="C4" s="56" t="s">
        <v>1</v>
      </c>
      <c r="D4" s="57" t="s">
        <v>92</v>
      </c>
      <c r="E4" s="5" t="s">
        <v>58</v>
      </c>
      <c r="F4" s="5" t="s">
        <v>82</v>
      </c>
      <c r="G4" s="5" t="s">
        <v>74</v>
      </c>
      <c r="H4" s="12" t="s">
        <v>77</v>
      </c>
      <c r="I4" s="12" t="s">
        <v>79</v>
      </c>
      <c r="J4" s="5"/>
    </row>
    <row r="5" spans="1:10" s="13" customFormat="1" ht="26.25" customHeight="1" x14ac:dyDescent="0.2">
      <c r="A5" s="10" t="s">
        <v>22</v>
      </c>
      <c r="B5" s="11" t="s">
        <v>23</v>
      </c>
      <c r="C5" s="56" t="s">
        <v>13</v>
      </c>
      <c r="D5" s="57" t="s">
        <v>93</v>
      </c>
      <c r="E5" s="5" t="s">
        <v>59</v>
      </c>
      <c r="F5" s="5" t="s">
        <v>83</v>
      </c>
      <c r="G5" s="5" t="s">
        <v>74</v>
      </c>
      <c r="H5" s="12" t="s">
        <v>77</v>
      </c>
      <c r="I5" s="12" t="s">
        <v>79</v>
      </c>
      <c r="J5" s="5"/>
    </row>
    <row r="6" spans="1:10" s="13" customFormat="1" ht="26.25" customHeight="1" x14ac:dyDescent="0.2">
      <c r="A6" s="10" t="s">
        <v>22</v>
      </c>
      <c r="B6" s="11" t="s">
        <v>23</v>
      </c>
      <c r="C6" s="56" t="s">
        <v>14</v>
      </c>
      <c r="D6" s="57" t="s">
        <v>94</v>
      </c>
      <c r="E6" s="5" t="s">
        <v>60</v>
      </c>
      <c r="F6" s="5" t="s">
        <v>61</v>
      </c>
      <c r="G6" s="5" t="s">
        <v>75</v>
      </c>
      <c r="H6" s="12" t="s">
        <v>78</v>
      </c>
      <c r="I6" s="12" t="s">
        <v>79</v>
      </c>
      <c r="J6" s="5"/>
    </row>
    <row r="7" spans="1:10" s="13" customFormat="1" ht="26.25" customHeight="1" x14ac:dyDescent="0.2">
      <c r="A7" s="10" t="s">
        <v>22</v>
      </c>
      <c r="B7" s="11" t="s">
        <v>23</v>
      </c>
      <c r="C7" s="56" t="s">
        <v>15</v>
      </c>
      <c r="D7" s="57" t="s">
        <v>95</v>
      </c>
      <c r="E7" s="5" t="s">
        <v>60</v>
      </c>
      <c r="F7" s="5" t="s">
        <v>62</v>
      </c>
      <c r="G7" s="5" t="s">
        <v>75</v>
      </c>
      <c r="H7" s="12" t="s">
        <v>78</v>
      </c>
      <c r="I7" s="12" t="s">
        <v>79</v>
      </c>
      <c r="J7" s="5"/>
    </row>
    <row r="10" spans="1:10" x14ac:dyDescent="0.2">
      <c r="B10" s="55"/>
    </row>
  </sheetData>
  <phoneticPr fontId="1"/>
  <hyperlinks>
    <hyperlink ref="C2" location="'001'!A1" display="001"/>
    <hyperlink ref="D2" location="'001'!A1" display="中央区の国民年金被保険者数"/>
    <hyperlink ref="C3" location="'002'!A1" display="002"/>
    <hyperlink ref="D3" location="'002'!A1" display="中央区の国民年金保険料納付状況"/>
    <hyperlink ref="C4" location="'003'!A1" display="003"/>
    <hyperlink ref="D4" location="'003'!A1" display="中央区の医療種別受給資格者数"/>
    <hyperlink ref="C5" location="'004'!A1" display="004"/>
    <hyperlink ref="D5" location="'004'!A1" display="中央区の後期高齢者医療保険被保険者数"/>
    <hyperlink ref="C6" location="'005'!A1" display="005"/>
    <hyperlink ref="D6" location="'005'!A1" display="中央区の国民健康保険に係る世帯・被保険者加入状況"/>
    <hyperlink ref="C7" location="'006'!A1" display="006"/>
    <hyperlink ref="D7" location="'006'!A1" display="中央区の国民健康保険税収納状況（現年分）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74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zoomScaleNormal="100" workbookViewId="0">
      <selection activeCell="O5" sqref="O5:O7"/>
    </sheetView>
  </sheetViews>
  <sheetFormatPr defaultRowHeight="13.2" x14ac:dyDescent="0.2"/>
  <cols>
    <col min="1" max="1" width="18.21875" customWidth="1"/>
  </cols>
  <sheetData>
    <row r="1" spans="1:15" x14ac:dyDescent="0.2">
      <c r="A1" t="s">
        <v>72</v>
      </c>
    </row>
    <row r="2" spans="1:15" x14ac:dyDescent="0.2">
      <c r="A2" s="13" t="s">
        <v>84</v>
      </c>
      <c r="B2" s="13"/>
    </row>
    <row r="4" spans="1:15" x14ac:dyDescent="0.2">
      <c r="A4" s="2"/>
      <c r="B4" s="3" t="s">
        <v>16</v>
      </c>
      <c r="C4" s="3" t="s">
        <v>17</v>
      </c>
      <c r="D4" s="6" t="s">
        <v>18</v>
      </c>
      <c r="E4" s="6" t="s">
        <v>19</v>
      </c>
      <c r="F4" s="6" t="s">
        <v>20</v>
      </c>
      <c r="G4" s="7" t="s">
        <v>21</v>
      </c>
      <c r="H4" s="29" t="s">
        <v>36</v>
      </c>
      <c r="I4" s="30" t="s">
        <v>63</v>
      </c>
      <c r="J4" s="30" t="s">
        <v>64</v>
      </c>
      <c r="K4" s="30" t="s">
        <v>67</v>
      </c>
      <c r="L4" s="30" t="s">
        <v>68</v>
      </c>
      <c r="M4" s="30" t="s">
        <v>70</v>
      </c>
      <c r="N4" s="30" t="s">
        <v>81</v>
      </c>
      <c r="O4" s="58" t="s">
        <v>98</v>
      </c>
    </row>
    <row r="5" spans="1:15" x14ac:dyDescent="0.2">
      <c r="A5" s="14" t="s">
        <v>24</v>
      </c>
      <c r="B5" s="15">
        <v>12054</v>
      </c>
      <c r="C5" s="15">
        <v>12011</v>
      </c>
      <c r="D5" s="15">
        <v>12049</v>
      </c>
      <c r="E5" s="15">
        <v>12032</v>
      </c>
      <c r="F5" s="15">
        <v>11946</v>
      </c>
      <c r="G5" s="15">
        <v>11563</v>
      </c>
      <c r="H5" s="15">
        <v>10998</v>
      </c>
      <c r="I5" s="15">
        <v>10853</v>
      </c>
      <c r="J5" s="36">
        <v>10806</v>
      </c>
      <c r="K5" s="36">
        <v>10914</v>
      </c>
      <c r="L5" s="36">
        <v>11014</v>
      </c>
      <c r="M5" s="36">
        <v>10780</v>
      </c>
      <c r="N5" s="36">
        <v>10620</v>
      </c>
      <c r="O5" s="36">
        <v>10534</v>
      </c>
    </row>
    <row r="6" spans="1:15" x14ac:dyDescent="0.2">
      <c r="A6" s="14" t="s">
        <v>26</v>
      </c>
      <c r="B6" s="15">
        <v>261</v>
      </c>
      <c r="C6" s="15">
        <v>251</v>
      </c>
      <c r="D6" s="15">
        <v>251</v>
      </c>
      <c r="E6" s="15">
        <v>247</v>
      </c>
      <c r="F6" s="15">
        <v>266</v>
      </c>
      <c r="G6" s="15">
        <v>233</v>
      </c>
      <c r="H6" s="15">
        <v>229</v>
      </c>
      <c r="I6" s="15">
        <v>229</v>
      </c>
      <c r="J6" s="37">
        <v>212</v>
      </c>
      <c r="K6" s="37">
        <v>200</v>
      </c>
      <c r="L6" s="37">
        <v>200</v>
      </c>
      <c r="M6" s="37">
        <v>212</v>
      </c>
      <c r="N6" s="37">
        <v>212</v>
      </c>
      <c r="O6" s="37">
        <v>225</v>
      </c>
    </row>
    <row r="7" spans="1:15" ht="13.8" thickBot="1" x14ac:dyDescent="0.25">
      <c r="A7" s="16" t="s">
        <v>25</v>
      </c>
      <c r="B7" s="17">
        <v>9865</v>
      </c>
      <c r="C7" s="17">
        <v>9726</v>
      </c>
      <c r="D7" s="17">
        <v>9672</v>
      </c>
      <c r="E7" s="17">
        <v>9669</v>
      </c>
      <c r="F7" s="17">
        <v>9684</v>
      </c>
      <c r="G7" s="17">
        <v>9533</v>
      </c>
      <c r="H7" s="17">
        <v>9130</v>
      </c>
      <c r="I7" s="17">
        <v>8951</v>
      </c>
      <c r="J7" s="38">
        <v>8722</v>
      </c>
      <c r="K7" s="39">
        <v>8563</v>
      </c>
      <c r="L7" s="39">
        <v>8205</v>
      </c>
      <c r="M7" s="39">
        <v>7900</v>
      </c>
      <c r="N7" s="39">
        <v>7479</v>
      </c>
      <c r="O7" s="39">
        <v>7066</v>
      </c>
    </row>
    <row r="8" spans="1:15" ht="13.8" thickTop="1" x14ac:dyDescent="0.2">
      <c r="A8" s="18" t="s">
        <v>27</v>
      </c>
      <c r="B8" s="9">
        <f>SUM(B5:B7)</f>
        <v>22180</v>
      </c>
      <c r="C8" s="9">
        <f t="shared" ref="C8:F8" si="0">SUM(C5:C7)</f>
        <v>21988</v>
      </c>
      <c r="D8" s="9">
        <f t="shared" si="0"/>
        <v>21972</v>
      </c>
      <c r="E8" s="9">
        <f t="shared" si="0"/>
        <v>21948</v>
      </c>
      <c r="F8" s="9">
        <f t="shared" si="0"/>
        <v>21896</v>
      </c>
      <c r="G8" s="9">
        <f>SUM(G5:G7)</f>
        <v>21329</v>
      </c>
      <c r="H8" s="9">
        <f t="shared" ref="H8:I8" si="1">SUM(H5:H7)</f>
        <v>20357</v>
      </c>
      <c r="I8" s="9">
        <f t="shared" si="1"/>
        <v>20033</v>
      </c>
      <c r="J8" s="40">
        <f t="shared" ref="J8" si="2">SUM(J5:J7)</f>
        <v>19740</v>
      </c>
      <c r="K8" s="40">
        <f t="shared" ref="K8" si="3">SUM(K5:K7)</f>
        <v>19677</v>
      </c>
      <c r="L8" s="40">
        <f t="shared" ref="L8" si="4">SUM(L5:L7)</f>
        <v>19419</v>
      </c>
      <c r="M8" s="40">
        <f>SUM(M5:M7)</f>
        <v>18892</v>
      </c>
      <c r="N8" s="40">
        <f>SUM(N5:N7)</f>
        <v>18311</v>
      </c>
      <c r="O8" s="60">
        <f>SUM(O5:O7)</f>
        <v>17825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workbookViewId="0">
      <selection activeCell="O5" sqref="O5:O6"/>
    </sheetView>
  </sheetViews>
  <sheetFormatPr defaultRowHeight="13.2" x14ac:dyDescent="0.2"/>
  <cols>
    <col min="1" max="1" width="15.44140625" customWidth="1"/>
  </cols>
  <sheetData>
    <row r="1" spans="1:15" x14ac:dyDescent="0.2">
      <c r="A1" t="s">
        <v>72</v>
      </c>
    </row>
    <row r="2" spans="1:15" x14ac:dyDescent="0.2">
      <c r="A2" s="13" t="s">
        <v>86</v>
      </c>
      <c r="B2" s="13"/>
      <c r="C2" s="13"/>
    </row>
    <row r="3" spans="1:15" x14ac:dyDescent="0.2">
      <c r="L3" s="32"/>
    </row>
    <row r="4" spans="1:15" x14ac:dyDescent="0.2">
      <c r="A4" s="2"/>
      <c r="B4" s="3" t="s">
        <v>16</v>
      </c>
      <c r="C4" s="3" t="s">
        <v>17</v>
      </c>
      <c r="D4" s="6" t="s">
        <v>18</v>
      </c>
      <c r="E4" s="6" t="s">
        <v>19</v>
      </c>
      <c r="F4" s="6" t="s">
        <v>20</v>
      </c>
      <c r="G4" s="7" t="s">
        <v>21</v>
      </c>
      <c r="H4" s="29" t="s">
        <v>36</v>
      </c>
      <c r="I4" s="30" t="s">
        <v>63</v>
      </c>
      <c r="J4" s="30" t="s">
        <v>64</v>
      </c>
      <c r="K4" s="30" t="s">
        <v>67</v>
      </c>
      <c r="L4" s="30" t="s">
        <v>68</v>
      </c>
      <c r="M4" s="30" t="s">
        <v>70</v>
      </c>
      <c r="N4" s="30" t="s">
        <v>81</v>
      </c>
      <c r="O4" s="30" t="s">
        <v>97</v>
      </c>
    </row>
    <row r="5" spans="1:15" x14ac:dyDescent="0.2">
      <c r="A5" s="14" t="s">
        <v>28</v>
      </c>
      <c r="B5" s="15">
        <v>111089</v>
      </c>
      <c r="C5" s="15">
        <v>108088</v>
      </c>
      <c r="D5" s="15">
        <v>105140</v>
      </c>
      <c r="E5" s="15">
        <v>103450</v>
      </c>
      <c r="F5" s="15">
        <v>101013</v>
      </c>
      <c r="G5" s="15">
        <v>97828</v>
      </c>
      <c r="H5" s="15">
        <v>91864</v>
      </c>
      <c r="I5" s="15">
        <v>85776</v>
      </c>
      <c r="J5" s="15">
        <v>83959</v>
      </c>
      <c r="K5" s="15">
        <v>81336</v>
      </c>
      <c r="L5" s="15">
        <v>81052</v>
      </c>
      <c r="M5" s="15">
        <v>80062</v>
      </c>
      <c r="N5" s="15">
        <v>80341</v>
      </c>
      <c r="O5" s="15">
        <v>80329</v>
      </c>
    </row>
    <row r="6" spans="1:15" ht="13.8" thickBot="1" x14ac:dyDescent="0.25">
      <c r="A6" s="16" t="s">
        <v>29</v>
      </c>
      <c r="B6" s="17">
        <v>70552</v>
      </c>
      <c r="C6" s="17">
        <v>68187</v>
      </c>
      <c r="D6" s="17">
        <v>65786</v>
      </c>
      <c r="E6" s="17">
        <v>66166</v>
      </c>
      <c r="F6" s="17">
        <v>66446</v>
      </c>
      <c r="G6" s="17">
        <v>65651</v>
      </c>
      <c r="H6" s="17">
        <v>63761</v>
      </c>
      <c r="I6" s="17">
        <v>60938</v>
      </c>
      <c r="J6" s="17">
        <v>60370</v>
      </c>
      <c r="K6" s="17">
        <v>58844</v>
      </c>
      <c r="L6" s="17">
        <v>59981</v>
      </c>
      <c r="M6" s="17">
        <v>61896</v>
      </c>
      <c r="N6" s="17">
        <v>63269</v>
      </c>
      <c r="O6" s="17">
        <v>64760</v>
      </c>
    </row>
    <row r="7" spans="1:15" ht="13.8" thickTop="1" x14ac:dyDescent="0.2">
      <c r="A7" s="18" t="s">
        <v>30</v>
      </c>
      <c r="B7" s="19">
        <f>B6/B5</f>
        <v>0.63509438378237271</v>
      </c>
      <c r="C7" s="19">
        <f t="shared" ref="C7:L7" si="0">C6/C5</f>
        <v>0.63084708755828589</v>
      </c>
      <c r="D7" s="19">
        <f t="shared" si="0"/>
        <v>0.62569906790945407</v>
      </c>
      <c r="E7" s="19">
        <f t="shared" si="0"/>
        <v>0.63959400676655387</v>
      </c>
      <c r="F7" s="19">
        <f t="shared" si="0"/>
        <v>0.65779652123984045</v>
      </c>
      <c r="G7" s="19">
        <f t="shared" si="0"/>
        <v>0.67108598765179706</v>
      </c>
      <c r="H7" s="19">
        <f t="shared" si="0"/>
        <v>0.69408037969171821</v>
      </c>
      <c r="I7" s="19">
        <f t="shared" si="0"/>
        <v>0.71043182242119007</v>
      </c>
      <c r="J7" s="19">
        <f>J6/J5</f>
        <v>0.71904143689181621</v>
      </c>
      <c r="K7" s="19">
        <f t="shared" si="0"/>
        <v>0.72346808301367171</v>
      </c>
      <c r="L7" s="19">
        <f t="shared" si="0"/>
        <v>0.74003109115135957</v>
      </c>
      <c r="M7" s="19">
        <f t="shared" ref="M7" si="1">M6/M5</f>
        <v>0.77310084684369618</v>
      </c>
      <c r="N7" s="19">
        <f t="shared" ref="N7:O7" si="2">N6/N5</f>
        <v>0.78750575671201506</v>
      </c>
      <c r="O7" s="19">
        <f t="shared" si="2"/>
        <v>0.80618456597243837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6" orientation="landscape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workbookViewId="0">
      <selection activeCell="Q15" sqref="Q15:Q16"/>
    </sheetView>
  </sheetViews>
  <sheetFormatPr defaultRowHeight="13.2" x14ac:dyDescent="0.2"/>
  <cols>
    <col min="1" max="1" width="13.44140625" customWidth="1"/>
    <col min="2" max="13" width="9.33203125" customWidth="1"/>
  </cols>
  <sheetData>
    <row r="1" spans="1:20" x14ac:dyDescent="0.2">
      <c r="A1" t="s">
        <v>72</v>
      </c>
    </row>
    <row r="2" spans="1:20" x14ac:dyDescent="0.2">
      <c r="A2" s="13" t="s">
        <v>87</v>
      </c>
      <c r="B2" s="13"/>
      <c r="C2" s="13"/>
    </row>
    <row r="4" spans="1:20" x14ac:dyDescent="0.2">
      <c r="A4" s="4"/>
      <c r="B4" s="30" t="s">
        <v>31</v>
      </c>
      <c r="C4" s="30" t="s">
        <v>32</v>
      </c>
      <c r="D4" s="30" t="s">
        <v>33</v>
      </c>
      <c r="E4" s="30" t="s">
        <v>34</v>
      </c>
      <c r="F4" s="30" t="s">
        <v>35</v>
      </c>
      <c r="G4" s="30" t="s">
        <v>16</v>
      </c>
      <c r="H4" s="30" t="s">
        <v>17</v>
      </c>
      <c r="I4" s="30" t="s">
        <v>18</v>
      </c>
      <c r="J4" s="30" t="s">
        <v>19</v>
      </c>
      <c r="K4" s="30" t="s">
        <v>20</v>
      </c>
      <c r="L4" s="30" t="s">
        <v>21</v>
      </c>
      <c r="M4" s="30" t="s">
        <v>36</v>
      </c>
      <c r="N4" s="30" t="s">
        <v>63</v>
      </c>
      <c r="O4" s="30" t="s">
        <v>64</v>
      </c>
      <c r="P4" s="30" t="s">
        <v>65</v>
      </c>
      <c r="Q4" s="30" t="s">
        <v>66</v>
      </c>
      <c r="R4" s="30" t="s">
        <v>69</v>
      </c>
      <c r="S4" s="30" t="s">
        <v>71</v>
      </c>
      <c r="T4" s="30" t="s">
        <v>96</v>
      </c>
    </row>
    <row r="5" spans="1:20" x14ac:dyDescent="0.2">
      <c r="A5" s="20" t="s">
        <v>37</v>
      </c>
      <c r="B5" s="21" t="s">
        <v>80</v>
      </c>
      <c r="C5" s="21" t="s">
        <v>80</v>
      </c>
      <c r="D5" s="21" t="s">
        <v>80</v>
      </c>
      <c r="E5" s="21" t="s">
        <v>80</v>
      </c>
      <c r="F5" s="21">
        <v>3210</v>
      </c>
      <c r="G5" s="21">
        <v>12847</v>
      </c>
      <c r="H5" s="21">
        <v>13084</v>
      </c>
      <c r="I5" s="21">
        <v>13048</v>
      </c>
      <c r="J5" s="21">
        <v>13160</v>
      </c>
      <c r="K5" s="21">
        <v>13390</v>
      </c>
      <c r="L5" s="21">
        <v>13412</v>
      </c>
      <c r="M5" s="21">
        <v>13415</v>
      </c>
      <c r="N5" s="21">
        <v>13432</v>
      </c>
      <c r="O5" s="21">
        <v>13291</v>
      </c>
      <c r="P5" s="21">
        <v>13267</v>
      </c>
      <c r="Q5" s="21">
        <v>13173</v>
      </c>
      <c r="R5" s="21">
        <v>12947</v>
      </c>
      <c r="S5" s="21">
        <v>12842</v>
      </c>
      <c r="T5" s="21">
        <v>11843</v>
      </c>
    </row>
    <row r="6" spans="1:20" x14ac:dyDescent="0.2">
      <c r="A6" s="20" t="s">
        <v>38</v>
      </c>
      <c r="B6" s="21" t="s">
        <v>80</v>
      </c>
      <c r="C6" s="21" t="s">
        <v>80</v>
      </c>
      <c r="D6" s="21" t="s">
        <v>80</v>
      </c>
      <c r="E6" s="21" t="s">
        <v>80</v>
      </c>
      <c r="F6" s="21">
        <v>935</v>
      </c>
      <c r="G6" s="21">
        <v>997</v>
      </c>
      <c r="H6" s="21">
        <v>1019</v>
      </c>
      <c r="I6" s="21">
        <v>1039</v>
      </c>
      <c r="J6" s="21">
        <v>1121</v>
      </c>
      <c r="K6" s="21">
        <v>1147</v>
      </c>
      <c r="L6" s="21">
        <v>1140</v>
      </c>
      <c r="M6" s="21">
        <v>1096</v>
      </c>
      <c r="N6" s="21">
        <v>1061</v>
      </c>
      <c r="O6" s="21">
        <v>923</v>
      </c>
      <c r="P6" s="21">
        <v>999</v>
      </c>
      <c r="Q6" s="21">
        <v>999</v>
      </c>
      <c r="R6" s="21">
        <v>997</v>
      </c>
      <c r="S6" s="21">
        <v>993</v>
      </c>
      <c r="T6" s="21">
        <v>1002</v>
      </c>
    </row>
    <row r="7" spans="1:20" x14ac:dyDescent="0.2">
      <c r="A7" s="20" t="s">
        <v>39</v>
      </c>
      <c r="B7" s="21" t="s">
        <v>80</v>
      </c>
      <c r="C7" s="21" t="s">
        <v>80</v>
      </c>
      <c r="D7" s="21" t="s">
        <v>80</v>
      </c>
      <c r="E7" s="21" t="s">
        <v>80</v>
      </c>
      <c r="F7" s="21">
        <v>739</v>
      </c>
      <c r="G7" s="21">
        <v>784</v>
      </c>
      <c r="H7" s="21">
        <v>798</v>
      </c>
      <c r="I7" s="21">
        <v>846</v>
      </c>
      <c r="J7" s="21">
        <v>865</v>
      </c>
      <c r="K7" s="21">
        <v>876</v>
      </c>
      <c r="L7" s="21">
        <v>867</v>
      </c>
      <c r="M7" s="21">
        <v>816</v>
      </c>
      <c r="N7" s="21">
        <v>772</v>
      </c>
      <c r="O7" s="21">
        <v>686</v>
      </c>
      <c r="P7" s="21">
        <v>567</v>
      </c>
      <c r="Q7" s="21">
        <v>522</v>
      </c>
      <c r="R7" s="21">
        <v>478</v>
      </c>
      <c r="S7" s="21">
        <v>448</v>
      </c>
      <c r="T7" s="21">
        <v>391</v>
      </c>
    </row>
    <row r="8" spans="1:20" ht="13.8" thickBot="1" x14ac:dyDescent="0.25">
      <c r="A8" s="22" t="s">
        <v>40</v>
      </c>
      <c r="B8" s="23" t="s">
        <v>80</v>
      </c>
      <c r="C8" s="23" t="s">
        <v>80</v>
      </c>
      <c r="D8" s="23" t="s">
        <v>80</v>
      </c>
      <c r="E8" s="23" t="s">
        <v>80</v>
      </c>
      <c r="F8" s="23">
        <v>332</v>
      </c>
      <c r="G8" s="23">
        <v>692</v>
      </c>
      <c r="H8" s="23">
        <v>668</v>
      </c>
      <c r="I8" s="23">
        <v>636</v>
      </c>
      <c r="J8" s="23">
        <v>588</v>
      </c>
      <c r="K8" s="23">
        <v>560</v>
      </c>
      <c r="L8" s="23">
        <v>552</v>
      </c>
      <c r="M8" s="23">
        <v>543</v>
      </c>
      <c r="N8" s="23">
        <v>527</v>
      </c>
      <c r="O8" s="23">
        <v>493</v>
      </c>
      <c r="P8" s="23">
        <v>487</v>
      </c>
      <c r="Q8" s="23">
        <v>469</v>
      </c>
      <c r="R8" s="23">
        <v>425</v>
      </c>
      <c r="S8" s="23">
        <v>402</v>
      </c>
      <c r="T8" s="23">
        <v>934</v>
      </c>
    </row>
    <row r="9" spans="1:20" ht="13.8" thickTop="1" x14ac:dyDescent="0.2">
      <c r="A9" s="24" t="s">
        <v>41</v>
      </c>
      <c r="B9" s="25" t="s">
        <v>80</v>
      </c>
      <c r="C9" s="25" t="s">
        <v>80</v>
      </c>
      <c r="D9" s="25" t="s">
        <v>80</v>
      </c>
      <c r="E9" s="25" t="s">
        <v>80</v>
      </c>
      <c r="F9" s="25">
        <f t="shared" ref="F9:S9" si="0">SUM(F5:F8)</f>
        <v>5216</v>
      </c>
      <c r="G9" s="25">
        <f t="shared" si="0"/>
        <v>15320</v>
      </c>
      <c r="H9" s="25">
        <f t="shared" si="0"/>
        <v>15569</v>
      </c>
      <c r="I9" s="25">
        <f t="shared" si="0"/>
        <v>15569</v>
      </c>
      <c r="J9" s="25">
        <f t="shared" si="0"/>
        <v>15734</v>
      </c>
      <c r="K9" s="25">
        <f t="shared" si="0"/>
        <v>15973</v>
      </c>
      <c r="L9" s="25">
        <f t="shared" si="0"/>
        <v>15971</v>
      </c>
      <c r="M9" s="25">
        <f t="shared" si="0"/>
        <v>15870</v>
      </c>
      <c r="N9" s="25">
        <f t="shared" si="0"/>
        <v>15792</v>
      </c>
      <c r="O9" s="25">
        <f t="shared" si="0"/>
        <v>15393</v>
      </c>
      <c r="P9" s="25">
        <f t="shared" si="0"/>
        <v>15320</v>
      </c>
      <c r="Q9" s="25">
        <f t="shared" si="0"/>
        <v>15163</v>
      </c>
      <c r="R9" s="25">
        <f t="shared" si="0"/>
        <v>14847</v>
      </c>
      <c r="S9" s="25">
        <f t="shared" si="0"/>
        <v>14685</v>
      </c>
      <c r="T9" s="25">
        <v>14170</v>
      </c>
    </row>
    <row r="10" spans="1:20" x14ac:dyDescent="0.2">
      <c r="A10" s="13"/>
      <c r="B10" s="13"/>
      <c r="C10" s="13"/>
      <c r="D10" s="13"/>
      <c r="E10" s="13"/>
      <c r="F10" s="13"/>
      <c r="G10" s="13"/>
      <c r="H10" s="13"/>
      <c r="I10" s="13"/>
    </row>
    <row r="11" spans="1:20" x14ac:dyDescent="0.2">
      <c r="A11" s="13" t="s">
        <v>42</v>
      </c>
      <c r="B11" s="13"/>
      <c r="C11" s="13"/>
      <c r="D11" s="13"/>
      <c r="E11" s="13"/>
      <c r="F11" s="13"/>
      <c r="G11" s="13"/>
      <c r="H11" s="13"/>
      <c r="I11" s="13"/>
    </row>
    <row r="12" spans="1:20" x14ac:dyDescent="0.2">
      <c r="A12" s="13" t="s">
        <v>52</v>
      </c>
      <c r="B12" s="13"/>
      <c r="C12" s="13"/>
      <c r="D12" s="13"/>
      <c r="E12" s="13"/>
      <c r="F12" s="13"/>
      <c r="G12" s="13"/>
      <c r="H12" s="13"/>
      <c r="I12" s="13"/>
    </row>
    <row r="13" spans="1:20" x14ac:dyDescent="0.2">
      <c r="A13" s="13" t="s">
        <v>53</v>
      </c>
      <c r="B13" s="13"/>
      <c r="C13" s="13"/>
      <c r="D13" s="13"/>
      <c r="E13" s="13"/>
      <c r="F13" s="13"/>
      <c r="G13" s="13"/>
      <c r="H13" s="13"/>
      <c r="I13" s="13"/>
    </row>
    <row r="14" spans="1:20" x14ac:dyDescent="0.2">
      <c r="A14" s="13" t="s">
        <v>43</v>
      </c>
      <c r="B14" s="13"/>
      <c r="C14" s="13"/>
      <c r="D14" s="13"/>
      <c r="E14" s="13"/>
      <c r="F14" s="13"/>
      <c r="G14" s="13"/>
      <c r="H14" s="13"/>
      <c r="I14" s="13"/>
    </row>
  </sheetData>
  <phoneticPr fontI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M17" sqref="M17"/>
    </sheetView>
  </sheetViews>
  <sheetFormatPr defaultRowHeight="13.2" x14ac:dyDescent="0.2"/>
  <cols>
    <col min="1" max="1" width="28.88671875" customWidth="1"/>
    <col min="2" max="9" width="9.33203125" customWidth="1"/>
  </cols>
  <sheetData>
    <row r="1" spans="1:17" x14ac:dyDescent="0.2">
      <c r="A1" t="s">
        <v>72</v>
      </c>
    </row>
    <row r="2" spans="1:17" x14ac:dyDescent="0.2">
      <c r="A2" s="13" t="s">
        <v>88</v>
      </c>
      <c r="B2" s="13"/>
      <c r="C2" s="13"/>
      <c r="D2" s="13"/>
    </row>
    <row r="3" spans="1:17" x14ac:dyDescent="0.2">
      <c r="A3" s="13"/>
      <c r="B3" s="13"/>
      <c r="C3" s="13"/>
      <c r="D3" s="13"/>
    </row>
    <row r="4" spans="1:17" x14ac:dyDescent="0.2">
      <c r="A4" s="30"/>
      <c r="B4" s="30" t="s">
        <v>34</v>
      </c>
      <c r="C4" s="30" t="s">
        <v>35</v>
      </c>
      <c r="D4" s="30" t="s">
        <v>16</v>
      </c>
      <c r="E4" s="30" t="s">
        <v>17</v>
      </c>
      <c r="F4" s="30" t="s">
        <v>18</v>
      </c>
      <c r="G4" s="30" t="s">
        <v>19</v>
      </c>
      <c r="H4" s="30" t="s">
        <v>20</v>
      </c>
      <c r="I4" s="30" t="s">
        <v>21</v>
      </c>
      <c r="J4" s="30" t="s">
        <v>36</v>
      </c>
      <c r="K4" s="30" t="s">
        <v>63</v>
      </c>
      <c r="L4" s="30" t="s">
        <v>64</v>
      </c>
      <c r="M4" s="30" t="s">
        <v>67</v>
      </c>
      <c r="N4" s="30" t="s">
        <v>68</v>
      </c>
      <c r="O4" s="30" t="s">
        <v>70</v>
      </c>
      <c r="P4" s="30" t="s">
        <v>81</v>
      </c>
      <c r="Q4" s="30" t="s">
        <v>97</v>
      </c>
    </row>
    <row r="5" spans="1:17" x14ac:dyDescent="0.2">
      <c r="A5" s="31" t="s">
        <v>44</v>
      </c>
      <c r="B5" s="41">
        <v>6981</v>
      </c>
      <c r="C5" s="41">
        <v>7284</v>
      </c>
      <c r="D5" s="41">
        <v>7616</v>
      </c>
      <c r="E5" s="41">
        <v>7963</v>
      </c>
      <c r="F5" s="41">
        <v>8247</v>
      </c>
      <c r="G5" s="41">
        <v>8480</v>
      </c>
      <c r="H5" s="41">
        <v>8796</v>
      </c>
      <c r="I5" s="41">
        <v>9138</v>
      </c>
      <c r="J5" s="41">
        <v>9553</v>
      </c>
      <c r="K5" s="41">
        <v>9917</v>
      </c>
      <c r="L5" s="41">
        <v>10292</v>
      </c>
      <c r="M5" s="41">
        <v>10532</v>
      </c>
      <c r="N5" s="41">
        <v>10724</v>
      </c>
      <c r="O5" s="41">
        <v>11096</v>
      </c>
      <c r="P5" s="41">
        <v>11632</v>
      </c>
      <c r="Q5" s="41">
        <v>12083</v>
      </c>
    </row>
    <row r="6" spans="1:17" x14ac:dyDescent="0.2">
      <c r="A6" s="13"/>
      <c r="B6" s="13"/>
      <c r="C6" s="13"/>
      <c r="D6" s="13"/>
      <c r="E6" s="13"/>
      <c r="F6" s="13"/>
      <c r="G6" s="13"/>
      <c r="H6" s="13"/>
      <c r="I6" s="13"/>
    </row>
    <row r="7" spans="1:17" x14ac:dyDescent="0.2">
      <c r="A7" s="13" t="s">
        <v>45</v>
      </c>
      <c r="B7" s="13"/>
      <c r="C7" s="13"/>
      <c r="D7" s="13"/>
      <c r="E7" s="13"/>
      <c r="F7" s="13"/>
      <c r="G7" s="13"/>
      <c r="H7" s="13"/>
      <c r="I7" s="13"/>
    </row>
  </sheetData>
  <phoneticPr fontI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opLeftCell="E1" workbookViewId="0">
      <selection activeCell="T5" sqref="T5:T6"/>
    </sheetView>
  </sheetViews>
  <sheetFormatPr defaultRowHeight="13.2" x14ac:dyDescent="0.2"/>
  <cols>
    <col min="1" max="1" width="15.44140625" customWidth="1"/>
    <col min="2" max="12" width="9.33203125" customWidth="1"/>
  </cols>
  <sheetData>
    <row r="1" spans="1:20" x14ac:dyDescent="0.2">
      <c r="A1" t="s">
        <v>72</v>
      </c>
    </row>
    <row r="2" spans="1:20" x14ac:dyDescent="0.2">
      <c r="A2" s="13" t="s">
        <v>89</v>
      </c>
      <c r="B2" s="13"/>
      <c r="C2" s="13"/>
      <c r="D2" s="13"/>
      <c r="E2" s="13"/>
    </row>
    <row r="4" spans="1:20" x14ac:dyDescent="0.2">
      <c r="A4" s="4"/>
      <c r="B4" s="8" t="s">
        <v>31</v>
      </c>
      <c r="C4" s="8" t="s">
        <v>32</v>
      </c>
      <c r="D4" s="8" t="s">
        <v>33</v>
      </c>
      <c r="E4" s="8" t="s">
        <v>34</v>
      </c>
      <c r="F4" s="8" t="s">
        <v>35</v>
      </c>
      <c r="G4" s="8" t="s">
        <v>16</v>
      </c>
      <c r="H4" s="8" t="s">
        <v>17</v>
      </c>
      <c r="I4" s="8" t="s">
        <v>18</v>
      </c>
      <c r="J4" s="8" t="s">
        <v>19</v>
      </c>
      <c r="K4" s="8" t="s">
        <v>20</v>
      </c>
      <c r="L4" s="8" t="s">
        <v>21</v>
      </c>
      <c r="M4" s="29" t="s">
        <v>36</v>
      </c>
      <c r="N4" s="30" t="s">
        <v>63</v>
      </c>
      <c r="O4" s="30" t="s">
        <v>64</v>
      </c>
      <c r="P4" s="30" t="s">
        <v>67</v>
      </c>
      <c r="Q4" s="30" t="s">
        <v>68</v>
      </c>
      <c r="R4" s="30" t="s">
        <v>70</v>
      </c>
      <c r="S4" s="30" t="s">
        <v>81</v>
      </c>
      <c r="T4" s="30" t="s">
        <v>97</v>
      </c>
    </row>
    <row r="5" spans="1:20" x14ac:dyDescent="0.2">
      <c r="A5" s="20" t="s">
        <v>46</v>
      </c>
      <c r="B5" s="42">
        <v>15605</v>
      </c>
      <c r="C5" s="44">
        <v>15834</v>
      </c>
      <c r="D5" s="44">
        <v>15882</v>
      </c>
      <c r="E5" s="52">
        <v>12794</v>
      </c>
      <c r="F5" s="45">
        <v>12842</v>
      </c>
      <c r="G5" s="44">
        <v>12810</v>
      </c>
      <c r="H5" s="46">
        <v>12851</v>
      </c>
      <c r="I5" s="46">
        <v>12901</v>
      </c>
      <c r="J5" s="46">
        <v>12946</v>
      </c>
      <c r="K5" s="46">
        <v>12787</v>
      </c>
      <c r="L5" s="46">
        <v>12585</v>
      </c>
      <c r="M5" s="46">
        <v>12224</v>
      </c>
      <c r="N5" s="47">
        <v>11972</v>
      </c>
      <c r="O5" s="47">
        <v>11704</v>
      </c>
      <c r="P5" s="47">
        <v>11706</v>
      </c>
      <c r="Q5" s="47">
        <v>11619</v>
      </c>
      <c r="R5" s="47">
        <v>11246</v>
      </c>
      <c r="S5" s="47">
        <v>10862</v>
      </c>
      <c r="T5" s="47">
        <v>10740</v>
      </c>
    </row>
    <row r="6" spans="1:20" ht="13.8" thickBot="1" x14ac:dyDescent="0.25">
      <c r="A6" s="22" t="s">
        <v>54</v>
      </c>
      <c r="B6" s="48">
        <v>27385</v>
      </c>
      <c r="C6" s="49">
        <v>27339</v>
      </c>
      <c r="D6" s="49">
        <v>27202</v>
      </c>
      <c r="E6" s="53">
        <v>21206</v>
      </c>
      <c r="F6" s="49">
        <v>21073</v>
      </c>
      <c r="G6" s="49">
        <v>20879</v>
      </c>
      <c r="H6" s="43">
        <v>20888</v>
      </c>
      <c r="I6" s="43">
        <v>20955</v>
      </c>
      <c r="J6" s="43">
        <v>20827</v>
      </c>
      <c r="K6" s="43">
        <v>20316</v>
      </c>
      <c r="L6" s="43">
        <v>19685</v>
      </c>
      <c r="M6" s="43">
        <v>18735</v>
      </c>
      <c r="N6" s="51">
        <v>18156</v>
      </c>
      <c r="O6" s="48">
        <v>17408</v>
      </c>
      <c r="P6" s="48">
        <v>17153</v>
      </c>
      <c r="Q6" s="48">
        <v>16937</v>
      </c>
      <c r="R6" s="48">
        <v>16258</v>
      </c>
      <c r="S6" s="48">
        <v>15381</v>
      </c>
      <c r="T6" s="48">
        <v>14934</v>
      </c>
    </row>
    <row r="7" spans="1:20" ht="13.8" thickTop="1" x14ac:dyDescent="0.2">
      <c r="A7" s="24" t="s">
        <v>47</v>
      </c>
      <c r="B7" s="50">
        <f>B6/B5</f>
        <v>1.7548862544056392</v>
      </c>
      <c r="C7" s="50">
        <f t="shared" ref="C7:Q7" si="0">C6/C5</f>
        <v>1.7266009852216748</v>
      </c>
      <c r="D7" s="50">
        <f t="shared" si="0"/>
        <v>1.7127565797758468</v>
      </c>
      <c r="E7" s="54">
        <f t="shared" si="0"/>
        <v>1.6574957011098952</v>
      </c>
      <c r="F7" s="50">
        <f t="shared" si="0"/>
        <v>1.6409437782276903</v>
      </c>
      <c r="G7" s="50">
        <f t="shared" si="0"/>
        <v>1.6298985167837627</v>
      </c>
      <c r="H7" s="50">
        <f t="shared" si="0"/>
        <v>1.625398801649677</v>
      </c>
      <c r="I7" s="50">
        <f t="shared" si="0"/>
        <v>1.6242926904891093</v>
      </c>
      <c r="J7" s="50">
        <f t="shared" si="0"/>
        <v>1.608759462382203</v>
      </c>
      <c r="K7" s="50">
        <f t="shared" si="0"/>
        <v>1.5888011261437398</v>
      </c>
      <c r="L7" s="50">
        <f t="shared" si="0"/>
        <v>1.5641636869288835</v>
      </c>
      <c r="M7" s="50">
        <f t="shared" si="0"/>
        <v>1.5326407068062826</v>
      </c>
      <c r="N7" s="50">
        <f t="shared" si="0"/>
        <v>1.5165385900434347</v>
      </c>
      <c r="O7" s="50">
        <f t="shared" si="0"/>
        <v>1.4873547505126452</v>
      </c>
      <c r="P7" s="50">
        <f t="shared" si="0"/>
        <v>1.4653169314881258</v>
      </c>
      <c r="Q7" s="50">
        <f t="shared" si="0"/>
        <v>1.457698597125398</v>
      </c>
      <c r="R7" s="50">
        <f t="shared" ref="R7" si="1">R6/R5</f>
        <v>1.4456695714031655</v>
      </c>
      <c r="S7" s="50">
        <f t="shared" ref="S7:T7" si="2">S6/S5</f>
        <v>1.4160375621432517</v>
      </c>
      <c r="T7" s="59">
        <f t="shared" si="2"/>
        <v>1.3905027932960894</v>
      </c>
    </row>
    <row r="8" spans="1:20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20" x14ac:dyDescent="0.2">
      <c r="A9" s="13" t="s">
        <v>48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</sheetData>
  <phoneticPr fontI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zoomScale="69" zoomScaleNormal="69" workbookViewId="0">
      <selection activeCell="N5" sqref="N5:N6"/>
    </sheetView>
  </sheetViews>
  <sheetFormatPr defaultRowHeight="13.2" x14ac:dyDescent="0.2"/>
  <cols>
    <col min="1" max="1" width="9.21875" customWidth="1"/>
    <col min="2" max="17" width="14" customWidth="1"/>
    <col min="18" max="18" width="14.44140625" customWidth="1"/>
  </cols>
  <sheetData>
    <row r="1" spans="1:14" x14ac:dyDescent="0.2">
      <c r="A1" t="s">
        <v>72</v>
      </c>
    </row>
    <row r="2" spans="1:14" x14ac:dyDescent="0.2">
      <c r="A2" s="13" t="s">
        <v>90</v>
      </c>
      <c r="B2" s="13"/>
      <c r="C2" s="13"/>
      <c r="D2" s="13"/>
      <c r="E2" s="13"/>
      <c r="F2" s="13"/>
    </row>
    <row r="4" spans="1:14" x14ac:dyDescent="0.2">
      <c r="A4" s="4"/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29" t="s">
        <v>36</v>
      </c>
      <c r="H4" s="30" t="s">
        <v>63</v>
      </c>
      <c r="I4" s="30" t="s">
        <v>64</v>
      </c>
      <c r="J4" s="30" t="s">
        <v>67</v>
      </c>
      <c r="K4" s="30" t="s">
        <v>68</v>
      </c>
      <c r="L4" s="30" t="s">
        <v>70</v>
      </c>
      <c r="M4" s="30" t="s">
        <v>81</v>
      </c>
      <c r="N4" s="30" t="s">
        <v>97</v>
      </c>
    </row>
    <row r="5" spans="1:14" x14ac:dyDescent="0.2">
      <c r="A5" s="20" t="s">
        <v>49</v>
      </c>
      <c r="B5" s="26">
        <v>2158233200</v>
      </c>
      <c r="C5" s="26">
        <v>2163114500</v>
      </c>
      <c r="D5" s="26">
        <v>2144060900</v>
      </c>
      <c r="E5" s="15">
        <v>2099800200</v>
      </c>
      <c r="F5" s="15">
        <v>2013388900</v>
      </c>
      <c r="G5" s="33">
        <v>1973582200</v>
      </c>
      <c r="H5" s="33">
        <v>1899439600</v>
      </c>
      <c r="I5" s="33">
        <v>1854585800</v>
      </c>
      <c r="J5" s="33">
        <v>1824277300</v>
      </c>
      <c r="K5" s="33">
        <v>1808149800</v>
      </c>
      <c r="L5" s="33">
        <v>1808247600</v>
      </c>
      <c r="M5" s="33">
        <v>1836984000</v>
      </c>
      <c r="N5" s="61">
        <v>1767021700</v>
      </c>
    </row>
    <row r="6" spans="1:14" ht="13.8" thickBot="1" x14ac:dyDescent="0.25">
      <c r="A6" s="22" t="s">
        <v>50</v>
      </c>
      <c r="B6" s="27">
        <v>1900682128</v>
      </c>
      <c r="C6" s="27">
        <v>1908660146</v>
      </c>
      <c r="D6" s="27">
        <v>1925138881</v>
      </c>
      <c r="E6" s="17">
        <v>1914939880</v>
      </c>
      <c r="F6" s="17">
        <v>1855139466</v>
      </c>
      <c r="G6" s="34">
        <v>1801776900</v>
      </c>
      <c r="H6" s="34">
        <v>1768395806</v>
      </c>
      <c r="I6" s="34">
        <v>1730354310</v>
      </c>
      <c r="J6" s="34">
        <v>1718303954</v>
      </c>
      <c r="K6" s="34">
        <v>1713896002</v>
      </c>
      <c r="L6" s="34">
        <v>1705871189</v>
      </c>
      <c r="M6" s="34">
        <v>1734406652</v>
      </c>
      <c r="N6" s="62">
        <v>1694661357</v>
      </c>
    </row>
    <row r="7" spans="1:14" ht="13.8" thickTop="1" x14ac:dyDescent="0.2">
      <c r="A7" s="24" t="s">
        <v>51</v>
      </c>
      <c r="B7" s="28">
        <f t="shared" ref="B7:K7" si="0">B6/B5</f>
        <v>0.88066578162174503</v>
      </c>
      <c r="C7" s="28">
        <f t="shared" si="0"/>
        <v>0.88236667360881726</v>
      </c>
      <c r="D7" s="28">
        <f t="shared" si="0"/>
        <v>0.89789374965981605</v>
      </c>
      <c r="E7" s="28">
        <f t="shared" si="0"/>
        <v>0.91196290008925607</v>
      </c>
      <c r="F7" s="28">
        <f t="shared" si="0"/>
        <v>0.92140145701607867</v>
      </c>
      <c r="G7" s="35">
        <f t="shared" si="0"/>
        <v>0.9129474819949227</v>
      </c>
      <c r="H7" s="35">
        <f t="shared" si="0"/>
        <v>0.9310092334602269</v>
      </c>
      <c r="I7" s="35">
        <f t="shared" si="0"/>
        <v>0.93301388913901961</v>
      </c>
      <c r="J7" s="35">
        <f t="shared" si="0"/>
        <v>0.94190940927675848</v>
      </c>
      <c r="K7" s="35">
        <f t="shared" si="0"/>
        <v>0.94787279350416653</v>
      </c>
      <c r="L7" s="35">
        <f t="shared" ref="L7" si="1">L6/L5</f>
        <v>0.94338363230787647</v>
      </c>
      <c r="M7" s="35">
        <f t="shared" ref="M7:N7" si="2">M6/M5</f>
        <v>0.9441599121168176</v>
      </c>
      <c r="N7" s="35">
        <f t="shared" si="2"/>
        <v>0.959049544779218</v>
      </c>
    </row>
    <row r="8" spans="1:14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honeticPr fontI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ちゅうおうスタット目録(中央区保険年金課)</vt:lpstr>
      <vt:lpstr>001</vt:lpstr>
      <vt:lpstr>002</vt:lpstr>
      <vt:lpstr>003</vt:lpstr>
      <vt:lpstr>004</vt:lpstr>
      <vt:lpstr>005</vt:lpstr>
      <vt:lpstr>006</vt:lpstr>
      <vt:lpstr>中央区における医療種別受給資格者数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2025-02-12T00:58:37Z</cp:lastPrinted>
  <dcterms:created xsi:type="dcterms:W3CDTF">2016-01-15T06:50:42Z</dcterms:created>
  <dcterms:modified xsi:type="dcterms:W3CDTF">2025-02-17T05:12:35Z</dcterms:modified>
</cp:coreProperties>
</file>