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xr:revisionPtr revIDLastSave="0" documentId="13_ncr:1_{651C9276-3001-472F-9327-CC66432136E4}" xr6:coauthVersionLast="47" xr6:coauthVersionMax="47" xr10:uidLastSave="{00000000-0000-0000-0000-000000000000}"/>
  <bookViews>
    <workbookView xWindow="-108" yWindow="-108" windowWidth="23256" windowHeight="12456" tabRatio="816" xr2:uid="{00000000-000D-0000-FFFF-FFFF00000000}"/>
  </bookViews>
  <sheets>
    <sheet name="目次" sheetId="175" r:id="rId1"/>
    <sheet name="4-1" sheetId="202" r:id="rId2"/>
    <sheet name="4-2" sheetId="203" r:id="rId3"/>
    <sheet name="4-3" sheetId="180" r:id="rId4"/>
    <sheet name="4-4" sheetId="181" r:id="rId5"/>
    <sheet name="4-5" sheetId="182" r:id="rId6"/>
    <sheet name="4-6" sheetId="183" r:id="rId7"/>
    <sheet name="4-7" sheetId="184" r:id="rId8"/>
    <sheet name="4-8" sheetId="185" r:id="rId9"/>
    <sheet name="4-9" sheetId="186" r:id="rId10"/>
    <sheet name="4-10" sheetId="177" r:id="rId11"/>
    <sheet name="4-11" sheetId="187" r:id="rId12"/>
    <sheet name="4-12" sheetId="188" r:id="rId13"/>
    <sheet name="4-13" sheetId="204" r:id="rId14"/>
    <sheet name="4-14" sheetId="190" r:id="rId15"/>
    <sheet name="4-15" sheetId="205" r:id="rId16"/>
    <sheet name="4-16" sheetId="192" r:id="rId17"/>
    <sheet name="4-17" sheetId="193" r:id="rId18"/>
    <sheet name="4-18" sheetId="194" r:id="rId19"/>
    <sheet name="4-19" sheetId="206" r:id="rId20"/>
    <sheet name="4-20" sheetId="196" r:id="rId21"/>
    <sheet name="4-21" sheetId="197" r:id="rId22"/>
    <sheet name="4-22" sheetId="198" r:id="rId23"/>
    <sheet name="4-23" sheetId="199" r:id="rId24"/>
    <sheet name="4-24" sheetId="209" r:id="rId25"/>
    <sheet name="4-25" sheetId="201" r:id="rId26"/>
  </sheets>
  <definedNames>
    <definedName name="_xlnm.Print_Area" localSheetId="1">'4-1'!$A$1:$AU$25</definedName>
    <definedName name="_xlnm.Print_Area" localSheetId="10">'4-10'!$A$1:$R$71</definedName>
    <definedName name="_xlnm.Print_Area" localSheetId="11">'4-11'!$A$1:$R$59</definedName>
    <definedName name="_xlnm.Print_Area" localSheetId="12">'4-12'!$A$1:$F$25</definedName>
    <definedName name="_xlnm.Print_Area" localSheetId="13">'4-13'!$A$1:$J$20</definedName>
    <definedName name="_xlnm.Print_Area" localSheetId="15">'4-15'!$A$1:$L$13</definedName>
    <definedName name="_xlnm.Print_Area" localSheetId="17">'4-17'!$A$1:$V$25</definedName>
    <definedName name="_xlnm.Print_Area" localSheetId="18">'4-18'!$A$1:$I$21</definedName>
    <definedName name="_xlnm.Print_Area" localSheetId="19">'4-19'!$A$1:$K$23</definedName>
    <definedName name="_xlnm.Print_Area" localSheetId="2">'4-2'!$A$1:$S$25</definedName>
    <definedName name="_xlnm.Print_Area" localSheetId="20">'4-20'!$A$1:$J$25</definedName>
    <definedName name="_xlnm.Print_Area" localSheetId="21">'4-21'!$A$1:$H$13</definedName>
    <definedName name="_xlnm.Print_Area" localSheetId="24">'4-24'!#REF!</definedName>
    <definedName name="_xlnm.Print_Area" localSheetId="25">'4-25'!$A$1:$O$12</definedName>
    <definedName name="_xlnm.Print_Area" localSheetId="3">'4-3'!$A$1:$Y$36</definedName>
    <definedName name="_xlnm.Print_Area" localSheetId="4">'4-4'!$A$1:$I$16</definedName>
    <definedName name="_xlnm.Print_Area" localSheetId="5">'4-5'!$A$1:$L$32</definedName>
    <definedName name="_xlnm.Print_Area" localSheetId="7">'4-7'!$A$1:$W$102</definedName>
    <definedName name="_xlnm.Print_Area" localSheetId="8">'4-8'!$A$1:$AQ$60</definedName>
    <definedName name="_xlnm.Print_Area" localSheetId="9">'4-9'!$A$1:$P$59</definedName>
    <definedName name="_xlnm.Print_Area" localSheetId="0">目次!$A$1:$B$28</definedName>
    <definedName name="Z_42D5D24F_01BF_4AD2_9BBB_16568695E690_.wvu.PrintArea" localSheetId="10" hidden="1">'4-10'!$A$2:$M$3</definedName>
    <definedName name="Z_42D5D24F_01BF_4AD2_9BBB_16568695E690_.wvu.PrintArea" localSheetId="6" hidden="1">'4-6'!$A$2:$M$3</definedName>
    <definedName name="Z_42D5D24F_01BF_4AD2_9BBB_16568695E690_.wvu.PrintArea" localSheetId="8" hidden="1">'4-8'!$A$2:$D$3</definedName>
    <definedName name="Z_42D5D24F_01BF_4AD2_9BBB_16568695E690_.wvu.PrintArea" localSheetId="9" hidden="1">'4-9'!$A$2:$H$9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 i="209" l="1"/>
  <c r="E19" i="209"/>
  <c r="E18" i="209"/>
  <c r="E17" i="209"/>
  <c r="E16" i="209"/>
  <c r="E15" i="209"/>
  <c r="E14" i="209"/>
  <c r="E13" i="209"/>
  <c r="E12" i="209"/>
  <c r="E11" i="209"/>
  <c r="E10" i="209"/>
  <c r="E9" i="209"/>
  <c r="E8" i="209"/>
  <c r="E7" i="209"/>
  <c r="E6" i="209"/>
  <c r="F9" i="177"/>
  <c r="AJ15" i="185"/>
  <c r="AJ16" i="185"/>
  <c r="AI20" i="185"/>
  <c r="AI19" i="185"/>
  <c r="AQ17" i="185"/>
  <c r="AP17" i="185"/>
  <c r="AO17" i="185"/>
  <c r="AN17" i="185"/>
  <c r="AM17" i="185"/>
  <c r="AL17" i="185"/>
  <c r="AK17" i="185"/>
  <c r="AJ17" i="185"/>
  <c r="AQ16" i="185"/>
  <c r="AP16" i="185"/>
  <c r="AO16" i="185"/>
  <c r="AN16" i="185"/>
  <c r="AN18" i="185" s="1"/>
  <c r="AM16" i="185"/>
  <c r="AL16" i="185"/>
  <c r="AL18" i="185" s="1"/>
  <c r="AK16" i="185"/>
  <c r="AK18" i="185" s="1"/>
  <c r="AJ18" i="185"/>
  <c r="AM18" i="185"/>
  <c r="AO18" i="185"/>
  <c r="AP18" i="185"/>
  <c r="AQ18" i="185"/>
  <c r="F5" i="187" l="1"/>
  <c r="F6" i="187"/>
  <c r="F7" i="187"/>
  <c r="F8" i="187"/>
  <c r="F9" i="187"/>
  <c r="F5" i="177"/>
  <c r="F6" i="177"/>
  <c r="F7" i="177"/>
  <c r="F8" i="177"/>
  <c r="D5" i="186" l="1"/>
  <c r="D6" i="186"/>
  <c r="D7" i="186"/>
  <c r="D8" i="186"/>
  <c r="D9" i="186"/>
  <c r="D5" i="185"/>
  <c r="D6" i="185"/>
  <c r="D7" i="185"/>
  <c r="D8" i="185"/>
  <c r="D9" i="185"/>
  <c r="D5" i="184"/>
  <c r="D6" i="184"/>
  <c r="D7" i="184"/>
  <c r="D8" i="184"/>
  <c r="D9" i="184"/>
  <c r="X25" i="180" l="1"/>
  <c r="X24" i="180"/>
  <c r="X23" i="180"/>
  <c r="X22" i="180"/>
  <c r="X21" i="180"/>
  <c r="X20" i="180"/>
  <c r="X18" i="180"/>
  <c r="X17" i="180"/>
  <c r="X16" i="180"/>
  <c r="X15" i="180"/>
  <c r="X14" i="180"/>
  <c r="X13" i="180"/>
  <c r="G12" i="203"/>
  <c r="K12" i="202"/>
  <c r="K15" i="193"/>
  <c r="K16" i="193"/>
  <c r="K17" i="193"/>
  <c r="K18" i="193"/>
  <c r="K19" i="193"/>
  <c r="K20" i="193"/>
  <c r="K21" i="193"/>
  <c r="K22" i="193"/>
  <c r="K23" i="193"/>
  <c r="K14" i="193"/>
  <c r="AI21" i="185"/>
  <c r="F22" i="182"/>
  <c r="F23" i="182"/>
  <c r="F24" i="182"/>
  <c r="F25" i="182"/>
  <c r="F26" i="182"/>
  <c r="F27" i="182"/>
  <c r="F28" i="182"/>
  <c r="F21" i="182"/>
  <c r="F6" i="180"/>
  <c r="C23" i="188"/>
  <c r="Q56" i="184"/>
  <c r="U26" i="180"/>
  <c r="AI18" i="185" l="1"/>
  <c r="Y10" i="190"/>
  <c r="C15" i="188"/>
  <c r="K35" i="187"/>
  <c r="K25" i="187"/>
  <c r="K36" i="187" s="1"/>
  <c r="K26" i="177" l="1"/>
  <c r="K40" i="177"/>
  <c r="I35" i="186"/>
  <c r="I25" i="186"/>
  <c r="I36" i="186" s="1"/>
  <c r="Q15" i="184"/>
  <c r="R15" i="184"/>
  <c r="S15" i="184"/>
  <c r="T15" i="184"/>
  <c r="U15" i="184"/>
  <c r="V15" i="184"/>
  <c r="W15" i="184"/>
  <c r="P15" i="184"/>
  <c r="J38" i="184"/>
  <c r="I38" i="184"/>
  <c r="H38" i="184"/>
  <c r="G38" i="184"/>
  <c r="F38" i="184"/>
  <c r="E38" i="184"/>
  <c r="D38" i="184"/>
  <c r="J10" i="206"/>
  <c r="I10" i="206"/>
  <c r="C13" i="193"/>
  <c r="U14" i="193"/>
  <c r="N15" i="193"/>
  <c r="N14" i="193"/>
  <c r="AU15" i="202"/>
  <c r="AU14" i="202"/>
  <c r="AA10" i="202"/>
  <c r="P14" i="202" l="1"/>
  <c r="P15" i="202"/>
  <c r="P16" i="202"/>
  <c r="P17" i="202"/>
  <c r="P18" i="202"/>
  <c r="P19" i="202"/>
  <c r="P20" i="202"/>
  <c r="P21" i="202"/>
  <c r="P22" i="202"/>
  <c r="P13" i="202"/>
  <c r="Q14" i="202" l="1"/>
  <c r="Q15" i="202"/>
  <c r="Q16" i="202"/>
  <c r="Q17" i="202"/>
  <c r="Q18" i="202"/>
  <c r="Q19" i="202"/>
  <c r="Q20" i="202"/>
  <c r="Q21" i="202"/>
  <c r="Q22" i="202"/>
  <c r="Q13" i="202"/>
  <c r="AC10" i="190" l="1"/>
  <c r="AB10" i="190"/>
  <c r="AA10" i="190"/>
  <c r="Z10" i="190"/>
  <c r="AD10" i="190" l="1"/>
  <c r="J8" i="196"/>
  <c r="J9" i="196"/>
  <c r="J10" i="196"/>
  <c r="J11" i="196"/>
  <c r="V46" i="184" l="1"/>
  <c r="V25" i="184"/>
  <c r="R56" i="184"/>
  <c r="S56" i="184"/>
  <c r="T56" i="184"/>
  <c r="U56" i="184"/>
  <c r="V56" i="184"/>
  <c r="V57" i="184" s="1"/>
  <c r="W56" i="184"/>
  <c r="P67" i="184"/>
  <c r="P88" i="184"/>
  <c r="P98" i="184"/>
  <c r="Q46" i="184"/>
  <c r="Q57" i="184" s="1"/>
  <c r="R46" i="184"/>
  <c r="S46" i="184"/>
  <c r="T46" i="184"/>
  <c r="U46" i="184"/>
  <c r="W46" i="184"/>
  <c r="Q35" i="184"/>
  <c r="R35" i="184"/>
  <c r="S35" i="184"/>
  <c r="T35" i="184"/>
  <c r="U35" i="184"/>
  <c r="V35" i="184"/>
  <c r="W35" i="184"/>
  <c r="Q25" i="184"/>
  <c r="R25" i="184"/>
  <c r="S25" i="184"/>
  <c r="T25" i="184"/>
  <c r="U25" i="184"/>
  <c r="W25" i="184"/>
  <c r="AK15" i="185"/>
  <c r="AL15" i="185"/>
  <c r="AM15" i="185"/>
  <c r="AN15" i="185"/>
  <c r="AO15" i="185"/>
  <c r="AP15" i="185"/>
  <c r="AQ15" i="185"/>
  <c r="W36" i="185"/>
  <c r="Z26" i="185"/>
  <c r="V57" i="185"/>
  <c r="V58" i="185" s="1"/>
  <c r="V47" i="185"/>
  <c r="I57" i="185"/>
  <c r="I47" i="185"/>
  <c r="P99" i="184" l="1"/>
  <c r="I58" i="185"/>
  <c r="W57" i="184"/>
  <c r="U57" i="184"/>
  <c r="T57" i="184"/>
  <c r="S57" i="184"/>
  <c r="R57" i="184"/>
  <c r="W36" i="184"/>
  <c r="T36" i="184"/>
  <c r="R36" i="184"/>
  <c r="Q36" i="184"/>
  <c r="U36" i="184"/>
  <c r="S36" i="184"/>
  <c r="V36" i="184"/>
  <c r="K18" i="183"/>
  <c r="L18" i="183"/>
  <c r="M18" i="183"/>
  <c r="J17" i="183"/>
  <c r="E29" i="182"/>
  <c r="S26" i="180" l="1"/>
  <c r="P26" i="180"/>
  <c r="N26" i="180"/>
  <c r="E6" i="180"/>
  <c r="W11" i="202" l="1"/>
  <c r="X11" i="202"/>
  <c r="Y11" i="202"/>
  <c r="Z11" i="202"/>
  <c r="V11" i="202"/>
  <c r="J11" i="204" l="1"/>
  <c r="I11" i="204"/>
  <c r="H11" i="204"/>
  <c r="G11" i="204"/>
  <c r="F11" i="204"/>
  <c r="E11" i="204"/>
  <c r="D11" i="204"/>
  <c r="C11" i="204"/>
  <c r="G21" i="203"/>
  <c r="G20" i="203"/>
  <c r="G19" i="203"/>
  <c r="G18" i="203"/>
  <c r="G17" i="203"/>
  <c r="G16" i="203"/>
  <c r="G15" i="203"/>
  <c r="G14" i="203"/>
  <c r="G13" i="203"/>
  <c r="S11" i="203"/>
  <c r="R11" i="203"/>
  <c r="M11" i="203"/>
  <c r="L11" i="203"/>
  <c r="F11" i="203"/>
  <c r="E11" i="203"/>
  <c r="D11" i="203"/>
  <c r="AA21" i="202"/>
  <c r="AA20" i="202"/>
  <c r="AA19" i="202"/>
  <c r="AA18" i="202"/>
  <c r="AA17" i="202"/>
  <c r="AA16" i="202"/>
  <c r="AU13" i="202"/>
  <c r="AA15" i="202"/>
  <c r="AU12" i="202"/>
  <c r="AA14" i="202"/>
  <c r="AU11" i="202"/>
  <c r="AA13" i="202"/>
  <c r="AU10" i="202"/>
  <c r="AA12" i="202"/>
  <c r="O12" i="202"/>
  <c r="N12" i="202"/>
  <c r="M12" i="202"/>
  <c r="L12" i="202"/>
  <c r="J12" i="202"/>
  <c r="I12" i="202"/>
  <c r="H12" i="202"/>
  <c r="G12" i="202"/>
  <c r="F12" i="202"/>
  <c r="E12" i="202"/>
  <c r="D12" i="202"/>
  <c r="AU9" i="202"/>
  <c r="AU8" i="202"/>
  <c r="AG10" i="202"/>
  <c r="AF10" i="202"/>
  <c r="AA9" i="202"/>
  <c r="AU7" i="202"/>
  <c r="AA8" i="202"/>
  <c r="AU6" i="202"/>
  <c r="AA7" i="202"/>
  <c r="AA11" i="202" l="1"/>
  <c r="G11" i="203"/>
  <c r="Q12" i="202"/>
  <c r="P12" i="202"/>
  <c r="D23" i="196"/>
  <c r="C23" i="196"/>
  <c r="B23" i="196"/>
  <c r="D13" i="193" l="1"/>
  <c r="E13" i="193"/>
  <c r="F13" i="193"/>
  <c r="G13" i="193"/>
  <c r="H13" i="193"/>
  <c r="I13" i="193"/>
  <c r="J13" i="193"/>
  <c r="L13" i="193"/>
  <c r="M13" i="193"/>
  <c r="O13" i="193"/>
  <c r="P13" i="193"/>
  <c r="Q13" i="193"/>
  <c r="R13" i="193"/>
  <c r="S13" i="193"/>
  <c r="T13" i="193"/>
  <c r="N23" i="193"/>
  <c r="V23" i="193" s="1"/>
  <c r="U23" i="193"/>
  <c r="N22" i="193"/>
  <c r="V22" i="193" s="1"/>
  <c r="U22" i="193"/>
  <c r="N21" i="193"/>
  <c r="V21" i="193" s="1"/>
  <c r="U21" i="193"/>
  <c r="N20" i="193"/>
  <c r="V20" i="193" s="1"/>
  <c r="U20" i="193"/>
  <c r="N19" i="193"/>
  <c r="V19" i="193" s="1"/>
  <c r="U19" i="193"/>
  <c r="N18" i="193"/>
  <c r="V18" i="193" s="1"/>
  <c r="U18" i="193"/>
  <c r="N17" i="193"/>
  <c r="V17" i="193" s="1"/>
  <c r="U17" i="193"/>
  <c r="N16" i="193"/>
  <c r="V16" i="193" s="1"/>
  <c r="U16" i="193"/>
  <c r="V15" i="193"/>
  <c r="U15" i="193"/>
  <c r="N13" i="193" l="1"/>
  <c r="K13" i="193"/>
  <c r="U13" i="193"/>
  <c r="V14" i="193"/>
  <c r="V13" i="193" s="1"/>
  <c r="Y15" i="190" l="1"/>
  <c r="S11" i="190"/>
  <c r="T11" i="190"/>
  <c r="U11" i="190"/>
  <c r="R11" i="190"/>
  <c r="C11" i="190"/>
  <c r="D11" i="190"/>
  <c r="E11" i="190"/>
  <c r="F11" i="190"/>
  <c r="D15" i="188" l="1"/>
  <c r="E15" i="188"/>
  <c r="F15" i="188"/>
  <c r="K56" i="187"/>
  <c r="K46" i="187"/>
  <c r="R35" i="187"/>
  <c r="Q35" i="187"/>
  <c r="P35" i="187"/>
  <c r="O35" i="187"/>
  <c r="N35" i="187"/>
  <c r="M35" i="187"/>
  <c r="L35" i="187"/>
  <c r="R25" i="187"/>
  <c r="Q25" i="187"/>
  <c r="P25" i="187"/>
  <c r="O25" i="187"/>
  <c r="N25" i="187"/>
  <c r="M25" i="187"/>
  <c r="L25" i="187"/>
  <c r="K68" i="177"/>
  <c r="K54" i="177"/>
  <c r="R40" i="177"/>
  <c r="Q40" i="177"/>
  <c r="P40" i="177"/>
  <c r="O40" i="177"/>
  <c r="N40" i="177"/>
  <c r="M40" i="177"/>
  <c r="L40" i="177"/>
  <c r="M26" i="177"/>
  <c r="N26" i="177"/>
  <c r="O26" i="177"/>
  <c r="P26" i="177"/>
  <c r="Q26" i="177"/>
  <c r="R26" i="177"/>
  <c r="L26" i="177"/>
  <c r="I56" i="186"/>
  <c r="I46" i="186"/>
  <c r="P35" i="186"/>
  <c r="O35" i="186"/>
  <c r="N35" i="186"/>
  <c r="M35" i="186"/>
  <c r="L35" i="186"/>
  <c r="K35" i="186"/>
  <c r="J35" i="186"/>
  <c r="J25" i="186"/>
  <c r="K25" i="186"/>
  <c r="L25" i="186"/>
  <c r="M25" i="186"/>
  <c r="N25" i="186"/>
  <c r="O25" i="186"/>
  <c r="P25" i="186"/>
  <c r="I10" i="185"/>
  <c r="J10" i="185"/>
  <c r="K10" i="185"/>
  <c r="L10" i="185"/>
  <c r="M10" i="185"/>
  <c r="N10" i="185"/>
  <c r="O10" i="185"/>
  <c r="P10" i="185"/>
  <c r="Q10" i="185"/>
  <c r="J13" i="185"/>
  <c r="K13" i="185"/>
  <c r="L13" i="185"/>
  <c r="M13" i="185"/>
  <c r="N13" i="185"/>
  <c r="O13" i="185"/>
  <c r="P13" i="185"/>
  <c r="Q13" i="185"/>
  <c r="J26" i="185"/>
  <c r="K26" i="185"/>
  <c r="L26" i="185"/>
  <c r="M26" i="185"/>
  <c r="N26" i="185"/>
  <c r="O26" i="185"/>
  <c r="P26" i="185"/>
  <c r="Q26" i="185"/>
  <c r="W26" i="185"/>
  <c r="X26" i="185"/>
  <c r="Y26" i="185"/>
  <c r="AA26" i="185"/>
  <c r="AB26" i="185"/>
  <c r="AC26" i="185"/>
  <c r="AD26" i="185"/>
  <c r="J36" i="185"/>
  <c r="K36" i="185"/>
  <c r="L36" i="185"/>
  <c r="M36" i="185"/>
  <c r="N36" i="185"/>
  <c r="O36" i="185"/>
  <c r="P36" i="185"/>
  <c r="Q36" i="185"/>
  <c r="X36" i="185"/>
  <c r="Y36" i="185"/>
  <c r="Z36" i="185"/>
  <c r="Z37" i="185" s="1"/>
  <c r="AA36" i="185"/>
  <c r="AB36" i="185"/>
  <c r="AC36" i="185"/>
  <c r="AD36" i="185"/>
  <c r="AA37" i="185" l="1"/>
  <c r="AD37" i="185"/>
  <c r="AC37" i="185"/>
  <c r="AB37" i="185"/>
  <c r="Y37" i="185"/>
  <c r="X37" i="185"/>
  <c r="W37" i="185"/>
  <c r="Q37" i="185"/>
  <c r="P37" i="185"/>
  <c r="O37" i="185"/>
  <c r="M37" i="185"/>
  <c r="L37" i="185"/>
  <c r="K37" i="185"/>
  <c r="N37" i="185"/>
  <c r="J37" i="185"/>
  <c r="P36" i="186"/>
  <c r="O36" i="186"/>
  <c r="N36" i="186"/>
  <c r="M36" i="186"/>
  <c r="L36" i="186"/>
  <c r="K36" i="186"/>
  <c r="J36" i="186"/>
  <c r="I57" i="186"/>
  <c r="R36" i="187"/>
  <c r="K57" i="187"/>
  <c r="O36" i="187"/>
  <c r="M36" i="187"/>
  <c r="Q36" i="187"/>
  <c r="L36" i="187"/>
  <c r="N36" i="187"/>
  <c r="P36" i="187"/>
  <c r="C38" i="184" l="1"/>
  <c r="J35" i="184"/>
  <c r="I35" i="184"/>
  <c r="H35" i="184"/>
  <c r="G35" i="184"/>
  <c r="F35" i="184"/>
  <c r="E35" i="184"/>
  <c r="D35" i="184"/>
  <c r="C35" i="184"/>
  <c r="J32" i="184"/>
  <c r="I32" i="184"/>
  <c r="H32" i="184"/>
  <c r="G32" i="184"/>
  <c r="F32" i="184"/>
  <c r="E32" i="184"/>
  <c r="D32" i="184"/>
  <c r="C32" i="184"/>
  <c r="J29" i="184"/>
  <c r="I29" i="184"/>
  <c r="H29" i="184"/>
  <c r="G29" i="184"/>
  <c r="F29" i="184"/>
  <c r="E29" i="184"/>
  <c r="D29" i="184"/>
  <c r="C29" i="184"/>
  <c r="C41" i="184"/>
  <c r="J16" i="183" l="1"/>
  <c r="J15" i="183"/>
  <c r="J14" i="183"/>
  <c r="J13" i="183"/>
  <c r="J12" i="183"/>
  <c r="J11" i="183"/>
  <c r="D17" i="183"/>
  <c r="F17" i="183"/>
  <c r="E17" i="183"/>
  <c r="C16" i="183"/>
  <c r="C15" i="183"/>
  <c r="C14" i="183"/>
  <c r="C13" i="183"/>
  <c r="C12" i="183"/>
  <c r="C11" i="183"/>
  <c r="K29" i="182"/>
  <c r="K30" i="182" s="1"/>
  <c r="J29" i="182"/>
  <c r="J30" i="182" s="1"/>
  <c r="I29" i="182"/>
  <c r="I30" i="182" s="1"/>
  <c r="H29" i="182"/>
  <c r="H30" i="182" s="1"/>
  <c r="G29" i="182"/>
  <c r="G30" i="182" s="1"/>
  <c r="E30" i="182"/>
  <c r="D29" i="182"/>
  <c r="D30" i="182" s="1"/>
  <c r="L28" i="182"/>
  <c r="L27" i="182"/>
  <c r="L26" i="182"/>
  <c r="L25" i="182"/>
  <c r="L24" i="182"/>
  <c r="L23" i="182"/>
  <c r="L22" i="182"/>
  <c r="L21" i="182"/>
  <c r="D11" i="181"/>
  <c r="E11" i="181"/>
  <c r="F11" i="181"/>
  <c r="C11" i="181"/>
  <c r="T26" i="180"/>
  <c r="Y26" i="180"/>
  <c r="X26" i="180"/>
  <c r="W26" i="180"/>
  <c r="V26" i="180"/>
  <c r="V19" i="180"/>
  <c r="V12" i="180" s="1"/>
  <c r="W19" i="180"/>
  <c r="X19" i="180"/>
  <c r="X12" i="180" s="1"/>
  <c r="Y19" i="180"/>
  <c r="Y12" i="180" s="1"/>
  <c r="T19" i="180"/>
  <c r="T12" i="180" s="1"/>
  <c r="U19" i="180"/>
  <c r="U12" i="180" s="1"/>
  <c r="R26" i="180"/>
  <c r="Q26" i="180"/>
  <c r="O26" i="180"/>
  <c r="M26" i="180"/>
  <c r="L26" i="180"/>
  <c r="K26" i="180"/>
  <c r="S19" i="180"/>
  <c r="S12" i="180" s="1"/>
  <c r="R19" i="180"/>
  <c r="R12" i="180" s="1"/>
  <c r="Q19" i="180"/>
  <c r="Q12" i="180" s="1"/>
  <c r="P19" i="180"/>
  <c r="P12" i="180" s="1"/>
  <c r="O19" i="180"/>
  <c r="O12" i="180" s="1"/>
  <c r="N19" i="180"/>
  <c r="N12" i="180" s="1"/>
  <c r="M19" i="180"/>
  <c r="M12" i="180" s="1"/>
  <c r="L19" i="180"/>
  <c r="K19" i="180"/>
  <c r="L12" i="180" l="1"/>
  <c r="K12" i="180"/>
  <c r="W12" i="180"/>
  <c r="J18" i="183"/>
  <c r="C17" i="183"/>
  <c r="L29" i="182"/>
  <c r="L30" i="182" s="1"/>
  <c r="F29" i="182"/>
  <c r="F30" i="182" s="1"/>
  <c r="P77" i="184"/>
  <c r="P78" i="184" s="1"/>
</calcChain>
</file>

<file path=xl/sharedStrings.xml><?xml version="1.0" encoding="utf-8"?>
<sst xmlns="http://schemas.openxmlformats.org/spreadsheetml/2006/main" count="1586" uniqueCount="573">
  <si>
    <t>目次</t>
    <rPh sb="0" eb="2">
      <t>モクジ</t>
    </rPh>
    <phoneticPr fontId="5"/>
  </si>
  <si>
    <t>統計表</t>
    <rPh sb="0" eb="3">
      <t>トウケイヒョウ</t>
    </rPh>
    <phoneticPr fontId="5"/>
  </si>
  <si>
    <t>大宮区</t>
    <rPh sb="0" eb="2">
      <t>オオミヤ</t>
    </rPh>
    <rPh sb="2" eb="3">
      <t>ク</t>
    </rPh>
    <phoneticPr fontId="5"/>
  </si>
  <si>
    <t>見沼区</t>
    <rPh sb="0" eb="2">
      <t>ミヌマ</t>
    </rPh>
    <rPh sb="2" eb="3">
      <t>ク</t>
    </rPh>
    <phoneticPr fontId="5"/>
  </si>
  <si>
    <t>中央区</t>
    <rPh sb="0" eb="3">
      <t>チュウオウク</t>
    </rPh>
    <phoneticPr fontId="5"/>
  </si>
  <si>
    <t>浦和区</t>
    <rPh sb="0" eb="2">
      <t>ウラワ</t>
    </rPh>
    <rPh sb="2" eb="3">
      <t>ク</t>
    </rPh>
    <phoneticPr fontId="5"/>
  </si>
  <si>
    <t>岩槻区</t>
    <rPh sb="0" eb="2">
      <t>イワツキ</t>
    </rPh>
    <rPh sb="2" eb="3">
      <t>ク</t>
    </rPh>
    <phoneticPr fontId="5"/>
  </si>
  <si>
    <t>計</t>
    <rPh sb="0" eb="1">
      <t>ケイ</t>
    </rPh>
    <phoneticPr fontId="5"/>
  </si>
  <si>
    <t>その他</t>
    <rPh sb="2" eb="3">
      <t>タ</t>
    </rPh>
    <phoneticPr fontId="5"/>
  </si>
  <si>
    <t>目次へ戻る</t>
    <rPh sb="0" eb="2">
      <t>モクジ</t>
    </rPh>
    <rPh sb="3" eb="4">
      <t>モド</t>
    </rPh>
    <phoneticPr fontId="1"/>
  </si>
  <si>
    <t>計</t>
  </si>
  <si>
    <t>西　区</t>
  </si>
  <si>
    <t>北　区</t>
  </si>
  <si>
    <t>大宮区</t>
  </si>
  <si>
    <t>見沼区</t>
  </si>
  <si>
    <t>中央区</t>
  </si>
  <si>
    <t>桜　区</t>
  </si>
  <si>
    <t>浦和区</t>
  </si>
  <si>
    <t>南　区</t>
  </si>
  <si>
    <t>緑　区</t>
  </si>
  <si>
    <t>令和3年度</t>
    <rPh sb="0" eb="2">
      <t>レイワ</t>
    </rPh>
    <rPh sb="3" eb="5">
      <t>ネンド</t>
    </rPh>
    <phoneticPr fontId="1"/>
  </si>
  <si>
    <t>令和4年度</t>
    <rPh sb="0" eb="2">
      <t>レイワ</t>
    </rPh>
    <rPh sb="3" eb="5">
      <t>ネンド</t>
    </rPh>
    <phoneticPr fontId="1"/>
  </si>
  <si>
    <t>令和5年度</t>
    <rPh sb="0" eb="2">
      <t>レイワ</t>
    </rPh>
    <rPh sb="3" eb="5">
      <t>ネンド</t>
    </rPh>
    <phoneticPr fontId="1"/>
  </si>
  <si>
    <t>令和6年度</t>
    <rPh sb="0" eb="2">
      <t>レイワ</t>
    </rPh>
    <rPh sb="3" eb="5">
      <t>ネンド</t>
    </rPh>
    <phoneticPr fontId="1"/>
  </si>
  <si>
    <t>電話</t>
    <rPh sb="0" eb="2">
      <t>デンワ</t>
    </rPh>
    <phoneticPr fontId="5"/>
  </si>
  <si>
    <t>総　数</t>
    <rPh sb="0" eb="1">
      <t>ソウ</t>
    </rPh>
    <rPh sb="2" eb="3">
      <t>カズ</t>
    </rPh>
    <phoneticPr fontId="5"/>
  </si>
  <si>
    <t>内　　訳</t>
    <rPh sb="0" eb="1">
      <t>ウチ</t>
    </rPh>
    <rPh sb="3" eb="4">
      <t>ヤク</t>
    </rPh>
    <phoneticPr fontId="5"/>
  </si>
  <si>
    <t>西　区</t>
    <rPh sb="0" eb="1">
      <t>ニシ</t>
    </rPh>
    <rPh sb="2" eb="3">
      <t>ク</t>
    </rPh>
    <phoneticPr fontId="5"/>
  </si>
  <si>
    <t>北　区</t>
    <rPh sb="0" eb="1">
      <t>キタ</t>
    </rPh>
    <rPh sb="2" eb="3">
      <t>ク</t>
    </rPh>
    <phoneticPr fontId="5"/>
  </si>
  <si>
    <t>桜　区</t>
    <rPh sb="0" eb="1">
      <t>サクラ</t>
    </rPh>
    <rPh sb="2" eb="3">
      <t>ク</t>
    </rPh>
    <phoneticPr fontId="5"/>
  </si>
  <si>
    <t>南　区</t>
    <rPh sb="0" eb="1">
      <t>ミナミ</t>
    </rPh>
    <rPh sb="2" eb="3">
      <t>ク</t>
    </rPh>
    <phoneticPr fontId="5"/>
  </si>
  <si>
    <t>緑　区</t>
    <rPh sb="0" eb="1">
      <t>ミドリ</t>
    </rPh>
    <rPh sb="2" eb="3">
      <t>ク</t>
    </rPh>
    <phoneticPr fontId="5"/>
  </si>
  <si>
    <t>延人員</t>
  </si>
  <si>
    <t>実人員</t>
    <rPh sb="0" eb="1">
      <t>ジツ</t>
    </rPh>
    <rPh sb="1" eb="3">
      <t>ジンイン</t>
    </rPh>
    <phoneticPr fontId="5"/>
  </si>
  <si>
    <t>延人員</t>
    <rPh sb="0" eb="3">
      <t>ノベジンイン</t>
    </rPh>
    <phoneticPr fontId="5"/>
  </si>
  <si>
    <t>延人員</t>
    <rPh sb="0" eb="1">
      <t>ノ</t>
    </rPh>
    <rPh sb="1" eb="3">
      <t>ジンイン</t>
    </rPh>
    <phoneticPr fontId="5"/>
  </si>
  <si>
    <t>令和3年度</t>
    <rPh sb="0" eb="2">
      <t>レイワ</t>
    </rPh>
    <rPh sb="3" eb="4">
      <t>ネン</t>
    </rPh>
    <rPh sb="4" eb="5">
      <t>ド</t>
    </rPh>
    <phoneticPr fontId="5"/>
  </si>
  <si>
    <t>令和4年度</t>
    <rPh sb="0" eb="2">
      <t>レイワ</t>
    </rPh>
    <rPh sb="3" eb="5">
      <t>ネンド</t>
    </rPh>
    <phoneticPr fontId="5"/>
  </si>
  <si>
    <t>令和5年度</t>
    <rPh sb="0" eb="2">
      <t>レイワ</t>
    </rPh>
    <rPh sb="3" eb="5">
      <t>ネンド</t>
    </rPh>
    <phoneticPr fontId="5"/>
  </si>
  <si>
    <t>令和6年度</t>
    <rPh sb="0" eb="2">
      <t>レイワ</t>
    </rPh>
    <rPh sb="3" eb="5">
      <t>ネンド</t>
    </rPh>
    <phoneticPr fontId="5"/>
  </si>
  <si>
    <t>令和3年度</t>
    <rPh sb="0" eb="2">
      <t>レイワ</t>
    </rPh>
    <rPh sb="3" eb="4">
      <t>ネン</t>
    </rPh>
    <rPh sb="4" eb="5">
      <t>ド</t>
    </rPh>
    <phoneticPr fontId="1"/>
  </si>
  <si>
    <t>開催回数</t>
    <rPh sb="0" eb="2">
      <t>カイサイ</t>
    </rPh>
    <rPh sb="2" eb="4">
      <t>カイスウ</t>
    </rPh>
    <phoneticPr fontId="5"/>
  </si>
  <si>
    <t>異常なし</t>
    <rPh sb="0" eb="2">
      <t>イジョウ</t>
    </rPh>
    <phoneticPr fontId="5"/>
  </si>
  <si>
    <t>4．健康づくり</t>
    <rPh sb="2" eb="4">
      <t>ケンコウ</t>
    </rPh>
    <phoneticPr fontId="1"/>
  </si>
  <si>
    <t>4-1</t>
    <phoneticPr fontId="5"/>
  </si>
  <si>
    <t>4-2</t>
    <phoneticPr fontId="1"/>
  </si>
  <si>
    <t>4-3</t>
  </si>
  <si>
    <t>4-4</t>
  </si>
  <si>
    <t>4-5</t>
  </si>
  <si>
    <t>4-6</t>
  </si>
  <si>
    <t>4-7</t>
  </si>
  <si>
    <t>4-8</t>
  </si>
  <si>
    <t>4-9</t>
  </si>
  <si>
    <t>4-10</t>
  </si>
  <si>
    <t>4-11</t>
  </si>
  <si>
    <t>4-12</t>
  </si>
  <si>
    <t>4-13</t>
  </si>
  <si>
    <t>4-14</t>
  </si>
  <si>
    <t>4-15</t>
  </si>
  <si>
    <t>4-16</t>
  </si>
  <si>
    <t>4-17</t>
  </si>
  <si>
    <t>4-18</t>
  </si>
  <si>
    <t>4-19</t>
  </si>
  <si>
    <t>4-20</t>
  </si>
  <si>
    <t>4-21</t>
  </si>
  <si>
    <t>4-22</t>
  </si>
  <si>
    <t>4-23</t>
  </si>
  <si>
    <t>4-24</t>
  </si>
  <si>
    <t>健康教育</t>
  </si>
  <si>
    <t>健康相談</t>
  </si>
  <si>
    <t>健康増進健康診査</t>
  </si>
  <si>
    <t>女性のヘルスチェック</t>
  </si>
  <si>
    <t>B型・C型肝炎ウイルス検診</t>
  </si>
  <si>
    <t>骨粗しょう症検診</t>
  </si>
  <si>
    <t>胃がん検診</t>
  </si>
  <si>
    <t>肺がん・結核検診</t>
  </si>
  <si>
    <t>大腸がん検診</t>
  </si>
  <si>
    <t>子宮がん検診</t>
  </si>
  <si>
    <t>乳がん検診</t>
  </si>
  <si>
    <t>前立腺がん検診</t>
  </si>
  <si>
    <t>がん検診要精密検査未受診者対策</t>
  </si>
  <si>
    <t>成人歯科健康診査</t>
  </si>
  <si>
    <t>口腔機能健康診査</t>
  </si>
  <si>
    <t>訪問歯科健康診査</t>
  </si>
  <si>
    <t>訪問指導</t>
  </si>
  <si>
    <t>栄養関係団体等育成支援</t>
  </si>
  <si>
    <t>給食施設等指導</t>
  </si>
  <si>
    <t>国民健康・栄養調査(厚生労働省委託事業)</t>
  </si>
  <si>
    <t>栄養関係相談・指導</t>
  </si>
  <si>
    <t>特定保健指導(積極的支援)</t>
  </si>
  <si>
    <t>歯科保健</t>
  </si>
  <si>
    <t>4-25</t>
    <phoneticPr fontId="1"/>
  </si>
  <si>
    <t>健康被害対策</t>
    <rPh sb="0" eb="2">
      <t>ケンコウ</t>
    </rPh>
    <rPh sb="2" eb="4">
      <t>ヒガイ</t>
    </rPh>
    <rPh sb="4" eb="6">
      <t>タイサク</t>
    </rPh>
    <phoneticPr fontId="1"/>
  </si>
  <si>
    <t>4-1　健康教育</t>
    <rPh sb="4" eb="6">
      <t>ケンコウ</t>
    </rPh>
    <rPh sb="6" eb="8">
      <t>キョウイク</t>
    </rPh>
    <phoneticPr fontId="9"/>
  </si>
  <si>
    <t>歯周疾患</t>
    <rPh sb="0" eb="1">
      <t>シ</t>
    </rPh>
    <rPh sb="1" eb="2">
      <t>シュウ</t>
    </rPh>
    <rPh sb="2" eb="4">
      <t>シッカン</t>
    </rPh>
    <phoneticPr fontId="5"/>
  </si>
  <si>
    <t>ﾛｺﾓﾃｨﾌﾞｼﾝﾄﾞﾛｰﾑ
(運動器症候群)</t>
    <rPh sb="16" eb="18">
      <t>ウンドウ</t>
    </rPh>
    <rPh sb="18" eb="19">
      <t>キ</t>
    </rPh>
    <rPh sb="19" eb="22">
      <t>ショウコウグン</t>
    </rPh>
    <phoneticPr fontId="5"/>
  </si>
  <si>
    <t>慢性閉塞性肺疾患</t>
    <rPh sb="0" eb="2">
      <t>マンセイ</t>
    </rPh>
    <rPh sb="2" eb="5">
      <t>ヘイソクセイ</t>
    </rPh>
    <rPh sb="5" eb="6">
      <t>ハイ</t>
    </rPh>
    <rPh sb="6" eb="8">
      <t>シッカン</t>
    </rPh>
    <phoneticPr fontId="5"/>
  </si>
  <si>
    <t>病態別</t>
    <rPh sb="0" eb="2">
      <t>ビョウタイ</t>
    </rPh>
    <rPh sb="2" eb="3">
      <t>ベツ</t>
    </rPh>
    <phoneticPr fontId="5"/>
  </si>
  <si>
    <t>薬</t>
    <rPh sb="0" eb="1">
      <t>クスリ</t>
    </rPh>
    <phoneticPr fontId="5"/>
  </si>
  <si>
    <t>一般</t>
    <rPh sb="0" eb="2">
      <t>イッパン</t>
    </rPh>
    <phoneticPr fontId="5"/>
  </si>
  <si>
    <t>合　　計</t>
    <rPh sb="0" eb="1">
      <t>ゴウ</t>
    </rPh>
    <rPh sb="3" eb="4">
      <t>ケイ</t>
    </rPh>
    <phoneticPr fontId="5"/>
  </si>
  <si>
    <t>回　数</t>
    <phoneticPr fontId="5"/>
  </si>
  <si>
    <t>健康づくり教育</t>
    <rPh sb="0" eb="2">
      <t>ケンコウ</t>
    </rPh>
    <rPh sb="5" eb="7">
      <t>キョウイク</t>
    </rPh>
    <phoneticPr fontId="1"/>
  </si>
  <si>
    <t>栄養</t>
    <rPh sb="0" eb="2">
      <t>エイヨウ</t>
    </rPh>
    <phoneticPr fontId="5"/>
  </si>
  <si>
    <t>運動</t>
    <rPh sb="0" eb="2">
      <t>ウンドウ</t>
    </rPh>
    <phoneticPr fontId="5"/>
  </si>
  <si>
    <t>休養</t>
    <rPh sb="0" eb="2">
      <t>キュウヨウ</t>
    </rPh>
    <phoneticPr fontId="5"/>
  </si>
  <si>
    <t>禁煙</t>
    <rPh sb="0" eb="2">
      <t>キンエン</t>
    </rPh>
    <phoneticPr fontId="5"/>
  </si>
  <si>
    <t>合計</t>
    <rPh sb="0" eb="2">
      <t>ゴウケイ</t>
    </rPh>
    <phoneticPr fontId="5"/>
  </si>
  <si>
    <t>歯科保健教室</t>
    <rPh sb="0" eb="2">
      <t>シカ</t>
    </rPh>
    <rPh sb="2" eb="4">
      <t>ホケン</t>
    </rPh>
    <rPh sb="4" eb="6">
      <t>キョウシツ</t>
    </rPh>
    <phoneticPr fontId="1"/>
  </si>
  <si>
    <t>延人員</t>
    <rPh sb="0" eb="3">
      <t>ノベジンイン</t>
    </rPh>
    <phoneticPr fontId="1"/>
  </si>
  <si>
    <t>回数</t>
    <rPh sb="0" eb="2">
      <t>カイスウ</t>
    </rPh>
    <phoneticPr fontId="5"/>
  </si>
  <si>
    <t>総    数</t>
    <rPh sb="0" eb="1">
      <t>フサ</t>
    </rPh>
    <rPh sb="5" eb="6">
      <t>カズ</t>
    </rPh>
    <phoneticPr fontId="5"/>
  </si>
  <si>
    <t>内    訳</t>
    <rPh sb="0" eb="1">
      <t>ウチ</t>
    </rPh>
    <rPh sb="5" eb="6">
      <t>ヤク</t>
    </rPh>
    <phoneticPr fontId="5"/>
  </si>
  <si>
    <t>西   区</t>
    <rPh sb="0" eb="1">
      <t>ニシ</t>
    </rPh>
    <rPh sb="4" eb="5">
      <t>クヤクショ</t>
    </rPh>
    <phoneticPr fontId="5"/>
  </si>
  <si>
    <t>北   区</t>
    <rPh sb="0" eb="1">
      <t>キタ</t>
    </rPh>
    <rPh sb="4" eb="5">
      <t>クヤクショ</t>
    </rPh>
    <phoneticPr fontId="5"/>
  </si>
  <si>
    <t>大宮区</t>
    <rPh sb="0" eb="2">
      <t>オオミヤ</t>
    </rPh>
    <rPh sb="2" eb="3">
      <t>クヤクショ</t>
    </rPh>
    <phoneticPr fontId="5"/>
  </si>
  <si>
    <t>見沼区</t>
    <rPh sb="0" eb="2">
      <t>ミヌマ</t>
    </rPh>
    <rPh sb="2" eb="3">
      <t>クヤクショ</t>
    </rPh>
    <phoneticPr fontId="5"/>
  </si>
  <si>
    <t>中央区</t>
    <rPh sb="0" eb="2">
      <t>チュウオウ</t>
    </rPh>
    <rPh sb="2" eb="3">
      <t>クヤクショ</t>
    </rPh>
    <phoneticPr fontId="5"/>
  </si>
  <si>
    <t>桜   区</t>
    <rPh sb="0" eb="1">
      <t>サクラ</t>
    </rPh>
    <rPh sb="4" eb="5">
      <t>クヤクショ</t>
    </rPh>
    <phoneticPr fontId="5"/>
  </si>
  <si>
    <t>浦和区</t>
    <rPh sb="0" eb="2">
      <t>ウラワ</t>
    </rPh>
    <rPh sb="2" eb="3">
      <t>クヤクショ</t>
    </rPh>
    <phoneticPr fontId="5"/>
  </si>
  <si>
    <t>南   区</t>
    <rPh sb="0" eb="1">
      <t>ミナミ</t>
    </rPh>
    <rPh sb="4" eb="5">
      <t>クヤクショ</t>
    </rPh>
    <phoneticPr fontId="5"/>
  </si>
  <si>
    <t>緑   区</t>
    <rPh sb="0" eb="1">
      <t>ミドリ</t>
    </rPh>
    <rPh sb="4" eb="5">
      <t>クヤクショ</t>
    </rPh>
    <phoneticPr fontId="5"/>
  </si>
  <si>
    <t>岩槻区</t>
    <rPh sb="0" eb="2">
      <t>イワツキ</t>
    </rPh>
    <rPh sb="2" eb="3">
      <t>クヤクショ</t>
    </rPh>
    <phoneticPr fontId="5"/>
  </si>
  <si>
    <t>西区</t>
    <rPh sb="0" eb="2">
      <t>ニシク</t>
    </rPh>
    <phoneticPr fontId="5"/>
  </si>
  <si>
    <t>北区</t>
    <rPh sb="0" eb="2">
      <t>キタク</t>
    </rPh>
    <phoneticPr fontId="5"/>
  </si>
  <si>
    <t>桜区</t>
    <rPh sb="0" eb="1">
      <t>サクラ</t>
    </rPh>
    <rPh sb="1" eb="2">
      <t>ク</t>
    </rPh>
    <phoneticPr fontId="5"/>
  </si>
  <si>
    <t>南区</t>
    <rPh sb="0" eb="2">
      <t>ミナミク</t>
    </rPh>
    <phoneticPr fontId="5"/>
  </si>
  <si>
    <t>緑区</t>
    <rPh sb="0" eb="2">
      <t>ミドリク</t>
    </rPh>
    <phoneticPr fontId="5"/>
  </si>
  <si>
    <t>参加者数</t>
    <rPh sb="0" eb="2">
      <t>サンカ</t>
    </rPh>
    <rPh sb="2" eb="3">
      <t>シャ</t>
    </rPh>
    <rPh sb="3" eb="4">
      <t>スウ</t>
    </rPh>
    <phoneticPr fontId="5"/>
  </si>
  <si>
    <t>教室以外のイベント等</t>
    <rPh sb="0" eb="2">
      <t>キョウシツ</t>
    </rPh>
    <rPh sb="2" eb="4">
      <t>イガイ</t>
    </rPh>
    <rPh sb="9" eb="10">
      <t>トウ</t>
    </rPh>
    <phoneticPr fontId="1"/>
  </si>
  <si>
    <t>令和3年度</t>
    <rPh sb="0" eb="2">
      <t>レイワ</t>
    </rPh>
    <rPh sb="3" eb="5">
      <t>ネンド</t>
    </rPh>
    <phoneticPr fontId="1"/>
  </si>
  <si>
    <t>令和4年度</t>
    <rPh sb="0" eb="2">
      <t>レイワ</t>
    </rPh>
    <rPh sb="3" eb="5">
      <t>ネンド</t>
    </rPh>
    <phoneticPr fontId="1"/>
  </si>
  <si>
    <t>令和5年度</t>
    <rPh sb="0" eb="2">
      <t>レイワ</t>
    </rPh>
    <rPh sb="3" eb="5">
      <t>ネンド</t>
    </rPh>
    <phoneticPr fontId="1"/>
  </si>
  <si>
    <t>4-2　健康相談</t>
    <rPh sb="4" eb="6">
      <t>ケンコウ</t>
    </rPh>
    <rPh sb="6" eb="8">
      <t>ソウダン</t>
    </rPh>
    <phoneticPr fontId="9"/>
  </si>
  <si>
    <t>　　</t>
  </si>
  <si>
    <t>重点健康相談</t>
    <phoneticPr fontId="5"/>
  </si>
  <si>
    <t>総合健康相談</t>
    <phoneticPr fontId="5"/>
  </si>
  <si>
    <t>合　計　</t>
  </si>
  <si>
    <t>（再掲）
電話相談</t>
    <rPh sb="5" eb="7">
      <t>デンワ</t>
    </rPh>
    <rPh sb="7" eb="9">
      <t>ソウダン</t>
    </rPh>
    <phoneticPr fontId="5"/>
  </si>
  <si>
    <t>総数</t>
    <rPh sb="0" eb="2">
      <t>ソウスウ</t>
    </rPh>
    <phoneticPr fontId="1"/>
  </si>
  <si>
    <t>内訳</t>
    <rPh sb="0" eb="2">
      <t>ウチワケ</t>
    </rPh>
    <phoneticPr fontId="1"/>
  </si>
  <si>
    <t>年 齢</t>
    <phoneticPr fontId="5"/>
  </si>
  <si>
    <t>総　　数</t>
    <rPh sb="0" eb="1">
      <t>フサ</t>
    </rPh>
    <rPh sb="3" eb="4">
      <t>カズ</t>
    </rPh>
    <phoneticPr fontId="5"/>
  </si>
  <si>
    <t>40～49歳</t>
    <rPh sb="5" eb="6">
      <t>サイ</t>
    </rPh>
    <phoneticPr fontId="5"/>
  </si>
  <si>
    <t>50～59歳</t>
    <rPh sb="5" eb="6">
      <t>サイ</t>
    </rPh>
    <phoneticPr fontId="5"/>
  </si>
  <si>
    <t>60～64歳</t>
    <rPh sb="5" eb="6">
      <t>サイ</t>
    </rPh>
    <phoneticPr fontId="5"/>
  </si>
  <si>
    <t>65～69歳</t>
    <rPh sb="5" eb="6">
      <t>サイ</t>
    </rPh>
    <phoneticPr fontId="5"/>
  </si>
  <si>
    <t>70～74歳</t>
    <rPh sb="5" eb="6">
      <t>サイ</t>
    </rPh>
    <phoneticPr fontId="5"/>
  </si>
  <si>
    <t>75歳以上</t>
    <rPh sb="2" eb="5">
      <t>サイイジョウ</t>
    </rPh>
    <phoneticPr fontId="5"/>
  </si>
  <si>
    <t>4-3　健康増進健康診査</t>
    <rPh sb="4" eb="12">
      <t>ケンコウゾウシンケンコウシンサ</t>
    </rPh>
    <phoneticPr fontId="9"/>
  </si>
  <si>
    <t>年齢区分別受診者数</t>
    <rPh sb="0" eb="2">
      <t>ネンレイ</t>
    </rPh>
    <rPh sb="2" eb="4">
      <t>クブン</t>
    </rPh>
    <rPh sb="4" eb="5">
      <t>ベツ</t>
    </rPh>
    <rPh sb="5" eb="7">
      <t>ジュシン</t>
    </rPh>
    <rPh sb="7" eb="8">
      <t>シャ</t>
    </rPh>
    <rPh sb="8" eb="9">
      <t>スウ</t>
    </rPh>
    <phoneticPr fontId="1"/>
  </si>
  <si>
    <t>脂質異常</t>
    <rPh sb="0" eb="2">
      <t>シシツ</t>
    </rPh>
    <rPh sb="2" eb="4">
      <t>イジョウ</t>
    </rPh>
    <phoneticPr fontId="5"/>
  </si>
  <si>
    <t>（再掲）</t>
  </si>
  <si>
    <t>主な検査項目別の受診者数及び検査結果別人員</t>
    <rPh sb="0" eb="1">
      <t>オモ</t>
    </rPh>
    <rPh sb="2" eb="4">
      <t>ケンサ</t>
    </rPh>
    <rPh sb="4" eb="6">
      <t>コウモク</t>
    </rPh>
    <rPh sb="6" eb="7">
      <t>ベツ</t>
    </rPh>
    <rPh sb="8" eb="10">
      <t>ジュシン</t>
    </rPh>
    <rPh sb="10" eb="11">
      <t>シャ</t>
    </rPh>
    <rPh sb="11" eb="12">
      <t>スウ</t>
    </rPh>
    <rPh sb="12" eb="13">
      <t>オヨ</t>
    </rPh>
    <rPh sb="14" eb="16">
      <t>ケンサ</t>
    </rPh>
    <rPh sb="16" eb="18">
      <t>ケッカ</t>
    </rPh>
    <rPh sb="18" eb="19">
      <t>ベツ</t>
    </rPh>
    <rPh sb="19" eb="21">
      <t>ジンイン</t>
    </rPh>
    <phoneticPr fontId="1"/>
  </si>
  <si>
    <t>男</t>
    <rPh sb="0" eb="1">
      <t>オトコ</t>
    </rPh>
    <phoneticPr fontId="5"/>
  </si>
  <si>
    <t>40～49歳</t>
    <phoneticPr fontId="5"/>
  </si>
  <si>
    <t>50～59歳</t>
    <phoneticPr fontId="5"/>
  </si>
  <si>
    <t>60～64歳</t>
    <phoneticPr fontId="5"/>
  </si>
  <si>
    <t>65～69歳</t>
    <phoneticPr fontId="5"/>
  </si>
  <si>
    <t>70～74歳</t>
    <phoneticPr fontId="5"/>
  </si>
  <si>
    <t>女</t>
    <rPh sb="0" eb="1">
      <t>オンナ</t>
    </rPh>
    <phoneticPr fontId="5"/>
  </si>
  <si>
    <t>(a)＝ ①収縮期血圧が130mmHg以上140mmHg未満かつ拡張期血圧90mmHg未満である者</t>
    <rPh sb="19" eb="21">
      <t>イジョウ</t>
    </rPh>
    <rPh sb="28" eb="30">
      <t>ミマン</t>
    </rPh>
    <rPh sb="43" eb="45">
      <t>ミマン</t>
    </rPh>
    <rPh sb="48" eb="49">
      <t>モノ</t>
    </rPh>
    <phoneticPr fontId="5"/>
  </si>
  <si>
    <t>(b)＝ 収縮期血圧140mmHg以上、または拡張期血圧90㎜Hg以上の者</t>
    <rPh sb="9" eb="10">
      <t>アツ</t>
    </rPh>
    <rPh sb="17" eb="19">
      <t>イジョウ</t>
    </rPh>
    <rPh sb="33" eb="35">
      <t>イジョウ</t>
    </rPh>
    <rPh sb="36" eb="37">
      <t>モノ</t>
    </rPh>
    <phoneticPr fontId="5"/>
  </si>
  <si>
    <t>(d)＝ 中性脂肪300mg/dl以上、またはHDLコレステロールが35mg/dl未満、またはLDLコレステロール140㎎/dl以上の者</t>
    <rPh sb="5" eb="7">
      <t>チュウセイ</t>
    </rPh>
    <rPh sb="7" eb="9">
      <t>シボウ</t>
    </rPh>
    <rPh sb="17" eb="19">
      <t>イジョウ</t>
    </rPh>
    <rPh sb="41" eb="43">
      <t>ミマン</t>
    </rPh>
    <rPh sb="64" eb="66">
      <t>イジョウ</t>
    </rPh>
    <rPh sb="67" eb="68">
      <t>モノ</t>
    </rPh>
    <phoneticPr fontId="5"/>
  </si>
  <si>
    <t>(e)＝ 空腹時血糖100㎎/dl以上126mg/dl未満またはHbA1c5.6%以上6.5%未満の者</t>
    <rPh sb="5" eb="7">
      <t>クウフク</t>
    </rPh>
    <rPh sb="7" eb="8">
      <t>ジ</t>
    </rPh>
    <rPh sb="8" eb="10">
      <t>ケットウ</t>
    </rPh>
    <rPh sb="17" eb="19">
      <t>イジョウ</t>
    </rPh>
    <rPh sb="27" eb="29">
      <t>ミマン</t>
    </rPh>
    <rPh sb="41" eb="43">
      <t>イジョウ</t>
    </rPh>
    <rPh sb="47" eb="49">
      <t>ミマン</t>
    </rPh>
    <rPh sb="50" eb="51">
      <t>モノ</t>
    </rPh>
    <phoneticPr fontId="5"/>
  </si>
  <si>
    <t>(f)＝ 空腹時血糖126㎎/dl以上またはHbA1c6.5%以上の者</t>
    <rPh sb="31" eb="33">
      <t>イジョウ</t>
    </rPh>
    <phoneticPr fontId="5"/>
  </si>
  <si>
    <t>　血　　　圧　　</t>
    <phoneticPr fontId="5"/>
  </si>
  <si>
    <t>　糖　尿　病　</t>
    <phoneticPr fontId="5"/>
  </si>
  <si>
    <t>　　　 　②収縮期血圧が140mmHg未満かつ拡張期血圧85㎜Hg以上90mmHg未満である者</t>
    <rPh sb="19" eb="21">
      <t>ミマン</t>
    </rPh>
    <rPh sb="33" eb="35">
      <t>イジョウ</t>
    </rPh>
    <phoneticPr fontId="5"/>
  </si>
  <si>
    <t>(c)＝ ①中性脂肪150mg/dl以上300mg/dl未満かつHDLコレステロールが35mg/dl以上かつLDLコレステロール140㎎/dl未満の者
　　  ②中性脂肪300mg/dl未満かつHDLコレステロールが35mg/dl以上40mg/dl未満かつLDLコレステロール140㎎/dl未満の者
　　  ③中性脂肪300mg/dl未満かつHDLコレステロールが35mg/dl以上かつLDLコレステロール120mg/dl以上140㎎/dl未満の者</t>
    <rPh sb="6" eb="8">
      <t>チュウセイ</t>
    </rPh>
    <rPh sb="8" eb="10">
      <t>シボウ</t>
    </rPh>
    <rPh sb="18" eb="20">
      <t>イジョウ</t>
    </rPh>
    <rPh sb="28" eb="30">
      <t>ミマン</t>
    </rPh>
    <rPh sb="50" eb="52">
      <t>イジョウ</t>
    </rPh>
    <rPh sb="71" eb="73">
      <t>ミマン</t>
    </rPh>
    <rPh sb="74" eb="75">
      <t>モノ</t>
    </rPh>
    <rPh sb="124" eb="126">
      <t>ミマン</t>
    </rPh>
    <rPh sb="211" eb="213">
      <t>イジョウ</t>
    </rPh>
    <phoneticPr fontId="5"/>
  </si>
  <si>
    <t>高血圧症①(a)</t>
    <rPh sb="0" eb="3">
      <t>コウケツアツ</t>
    </rPh>
    <rPh sb="3" eb="4">
      <t>ショウ</t>
    </rPh>
    <phoneticPr fontId="5"/>
  </si>
  <si>
    <t>高血圧症②(b)</t>
    <rPh sb="3" eb="4">
      <t>ショウ</t>
    </rPh>
    <phoneticPr fontId="5"/>
  </si>
  <si>
    <t>脂質異常①(ｃ)</t>
    <rPh sb="0" eb="2">
      <t>シシツ</t>
    </rPh>
    <rPh sb="2" eb="4">
      <t>イジョウ</t>
    </rPh>
    <phoneticPr fontId="5"/>
  </si>
  <si>
    <t>脂質異常②(ｄ)</t>
    <rPh sb="0" eb="2">
      <t>シシツ</t>
    </rPh>
    <rPh sb="2" eb="4">
      <t>イジョウ</t>
    </rPh>
    <phoneticPr fontId="5"/>
  </si>
  <si>
    <t>糖尿病①(e)</t>
    <rPh sb="0" eb="3">
      <t>トウニョウビョウ</t>
    </rPh>
    <phoneticPr fontId="5"/>
  </si>
  <si>
    <t>糖尿病②(ｆ)</t>
    <rPh sb="0" eb="2">
      <t>トウニョウ</t>
    </rPh>
    <rPh sb="2" eb="3">
      <t>ビョウ</t>
    </rPh>
    <phoneticPr fontId="5"/>
  </si>
  <si>
    <t>貧血
（疑いを含む）</t>
    <phoneticPr fontId="5"/>
  </si>
  <si>
    <t>肝疾患
（疑いを含む）</t>
    <phoneticPr fontId="5"/>
  </si>
  <si>
    <t>腎機能障害
（疑いを含む）</t>
    <phoneticPr fontId="5"/>
  </si>
  <si>
    <t>たばこ</t>
  </si>
  <si>
    <t>吸っていない</t>
  </si>
  <si>
    <t>吸っている</t>
    <phoneticPr fontId="5"/>
  </si>
  <si>
    <t>【再掲】</t>
    <rPh sb="1" eb="3">
      <t>サイケイ</t>
    </rPh>
    <phoneticPr fontId="1"/>
  </si>
  <si>
    <t>うちアルコール性（疑いを含む）</t>
    <phoneticPr fontId="5"/>
  </si>
  <si>
    <t>4-4　女性のヘルスチェック</t>
    <rPh sb="4" eb="6">
      <t>ジョセイ</t>
    </rPh>
    <phoneticPr fontId="9"/>
  </si>
  <si>
    <t>受診者</t>
  </si>
  <si>
    <t>指導区分別実人員</t>
  </si>
  <si>
    <t>異常認めず</t>
  </si>
  <si>
    <t>要指導</t>
  </si>
  <si>
    <t>要医療</t>
  </si>
  <si>
    <t>18～19歳</t>
  </si>
  <si>
    <t>20～29歳</t>
  </si>
  <si>
    <t>30～39歳</t>
  </si>
  <si>
    <t>事後指導対象者数</t>
    <rPh sb="0" eb="2">
      <t>ジゴ</t>
    </rPh>
    <rPh sb="2" eb="4">
      <t>シドウ</t>
    </rPh>
    <rPh sb="4" eb="6">
      <t>タイショウ</t>
    </rPh>
    <rPh sb="6" eb="7">
      <t>シャ</t>
    </rPh>
    <rPh sb="7" eb="8">
      <t>スウ</t>
    </rPh>
    <phoneticPr fontId="5"/>
  </si>
  <si>
    <t>女性のヘルスチェック受診状況</t>
    <rPh sb="0" eb="2">
      <t>ジョセイ</t>
    </rPh>
    <rPh sb="10" eb="12">
      <t>ジュシン</t>
    </rPh>
    <rPh sb="12" eb="14">
      <t>ジョウキョウ</t>
    </rPh>
    <phoneticPr fontId="1"/>
  </si>
  <si>
    <t>事後指導対象者数</t>
    <rPh sb="0" eb="2">
      <t>ジゴ</t>
    </rPh>
    <rPh sb="2" eb="4">
      <t>シドウ</t>
    </rPh>
    <rPh sb="4" eb="6">
      <t>タイショウ</t>
    </rPh>
    <rPh sb="6" eb="7">
      <t>シャ</t>
    </rPh>
    <rPh sb="7" eb="8">
      <t>スウ</t>
    </rPh>
    <phoneticPr fontId="1"/>
  </si>
  <si>
    <t>4-5　B型・C型肝炎ウイルス検診</t>
    <rPh sb="5" eb="6">
      <t>ガタ</t>
    </rPh>
    <rPh sb="8" eb="9">
      <t>ガタ</t>
    </rPh>
    <rPh sb="9" eb="11">
      <t>カンエン</t>
    </rPh>
    <rPh sb="15" eb="17">
      <t>ケンシン</t>
    </rPh>
    <phoneticPr fontId="9"/>
  </si>
  <si>
    <t>Ｂ型肝炎ウイルス検査判定結果</t>
  </si>
  <si>
    <t>陰性</t>
  </si>
  <si>
    <t>陽性</t>
  </si>
  <si>
    <t>現在Ｃ型肝炎ウイルスに
感染している可能性が高い</t>
    <phoneticPr fontId="5"/>
  </si>
  <si>
    <t>現在Ｃ型肝炎ウイルスに
感染している可能性が低い</t>
    <rPh sb="18" eb="21">
      <t>カノウセイ</t>
    </rPh>
    <rPh sb="22" eb="23">
      <t>ヒク</t>
    </rPh>
    <phoneticPr fontId="5"/>
  </si>
  <si>
    <t>HCV抗体
高力価</t>
    <phoneticPr fontId="5"/>
  </si>
  <si>
    <t>ＨＣＶ核酸
増幅　陽性</t>
    <rPh sb="3" eb="5">
      <t>カクサン</t>
    </rPh>
    <rPh sb="6" eb="8">
      <t>ゾウフク</t>
    </rPh>
    <rPh sb="9" eb="10">
      <t>ヨウ</t>
    </rPh>
    <phoneticPr fontId="5"/>
  </si>
  <si>
    <t>ＨＣＶ核酸
増幅　陰性</t>
    <phoneticPr fontId="5"/>
  </si>
  <si>
    <t>HCV抗体
陰性</t>
    <phoneticPr fontId="5"/>
  </si>
  <si>
    <t>HCV抗体の
検出　陰性</t>
    <rPh sb="3" eb="5">
      <t>コウタイ</t>
    </rPh>
    <rPh sb="7" eb="9">
      <t>ケンシュツ</t>
    </rPh>
    <rPh sb="10" eb="12">
      <t>インセイ</t>
    </rPh>
    <phoneticPr fontId="5"/>
  </si>
  <si>
    <t>節目検診</t>
    <rPh sb="0" eb="2">
      <t>フシメ</t>
    </rPh>
    <rPh sb="2" eb="4">
      <t>ケンシン</t>
    </rPh>
    <phoneticPr fontId="5"/>
  </si>
  <si>
    <t>節目外検診</t>
    <rPh sb="0" eb="2">
      <t>フシメ</t>
    </rPh>
    <rPh sb="2" eb="3">
      <t>ガイ</t>
    </rPh>
    <rPh sb="3" eb="5">
      <t>ケンシン</t>
    </rPh>
    <phoneticPr fontId="5"/>
  </si>
  <si>
    <t>節目</t>
    <phoneticPr fontId="5"/>
  </si>
  <si>
    <t>40歳</t>
    <phoneticPr fontId="5"/>
  </si>
  <si>
    <t>節目外</t>
    <phoneticPr fontId="5"/>
  </si>
  <si>
    <t>41～44</t>
    <phoneticPr fontId="5"/>
  </si>
  <si>
    <t>45～49</t>
    <phoneticPr fontId="5"/>
  </si>
  <si>
    <t>50～54</t>
    <phoneticPr fontId="5"/>
  </si>
  <si>
    <t>55～59</t>
    <phoneticPr fontId="5"/>
  </si>
  <si>
    <t>60～64</t>
    <phoneticPr fontId="5"/>
  </si>
  <si>
    <t>65～69</t>
    <phoneticPr fontId="5"/>
  </si>
  <si>
    <t>70歳以上</t>
    <rPh sb="2" eb="3">
      <t>サイ</t>
    </rPh>
    <rPh sb="3" eb="5">
      <t>イジョウ</t>
    </rPh>
    <phoneticPr fontId="28"/>
  </si>
  <si>
    <t>合　　計</t>
  </si>
  <si>
    <t>4-6　骨粗しょう症検診</t>
    <rPh sb="4" eb="10">
      <t>コツソショウショウ</t>
    </rPh>
    <rPh sb="10" eb="12">
      <t>ケンシン</t>
    </rPh>
    <phoneticPr fontId="9"/>
  </si>
  <si>
    <t>骨粗しょう症検診受診状況</t>
    <rPh sb="0" eb="6">
      <t>コツソショウショウ</t>
    </rPh>
    <rPh sb="6" eb="8">
      <t>ケンシン</t>
    </rPh>
    <rPh sb="8" eb="10">
      <t>ジュシン</t>
    </rPh>
    <rPh sb="10" eb="12">
      <t>ジョウキョウ</t>
    </rPh>
    <phoneticPr fontId="1"/>
  </si>
  <si>
    <t>受診者（女）</t>
    <phoneticPr fontId="5"/>
  </si>
  <si>
    <t>指導区分別状況</t>
    <phoneticPr fontId="5"/>
  </si>
  <si>
    <t>要精検</t>
  </si>
  <si>
    <t>40歳</t>
    <rPh sb="2" eb="3">
      <t>サイ</t>
    </rPh>
    <phoneticPr fontId="5"/>
  </si>
  <si>
    <t>45歳</t>
    <rPh sb="2" eb="3">
      <t>サイ</t>
    </rPh>
    <phoneticPr fontId="5"/>
  </si>
  <si>
    <t>50～59歳</t>
  </si>
  <si>
    <t>60～69歳</t>
  </si>
  <si>
    <t>70～79歳</t>
  </si>
  <si>
    <t>80歳</t>
    <phoneticPr fontId="5"/>
  </si>
  <si>
    <t>計</t>
    <phoneticPr fontId="5"/>
  </si>
  <si>
    <t>健康増進法に該当する受診者(再掲)</t>
    <rPh sb="0" eb="2">
      <t>ケンコウ</t>
    </rPh>
    <rPh sb="2" eb="4">
      <t>ゾウシン</t>
    </rPh>
    <rPh sb="4" eb="5">
      <t>ホウ</t>
    </rPh>
    <rPh sb="6" eb="8">
      <t>ガイトウ</t>
    </rPh>
    <rPh sb="10" eb="13">
      <t>ジュシンシャ</t>
    </rPh>
    <rPh sb="14" eb="16">
      <t>サイケイ</t>
    </rPh>
    <phoneticPr fontId="1"/>
  </si>
  <si>
    <t>4-7　胃がん検診</t>
    <rPh sb="4" eb="5">
      <t>イ</t>
    </rPh>
    <rPh sb="7" eb="9">
      <t>ケンシン</t>
    </rPh>
    <phoneticPr fontId="9"/>
  </si>
  <si>
    <t>対象者（人）</t>
    <phoneticPr fontId="5"/>
  </si>
  <si>
    <t>受診者（人）</t>
    <phoneticPr fontId="5"/>
  </si>
  <si>
    <t>受診率（％）</t>
    <phoneticPr fontId="5"/>
  </si>
  <si>
    <t>受診者
(人）</t>
    <rPh sb="2" eb="3">
      <t>シャ</t>
    </rPh>
    <rPh sb="5" eb="6">
      <t>ニン</t>
    </rPh>
    <phoneticPr fontId="5"/>
  </si>
  <si>
    <t>要精密検査
(人）</t>
    <rPh sb="7" eb="8">
      <t>ニン</t>
    </rPh>
    <phoneticPr fontId="5"/>
  </si>
  <si>
    <t>要　精　密　検　査　結　果　別　人　員　（人）</t>
    <rPh sb="21" eb="22">
      <t>ニン</t>
    </rPh>
    <phoneticPr fontId="5"/>
  </si>
  <si>
    <t>がんで
あった</t>
    <phoneticPr fontId="5"/>
  </si>
  <si>
    <t>がんの疑いがある</t>
    <phoneticPr fontId="5"/>
  </si>
  <si>
    <t>がん以外
の疾患</t>
    <phoneticPr fontId="5"/>
  </si>
  <si>
    <t>未受診</t>
    <phoneticPr fontId="5"/>
  </si>
  <si>
    <t>未把握</t>
    <rPh sb="0" eb="1">
      <t>ミ</t>
    </rPh>
    <rPh sb="1" eb="3">
      <t>ハアク</t>
    </rPh>
    <phoneticPr fontId="5"/>
  </si>
  <si>
    <t>男性</t>
    <rPh sb="0" eb="2">
      <t>ダンセイ</t>
    </rPh>
    <phoneticPr fontId="5"/>
  </si>
  <si>
    <t>要精密
検査
(人）</t>
    <rPh sb="8" eb="9">
      <t>ニン</t>
    </rPh>
    <phoneticPr fontId="5"/>
  </si>
  <si>
    <t>要　精　密　検　査　結　果　別　人　員</t>
    <phoneticPr fontId="5"/>
  </si>
  <si>
    <t>がん以外の疾患</t>
    <phoneticPr fontId="5"/>
  </si>
  <si>
    <t>未受診</t>
    <rPh sb="0" eb="1">
      <t>ミ</t>
    </rPh>
    <rPh sb="1" eb="3">
      <t>ジュシン</t>
    </rPh>
    <phoneticPr fontId="5"/>
  </si>
  <si>
    <t>胃部X線検査</t>
    <rPh sb="0" eb="2">
      <t>イブ</t>
    </rPh>
    <rPh sb="3" eb="4">
      <t>セン</t>
    </rPh>
    <rPh sb="4" eb="6">
      <t>ケンサ</t>
    </rPh>
    <phoneticPr fontId="5"/>
  </si>
  <si>
    <t>40～44歳</t>
  </si>
  <si>
    <t>45～49歳</t>
  </si>
  <si>
    <t>50～54歳</t>
  </si>
  <si>
    <t>55～59歳</t>
  </si>
  <si>
    <t>60～64歳</t>
  </si>
  <si>
    <t>65～69歳</t>
  </si>
  <si>
    <t>70～74歳</t>
  </si>
  <si>
    <t>75～79歳</t>
  </si>
  <si>
    <t>80歳以上</t>
  </si>
  <si>
    <t>内視鏡検査</t>
    <rPh sb="0" eb="3">
      <t>ナイシキョウ</t>
    </rPh>
    <rPh sb="3" eb="5">
      <t>ケンサ</t>
    </rPh>
    <phoneticPr fontId="5"/>
  </si>
  <si>
    <t>合　　計</t>
    <phoneticPr fontId="5"/>
  </si>
  <si>
    <t>女性</t>
    <rPh sb="0" eb="2">
      <t>ジョセイ</t>
    </rPh>
    <phoneticPr fontId="5"/>
  </si>
  <si>
    <t>がんであった</t>
    <phoneticPr fontId="5"/>
  </si>
  <si>
    <t>合計</t>
    <rPh sb="0" eb="2">
      <t>ゴウケイ</t>
    </rPh>
    <phoneticPr fontId="1"/>
  </si>
  <si>
    <t>男</t>
    <rPh sb="0" eb="1">
      <t>オトコ</t>
    </rPh>
    <phoneticPr fontId="1"/>
  </si>
  <si>
    <t>女</t>
    <rPh sb="0" eb="1">
      <t>オンナ</t>
    </rPh>
    <phoneticPr fontId="1"/>
  </si>
  <si>
    <t>令和5年度</t>
    <rPh sb="0" eb="2">
      <t>レイワ</t>
    </rPh>
    <rPh sb="3" eb="5">
      <t>ネンド</t>
    </rPh>
    <phoneticPr fontId="1"/>
  </si>
  <si>
    <t>令和6年度</t>
    <rPh sb="0" eb="2">
      <t>レイワ</t>
    </rPh>
    <rPh sb="3" eb="5">
      <t>ネンド</t>
    </rPh>
    <phoneticPr fontId="1"/>
  </si>
  <si>
    <t>令和3年度</t>
    <rPh sb="0" eb="2">
      <t>レイワ</t>
    </rPh>
    <rPh sb="3" eb="4">
      <t>ネン</t>
    </rPh>
    <rPh sb="4" eb="5">
      <t>ド</t>
    </rPh>
    <phoneticPr fontId="1"/>
  </si>
  <si>
    <t>令和4年度</t>
    <rPh sb="0" eb="2">
      <t>レイワ</t>
    </rPh>
    <rPh sb="3" eb="5">
      <t>ネンド</t>
    </rPh>
    <phoneticPr fontId="1"/>
  </si>
  <si>
    <t>胸部エックス線検査のみ</t>
  </si>
  <si>
    <t>胸部エックス線検査のみ</t>
    <rPh sb="0" eb="2">
      <t>キョウブ</t>
    </rPh>
    <rPh sb="6" eb="7">
      <t>セン</t>
    </rPh>
    <rPh sb="7" eb="9">
      <t>ケンサ</t>
    </rPh>
    <phoneticPr fontId="5"/>
  </si>
  <si>
    <t>胸部x線検査及び喀痰細胞診</t>
    <rPh sb="0" eb="2">
      <t>キョウブ</t>
    </rPh>
    <rPh sb="3" eb="4">
      <t>セン</t>
    </rPh>
    <rPh sb="4" eb="6">
      <t>ケンサ</t>
    </rPh>
    <rPh sb="6" eb="7">
      <t>オヨ</t>
    </rPh>
    <rPh sb="8" eb="10">
      <t>カクタン</t>
    </rPh>
    <rPh sb="10" eb="13">
      <t>サイボウシン</t>
    </rPh>
    <phoneticPr fontId="5"/>
  </si>
  <si>
    <t>再掲：結核であった</t>
    <rPh sb="0" eb="2">
      <t>サイケイ</t>
    </rPh>
    <rPh sb="3" eb="5">
      <t>ケッカク</t>
    </rPh>
    <phoneticPr fontId="5"/>
  </si>
  <si>
    <t>要精密検査
(人）</t>
    <rPh sb="3" eb="4">
      <t>ケン</t>
    </rPh>
    <rPh sb="4" eb="5">
      <t>サ</t>
    </rPh>
    <rPh sb="7" eb="8">
      <t>ニン</t>
    </rPh>
    <phoneticPr fontId="5"/>
  </si>
  <si>
    <t>要　精　密　検　査　結　果　別　人　員　（人）</t>
    <phoneticPr fontId="5"/>
  </si>
  <si>
    <t>(再掲)結核であった</t>
    <phoneticPr fontId="5"/>
  </si>
  <si>
    <t>Ｘ線のみ</t>
    <rPh sb="1" eb="2">
      <t>セン</t>
    </rPh>
    <phoneticPr fontId="5"/>
  </si>
  <si>
    <t>Ｘ線＋喀痰</t>
    <rPh sb="1" eb="2">
      <t>セン</t>
    </rPh>
    <rPh sb="3" eb="5">
      <t>カクタン</t>
    </rPh>
    <phoneticPr fontId="5"/>
  </si>
  <si>
    <t>胸部エックス線検査及び喀痰細胞診</t>
  </si>
  <si>
    <t>計</t>
    <rPh sb="0" eb="1">
      <t>ケイ</t>
    </rPh>
    <phoneticPr fontId="5"/>
  </si>
  <si>
    <t>令和3年度</t>
    <rPh sb="0" eb="2">
      <t>レイワ</t>
    </rPh>
    <rPh sb="3" eb="5">
      <t>ネンド</t>
    </rPh>
    <phoneticPr fontId="5"/>
  </si>
  <si>
    <t>令和4年度</t>
    <rPh sb="0" eb="2">
      <t>レイワ</t>
    </rPh>
    <rPh sb="3" eb="5">
      <t>ネンド</t>
    </rPh>
    <phoneticPr fontId="5"/>
  </si>
  <si>
    <t>4-9　大腸がん検診</t>
    <rPh sb="4" eb="6">
      <t>ダイチョウ</t>
    </rPh>
    <rPh sb="8" eb="10">
      <t>ケンシン</t>
    </rPh>
    <phoneticPr fontId="9"/>
  </si>
  <si>
    <t>4-10　子宮がん検診</t>
    <rPh sb="5" eb="7">
      <t>シキュウ</t>
    </rPh>
    <rPh sb="9" eb="11">
      <t>ケンシン</t>
    </rPh>
    <phoneticPr fontId="9"/>
  </si>
  <si>
    <t>今年度受診者(人)</t>
    <rPh sb="0" eb="3">
      <t>コンネンド</t>
    </rPh>
    <rPh sb="3" eb="5">
      <t>ジュシン</t>
    </rPh>
    <rPh sb="5" eb="6">
      <t>シャ</t>
    </rPh>
    <rPh sb="7" eb="8">
      <t>ヒト</t>
    </rPh>
    <phoneticPr fontId="5"/>
  </si>
  <si>
    <t>前年度受診者（人)</t>
    <phoneticPr fontId="1"/>
  </si>
  <si>
    <t>2年連続受診者（人）</t>
    <phoneticPr fontId="1"/>
  </si>
  <si>
    <t>頸部</t>
    <rPh sb="0" eb="2">
      <t>ケイブ</t>
    </rPh>
    <phoneticPr fontId="5"/>
  </si>
  <si>
    <t>頸部</t>
    <rPh sb="0" eb="2">
      <t>ケイブ</t>
    </rPh>
    <phoneticPr fontId="1"/>
  </si>
  <si>
    <t>体部</t>
    <rPh sb="0" eb="2">
      <t>タイブ</t>
    </rPh>
    <phoneticPr fontId="1"/>
  </si>
  <si>
    <t>20～24歳</t>
    <phoneticPr fontId="1"/>
  </si>
  <si>
    <t>25～29歳</t>
    <phoneticPr fontId="1"/>
  </si>
  <si>
    <t>30～34歳</t>
    <phoneticPr fontId="1"/>
  </si>
  <si>
    <t>35～39歳</t>
    <phoneticPr fontId="1"/>
  </si>
  <si>
    <t>※受診率＝（今年度受診者＋前年度受診者－2年連続受診者）／対象者＊100</t>
    <rPh sb="1" eb="3">
      <t>ジュシン</t>
    </rPh>
    <rPh sb="3" eb="4">
      <t>リツ</t>
    </rPh>
    <rPh sb="6" eb="7">
      <t>イマ</t>
    </rPh>
    <rPh sb="7" eb="9">
      <t>ネンド</t>
    </rPh>
    <rPh sb="8" eb="9">
      <t>ガンネン</t>
    </rPh>
    <rPh sb="9" eb="11">
      <t>ジュシン</t>
    </rPh>
    <rPh sb="11" eb="12">
      <t>シャ</t>
    </rPh>
    <rPh sb="13" eb="14">
      <t>マエ</t>
    </rPh>
    <rPh sb="14" eb="16">
      <t>ネンド</t>
    </rPh>
    <rPh sb="16" eb="18">
      <t>ジュシン</t>
    </rPh>
    <rPh sb="18" eb="19">
      <t>シャ</t>
    </rPh>
    <rPh sb="21" eb="22">
      <t>ネン</t>
    </rPh>
    <rPh sb="22" eb="24">
      <t>レンゾク</t>
    </rPh>
    <rPh sb="24" eb="26">
      <t>ジュシン</t>
    </rPh>
    <rPh sb="26" eb="27">
      <t>シャ</t>
    </rPh>
    <rPh sb="29" eb="32">
      <t>タイショウシャ</t>
    </rPh>
    <phoneticPr fontId="5"/>
  </si>
  <si>
    <t>※妊婦健康診査での20歳以上の子宮頸がん検診受診者も含む</t>
    <rPh sb="1" eb="3">
      <t>ニンプ</t>
    </rPh>
    <rPh sb="3" eb="5">
      <t>ケンコウ</t>
    </rPh>
    <rPh sb="5" eb="7">
      <t>シンサ</t>
    </rPh>
    <rPh sb="11" eb="12">
      <t>サイ</t>
    </rPh>
    <rPh sb="12" eb="14">
      <t>イジョウ</t>
    </rPh>
    <rPh sb="15" eb="17">
      <t>シキュウ</t>
    </rPh>
    <rPh sb="17" eb="18">
      <t>ケイ</t>
    </rPh>
    <rPh sb="20" eb="22">
      <t>ケンシン</t>
    </rPh>
    <rPh sb="22" eb="24">
      <t>ジュシン</t>
    </rPh>
    <rPh sb="24" eb="25">
      <t>シャ</t>
    </rPh>
    <rPh sb="26" eb="27">
      <t>フク</t>
    </rPh>
    <phoneticPr fontId="5"/>
  </si>
  <si>
    <t>今年度視触診方式及び
マンモグラフィ受診者（人）</t>
    <rPh sb="0" eb="1">
      <t>コン</t>
    </rPh>
    <rPh sb="1" eb="3">
      <t>ネンド</t>
    </rPh>
    <phoneticPr fontId="5"/>
  </si>
  <si>
    <t>前年度視触診方式及び
マンモグラフィ受診者（人）</t>
    <rPh sb="0" eb="1">
      <t>ゼン</t>
    </rPh>
    <rPh sb="1" eb="3">
      <t>ネンド</t>
    </rPh>
    <phoneticPr fontId="5"/>
  </si>
  <si>
    <t>2年連続視触診方式及び
マンモグラフィ受診者　　　　（人）</t>
    <rPh sb="1" eb="2">
      <t>ネン</t>
    </rPh>
    <rPh sb="2" eb="4">
      <t>レンゾク</t>
    </rPh>
    <rPh sb="19" eb="21">
      <t>ジュシン</t>
    </rPh>
    <rPh sb="21" eb="22">
      <t>シャ</t>
    </rPh>
    <rPh sb="27" eb="28">
      <t>ニン</t>
    </rPh>
    <phoneticPr fontId="5"/>
  </si>
  <si>
    <t>※受診率＝（今年度視触診方式及びマンモグラフィ受診者＋前年度視触診方式及び</t>
  </si>
  <si>
    <t>マンモグラフィ受診者－2年連続視触診方式及びマンモグラフィ受診者）／対象者＊100</t>
  </si>
  <si>
    <t>視触診方式のみ</t>
    <rPh sb="0" eb="3">
      <t>シショクシン</t>
    </rPh>
    <rPh sb="3" eb="5">
      <t>ホウシキ</t>
    </rPh>
    <phoneticPr fontId="5"/>
  </si>
  <si>
    <t>視触診＋マンモグラフィ</t>
    <rPh sb="0" eb="3">
      <t>シショクシン</t>
    </rPh>
    <phoneticPr fontId="5"/>
  </si>
  <si>
    <t>50～54歳</t>
    <phoneticPr fontId="5"/>
  </si>
  <si>
    <t>55～59歳</t>
    <rPh sb="5" eb="6">
      <t>サイ</t>
    </rPh>
    <phoneticPr fontId="5"/>
  </si>
  <si>
    <t>75～79歳</t>
    <rPh sb="5" eb="6">
      <t>サイ</t>
    </rPh>
    <phoneticPr fontId="5"/>
  </si>
  <si>
    <t>要精密検査</t>
  </si>
  <si>
    <t>がんであった者</t>
  </si>
  <si>
    <t>精密検査受診者</t>
    <phoneticPr fontId="5"/>
  </si>
  <si>
    <t>4-13　がん検診要精密検査未受診者対策</t>
    <rPh sb="7" eb="9">
      <t>ケンシン</t>
    </rPh>
    <rPh sb="9" eb="10">
      <t>ヨウ</t>
    </rPh>
    <rPh sb="10" eb="12">
      <t>セイミツ</t>
    </rPh>
    <rPh sb="12" eb="14">
      <t>ケンサ</t>
    </rPh>
    <rPh sb="14" eb="18">
      <t>ミジュシンシャ</t>
    </rPh>
    <rPh sb="18" eb="20">
      <t>タイサク</t>
    </rPh>
    <phoneticPr fontId="9"/>
  </si>
  <si>
    <t>発送数</t>
    <rPh sb="0" eb="2">
      <t>ハッソウ</t>
    </rPh>
    <rPh sb="2" eb="3">
      <t>スウ</t>
    </rPh>
    <phoneticPr fontId="5"/>
  </si>
  <si>
    <t>再           掲</t>
    <rPh sb="0" eb="1">
      <t>サイ</t>
    </rPh>
    <rPh sb="12" eb="13">
      <t>ケイ</t>
    </rPh>
    <phoneticPr fontId="5"/>
  </si>
  <si>
    <t>受 診</t>
    <rPh sb="0" eb="1">
      <t>ウケ</t>
    </rPh>
    <rPh sb="2" eb="3">
      <t>ミ</t>
    </rPh>
    <phoneticPr fontId="5"/>
  </si>
  <si>
    <t>未 受 診 理 由 （ 複 数 回 答 あ り ）</t>
    <rPh sb="0" eb="1">
      <t>ミ</t>
    </rPh>
    <rPh sb="2" eb="3">
      <t>ウケ</t>
    </rPh>
    <rPh sb="4" eb="5">
      <t>ミ</t>
    </rPh>
    <rPh sb="6" eb="7">
      <t>リ</t>
    </rPh>
    <rPh sb="8" eb="9">
      <t>ヨシ</t>
    </rPh>
    <rPh sb="12" eb="13">
      <t>フク</t>
    </rPh>
    <rPh sb="14" eb="15">
      <t>カズ</t>
    </rPh>
    <rPh sb="16" eb="17">
      <t>カイ</t>
    </rPh>
    <rPh sb="18" eb="19">
      <t>コタエ</t>
    </rPh>
    <phoneticPr fontId="5"/>
  </si>
  <si>
    <t>今後受診
予定</t>
    <rPh sb="0" eb="2">
      <t>コンゴ</t>
    </rPh>
    <rPh sb="2" eb="4">
      <t>ジュシン</t>
    </rPh>
    <rPh sb="5" eb="7">
      <t>ヨテイ</t>
    </rPh>
    <phoneticPr fontId="5"/>
  </si>
  <si>
    <t>忙しい</t>
    <rPh sb="0" eb="1">
      <t>イソガ</t>
    </rPh>
    <phoneticPr fontId="5"/>
  </si>
  <si>
    <t>医師の説明不十分</t>
    <rPh sb="0" eb="2">
      <t>イシ</t>
    </rPh>
    <rPh sb="3" eb="5">
      <t>セツメイ</t>
    </rPh>
    <rPh sb="5" eb="8">
      <t>フジュウブン</t>
    </rPh>
    <phoneticPr fontId="5"/>
  </si>
  <si>
    <t>怖い・
心配</t>
    <rPh sb="0" eb="1">
      <t>コワ</t>
    </rPh>
    <rPh sb="4" eb="6">
      <t>シンパイ</t>
    </rPh>
    <phoneticPr fontId="5"/>
  </si>
  <si>
    <t>総　数</t>
    <rPh sb="0" eb="1">
      <t>フサ</t>
    </rPh>
    <rPh sb="2" eb="3">
      <t>スウ</t>
    </rPh>
    <phoneticPr fontId="5"/>
  </si>
  <si>
    <t>胃がん</t>
    <rPh sb="0" eb="1">
      <t>イ</t>
    </rPh>
    <phoneticPr fontId="5"/>
  </si>
  <si>
    <t>肺がん</t>
    <rPh sb="0" eb="1">
      <t>ハイ</t>
    </rPh>
    <phoneticPr fontId="5"/>
  </si>
  <si>
    <t>大腸がん</t>
    <rPh sb="0" eb="2">
      <t>ダイチョウ</t>
    </rPh>
    <phoneticPr fontId="5"/>
  </si>
  <si>
    <t>子宮頸がん</t>
    <rPh sb="0" eb="2">
      <t>シキュウ</t>
    </rPh>
    <rPh sb="2" eb="3">
      <t>ケイ</t>
    </rPh>
    <phoneticPr fontId="5"/>
  </si>
  <si>
    <t>子宮体がん</t>
    <rPh sb="0" eb="2">
      <t>シキュウ</t>
    </rPh>
    <rPh sb="2" eb="3">
      <t>タイ</t>
    </rPh>
    <phoneticPr fontId="5"/>
  </si>
  <si>
    <t>乳がん</t>
    <rPh sb="0" eb="1">
      <t>ニュウ</t>
    </rPh>
    <phoneticPr fontId="5"/>
  </si>
  <si>
    <t>回答数（返信数＋電話フォロー数）</t>
    <phoneticPr fontId="1"/>
  </si>
  <si>
    <t>4-14　成人歯科健康診査</t>
    <rPh sb="5" eb="7">
      <t>セイジン</t>
    </rPh>
    <rPh sb="7" eb="9">
      <t>シカ</t>
    </rPh>
    <rPh sb="9" eb="11">
      <t>ケンコウ</t>
    </rPh>
    <rPh sb="11" eb="13">
      <t>シンサ</t>
    </rPh>
    <phoneticPr fontId="9"/>
  </si>
  <si>
    <t>①受診者及び指導区分別状況　　　　　　                               　　　　　　　　　　</t>
    <phoneticPr fontId="5"/>
  </si>
  <si>
    <t>（人）</t>
    <phoneticPr fontId="5"/>
  </si>
  <si>
    <t>健診結果</t>
    <rPh sb="0" eb="2">
      <t>ケンシン</t>
    </rPh>
    <rPh sb="2" eb="4">
      <t>ケッカ</t>
    </rPh>
    <phoneticPr fontId="5"/>
  </si>
  <si>
    <t>要精密検査</t>
    <rPh sb="0" eb="1">
      <t>ヨウ</t>
    </rPh>
    <rPh sb="1" eb="3">
      <t>セイミツ</t>
    </rPh>
    <rPh sb="3" eb="5">
      <t>ケンサ</t>
    </rPh>
    <phoneticPr fontId="5"/>
  </si>
  <si>
    <t>要指導</t>
    <phoneticPr fontId="5"/>
  </si>
  <si>
    <t>60～69歳</t>
    <phoneticPr fontId="5"/>
  </si>
  <si>
    <t>70歳</t>
    <phoneticPr fontId="5"/>
  </si>
  <si>
    <t>合計</t>
    <rPh sb="0" eb="2">
      <t>ゴウケイ</t>
    </rPh>
    <phoneticPr fontId="1"/>
  </si>
  <si>
    <t>令和3年度</t>
    <rPh sb="0" eb="2">
      <t>レイワ</t>
    </rPh>
    <rPh sb="3" eb="5">
      <t>ネンド</t>
    </rPh>
    <phoneticPr fontId="1"/>
  </si>
  <si>
    <t>令和4年度</t>
    <rPh sb="0" eb="2">
      <t>レイワ</t>
    </rPh>
    <rPh sb="3" eb="5">
      <t>ネンド</t>
    </rPh>
    <phoneticPr fontId="1"/>
  </si>
  <si>
    <t>令和5年度</t>
    <rPh sb="0" eb="2">
      <t>レイワ</t>
    </rPh>
    <rPh sb="3" eb="5">
      <t>ネンド</t>
    </rPh>
    <phoneticPr fontId="1"/>
  </si>
  <si>
    <t>令和6年度</t>
    <rPh sb="0" eb="2">
      <t>レイワ</t>
    </rPh>
    <rPh sb="3" eb="5">
      <t>ネンド</t>
    </rPh>
    <phoneticPr fontId="1"/>
  </si>
  <si>
    <t>②要精検者の内訳（複数）　　　　　　　　　　　　　　　　　　　　　　　　　　　　　　　　　　　　　　　　　　　　　</t>
    <rPh sb="3" eb="4">
      <t>ケン</t>
    </rPh>
    <rPh sb="4" eb="5">
      <t>シャ</t>
    </rPh>
    <rPh sb="6" eb="8">
      <t>ウチワケ</t>
    </rPh>
    <rPh sb="9" eb="11">
      <t>フクスウ</t>
    </rPh>
    <phoneticPr fontId="5"/>
  </si>
  <si>
    <t>歯周ポケット1　　　（4～5ｍｍ）</t>
    <rPh sb="0" eb="2">
      <t>シシュウ</t>
    </rPh>
    <phoneticPr fontId="5"/>
  </si>
  <si>
    <t>未処置歯あり</t>
    <rPh sb="0" eb="1">
      <t>ミ</t>
    </rPh>
    <rPh sb="1" eb="3">
      <t>ショチ</t>
    </rPh>
    <rPh sb="3" eb="4">
      <t>ハ</t>
    </rPh>
    <phoneticPr fontId="5"/>
  </si>
  <si>
    <t>要補綴歯あり</t>
    <rPh sb="0" eb="1">
      <t>ヨウ</t>
    </rPh>
    <rPh sb="1" eb="2">
      <t>ホ</t>
    </rPh>
    <rPh sb="2" eb="3">
      <t>ツヅ</t>
    </rPh>
    <rPh sb="3" eb="4">
      <t>ハ</t>
    </rPh>
    <phoneticPr fontId="5"/>
  </si>
  <si>
    <t>生活習慣や基礎疾患等、更に詳しい検査や治療を要する</t>
    <rPh sb="0" eb="2">
      <t>セイカツ</t>
    </rPh>
    <rPh sb="2" eb="4">
      <t>シュウカン</t>
    </rPh>
    <rPh sb="5" eb="7">
      <t>キソ</t>
    </rPh>
    <rPh sb="7" eb="9">
      <t>シッカン</t>
    </rPh>
    <rPh sb="9" eb="10">
      <t>トウ</t>
    </rPh>
    <rPh sb="11" eb="12">
      <t>サラ</t>
    </rPh>
    <rPh sb="13" eb="14">
      <t>クワ</t>
    </rPh>
    <rPh sb="16" eb="18">
      <t>ケンサ</t>
    </rPh>
    <rPh sb="19" eb="21">
      <t>チリョウ</t>
    </rPh>
    <rPh sb="22" eb="23">
      <t>ヨウ</t>
    </rPh>
    <phoneticPr fontId="5"/>
  </si>
  <si>
    <t>その他の所見あり</t>
    <rPh sb="2" eb="3">
      <t>タ</t>
    </rPh>
    <rPh sb="4" eb="6">
      <t>ショケン</t>
    </rPh>
    <phoneticPr fontId="5"/>
  </si>
  <si>
    <t>③受診者及び指導区分別状況(健康増進法分）　                           　　</t>
    <rPh sb="14" eb="16">
      <t>ケンコウ</t>
    </rPh>
    <rPh sb="16" eb="18">
      <t>ゾウシン</t>
    </rPh>
    <phoneticPr fontId="5"/>
  </si>
  <si>
    <t>要精密検査</t>
    <rPh sb="1" eb="3">
      <t>セイミツ</t>
    </rPh>
    <rPh sb="3" eb="5">
      <t>ケンサ</t>
    </rPh>
    <phoneticPr fontId="5"/>
  </si>
  <si>
    <t>異常認めず</t>
    <rPh sb="2" eb="3">
      <t>ミト</t>
    </rPh>
    <phoneticPr fontId="5"/>
  </si>
  <si>
    <t>50歳</t>
    <phoneticPr fontId="5"/>
  </si>
  <si>
    <t>60歳</t>
    <phoneticPr fontId="5"/>
  </si>
  <si>
    <t>要精密検査者</t>
    <rPh sb="0" eb="1">
      <t>ヨウ</t>
    </rPh>
    <rPh sb="1" eb="3">
      <t>セイミツ</t>
    </rPh>
    <rPh sb="3" eb="5">
      <t>ケンサ</t>
    </rPh>
    <phoneticPr fontId="5"/>
  </si>
  <si>
    <t>精密検査受診者</t>
    <rPh sb="0" eb="2">
      <t>セイミツ</t>
    </rPh>
    <rPh sb="2" eb="4">
      <t>ケンサ</t>
    </rPh>
    <rPh sb="4" eb="7">
      <t>ジュシンシャ</t>
    </rPh>
    <phoneticPr fontId="5"/>
  </si>
  <si>
    <t>異常認めず</t>
    <rPh sb="0" eb="2">
      <t>イジョウ</t>
    </rPh>
    <rPh sb="2" eb="3">
      <t>ミト</t>
    </rPh>
    <phoneticPr fontId="5"/>
  </si>
  <si>
    <t>歯周疾患であった者</t>
    <rPh sb="0" eb="2">
      <t>シシュウ</t>
    </rPh>
    <rPh sb="2" eb="4">
      <t>シッカン</t>
    </rPh>
    <rPh sb="8" eb="9">
      <t>モノ</t>
    </rPh>
    <phoneticPr fontId="5"/>
  </si>
  <si>
    <t>歯周疾患以外であった者</t>
    <rPh sb="4" eb="6">
      <t>イガイ</t>
    </rPh>
    <phoneticPr fontId="5"/>
  </si>
  <si>
    <t>歯周ポケット2
（6ｍｍを超える）</t>
    <rPh sb="0" eb="2">
      <t>シシュウ</t>
    </rPh>
    <rPh sb="13" eb="14">
      <t>コ</t>
    </rPh>
    <phoneticPr fontId="5"/>
  </si>
  <si>
    <t>4-15　口腔機能健康診査</t>
    <rPh sb="5" eb="7">
      <t>コウクウ</t>
    </rPh>
    <rPh sb="7" eb="9">
      <t>キノウ</t>
    </rPh>
    <rPh sb="9" eb="11">
      <t>ケンコウ</t>
    </rPh>
    <rPh sb="11" eb="13">
      <t>シンサ</t>
    </rPh>
    <phoneticPr fontId="9"/>
  </si>
  <si>
    <t xml:space="preserve">①受診者及び指導区分別状況                           　　 　　    </t>
    <phoneticPr fontId="5"/>
  </si>
  <si>
    <t>要精検・要治療</t>
    <rPh sb="0" eb="1">
      <t>ヨウ</t>
    </rPh>
    <rPh sb="2" eb="3">
      <t>ケン</t>
    </rPh>
    <rPh sb="4" eb="5">
      <t>ヨウ</t>
    </rPh>
    <rPh sb="5" eb="7">
      <t>チリョウ</t>
    </rPh>
    <phoneticPr fontId="5"/>
  </si>
  <si>
    <t>②要精検・要治療者の内訳（複数）　　　　　　　　　　　　　　　　　　　　　　　　　　　　</t>
    <rPh sb="3" eb="4">
      <t>ケン</t>
    </rPh>
    <rPh sb="5" eb="6">
      <t>ヨウ</t>
    </rPh>
    <rPh sb="6" eb="9">
      <t>チリョウシャ</t>
    </rPh>
    <rPh sb="10" eb="12">
      <t>ウチワケ</t>
    </rPh>
    <rPh sb="13" eb="15">
      <t>フクスウ</t>
    </rPh>
    <phoneticPr fontId="5"/>
  </si>
  <si>
    <t>う蝕</t>
    <rPh sb="1" eb="2">
      <t>ショク</t>
    </rPh>
    <phoneticPr fontId="5"/>
  </si>
  <si>
    <t>歯周疾患</t>
    <rPh sb="0" eb="2">
      <t>シシュウ</t>
    </rPh>
    <rPh sb="2" eb="4">
      <t>シッカン</t>
    </rPh>
    <phoneticPr fontId="5"/>
  </si>
  <si>
    <t>義歯</t>
    <rPh sb="0" eb="2">
      <t>ギシ</t>
    </rPh>
    <phoneticPr fontId="5"/>
  </si>
  <si>
    <t>口腔機能</t>
    <rPh sb="0" eb="2">
      <t>コウクウ</t>
    </rPh>
    <rPh sb="2" eb="4">
      <t>キノウ</t>
    </rPh>
    <phoneticPr fontId="5"/>
  </si>
  <si>
    <t>その他</t>
    <phoneticPr fontId="5"/>
  </si>
  <si>
    <t>4-16　訪問歯科健康診査</t>
    <rPh sb="5" eb="7">
      <t>ホウモン</t>
    </rPh>
    <rPh sb="7" eb="9">
      <t>シカ</t>
    </rPh>
    <rPh sb="9" eb="11">
      <t>ケンコウ</t>
    </rPh>
    <rPh sb="11" eb="13">
      <t>シンサ</t>
    </rPh>
    <phoneticPr fontId="9"/>
  </si>
  <si>
    <t>受診者</t>
    <phoneticPr fontId="5"/>
  </si>
  <si>
    <t>訪問歯科健康診査実施状況</t>
    <rPh sb="0" eb="2">
      <t>ホウモン</t>
    </rPh>
    <rPh sb="2" eb="4">
      <t>シカ</t>
    </rPh>
    <rPh sb="4" eb="6">
      <t>ケンコウ</t>
    </rPh>
    <rPh sb="6" eb="8">
      <t>シンサ</t>
    </rPh>
    <rPh sb="8" eb="10">
      <t>ジッシ</t>
    </rPh>
    <rPh sb="10" eb="12">
      <t>ジョウキョウ</t>
    </rPh>
    <phoneticPr fontId="1"/>
  </si>
  <si>
    <t>(人)</t>
    <rPh sb="1" eb="2">
      <t>ニン</t>
    </rPh>
    <phoneticPr fontId="1"/>
  </si>
  <si>
    <t>4-17　訪問指導</t>
    <rPh sb="5" eb="7">
      <t>ホウモン</t>
    </rPh>
    <rPh sb="7" eb="9">
      <t>シドウ</t>
    </rPh>
    <phoneticPr fontId="9"/>
  </si>
  <si>
    <t>40歳未満</t>
    <rPh sb="2" eb="5">
      <t>サイミマン</t>
    </rPh>
    <phoneticPr fontId="5"/>
  </si>
  <si>
    <t>40歳以上</t>
    <rPh sb="2" eb="3">
      <t>サイ</t>
    </rPh>
    <rPh sb="3" eb="5">
      <t>イジョウ</t>
    </rPh>
    <phoneticPr fontId="5"/>
  </si>
  <si>
    <t>要指導者等</t>
    <rPh sb="0" eb="1">
      <t>ヨウ</t>
    </rPh>
    <rPh sb="1" eb="3">
      <t>シドウ</t>
    </rPh>
    <rPh sb="3" eb="4">
      <t>シャ</t>
    </rPh>
    <rPh sb="4" eb="5">
      <t>トウ</t>
    </rPh>
    <phoneticPr fontId="5"/>
  </si>
  <si>
    <t>介護家族者</t>
    <rPh sb="0" eb="4">
      <t>カイゴカゾク</t>
    </rPh>
    <rPh sb="4" eb="5">
      <t>シャ</t>
    </rPh>
    <phoneticPr fontId="5"/>
  </si>
  <si>
    <t>寝たきり者</t>
    <rPh sb="0" eb="1">
      <t>ネ</t>
    </rPh>
    <rPh sb="4" eb="5">
      <t>シャ</t>
    </rPh>
    <phoneticPr fontId="5"/>
  </si>
  <si>
    <t>認知症のもの</t>
    <rPh sb="0" eb="2">
      <t>ニンチ</t>
    </rPh>
    <rPh sb="2" eb="3">
      <t>ショウ</t>
    </rPh>
    <phoneticPr fontId="5"/>
  </si>
  <si>
    <t>延人員</t>
    <rPh sb="0" eb="1">
      <t>ノベ</t>
    </rPh>
    <rPh sb="1" eb="3">
      <t>ジンイン</t>
    </rPh>
    <phoneticPr fontId="5"/>
  </si>
  <si>
    <t>口腔衛
生指導</t>
    <rPh sb="0" eb="2">
      <t>コウクウ</t>
    </rPh>
    <rPh sb="2" eb="3">
      <t>エイ</t>
    </rPh>
    <rPh sb="4" eb="5">
      <t>ショウ</t>
    </rPh>
    <rPh sb="5" eb="7">
      <t>シドウ</t>
    </rPh>
    <phoneticPr fontId="5"/>
  </si>
  <si>
    <t>栄養
指導</t>
    <rPh sb="0" eb="2">
      <t>エイヨウ</t>
    </rPh>
    <rPh sb="3" eb="5">
      <t>シドウ</t>
    </rPh>
    <phoneticPr fontId="5"/>
  </si>
  <si>
    <t>訪問指導実施状況</t>
    <rPh sb="0" eb="2">
      <t>ホウモン</t>
    </rPh>
    <rPh sb="2" eb="4">
      <t>シドウ</t>
    </rPh>
    <rPh sb="4" eb="6">
      <t>ジッシ</t>
    </rPh>
    <rPh sb="6" eb="8">
      <t>ジョウキョウ</t>
    </rPh>
    <phoneticPr fontId="1"/>
  </si>
  <si>
    <t>総  数</t>
    <rPh sb="0" eb="1">
      <t>フサ</t>
    </rPh>
    <rPh sb="3" eb="4">
      <t>カズ</t>
    </rPh>
    <phoneticPr fontId="5"/>
  </si>
  <si>
    <t>西  区</t>
    <rPh sb="0" eb="1">
      <t>ニシ</t>
    </rPh>
    <rPh sb="3" eb="4">
      <t>ク</t>
    </rPh>
    <phoneticPr fontId="5"/>
  </si>
  <si>
    <t>北  区</t>
    <rPh sb="0" eb="1">
      <t>キタ</t>
    </rPh>
    <rPh sb="3" eb="4">
      <t>ク</t>
    </rPh>
    <phoneticPr fontId="5"/>
  </si>
  <si>
    <t>中央区</t>
    <rPh sb="0" eb="2">
      <t>チュウオウ</t>
    </rPh>
    <rPh sb="2" eb="3">
      <t>ク</t>
    </rPh>
    <phoneticPr fontId="5"/>
  </si>
  <si>
    <t>桜  区</t>
    <rPh sb="0" eb="1">
      <t>サクラ</t>
    </rPh>
    <rPh sb="3" eb="4">
      <t>ク</t>
    </rPh>
    <phoneticPr fontId="5"/>
  </si>
  <si>
    <t>南  区</t>
    <rPh sb="0" eb="1">
      <t>ミナミ</t>
    </rPh>
    <rPh sb="3" eb="4">
      <t>ク</t>
    </rPh>
    <phoneticPr fontId="5"/>
  </si>
  <si>
    <t>緑  区</t>
    <phoneticPr fontId="5"/>
  </si>
  <si>
    <t>閉じこもり予防</t>
    <rPh sb="0" eb="1">
      <t>ト</t>
    </rPh>
    <rPh sb="5" eb="7">
      <t>ヨボウ</t>
    </rPh>
    <phoneticPr fontId="5"/>
  </si>
  <si>
    <t>4-18　栄養関係団体等育成支援</t>
    <rPh sb="5" eb="7">
      <t>エイヨウ</t>
    </rPh>
    <rPh sb="7" eb="9">
      <t>カンケイ</t>
    </rPh>
    <rPh sb="9" eb="11">
      <t>ダンタイ</t>
    </rPh>
    <rPh sb="11" eb="12">
      <t>トウ</t>
    </rPh>
    <rPh sb="12" eb="14">
      <t>イクセイ</t>
    </rPh>
    <rPh sb="14" eb="16">
      <t>シエン</t>
    </rPh>
    <phoneticPr fontId="9"/>
  </si>
  <si>
    <t>栄養関係団体の概要及び支援状況</t>
    <rPh sb="0" eb="2">
      <t>エイヨウ</t>
    </rPh>
    <rPh sb="2" eb="4">
      <t>カンケイ</t>
    </rPh>
    <rPh sb="4" eb="6">
      <t>ダンタイ</t>
    </rPh>
    <rPh sb="7" eb="9">
      <t>ガイヨウ</t>
    </rPh>
    <rPh sb="9" eb="10">
      <t>オヨ</t>
    </rPh>
    <rPh sb="11" eb="13">
      <t>シエン</t>
    </rPh>
    <rPh sb="13" eb="15">
      <t>ジョウキョウ</t>
    </rPh>
    <phoneticPr fontId="1"/>
  </si>
  <si>
    <t>団体名</t>
    <rPh sb="0" eb="2">
      <t>ダンタイ</t>
    </rPh>
    <rPh sb="2" eb="3">
      <t>メイ</t>
    </rPh>
    <phoneticPr fontId="1"/>
  </si>
  <si>
    <t>さいたま市保健所管内給食研究会</t>
    <rPh sb="4" eb="5">
      <t>シ</t>
    </rPh>
    <rPh sb="5" eb="8">
      <t>ホケンジョ</t>
    </rPh>
    <rPh sb="8" eb="10">
      <t>カンナイ</t>
    </rPh>
    <rPh sb="10" eb="12">
      <t>キュウショク</t>
    </rPh>
    <rPh sb="12" eb="15">
      <t>ケンキュウカイ</t>
    </rPh>
    <phoneticPr fontId="1"/>
  </si>
  <si>
    <t>さいたま市食生活改善推進員協議会</t>
    <rPh sb="4" eb="5">
      <t>シ</t>
    </rPh>
    <rPh sb="5" eb="8">
      <t>ショクセイカツ</t>
    </rPh>
    <rPh sb="8" eb="10">
      <t>カイゼン</t>
    </rPh>
    <rPh sb="10" eb="13">
      <t>スイシンイン</t>
    </rPh>
    <rPh sb="13" eb="16">
      <t>キョウギカイ</t>
    </rPh>
    <phoneticPr fontId="1"/>
  </si>
  <si>
    <t>支援状況(回)</t>
    <rPh sb="0" eb="2">
      <t>シエン</t>
    </rPh>
    <rPh sb="2" eb="4">
      <t>ジョウキョウ</t>
    </rPh>
    <rPh sb="5" eb="6">
      <t>カイ</t>
    </rPh>
    <phoneticPr fontId="1"/>
  </si>
  <si>
    <t>役員会等</t>
    <rPh sb="0" eb="3">
      <t>ヤクインカイ</t>
    </rPh>
    <rPh sb="3" eb="4">
      <t>トウ</t>
    </rPh>
    <phoneticPr fontId="1"/>
  </si>
  <si>
    <t>研修会等</t>
    <rPh sb="0" eb="2">
      <t>ケンシュウ</t>
    </rPh>
    <rPh sb="2" eb="3">
      <t>カイ</t>
    </rPh>
    <rPh sb="3" eb="4">
      <t>トウ</t>
    </rPh>
    <phoneticPr fontId="1"/>
  </si>
  <si>
    <t>栄養関係団体等育成事業実施状況</t>
    <rPh sb="0" eb="2">
      <t>エイヨウ</t>
    </rPh>
    <rPh sb="2" eb="4">
      <t>カンケイ</t>
    </rPh>
    <rPh sb="4" eb="6">
      <t>ダンタイ</t>
    </rPh>
    <rPh sb="6" eb="7">
      <t>トウ</t>
    </rPh>
    <rPh sb="7" eb="9">
      <t>イクセイ</t>
    </rPh>
    <rPh sb="9" eb="11">
      <t>ジギョウ</t>
    </rPh>
    <rPh sb="11" eb="13">
      <t>ジッシ</t>
    </rPh>
    <rPh sb="13" eb="15">
      <t>ジョウキョウ</t>
    </rPh>
    <phoneticPr fontId="1"/>
  </si>
  <si>
    <t>内容</t>
    <rPh sb="0" eb="2">
      <t>ナイヨウ</t>
    </rPh>
    <phoneticPr fontId="1"/>
  </si>
  <si>
    <t>参加延人員</t>
    <rPh sb="0" eb="2">
      <t>サンカ</t>
    </rPh>
    <rPh sb="2" eb="3">
      <t>ノ</t>
    </rPh>
    <rPh sb="3" eb="5">
      <t>ジンイン</t>
    </rPh>
    <phoneticPr fontId="5"/>
  </si>
  <si>
    <t>内   容</t>
    <rPh sb="0" eb="1">
      <t>ウチ</t>
    </rPh>
    <rPh sb="4" eb="5">
      <t>カタチ</t>
    </rPh>
    <phoneticPr fontId="5"/>
  </si>
  <si>
    <t>修了人員</t>
  </si>
  <si>
    <t>-</t>
  </si>
  <si>
    <t>4-20　給食施設等指導</t>
    <rPh sb="5" eb="7">
      <t>キュウショク</t>
    </rPh>
    <rPh sb="7" eb="9">
      <t>シセツ</t>
    </rPh>
    <rPh sb="9" eb="10">
      <t>トウ</t>
    </rPh>
    <rPh sb="10" eb="12">
      <t>シドウ</t>
    </rPh>
    <phoneticPr fontId="9"/>
  </si>
  <si>
    <t>施設の種別</t>
  </si>
  <si>
    <t>特定給食施設</t>
  </si>
  <si>
    <t>小学校</t>
  </si>
  <si>
    <t>中学校</t>
  </si>
  <si>
    <t>高校・幼稚園等</t>
  </si>
  <si>
    <t>病院</t>
  </si>
  <si>
    <t>介護老人保健施設</t>
  </si>
  <si>
    <t>介護医療院</t>
    <rPh sb="0" eb="2">
      <t>カイゴ</t>
    </rPh>
    <rPh sb="2" eb="4">
      <t>イリョウ</t>
    </rPh>
    <rPh sb="4" eb="5">
      <t>イン</t>
    </rPh>
    <phoneticPr fontId="5"/>
  </si>
  <si>
    <t>老人福祉施設</t>
  </si>
  <si>
    <t>児童福祉施設</t>
  </si>
  <si>
    <t>社会福祉施設</t>
  </si>
  <si>
    <t>事業所</t>
  </si>
  <si>
    <t>寄宿舎</t>
  </si>
  <si>
    <t>矯正施設</t>
  </si>
  <si>
    <t>自衛隊</t>
  </si>
  <si>
    <t>一般給食センター</t>
  </si>
  <si>
    <t>その他</t>
  </si>
  <si>
    <t>4-21　国民健康・栄養調査(厚生労働省委託事業)</t>
    <rPh sb="5" eb="7">
      <t>コクミン</t>
    </rPh>
    <rPh sb="7" eb="9">
      <t>ケンコウ</t>
    </rPh>
    <rPh sb="10" eb="12">
      <t>エイヨウ</t>
    </rPh>
    <rPh sb="12" eb="14">
      <t>チョウサ</t>
    </rPh>
    <rPh sb="15" eb="17">
      <t>コウセイ</t>
    </rPh>
    <rPh sb="17" eb="20">
      <t>ロウドウショウ</t>
    </rPh>
    <rPh sb="20" eb="22">
      <t>イタク</t>
    </rPh>
    <rPh sb="22" eb="24">
      <t>ジギョウ</t>
    </rPh>
    <phoneticPr fontId="9"/>
  </si>
  <si>
    <t>4‐22　栄養関係相談・指導</t>
    <rPh sb="5" eb="7">
      <t>エイヨウ</t>
    </rPh>
    <rPh sb="7" eb="9">
      <t>カンケイ</t>
    </rPh>
    <rPh sb="9" eb="11">
      <t>ソウダン</t>
    </rPh>
    <rPh sb="12" eb="14">
      <t>シドウ</t>
    </rPh>
    <phoneticPr fontId="9"/>
  </si>
  <si>
    <t>栄養相談</t>
    <rPh sb="0" eb="2">
      <t>エイヨウ</t>
    </rPh>
    <rPh sb="2" eb="4">
      <t>ソウダン</t>
    </rPh>
    <phoneticPr fontId="5"/>
  </si>
  <si>
    <t>4-23　歯科保健</t>
    <rPh sb="5" eb="7">
      <t>シカ</t>
    </rPh>
    <rPh sb="7" eb="9">
      <t>ホケン</t>
    </rPh>
    <phoneticPr fontId="9"/>
  </si>
  <si>
    <t>保育園・幼稚園等職員歯科研修会</t>
    <rPh sb="0" eb="3">
      <t>ホイクエン</t>
    </rPh>
    <rPh sb="4" eb="7">
      <t>ヨウチエン</t>
    </rPh>
    <rPh sb="7" eb="8">
      <t>トウ</t>
    </rPh>
    <rPh sb="8" eb="10">
      <t>ショクイン</t>
    </rPh>
    <rPh sb="10" eb="12">
      <t>シカ</t>
    </rPh>
    <rPh sb="12" eb="15">
      <t>ケンシュウカイ</t>
    </rPh>
    <phoneticPr fontId="1"/>
  </si>
  <si>
    <t>期間・実施方法</t>
    <rPh sb="0" eb="2">
      <t>キカン</t>
    </rPh>
    <rPh sb="3" eb="5">
      <t>ジッシ</t>
    </rPh>
    <rPh sb="5" eb="7">
      <t>ホウホウ</t>
    </rPh>
    <phoneticPr fontId="1"/>
  </si>
  <si>
    <t>講義内容</t>
    <rPh sb="0" eb="2">
      <t>コウギ</t>
    </rPh>
    <rPh sb="2" eb="4">
      <t>ナイヨウ</t>
    </rPh>
    <phoneticPr fontId="1"/>
  </si>
  <si>
    <t>申込み施設・申込者数</t>
    <rPh sb="0" eb="2">
      <t>モウシコ</t>
    </rPh>
    <rPh sb="3" eb="5">
      <t>シセツ</t>
    </rPh>
    <rPh sb="6" eb="8">
      <t>モウシコミ</t>
    </rPh>
    <rPh sb="8" eb="9">
      <t>シャ</t>
    </rPh>
    <rPh sb="9" eb="10">
      <t>スウ</t>
    </rPh>
    <phoneticPr fontId="1"/>
  </si>
  <si>
    <t>口腔機能健康診査に関する研修会</t>
    <rPh sb="0" eb="2">
      <t>コウクウ</t>
    </rPh>
    <rPh sb="2" eb="4">
      <t>キノウ</t>
    </rPh>
    <rPh sb="4" eb="6">
      <t>ケンコウ</t>
    </rPh>
    <rPh sb="6" eb="8">
      <t>シンサ</t>
    </rPh>
    <rPh sb="9" eb="10">
      <t>カン</t>
    </rPh>
    <rPh sb="12" eb="15">
      <t>ケンシュウカイ</t>
    </rPh>
    <phoneticPr fontId="1"/>
  </si>
  <si>
    <t>申込者数</t>
    <rPh sb="0" eb="2">
      <t>モウシコミ</t>
    </rPh>
    <rPh sb="2" eb="3">
      <t>シャ</t>
    </rPh>
    <rPh sb="3" eb="4">
      <t>スウ</t>
    </rPh>
    <phoneticPr fontId="1"/>
  </si>
  <si>
    <t>来所</t>
    <rPh sb="0" eb="1">
      <t>ライ</t>
    </rPh>
    <rPh sb="1" eb="2">
      <t>ショ</t>
    </rPh>
    <phoneticPr fontId="1"/>
  </si>
  <si>
    <t>訪問口腔衛生指導実施状況</t>
    <rPh sb="0" eb="2">
      <t>ホウモン</t>
    </rPh>
    <rPh sb="2" eb="4">
      <t>コウクウ</t>
    </rPh>
    <rPh sb="4" eb="6">
      <t>エイセイ</t>
    </rPh>
    <rPh sb="6" eb="8">
      <t>シドウ</t>
    </rPh>
    <rPh sb="8" eb="10">
      <t>ジッシ</t>
    </rPh>
    <rPh sb="10" eb="12">
      <t>ジョウキョウ</t>
    </rPh>
    <phoneticPr fontId="1"/>
  </si>
  <si>
    <t>歯科相談実施状況</t>
    <rPh sb="0" eb="2">
      <t>シカ</t>
    </rPh>
    <rPh sb="2" eb="4">
      <t>ソウダン</t>
    </rPh>
    <rPh sb="4" eb="6">
      <t>ジッシ</t>
    </rPh>
    <rPh sb="6" eb="8">
      <t>ジョウキョウ</t>
    </rPh>
    <phoneticPr fontId="1"/>
  </si>
  <si>
    <t>4-24　特定保健指導(積極的支援)</t>
    <rPh sb="5" eb="7">
      <t>トクテイ</t>
    </rPh>
    <rPh sb="7" eb="9">
      <t>ホケン</t>
    </rPh>
    <rPh sb="9" eb="11">
      <t>シドウ</t>
    </rPh>
    <rPh sb="12" eb="15">
      <t>セッキョクテキ</t>
    </rPh>
    <rPh sb="15" eb="17">
      <t>シエン</t>
    </rPh>
    <phoneticPr fontId="9"/>
  </si>
  <si>
    <t>判定者数</t>
  </si>
  <si>
    <t>支援開始者数</t>
  </si>
  <si>
    <t>支援開始者割合</t>
  </si>
  <si>
    <t>総    数</t>
  </si>
  <si>
    <t>西   区</t>
  </si>
  <si>
    <t>北   区</t>
  </si>
  <si>
    <t>桜   区</t>
  </si>
  <si>
    <t>南   区</t>
  </si>
  <si>
    <t>緑   区</t>
  </si>
  <si>
    <t>岩槻区</t>
  </si>
  <si>
    <t>積極的支援</t>
    <rPh sb="0" eb="3">
      <t>セッキョクテキ</t>
    </rPh>
    <rPh sb="3" eb="5">
      <t>シエン</t>
    </rPh>
    <phoneticPr fontId="5"/>
  </si>
  <si>
    <t>4-25　健康被害対策</t>
    <rPh sb="5" eb="7">
      <t>ケンコウ</t>
    </rPh>
    <rPh sb="7" eb="9">
      <t>ヒガイ</t>
    </rPh>
    <rPh sb="9" eb="11">
      <t>タイサク</t>
    </rPh>
    <phoneticPr fontId="9"/>
  </si>
  <si>
    <t>光化学スモック健康被害状況の把握</t>
    <rPh sb="0" eb="3">
      <t>コウカガク</t>
    </rPh>
    <rPh sb="7" eb="9">
      <t>ケンコウ</t>
    </rPh>
    <rPh sb="9" eb="11">
      <t>ヒガイ</t>
    </rPh>
    <rPh sb="11" eb="13">
      <t>ジョウキョウ</t>
    </rPh>
    <rPh sb="14" eb="16">
      <t>ハアク</t>
    </rPh>
    <phoneticPr fontId="1"/>
  </si>
  <si>
    <t>注意報</t>
    <rPh sb="0" eb="2">
      <t>チュウイ</t>
    </rPh>
    <rPh sb="2" eb="3">
      <t>ホウ</t>
    </rPh>
    <phoneticPr fontId="5"/>
  </si>
  <si>
    <t>警報</t>
    <rPh sb="0" eb="2">
      <t>ケイホウ</t>
    </rPh>
    <phoneticPr fontId="5"/>
  </si>
  <si>
    <t>健康被害の報告</t>
    <rPh sb="0" eb="2">
      <t>ケンコウ</t>
    </rPh>
    <rPh sb="2" eb="4">
      <t>ヒガイ</t>
    </rPh>
    <rPh sb="5" eb="7">
      <t>ホウコク</t>
    </rPh>
    <phoneticPr fontId="5"/>
  </si>
  <si>
    <t>石綿による健康被害相談等の受付</t>
    <rPh sb="0" eb="2">
      <t>イシワタ</t>
    </rPh>
    <rPh sb="5" eb="7">
      <t>ケンコウ</t>
    </rPh>
    <rPh sb="7" eb="9">
      <t>ヒガイ</t>
    </rPh>
    <rPh sb="9" eb="11">
      <t>ソウダン</t>
    </rPh>
    <rPh sb="11" eb="12">
      <t>トウ</t>
    </rPh>
    <rPh sb="13" eb="15">
      <t>ウケツケ</t>
    </rPh>
    <phoneticPr fontId="1"/>
  </si>
  <si>
    <t>相談</t>
    <rPh sb="0" eb="2">
      <t>ソウダン</t>
    </rPh>
    <phoneticPr fontId="5"/>
  </si>
  <si>
    <t>申請</t>
    <rPh sb="0" eb="2">
      <t>シンセイ</t>
    </rPh>
    <phoneticPr fontId="5"/>
  </si>
  <si>
    <t>石綿読影の精度に係る調査(環境省の委託事業)</t>
    <rPh sb="0" eb="2">
      <t>イシワタ</t>
    </rPh>
    <rPh sb="2" eb="4">
      <t>ドクエイ</t>
    </rPh>
    <rPh sb="5" eb="7">
      <t>セイド</t>
    </rPh>
    <rPh sb="8" eb="9">
      <t>カカワ</t>
    </rPh>
    <rPh sb="10" eb="12">
      <t>チョウサ</t>
    </rPh>
    <rPh sb="13" eb="16">
      <t>カンキョウショウ</t>
    </rPh>
    <rPh sb="17" eb="19">
      <t>イタク</t>
    </rPh>
    <rPh sb="19" eb="21">
      <t>ジギョウ</t>
    </rPh>
    <phoneticPr fontId="1"/>
  </si>
  <si>
    <t>申込み</t>
    <rPh sb="0" eb="2">
      <t>モウシコミ</t>
    </rPh>
    <phoneticPr fontId="5"/>
  </si>
  <si>
    <t>4-8　肺がん・結核検診</t>
    <rPh sb="4" eb="5">
      <t>ハイ</t>
    </rPh>
    <rPh sb="8" eb="10">
      <t>ケッカク</t>
    </rPh>
    <rPh sb="10" eb="12">
      <t>ケンシン</t>
    </rPh>
    <phoneticPr fontId="9"/>
  </si>
  <si>
    <t>4-12　前立腺がん検診</t>
    <rPh sb="5" eb="8">
      <t>ゼンリツセン</t>
    </rPh>
    <rPh sb="10" eb="12">
      <t>ケンシン</t>
    </rPh>
    <phoneticPr fontId="9"/>
  </si>
  <si>
    <t>4-11　乳がん検診</t>
    <rPh sb="5" eb="6">
      <t>ニュウ</t>
    </rPh>
    <rPh sb="8" eb="10">
      <t>ケンシン</t>
    </rPh>
    <phoneticPr fontId="9"/>
  </si>
  <si>
    <t>根拠法令等：健康増進法第１７条第１項及び第１９条の２</t>
    <rPh sb="0" eb="2">
      <t>コンキョ</t>
    </rPh>
    <rPh sb="2" eb="4">
      <t>ホウレイ</t>
    </rPh>
    <rPh sb="4" eb="5">
      <t>トウ</t>
    </rPh>
    <rPh sb="6" eb="8">
      <t>ケンコウ</t>
    </rPh>
    <rPh sb="8" eb="10">
      <t>ゾウシン</t>
    </rPh>
    <rPh sb="10" eb="11">
      <t>ホウ</t>
    </rPh>
    <rPh sb="11" eb="12">
      <t>ダイ</t>
    </rPh>
    <rPh sb="14" eb="15">
      <t>ジョウ</t>
    </rPh>
    <rPh sb="15" eb="16">
      <t>ダイ</t>
    </rPh>
    <rPh sb="17" eb="18">
      <t>コウ</t>
    </rPh>
    <rPh sb="18" eb="19">
      <t>オヨ</t>
    </rPh>
    <rPh sb="20" eb="21">
      <t>ダイ</t>
    </rPh>
    <rPh sb="23" eb="24">
      <t>ジョウ</t>
    </rPh>
    <phoneticPr fontId="9"/>
  </si>
  <si>
    <t>根拠法令等：健康増進法第１７条第１項及び第１９条の２</t>
    <rPh sb="0" eb="2">
      <t>コンキョ</t>
    </rPh>
    <rPh sb="2" eb="4">
      <t>ホウレイ</t>
    </rPh>
    <rPh sb="4" eb="5">
      <t>トウ</t>
    </rPh>
    <phoneticPr fontId="9"/>
  </si>
  <si>
    <t>根拠法令等：健康増進法第１９条の２</t>
    <rPh sb="0" eb="2">
      <t>コンキョ</t>
    </rPh>
    <rPh sb="2" eb="4">
      <t>ホウレイ</t>
    </rPh>
    <rPh sb="4" eb="5">
      <t>トウ</t>
    </rPh>
    <phoneticPr fontId="9"/>
  </si>
  <si>
    <t>根拠法令等：健康増進法第１７条第１項</t>
    <rPh sb="0" eb="2">
      <t>コンキョ</t>
    </rPh>
    <rPh sb="2" eb="4">
      <t>ホウレイ</t>
    </rPh>
    <rPh sb="4" eb="5">
      <t>トウ</t>
    </rPh>
    <phoneticPr fontId="9"/>
  </si>
  <si>
    <t>根拠法令等：健康増進法第１９条の２</t>
    <rPh sb="0" eb="2">
      <t>コンキョ</t>
    </rPh>
    <rPh sb="2" eb="4">
      <t>ホウレイ</t>
    </rPh>
    <rPh sb="4" eb="5">
      <t>トウ</t>
    </rPh>
    <phoneticPr fontId="1"/>
  </si>
  <si>
    <t>根拠法令等：健康増進法第１９条の２及びがん予防重点健康教育及びがん検診実施のための指針等</t>
    <rPh sb="0" eb="2">
      <t>コンキョ</t>
    </rPh>
    <rPh sb="2" eb="4">
      <t>ホウレイ</t>
    </rPh>
    <rPh sb="4" eb="5">
      <t>トウ</t>
    </rPh>
    <rPh sb="17" eb="18">
      <t>オヨ</t>
    </rPh>
    <rPh sb="21" eb="23">
      <t>ヨボウ</t>
    </rPh>
    <rPh sb="23" eb="25">
      <t>ジュウテン</t>
    </rPh>
    <rPh sb="25" eb="27">
      <t>ケンコウ</t>
    </rPh>
    <rPh sb="27" eb="29">
      <t>キョウイク</t>
    </rPh>
    <rPh sb="29" eb="30">
      <t>オヨ</t>
    </rPh>
    <rPh sb="33" eb="35">
      <t>ケンシン</t>
    </rPh>
    <rPh sb="35" eb="37">
      <t>ジッシ</t>
    </rPh>
    <rPh sb="41" eb="43">
      <t>シシン</t>
    </rPh>
    <rPh sb="43" eb="44">
      <t>トウ</t>
    </rPh>
    <phoneticPr fontId="1"/>
  </si>
  <si>
    <t>根拠法令等：さいたま市歯科口腔保健の推進に関する条例第８条の（６）</t>
    <rPh sb="0" eb="2">
      <t>コンキョ</t>
    </rPh>
    <rPh sb="2" eb="4">
      <t>ホウレイ</t>
    </rPh>
    <rPh sb="4" eb="5">
      <t>トウ</t>
    </rPh>
    <rPh sb="10" eb="11">
      <t>シ</t>
    </rPh>
    <rPh sb="11" eb="13">
      <t>シカ</t>
    </rPh>
    <rPh sb="13" eb="15">
      <t>コウクウ</t>
    </rPh>
    <rPh sb="15" eb="17">
      <t>ホケン</t>
    </rPh>
    <rPh sb="18" eb="20">
      <t>スイシン</t>
    </rPh>
    <rPh sb="21" eb="22">
      <t>カン</t>
    </rPh>
    <rPh sb="24" eb="26">
      <t>ジョウレイ</t>
    </rPh>
    <rPh sb="26" eb="27">
      <t>ダイ</t>
    </rPh>
    <rPh sb="28" eb="29">
      <t>ジョウ</t>
    </rPh>
    <phoneticPr fontId="1"/>
  </si>
  <si>
    <t>根拠法令等：歯科口腔保健の推進に関する法律第９条</t>
    <rPh sb="0" eb="2">
      <t>コンキョ</t>
    </rPh>
    <rPh sb="2" eb="4">
      <t>ホウレイ</t>
    </rPh>
    <rPh sb="4" eb="5">
      <t>トウ</t>
    </rPh>
    <rPh sb="6" eb="8">
      <t>シカ</t>
    </rPh>
    <rPh sb="8" eb="10">
      <t>コウクウ</t>
    </rPh>
    <rPh sb="10" eb="12">
      <t>ホケン</t>
    </rPh>
    <rPh sb="13" eb="15">
      <t>スイシン</t>
    </rPh>
    <rPh sb="16" eb="17">
      <t>カン</t>
    </rPh>
    <rPh sb="19" eb="21">
      <t>ホウリツ</t>
    </rPh>
    <rPh sb="21" eb="22">
      <t>ダイ</t>
    </rPh>
    <rPh sb="23" eb="24">
      <t>ジョウ</t>
    </rPh>
    <phoneticPr fontId="1"/>
  </si>
  <si>
    <t>根拠法令等：健康増進法第１７条第１項及び第１９条の２</t>
    <rPh sb="0" eb="2">
      <t>コンキョ</t>
    </rPh>
    <rPh sb="2" eb="4">
      <t>ホウレイ</t>
    </rPh>
    <rPh sb="4" eb="5">
      <t>トウ</t>
    </rPh>
    <rPh sb="6" eb="8">
      <t>ケンコウ</t>
    </rPh>
    <rPh sb="8" eb="10">
      <t>ゾウシン</t>
    </rPh>
    <rPh sb="10" eb="11">
      <t>ホウ</t>
    </rPh>
    <rPh sb="11" eb="12">
      <t>ダイ</t>
    </rPh>
    <rPh sb="14" eb="15">
      <t>ジョウ</t>
    </rPh>
    <rPh sb="15" eb="16">
      <t>ダイ</t>
    </rPh>
    <rPh sb="17" eb="18">
      <t>コウ</t>
    </rPh>
    <rPh sb="18" eb="19">
      <t>オヨ</t>
    </rPh>
    <rPh sb="20" eb="21">
      <t>ダイ</t>
    </rPh>
    <rPh sb="23" eb="24">
      <t>ジョウ</t>
    </rPh>
    <phoneticPr fontId="1"/>
  </si>
  <si>
    <t>根拠法令等：地域における行政栄養士による健康づくり及び栄養・食生活の改善の基本指針について（平成２５年３月２９日健が発０３２９第４）</t>
    <rPh sb="0" eb="2">
      <t>コンキョ</t>
    </rPh>
    <rPh sb="2" eb="4">
      <t>ホウレイ</t>
    </rPh>
    <rPh sb="4" eb="5">
      <t>トウ</t>
    </rPh>
    <rPh sb="6" eb="8">
      <t>チイキ</t>
    </rPh>
    <rPh sb="12" eb="14">
      <t>ギョウセイ</t>
    </rPh>
    <rPh sb="14" eb="17">
      <t>エイヨウシ</t>
    </rPh>
    <rPh sb="20" eb="22">
      <t>ケンコウ</t>
    </rPh>
    <rPh sb="25" eb="26">
      <t>オヨ</t>
    </rPh>
    <rPh sb="27" eb="29">
      <t>エイヨウ</t>
    </rPh>
    <rPh sb="30" eb="33">
      <t>ショクセイカツ</t>
    </rPh>
    <rPh sb="34" eb="36">
      <t>カイゼン</t>
    </rPh>
    <rPh sb="37" eb="39">
      <t>キホン</t>
    </rPh>
    <rPh sb="39" eb="41">
      <t>シシン</t>
    </rPh>
    <rPh sb="46" eb="48">
      <t>ヘイセイ</t>
    </rPh>
    <rPh sb="50" eb="51">
      <t>ネン</t>
    </rPh>
    <rPh sb="52" eb="53">
      <t>ガツ</t>
    </rPh>
    <rPh sb="55" eb="56">
      <t>ニチ</t>
    </rPh>
    <rPh sb="56" eb="57">
      <t>ケン</t>
    </rPh>
    <rPh sb="58" eb="59">
      <t>ハツ</t>
    </rPh>
    <rPh sb="63" eb="64">
      <t>ダイ</t>
    </rPh>
    <phoneticPr fontId="1"/>
  </si>
  <si>
    <t>根拠法令等：健康増進法第１８条第１項第２号及び第２０条及び第２２条</t>
    <rPh sb="0" eb="2">
      <t>コンキョ</t>
    </rPh>
    <rPh sb="2" eb="4">
      <t>ホウレイ</t>
    </rPh>
    <rPh sb="4" eb="5">
      <t>トウ</t>
    </rPh>
    <rPh sb="6" eb="8">
      <t>ケンコウ</t>
    </rPh>
    <rPh sb="8" eb="10">
      <t>ゾウシン</t>
    </rPh>
    <rPh sb="10" eb="11">
      <t>ホウ</t>
    </rPh>
    <rPh sb="11" eb="12">
      <t>ダイ</t>
    </rPh>
    <rPh sb="14" eb="15">
      <t>ジョウ</t>
    </rPh>
    <rPh sb="15" eb="16">
      <t>ダイ</t>
    </rPh>
    <rPh sb="17" eb="18">
      <t>コウ</t>
    </rPh>
    <rPh sb="18" eb="19">
      <t>ダイ</t>
    </rPh>
    <rPh sb="20" eb="21">
      <t>ゴウ</t>
    </rPh>
    <rPh sb="21" eb="22">
      <t>オヨ</t>
    </rPh>
    <rPh sb="23" eb="24">
      <t>ダイ</t>
    </rPh>
    <rPh sb="26" eb="27">
      <t>ジョウ</t>
    </rPh>
    <rPh sb="27" eb="28">
      <t>オヨ</t>
    </rPh>
    <rPh sb="29" eb="30">
      <t>ダイ</t>
    </rPh>
    <rPh sb="32" eb="33">
      <t>ジョウ</t>
    </rPh>
    <phoneticPr fontId="1"/>
  </si>
  <si>
    <t>根拠法令等：健康増進法第１０条</t>
    <rPh sb="0" eb="2">
      <t>コンキョ</t>
    </rPh>
    <rPh sb="2" eb="4">
      <t>ホウレイ</t>
    </rPh>
    <rPh sb="4" eb="5">
      <t>トウ</t>
    </rPh>
    <rPh sb="6" eb="8">
      <t>ケンコウ</t>
    </rPh>
    <rPh sb="8" eb="10">
      <t>ゾウシン</t>
    </rPh>
    <rPh sb="10" eb="11">
      <t>ホウ</t>
    </rPh>
    <rPh sb="11" eb="12">
      <t>ダイ</t>
    </rPh>
    <rPh sb="14" eb="15">
      <t>ジョウ</t>
    </rPh>
    <phoneticPr fontId="1"/>
  </si>
  <si>
    <t>根拠法令等：母子保健法第９条及び第１０条</t>
    <rPh sb="0" eb="2">
      <t>コンキョ</t>
    </rPh>
    <rPh sb="2" eb="4">
      <t>ホウレイ</t>
    </rPh>
    <rPh sb="4" eb="5">
      <t>トウ</t>
    </rPh>
    <rPh sb="6" eb="8">
      <t>ボシ</t>
    </rPh>
    <rPh sb="8" eb="10">
      <t>ホケン</t>
    </rPh>
    <rPh sb="10" eb="11">
      <t>ホウ</t>
    </rPh>
    <rPh sb="11" eb="12">
      <t>ダイ</t>
    </rPh>
    <rPh sb="13" eb="14">
      <t>ジョウ</t>
    </rPh>
    <rPh sb="14" eb="15">
      <t>オヨ</t>
    </rPh>
    <rPh sb="16" eb="17">
      <t>ダイ</t>
    </rPh>
    <rPh sb="19" eb="20">
      <t>ジョウ</t>
    </rPh>
    <phoneticPr fontId="1"/>
  </si>
  <si>
    <t>根拠法令等：さいたま市歯科口腔保健の推進に関する条例第８条の（６）</t>
    <rPh sb="0" eb="2">
      <t>コンキョ</t>
    </rPh>
    <rPh sb="2" eb="4">
      <t>ホウレイ</t>
    </rPh>
    <rPh sb="4" eb="5">
      <t>トウ</t>
    </rPh>
    <phoneticPr fontId="1"/>
  </si>
  <si>
    <t>根拠法令等：地域における行政栄養士による健康づくり及び栄養・食生活の改善の基本指針について（平成２５年３月２９日健が発０３２９第４）</t>
    <rPh sb="0" eb="2">
      <t>コンキョ</t>
    </rPh>
    <rPh sb="2" eb="4">
      <t>ホウレイ</t>
    </rPh>
    <rPh sb="4" eb="5">
      <t>トウ</t>
    </rPh>
    <phoneticPr fontId="1"/>
  </si>
  <si>
    <t>根拠法令等：健康増進法第１８条第１項第２号及び第２０条及び第２２条</t>
    <rPh sb="0" eb="2">
      <t>コンキョ</t>
    </rPh>
    <rPh sb="2" eb="4">
      <t>ホウレイ</t>
    </rPh>
    <rPh sb="4" eb="5">
      <t>トウ</t>
    </rPh>
    <phoneticPr fontId="1"/>
  </si>
  <si>
    <t>根拠法令等：地域保健法第６条</t>
    <rPh sb="0" eb="2">
      <t>コンキョ</t>
    </rPh>
    <rPh sb="2" eb="4">
      <t>ホウレイ</t>
    </rPh>
    <rPh sb="4" eb="5">
      <t>トウ</t>
    </rPh>
    <rPh sb="6" eb="8">
      <t>チイキ</t>
    </rPh>
    <rPh sb="8" eb="10">
      <t>ホケン</t>
    </rPh>
    <rPh sb="10" eb="11">
      <t>ホウ</t>
    </rPh>
    <rPh sb="11" eb="12">
      <t>ダイ</t>
    </rPh>
    <rPh sb="13" eb="14">
      <t>ジョウ</t>
    </rPh>
    <phoneticPr fontId="1"/>
  </si>
  <si>
    <t>根拠法令等：地域保健法第６条</t>
    <rPh sb="0" eb="2">
      <t>コンキョ</t>
    </rPh>
    <rPh sb="2" eb="4">
      <t>ホウレイ</t>
    </rPh>
    <rPh sb="4" eb="5">
      <t>トウ</t>
    </rPh>
    <phoneticPr fontId="1"/>
  </si>
  <si>
    <t>資料：区保健センター</t>
    <rPh sb="0" eb="2">
      <t>シリョウ</t>
    </rPh>
    <rPh sb="3" eb="6">
      <t>クホケン</t>
    </rPh>
    <phoneticPr fontId="1"/>
  </si>
  <si>
    <t>根拠法令等：高齢者の医療の確保に関する法律</t>
    <rPh sb="0" eb="2">
      <t>コンキョ</t>
    </rPh>
    <rPh sb="2" eb="4">
      <t>ホウレイ</t>
    </rPh>
    <rPh sb="4" eb="5">
      <t>トウ</t>
    </rPh>
    <rPh sb="6" eb="9">
      <t>コウレイシャ</t>
    </rPh>
    <rPh sb="10" eb="12">
      <t>イリョウ</t>
    </rPh>
    <rPh sb="13" eb="15">
      <t>カクホ</t>
    </rPh>
    <rPh sb="16" eb="17">
      <t>カン</t>
    </rPh>
    <rPh sb="19" eb="21">
      <t>ホウリツ</t>
    </rPh>
    <phoneticPr fontId="1"/>
  </si>
  <si>
    <t>集団健康教育</t>
    <rPh sb="0" eb="2">
      <t>シュウダン</t>
    </rPh>
    <rPh sb="2" eb="4">
      <t>ケンコウ</t>
    </rPh>
    <rPh sb="4" eb="6">
      <t>キョウイク</t>
    </rPh>
    <phoneticPr fontId="1"/>
  </si>
  <si>
    <t xml:space="preserve"> （延人員）</t>
    <phoneticPr fontId="1"/>
  </si>
  <si>
    <t>内容別相談者数</t>
    <rPh sb="0" eb="2">
      <t>ナイヨウ</t>
    </rPh>
    <rPh sb="2" eb="3">
      <t>ベツ</t>
    </rPh>
    <rPh sb="3" eb="6">
      <t>ソウダンシャ</t>
    </rPh>
    <rPh sb="6" eb="7">
      <t>スウ</t>
    </rPh>
    <phoneticPr fontId="5"/>
  </si>
  <si>
    <t>相談者数</t>
    <rPh sb="0" eb="3">
      <t>ソウダンシャ</t>
    </rPh>
    <rPh sb="3" eb="4">
      <t>スウ</t>
    </rPh>
    <phoneticPr fontId="5"/>
  </si>
  <si>
    <t>（再掲）
電話相談者数</t>
    <rPh sb="5" eb="7">
      <t>デンワ</t>
    </rPh>
    <rPh sb="7" eb="9">
      <t>ソウダン</t>
    </rPh>
    <rPh sb="9" eb="10">
      <t>シャ</t>
    </rPh>
    <rPh sb="10" eb="11">
      <t>スウ</t>
    </rPh>
    <phoneticPr fontId="5"/>
  </si>
  <si>
    <t>（人）</t>
  </si>
  <si>
    <t>地域における栄養改善業務の推進について（H7．6．29　健医発第832号）</t>
    <phoneticPr fontId="1"/>
  </si>
  <si>
    <t>※令和6年度より評価対象者を変更し算出しています。</t>
    <rPh sb="1" eb="3">
      <t>レイワ</t>
    </rPh>
    <rPh sb="4" eb="6">
      <t>ネンド</t>
    </rPh>
    <rPh sb="8" eb="10">
      <t>ヒョウカ</t>
    </rPh>
    <rPh sb="10" eb="13">
      <t>タイショウシャ</t>
    </rPh>
    <rPh sb="14" eb="16">
      <t>ヘンコウ</t>
    </rPh>
    <rPh sb="17" eb="19">
      <t>サンシュツ</t>
    </rPh>
    <phoneticPr fontId="1"/>
  </si>
  <si>
    <t>※精密検査結果は前年度分まで</t>
    <rPh sb="1" eb="3">
      <t>セイミツ</t>
    </rPh>
    <rPh sb="3" eb="5">
      <t>ケンサ</t>
    </rPh>
    <rPh sb="5" eb="7">
      <t>ケッカ</t>
    </rPh>
    <rPh sb="8" eb="11">
      <t>ゼンネンド</t>
    </rPh>
    <rPh sb="11" eb="12">
      <t>ブン</t>
    </rPh>
    <phoneticPr fontId="1"/>
  </si>
  <si>
    <t>対象地区数</t>
    <rPh sb="0" eb="2">
      <t>タイショウ</t>
    </rPh>
    <rPh sb="2" eb="4">
      <t>チク</t>
    </rPh>
    <rPh sb="4" eb="5">
      <t>スウ</t>
    </rPh>
    <phoneticPr fontId="1"/>
  </si>
  <si>
    <t>特定給食施設</t>
    <phoneticPr fontId="1"/>
  </si>
  <si>
    <t>小規模給食施設・
その他給食施設</t>
    <rPh sb="0" eb="3">
      <t>ショウキボ</t>
    </rPh>
    <rPh sb="3" eb="5">
      <t>キュウショク</t>
    </rPh>
    <rPh sb="5" eb="7">
      <t>シセツ</t>
    </rPh>
    <phoneticPr fontId="5"/>
  </si>
  <si>
    <t>内訳</t>
    <rPh sb="0" eb="2">
      <t>ウチワケ</t>
    </rPh>
    <phoneticPr fontId="1"/>
  </si>
  <si>
    <t>概要</t>
    <rPh sb="0" eb="2">
      <t>ガイヨウ</t>
    </rPh>
    <phoneticPr fontId="1"/>
  </si>
  <si>
    <t>実施日</t>
    <rPh sb="0" eb="3">
      <t>ジッシビ</t>
    </rPh>
    <phoneticPr fontId="1"/>
  </si>
  <si>
    <t>対象者</t>
    <rPh sb="0" eb="3">
      <t>タイショウシャ</t>
    </rPh>
    <phoneticPr fontId="1"/>
  </si>
  <si>
    <t>1回100食以上
又は
1日250食以上</t>
    <phoneticPr fontId="5"/>
  </si>
  <si>
    <t>1回300食以上
又は
1日750食以上</t>
    <phoneticPr fontId="5"/>
  </si>
  <si>
    <t>病院・事業所等の給食管理者、栄養士、調理師等</t>
    <rPh sb="0" eb="2">
      <t>ビョウイン</t>
    </rPh>
    <rPh sb="3" eb="6">
      <t>ジギョウショ</t>
    </rPh>
    <rPh sb="6" eb="7">
      <t>トウ</t>
    </rPh>
    <rPh sb="8" eb="10">
      <t>キュウショク</t>
    </rPh>
    <rPh sb="10" eb="13">
      <t>カンリシャ</t>
    </rPh>
    <rPh sb="14" eb="17">
      <t>エイヨウシ</t>
    </rPh>
    <rPh sb="18" eb="21">
      <t>チョウリシ</t>
    </rPh>
    <rPh sb="21" eb="22">
      <t>トウ</t>
    </rPh>
    <phoneticPr fontId="1"/>
  </si>
  <si>
    <t>地域で活動する食生活改善推進員養成講座等修了者　</t>
    <rPh sb="0" eb="2">
      <t>チイキ</t>
    </rPh>
    <rPh sb="3" eb="5">
      <t>カツドウ</t>
    </rPh>
    <rPh sb="7" eb="10">
      <t>ショクセイカツ</t>
    </rPh>
    <rPh sb="10" eb="12">
      <t>カイゼン</t>
    </rPh>
    <rPh sb="12" eb="15">
      <t>スイシンイン</t>
    </rPh>
    <rPh sb="15" eb="17">
      <t>ヨウセイ</t>
    </rPh>
    <rPh sb="17" eb="19">
      <t>コウザ</t>
    </rPh>
    <rPh sb="19" eb="20">
      <t>トウ</t>
    </rPh>
    <rPh sb="20" eb="23">
      <t>シュウリョウシャ</t>
    </rPh>
    <phoneticPr fontId="1"/>
  </si>
  <si>
    <t>4-19　食生活改善推進員養成講座・食生活改善推進員育成</t>
    <rPh sb="5" eb="8">
      <t>ショクセイカツ</t>
    </rPh>
    <rPh sb="8" eb="10">
      <t>カイゼン</t>
    </rPh>
    <rPh sb="10" eb="13">
      <t>スイシンイン</t>
    </rPh>
    <rPh sb="13" eb="15">
      <t>ヨウセイ</t>
    </rPh>
    <rPh sb="15" eb="17">
      <t>コウザ</t>
    </rPh>
    <rPh sb="18" eb="21">
      <t>ショクセイカツ</t>
    </rPh>
    <rPh sb="21" eb="23">
      <t>カイゼン</t>
    </rPh>
    <rPh sb="23" eb="26">
      <t>スイシンイン</t>
    </rPh>
    <rPh sb="26" eb="28">
      <t>イクセイ</t>
    </rPh>
    <phoneticPr fontId="9"/>
  </si>
  <si>
    <t>食生活改善推進員養成講座</t>
    <rPh sb="0" eb="3">
      <t>ショクセイカツ</t>
    </rPh>
    <rPh sb="3" eb="5">
      <t>カイゼン</t>
    </rPh>
    <rPh sb="5" eb="8">
      <t>スイシンイン</t>
    </rPh>
    <rPh sb="8" eb="10">
      <t>ヨウセイ</t>
    </rPh>
    <rPh sb="10" eb="12">
      <t>コウザ</t>
    </rPh>
    <phoneticPr fontId="1"/>
  </si>
  <si>
    <t>食生活改善推進員育成</t>
    <phoneticPr fontId="1"/>
  </si>
  <si>
    <t>食生活改善推進員養成講座・食生活改善推進員育成</t>
    <phoneticPr fontId="1"/>
  </si>
  <si>
    <t>根拠法令等：石綿読影の精度に係る調査（さいたま市）委託業務実施要領</t>
    <rPh sb="0" eb="2">
      <t>コンキョ</t>
    </rPh>
    <rPh sb="2" eb="4">
      <t>ホウレイ</t>
    </rPh>
    <rPh sb="4" eb="5">
      <t>トウ</t>
    </rPh>
    <phoneticPr fontId="1"/>
  </si>
  <si>
    <t>根拠法令等：埼玉県大気汚染緊急時対策要綱</t>
    <rPh sb="0" eb="2">
      <t>コンキョ</t>
    </rPh>
    <rPh sb="2" eb="4">
      <t>ホウレイ</t>
    </rPh>
    <rPh sb="4" eb="5">
      <t>トウ</t>
    </rPh>
    <phoneticPr fontId="1"/>
  </si>
  <si>
    <t>重点健康相談・総合健康相談状況                      　　　　　　　　　　              （延人員）</t>
    <rPh sb="0" eb="2">
      <t>ジュウテン</t>
    </rPh>
    <rPh sb="2" eb="4">
      <t>ケンコウ</t>
    </rPh>
    <rPh sb="4" eb="6">
      <t>ソウダン</t>
    </rPh>
    <rPh sb="7" eb="9">
      <t>ソウゴウ</t>
    </rPh>
    <rPh sb="9" eb="11">
      <t>ケンコウ</t>
    </rPh>
    <rPh sb="11" eb="13">
      <t>ソウダン</t>
    </rPh>
    <rPh sb="13" eb="15">
      <t>ジョウキョウ</t>
    </rPh>
    <rPh sb="62" eb="63">
      <t>ノ</t>
    </rPh>
    <rPh sb="63" eb="65">
      <t>ジンイン</t>
    </rPh>
    <phoneticPr fontId="1"/>
  </si>
  <si>
    <t>健康づくり相談(栄養・運動・休養等)              （延人員）</t>
    <rPh sb="0" eb="2">
      <t>ケンコウ</t>
    </rPh>
    <rPh sb="5" eb="7">
      <t>ソウダン</t>
    </rPh>
    <rPh sb="8" eb="10">
      <t>エイヨウ</t>
    </rPh>
    <rPh sb="11" eb="13">
      <t>ウンドウ</t>
    </rPh>
    <rPh sb="14" eb="16">
      <t>キュウヨウ</t>
    </rPh>
    <rPh sb="16" eb="17">
      <t>トウ</t>
    </rPh>
    <phoneticPr fontId="1"/>
  </si>
  <si>
    <t xml:space="preserve">健康づくり相談(歯科)            </t>
    <rPh sb="0" eb="2">
      <t>ケンコウ</t>
    </rPh>
    <rPh sb="5" eb="7">
      <t>ソウダン</t>
    </rPh>
    <rPh sb="8" eb="10">
      <t>シカ</t>
    </rPh>
    <phoneticPr fontId="1"/>
  </si>
  <si>
    <t>※発送件数は、前年度9月発送分(前年度4・5月受診者）から該当年度7月発送分(前年度3月受診者）までの数。
※回答数と再掲については該当年度の3月末日までに回答のあった数。</t>
    <rPh sb="7" eb="10">
      <t>ゼンネンド</t>
    </rPh>
    <rPh sb="29" eb="31">
      <t>ガイトウ</t>
    </rPh>
    <rPh sb="31" eb="33">
      <t>ネンド</t>
    </rPh>
    <rPh sb="51" eb="52">
      <t>カズ</t>
    </rPh>
    <rPh sb="55" eb="58">
      <t>カイトウスウ</t>
    </rPh>
    <rPh sb="59" eb="61">
      <t>サイケイ</t>
    </rPh>
    <rPh sb="66" eb="68">
      <t>ガイトウ</t>
    </rPh>
    <rPh sb="68" eb="70">
      <t>ネンド</t>
    </rPh>
    <rPh sb="72" eb="73">
      <t>ガツ</t>
    </rPh>
    <rPh sb="73" eb="75">
      <t>マツジツ</t>
    </rPh>
    <rPh sb="78" eb="80">
      <t>カイトウ</t>
    </rPh>
    <rPh sb="84" eb="85">
      <t>カズ</t>
    </rPh>
    <phoneticPr fontId="5"/>
  </si>
  <si>
    <t>④要精検者の状況(健康増進法分）</t>
    <phoneticPr fontId="5"/>
  </si>
  <si>
    <t>根拠法令等：食育基本法第２１条、健康増進法第１７条第１項</t>
    <rPh sb="0" eb="2">
      <t>コンキョ</t>
    </rPh>
    <rPh sb="2" eb="4">
      <t>ホウレイ</t>
    </rPh>
    <rPh sb="4" eb="5">
      <t>トウ</t>
    </rPh>
    <rPh sb="6" eb="8">
      <t>ショクイク</t>
    </rPh>
    <rPh sb="8" eb="11">
      <t>キホンホウ</t>
    </rPh>
    <rPh sb="11" eb="12">
      <t>ダイ</t>
    </rPh>
    <rPh sb="14" eb="15">
      <t>ジョウ</t>
    </rPh>
    <phoneticPr fontId="1"/>
  </si>
  <si>
    <t>根拠法令等：食育基本法第２１条、健康増進法第１７条第１項、</t>
    <rPh sb="0" eb="2">
      <t>コンキョ</t>
    </rPh>
    <rPh sb="2" eb="4">
      <t>ホウレイ</t>
    </rPh>
    <rPh sb="4" eb="5">
      <t>トウ</t>
    </rPh>
    <phoneticPr fontId="1"/>
  </si>
  <si>
    <t>施設の種類別給食施設数</t>
    <rPh sb="0" eb="2">
      <t>シセツ</t>
    </rPh>
    <rPh sb="3" eb="5">
      <t>シュルイ</t>
    </rPh>
    <rPh sb="5" eb="6">
      <t>ベツ</t>
    </rPh>
    <rPh sb="6" eb="8">
      <t>キュウショク</t>
    </rPh>
    <rPh sb="8" eb="10">
      <t>シセツ</t>
    </rPh>
    <rPh sb="10" eb="11">
      <t>スウ</t>
    </rPh>
    <phoneticPr fontId="1"/>
  </si>
  <si>
    <t>給食施設に対する栄養管理等の実施に関する指導及び助言状況</t>
    <rPh sb="0" eb="2">
      <t>キュウショク</t>
    </rPh>
    <rPh sb="2" eb="4">
      <t>シセツ</t>
    </rPh>
    <rPh sb="5" eb="6">
      <t>タイ</t>
    </rPh>
    <rPh sb="8" eb="10">
      <t>エイヨウ</t>
    </rPh>
    <rPh sb="10" eb="12">
      <t>カンリ</t>
    </rPh>
    <rPh sb="12" eb="13">
      <t>ナド</t>
    </rPh>
    <rPh sb="14" eb="16">
      <t>ジッシ</t>
    </rPh>
    <rPh sb="17" eb="18">
      <t>カン</t>
    </rPh>
    <rPh sb="20" eb="22">
      <t>シドウ</t>
    </rPh>
    <rPh sb="22" eb="23">
      <t>オヨ</t>
    </rPh>
    <rPh sb="24" eb="26">
      <t>ジョゲン</t>
    </rPh>
    <rPh sb="26" eb="28">
      <t>ジョウキョウ</t>
    </rPh>
    <phoneticPr fontId="1"/>
  </si>
  <si>
    <t>小規模給食施設・
その他給食施設</t>
    <rPh sb="0" eb="3">
      <t>ショウキボ</t>
    </rPh>
    <rPh sb="3" eb="5">
      <t>キュウショク</t>
    </rPh>
    <rPh sb="5" eb="7">
      <t>シセツ</t>
    </rPh>
    <rPh sb="11" eb="12">
      <t>タ</t>
    </rPh>
    <rPh sb="12" eb="14">
      <t>キュウショク</t>
    </rPh>
    <rPh sb="14" eb="16">
      <t>シセツ</t>
    </rPh>
    <phoneticPr fontId="5"/>
  </si>
  <si>
    <t>食品表示法に基づく
栄養成分表示に関する
相談･指導</t>
    <rPh sb="0" eb="2">
      <t>ショクヒン</t>
    </rPh>
    <rPh sb="2" eb="4">
      <t>ヒョウジ</t>
    </rPh>
    <rPh sb="4" eb="5">
      <t>ホウ</t>
    </rPh>
    <rPh sb="6" eb="7">
      <t>モト</t>
    </rPh>
    <rPh sb="10" eb="12">
      <t>エイヨウ</t>
    </rPh>
    <rPh sb="12" eb="14">
      <t>セイブン</t>
    </rPh>
    <rPh sb="14" eb="16">
      <t>ヒョウジ</t>
    </rPh>
    <rPh sb="17" eb="18">
      <t>カン</t>
    </rPh>
    <rPh sb="21" eb="23">
      <t>ソウダン</t>
    </rPh>
    <rPh sb="24" eb="26">
      <t>シドウ</t>
    </rPh>
    <phoneticPr fontId="5"/>
  </si>
  <si>
    <t>健康増進法に基づく
食品広告等の虚偽・誇大
広告に関する相談・指導</t>
    <rPh sb="16" eb="18">
      <t>キョギ</t>
    </rPh>
    <rPh sb="19" eb="21">
      <t>コダイ</t>
    </rPh>
    <rPh sb="22" eb="24">
      <t>コウコク</t>
    </rPh>
    <rPh sb="25" eb="26">
      <t>カン</t>
    </rPh>
    <rPh sb="28" eb="30">
      <t>ソウダン</t>
    </rPh>
    <rPh sb="31" eb="33">
      <t>シドウ</t>
    </rPh>
    <phoneticPr fontId="5"/>
  </si>
  <si>
    <t>根拠法令等：食品表示法、健康増進法第65条第1項、健康増進法第17条第1項</t>
    <rPh sb="0" eb="2">
      <t>コンキョ</t>
    </rPh>
    <rPh sb="2" eb="4">
      <t>ホウレイ</t>
    </rPh>
    <rPh sb="4" eb="5">
      <t>トウ</t>
    </rPh>
    <rPh sb="6" eb="8">
      <t>ショクヒン</t>
    </rPh>
    <rPh sb="8" eb="10">
      <t>ヒョウジ</t>
    </rPh>
    <rPh sb="10" eb="11">
      <t>ホウ</t>
    </rPh>
    <rPh sb="12" eb="14">
      <t>ケンコウ</t>
    </rPh>
    <rPh sb="14" eb="16">
      <t>ゾウシン</t>
    </rPh>
    <rPh sb="16" eb="17">
      <t>ホウ</t>
    </rPh>
    <rPh sb="17" eb="18">
      <t>ダイ</t>
    </rPh>
    <rPh sb="20" eb="21">
      <t>ジョウ</t>
    </rPh>
    <rPh sb="21" eb="22">
      <t>ダイ</t>
    </rPh>
    <rPh sb="23" eb="24">
      <t>コウ</t>
    </rPh>
    <rPh sb="25" eb="27">
      <t>ケンコウ</t>
    </rPh>
    <rPh sb="27" eb="29">
      <t>ゾウシン</t>
    </rPh>
    <rPh sb="29" eb="30">
      <t>ホウ</t>
    </rPh>
    <rPh sb="30" eb="31">
      <t>ダイ</t>
    </rPh>
    <rPh sb="33" eb="34">
      <t>ジョウ</t>
    </rPh>
    <rPh sb="34" eb="35">
      <t>ダイ</t>
    </rPh>
    <rPh sb="36" eb="37">
      <t>コウ</t>
    </rPh>
    <phoneticPr fontId="1"/>
  </si>
  <si>
    <t>55歳</t>
    <rPh sb="2" eb="3">
      <t>サイ</t>
    </rPh>
    <phoneticPr fontId="1"/>
  </si>
  <si>
    <t>60歳</t>
    <rPh sb="2" eb="3">
      <t>サイ</t>
    </rPh>
    <phoneticPr fontId="1"/>
  </si>
  <si>
    <t>50歳</t>
    <rPh sb="2" eb="3">
      <t>サイ</t>
    </rPh>
    <phoneticPr fontId="1"/>
  </si>
  <si>
    <t>65歳</t>
    <rPh sb="2" eb="3">
      <t>サイ</t>
    </rPh>
    <phoneticPr fontId="5"/>
  </si>
  <si>
    <t>70歳</t>
    <rPh sb="2" eb="3">
      <t>サイ</t>
    </rPh>
    <phoneticPr fontId="5"/>
  </si>
  <si>
    <t>※妊婦健康診査での子宮頸がん検診受診者を除く</t>
    <rPh sb="20" eb="21">
      <t>ノゾ</t>
    </rPh>
    <phoneticPr fontId="1"/>
  </si>
  <si>
    <t>体部</t>
    <rPh sb="0" eb="2">
      <t>タイブ</t>
    </rPh>
    <phoneticPr fontId="5"/>
  </si>
  <si>
    <t>合計</t>
    <rPh sb="0" eb="2">
      <t>ゴウケイ</t>
    </rPh>
    <phoneticPr fontId="1"/>
  </si>
  <si>
    <t>さいたま市健康増進法施行細則第3条に基づく給食開始届の提出のある全ての施設に従事する栄養士・調理師、施設管理者等</t>
    <phoneticPr fontId="1"/>
  </si>
  <si>
    <t>さいたま市健康増進法施行細則第3条に基づく給食開始届の提出のある全ての施設に従事する栄養士・調理師・施設管理者等</t>
    <phoneticPr fontId="1"/>
  </si>
  <si>
    <t>さいたま市食生活改善推進員協議会10区のリーダー</t>
    <rPh sb="4" eb="5">
      <t>シ</t>
    </rPh>
    <rPh sb="5" eb="8">
      <t>ショクセイカツ</t>
    </rPh>
    <rPh sb="8" eb="10">
      <t>カイゼン</t>
    </rPh>
    <rPh sb="10" eb="13">
      <t>スイシンイン</t>
    </rPh>
    <rPh sb="13" eb="16">
      <t>キョウギカイ</t>
    </rPh>
    <rPh sb="18" eb="19">
      <t>ク</t>
    </rPh>
    <phoneticPr fontId="1"/>
  </si>
  <si>
    <t>さいたま市食生活改善推進員協議会　10区合同リーダー研修会
【講義】
今日からできる!感染症の基礎知識と感染予防対策</t>
    <rPh sb="4" eb="5">
      <t>シ</t>
    </rPh>
    <rPh sb="5" eb="8">
      <t>ショクセイカツ</t>
    </rPh>
    <rPh sb="8" eb="10">
      <t>カイゼン</t>
    </rPh>
    <rPh sb="10" eb="13">
      <t>スイシンイン</t>
    </rPh>
    <rPh sb="13" eb="16">
      <t>キョウギカイ</t>
    </rPh>
    <rPh sb="19" eb="20">
      <t>ク</t>
    </rPh>
    <rPh sb="20" eb="22">
      <t>ゴウドウ</t>
    </rPh>
    <rPh sb="26" eb="29">
      <t>ケンシュウカイ</t>
    </rPh>
    <rPh sb="31" eb="33">
      <t>コウギ</t>
    </rPh>
    <rPh sb="35" eb="37">
      <t>キョウ</t>
    </rPh>
    <rPh sb="43" eb="46">
      <t>カンセンショウ</t>
    </rPh>
    <rPh sb="47" eb="49">
      <t>キソ</t>
    </rPh>
    <rPh sb="49" eb="51">
      <t>チシキ</t>
    </rPh>
    <rPh sb="52" eb="54">
      <t>カンセン</t>
    </rPh>
    <rPh sb="54" eb="56">
      <t>ヨボウ</t>
    </rPh>
    <rPh sb="56" eb="58">
      <t>タイサク</t>
    </rPh>
    <phoneticPr fontId="1"/>
  </si>
  <si>
    <t>参加者数(人)</t>
    <rPh sb="0" eb="3">
      <t>サンカシャ</t>
    </rPh>
    <rPh sb="3" eb="4">
      <t>スウ</t>
    </rPh>
    <rPh sb="5" eb="6">
      <t>ニン</t>
    </rPh>
    <phoneticPr fontId="1"/>
  </si>
  <si>
    <t>さいたま市の市長部局の栄養士</t>
    <rPh sb="4" eb="5">
      <t>シ</t>
    </rPh>
    <rPh sb="6" eb="8">
      <t>シチョウ</t>
    </rPh>
    <rPh sb="8" eb="10">
      <t>ブキョク</t>
    </rPh>
    <rPh sb="11" eb="14">
      <t>エイヨウシ</t>
    </rPh>
    <phoneticPr fontId="1"/>
  </si>
  <si>
    <t>対象世帯数</t>
    <phoneticPr fontId="1"/>
  </si>
  <si>
    <t>※令和６年度は中央区に１０区協働事業の参加者数を含む</t>
    <rPh sb="19" eb="22">
      <t>サンカシャ</t>
    </rPh>
    <rPh sb="22" eb="23">
      <t>スウ</t>
    </rPh>
    <phoneticPr fontId="1"/>
  </si>
  <si>
    <t>※令和６年度は中央区に１０区協働事業の相談者数を含む</t>
    <rPh sb="22" eb="23">
      <t>スウ</t>
    </rPh>
    <phoneticPr fontId="1"/>
  </si>
  <si>
    <t>資料：区保健センター</t>
  </si>
  <si>
    <t>資料：区保健センター</t>
    <rPh sb="3" eb="6">
      <t>クホケン</t>
    </rPh>
    <phoneticPr fontId="9"/>
  </si>
  <si>
    <t>資料：区保健センター</t>
    <rPh sb="3" eb="4">
      <t>ク</t>
    </rPh>
    <rPh sb="4" eb="6">
      <t>ホケン</t>
    </rPh>
    <phoneticPr fontId="9"/>
  </si>
  <si>
    <t>資料：健康支援課</t>
  </si>
  <si>
    <t>資料：健康支援課</t>
    <rPh sb="3" eb="5">
      <t>ケンコウ</t>
    </rPh>
    <rPh sb="5" eb="7">
      <t>シエン</t>
    </rPh>
    <rPh sb="7" eb="8">
      <t>カ</t>
    </rPh>
    <phoneticPr fontId="9"/>
  </si>
  <si>
    <t>資料：健康支援課</t>
    <rPh sb="3" eb="8">
      <t>ケンコウシエンカ</t>
    </rPh>
    <phoneticPr fontId="9"/>
  </si>
  <si>
    <t>資料：健康支援課</t>
    <rPh sb="3" eb="8">
      <t>ケンコウシエンカ</t>
    </rPh>
    <phoneticPr fontId="1"/>
  </si>
  <si>
    <t>資料：健康支援課・区保健センター</t>
    <rPh sb="3" eb="5">
      <t>ケンコウ</t>
    </rPh>
    <rPh sb="5" eb="7">
      <t>シエン</t>
    </rPh>
    <rPh sb="7" eb="8">
      <t>カ</t>
    </rPh>
    <phoneticPr fontId="1"/>
  </si>
  <si>
    <t>資料：区保健センター</t>
    <rPh sb="3" eb="4">
      <t>ク</t>
    </rPh>
    <rPh sb="4" eb="6">
      <t>ホケン</t>
    </rPh>
    <phoneticPr fontId="1"/>
  </si>
  <si>
    <t>資料：健康支援課</t>
    <rPh sb="3" eb="5">
      <t>ケンコウ</t>
    </rPh>
    <rPh sb="5" eb="7">
      <t>シエン</t>
    </rPh>
    <rPh sb="7" eb="8">
      <t>カ</t>
    </rPh>
    <phoneticPr fontId="1"/>
  </si>
  <si>
    <t>令和7年度</t>
    <rPh sb="0" eb="2">
      <t>レイワ</t>
    </rPh>
    <rPh sb="3" eb="5">
      <t>ネンド</t>
    </rPh>
    <phoneticPr fontId="1"/>
  </si>
  <si>
    <t>資料：区保健センター</t>
    <phoneticPr fontId="1"/>
  </si>
  <si>
    <t>令和7年度</t>
    <rPh sb="0" eb="2">
      <t>レイワ</t>
    </rPh>
    <rPh sb="3" eb="5">
      <t>ネンド</t>
    </rPh>
    <phoneticPr fontId="5"/>
  </si>
  <si>
    <t>令和4年度</t>
    <rPh sb="0" eb="2">
      <t>レイワ</t>
    </rPh>
    <rPh sb="3" eb="4">
      <t>ネン</t>
    </rPh>
    <rPh sb="4" eb="5">
      <t>ド</t>
    </rPh>
    <phoneticPr fontId="1"/>
  </si>
  <si>
    <t>令和５年度</t>
    <rPh sb="0" eb="2">
      <t>レイワ</t>
    </rPh>
    <rPh sb="3" eb="5">
      <t>ネンド</t>
    </rPh>
    <phoneticPr fontId="5"/>
  </si>
  <si>
    <t>令和６年度</t>
    <rPh sb="0" eb="2">
      <t>レイワ</t>
    </rPh>
    <rPh sb="3" eb="5">
      <t>ネンド</t>
    </rPh>
    <phoneticPr fontId="5"/>
  </si>
  <si>
    <t>令和７年度</t>
    <rPh sb="0" eb="2">
      <t>レイワ</t>
    </rPh>
    <rPh sb="3" eb="5">
      <t>ネンド</t>
    </rPh>
    <phoneticPr fontId="5"/>
  </si>
  <si>
    <t>令和5年度</t>
    <rPh sb="0" eb="2">
      <t>レイワ</t>
    </rPh>
    <rPh sb="3" eb="4">
      <t>ネン</t>
    </rPh>
    <rPh sb="4" eb="5">
      <t>ド</t>
    </rPh>
    <phoneticPr fontId="5"/>
  </si>
  <si>
    <t>令和5年度</t>
    <rPh sb="0" eb="2">
      <t>レイワ</t>
    </rPh>
    <rPh sb="3" eb="4">
      <t>ネン</t>
    </rPh>
    <rPh sb="4" eb="5">
      <t>ド</t>
    </rPh>
    <phoneticPr fontId="1"/>
  </si>
  <si>
    <t>施設数
(令和7年度末現在)</t>
    <rPh sb="5" eb="7">
      <t>レイワ</t>
    </rPh>
    <rPh sb="8" eb="10">
      <t>ネンド</t>
    </rPh>
    <rPh sb="10" eb="11">
      <t>マツ</t>
    </rPh>
    <rPh sb="11" eb="13">
      <t>ゲンザイ</t>
    </rPh>
    <phoneticPr fontId="5"/>
  </si>
  <si>
    <t>令和7年度
（令和6年度受診者分）</t>
    <rPh sb="0" eb="2">
      <t>レイワ</t>
    </rPh>
    <rPh sb="3" eb="5">
      <t>ネンド</t>
    </rPh>
    <rPh sb="7" eb="9">
      <t>レイワ</t>
    </rPh>
    <rPh sb="10" eb="12">
      <t>ネンド</t>
    </rPh>
    <rPh sb="12" eb="14">
      <t>ジュシン</t>
    </rPh>
    <rPh sb="14" eb="15">
      <t>シャ</t>
    </rPh>
    <rPh sb="15" eb="16">
      <t>ブン</t>
    </rPh>
    <phoneticPr fontId="1"/>
  </si>
  <si>
    <t>Ｃ型肝炎ウイルス検査判定結果</t>
    <phoneticPr fontId="1"/>
  </si>
  <si>
    <t>会員施設数56施設</t>
    <phoneticPr fontId="1"/>
  </si>
  <si>
    <t>グループ数26グループ　会員数345人</t>
    <phoneticPr fontId="1"/>
  </si>
  <si>
    <t>令和7年7月8日
令和7年7月10日</t>
    <rPh sb="0" eb="2">
      <t>レイワ</t>
    </rPh>
    <rPh sb="3" eb="4">
      <t>ネン</t>
    </rPh>
    <rPh sb="5" eb="6">
      <t>ガツ</t>
    </rPh>
    <rPh sb="7" eb="8">
      <t>ニチ</t>
    </rPh>
    <rPh sb="9" eb="11">
      <t>レイワ</t>
    </rPh>
    <rPh sb="12" eb="13">
      <t>ネン</t>
    </rPh>
    <rPh sb="14" eb="15">
      <t>ガツ</t>
    </rPh>
    <rPh sb="17" eb="18">
      <t>ニチ</t>
    </rPh>
    <phoneticPr fontId="1"/>
  </si>
  <si>
    <t>第1回給食施設従事者等研修会
【講演】　「給食従事者が知っておきたい！感染症のキホンの「キ」」
【演習】　「手洗いチェック・嘔吐物処理」
(講師)　さいたま市保健所　感染症対策課　感染症情報係職員</t>
    <rPh sb="0" eb="1">
      <t>ダイ</t>
    </rPh>
    <rPh sb="2" eb="3">
      <t>カイ</t>
    </rPh>
    <rPh sb="3" eb="5">
      <t>キュウショク</t>
    </rPh>
    <rPh sb="5" eb="7">
      <t>シセツ</t>
    </rPh>
    <rPh sb="7" eb="11">
      <t>ジュウジシャナド</t>
    </rPh>
    <rPh sb="11" eb="14">
      <t>ケンシュウカイ</t>
    </rPh>
    <phoneticPr fontId="1"/>
  </si>
  <si>
    <t>第2回給食施設従事者等研修会
【講演1】　「さいたま市の防災対策について」
(講師)　さいたま市総務局危機管理部防災課職員
【講演2】　「給食施設における災害時の給食提供の実際と平時の準備について」
(講師)　女子栄養大学　准教授　久保　彰子　先生</t>
    <phoneticPr fontId="1"/>
  </si>
  <si>
    <t>第3回給食施設従事者等研修会
【講演】　「食を通じた顔の見える地域連携を目指して
　　　　　　　～嚥下調整食学会分類2021を理解しよう～」
(講師)　日本女子大学　准教授　小城　明子　先生
【情報交換会】　「聞いてみたい！教えて欲しい！繋がりたい！」</t>
    <phoneticPr fontId="1"/>
  </si>
  <si>
    <t>さいたま市健康増進法施行細則第３条に基づく給食開始届の提出のある病院・福祉施設等に従事する管理栄養士・栄養士、地域包括支援センター職員等</t>
    <rPh sb="55" eb="57">
      <t>チイキ</t>
    </rPh>
    <rPh sb="57" eb="59">
      <t>ホウカツ</t>
    </rPh>
    <rPh sb="59" eb="61">
      <t>シエン</t>
    </rPh>
    <rPh sb="65" eb="67">
      <t>ショクイン</t>
    </rPh>
    <rPh sb="67" eb="68">
      <t>トウ</t>
    </rPh>
    <phoneticPr fontId="1"/>
  </si>
  <si>
    <t>さいたま市食生活改善推進員協議会　10区合同リーダー研修会
【講義】
災害に備えた地域づくりを推進しましょう</t>
    <rPh sb="4" eb="5">
      <t>シ</t>
    </rPh>
    <rPh sb="5" eb="8">
      <t>ショクセイカツ</t>
    </rPh>
    <rPh sb="8" eb="10">
      <t>カイゼン</t>
    </rPh>
    <rPh sb="10" eb="13">
      <t>スイシンイン</t>
    </rPh>
    <rPh sb="13" eb="16">
      <t>キョウギカイ</t>
    </rPh>
    <rPh sb="19" eb="20">
      <t>ク</t>
    </rPh>
    <rPh sb="20" eb="22">
      <t>ゴウドウ</t>
    </rPh>
    <rPh sb="26" eb="29">
      <t>ケンシュウカイ</t>
    </rPh>
    <rPh sb="31" eb="33">
      <t>コウギ</t>
    </rPh>
    <rPh sb="35" eb="37">
      <t>サイガイ</t>
    </rPh>
    <rPh sb="38" eb="39">
      <t>ソナ</t>
    </rPh>
    <rPh sb="41" eb="43">
      <t>チイキ</t>
    </rPh>
    <rPh sb="47" eb="49">
      <t>スイシン</t>
    </rPh>
    <phoneticPr fontId="1"/>
  </si>
  <si>
    <t>さいたま市食生活改善推進員協議会　10区合同リーダー研修会
【講義】
高齢社会に対応した地域活動を進めましょう～認知症サポーター養成講座～</t>
    <rPh sb="4" eb="5">
      <t>シ</t>
    </rPh>
    <rPh sb="5" eb="8">
      <t>ショクセイカツ</t>
    </rPh>
    <rPh sb="8" eb="10">
      <t>カイゼン</t>
    </rPh>
    <rPh sb="10" eb="13">
      <t>スイシンイン</t>
    </rPh>
    <rPh sb="13" eb="16">
      <t>キョウギカイ</t>
    </rPh>
    <rPh sb="19" eb="20">
      <t>ク</t>
    </rPh>
    <rPh sb="20" eb="22">
      <t>ゴウドウ</t>
    </rPh>
    <rPh sb="26" eb="29">
      <t>ケンシュウカイ</t>
    </rPh>
    <rPh sb="31" eb="33">
      <t>コウギ</t>
    </rPh>
    <rPh sb="35" eb="37">
      <t>コウレイ</t>
    </rPh>
    <rPh sb="37" eb="39">
      <t>シャカイ</t>
    </rPh>
    <rPh sb="40" eb="42">
      <t>タイオウ</t>
    </rPh>
    <rPh sb="44" eb="46">
      <t>チイキ</t>
    </rPh>
    <rPh sb="46" eb="48">
      <t>カツドウ</t>
    </rPh>
    <rPh sb="49" eb="50">
      <t>スス</t>
    </rPh>
    <rPh sb="56" eb="59">
      <t>ニンチショウ</t>
    </rPh>
    <rPh sb="64" eb="66">
      <t>ヨウセイ</t>
    </rPh>
    <rPh sb="66" eb="68">
      <t>コウザ</t>
    </rPh>
    <phoneticPr fontId="1"/>
  </si>
  <si>
    <t>さいたま市行政栄養士人材育成ガイドラインに基づくブラッシュアップ研修会
（※さいたま市地域保健従事者研修との合同実施）
【講義】
「課題解決に必要な事業の企画立案のポイントと関係機関と連携するために」
(講師)　国立保健医療科学院 　主任研究官　石川　みどり先生
【グループワーク】
「今年度の私の取組と評価～多職種で語り合おう、連携のカタチ～」</t>
    <phoneticPr fontId="1"/>
  </si>
  <si>
    <t>-</t>
    <phoneticPr fontId="1"/>
  </si>
  <si>
    <t>※令和５・６年度は新型コロナウイルス感染症感染拡大防止のため、２会場に分けて実施</t>
    <rPh sb="1" eb="3">
      <t>レイワ</t>
    </rPh>
    <rPh sb="6" eb="8">
      <t>ネンド</t>
    </rPh>
    <rPh sb="9" eb="11">
      <t>シンガタ</t>
    </rPh>
    <rPh sb="18" eb="21">
      <t>カンセンショウ</t>
    </rPh>
    <rPh sb="21" eb="23">
      <t>カンセン</t>
    </rPh>
    <rPh sb="23" eb="25">
      <t>カクダイ</t>
    </rPh>
    <rPh sb="25" eb="27">
      <t>ボウシ</t>
    </rPh>
    <rPh sb="32" eb="34">
      <t>カイジョウ</t>
    </rPh>
    <rPh sb="35" eb="36">
      <t>ワ</t>
    </rPh>
    <rPh sb="38" eb="40">
      <t>ジッシ</t>
    </rPh>
    <phoneticPr fontId="1"/>
  </si>
  <si>
    <t>・講義・調理実習</t>
    <phoneticPr fontId="5"/>
  </si>
  <si>
    <t>※令和3年度は、新型コロナウイルス感染症感染拡大防止のため中止</t>
    <rPh sb="1" eb="3">
      <t>レイワ</t>
    </rPh>
    <rPh sb="4" eb="6">
      <t>ネンド</t>
    </rPh>
    <rPh sb="8" eb="10">
      <t>シンガタ</t>
    </rPh>
    <rPh sb="17" eb="20">
      <t>カンセンショウ</t>
    </rPh>
    <rPh sb="20" eb="22">
      <t>カンセン</t>
    </rPh>
    <rPh sb="22" eb="24">
      <t>カクダイ</t>
    </rPh>
    <rPh sb="24" eb="26">
      <t>ボウシ</t>
    </rPh>
    <rPh sb="29" eb="31">
      <t>チュウシ</t>
    </rPh>
    <phoneticPr fontId="5"/>
  </si>
  <si>
    <t>※令和2年度～4年度は、新型コロナウイルス感染症感染拡大防止のため中止</t>
    <rPh sb="1" eb="3">
      <t>レイワ</t>
    </rPh>
    <rPh sb="4" eb="6">
      <t>ネンド</t>
    </rPh>
    <rPh sb="8" eb="10">
      <t>ネンド</t>
    </rPh>
    <rPh sb="12" eb="14">
      <t>シンガタ</t>
    </rPh>
    <rPh sb="21" eb="24">
      <t>カンセンショウ</t>
    </rPh>
    <rPh sb="24" eb="26">
      <t>カンセン</t>
    </rPh>
    <rPh sb="26" eb="28">
      <t>カクダイ</t>
    </rPh>
    <rPh sb="28" eb="30">
      <t>ボウシ</t>
    </rPh>
    <rPh sb="33" eb="35">
      <t>チュウシ</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</si>
</sst>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0_);[Red]\(#,##0\)"/>
    <numFmt numFmtId="178" formatCode="0_);[Red]\(0\)"/>
    <numFmt numFmtId="179" formatCode="0_ "/>
    <numFmt numFmtId="180" formatCode="#,##0_ ;[Red]\-#,##0\ "/>
    <numFmt numFmtId="181" formatCode="0.0%"/>
    <numFmt numFmtId="182" formatCode="[$-411]ggge&quot;年&quot;m&quot;月&quot;d&quot;日&quot;;@"/>
  </numFmts>
  <fonts count="33">
    <font>
      <sz val="11"/>
      <color theme="1"/>
      <name val="游ゴシック"/>
      <family val="2"/>
      <scheme val="minor"/>
    </font>
    <font>
      <sz val="6"/>
      <name val="游ゴシック"/>
      <family val="3"/>
      <charset val="128"/>
      <scheme val="minor"/>
    </font>
    <font>
      <sz val="11"/>
      <color theme="1"/>
      <name val="ＭＳ Ｐゴシック"/>
      <family val="2"/>
      <charset val="128"/>
    </font>
    <font>
      <sz val="11"/>
      <name val="ＭＳ Ｐゴシック"/>
      <family val="3"/>
      <charset val="128"/>
    </font>
    <font>
      <sz val="16"/>
      <name val="ＭＳ Ｐゴシック"/>
      <family val="3"/>
      <charset val="128"/>
    </font>
    <font>
      <sz val="6"/>
      <name val="ＭＳ Ｐゴシック"/>
      <family val="3"/>
      <charset val="128"/>
    </font>
    <font>
      <u/>
      <sz val="11"/>
      <color theme="10"/>
      <name val="明朝"/>
      <family val="1"/>
      <charset val="128"/>
    </font>
    <font>
      <sz val="11"/>
      <name val="明朝"/>
      <family val="3"/>
      <charset val="128"/>
    </font>
    <font>
      <sz val="11"/>
      <name val="明朝"/>
      <family val="1"/>
      <charset val="128"/>
    </font>
    <font>
      <sz val="6"/>
      <name val="明朝"/>
      <family val="1"/>
      <charset val="128"/>
    </font>
    <font>
      <sz val="9"/>
      <name val="ＭＳ 明朝"/>
      <family val="1"/>
      <charset val="128"/>
    </font>
    <font>
      <sz val="10"/>
      <name val="ＭＳ Ｐ明朝"/>
      <family val="1"/>
      <charset val="128"/>
    </font>
    <font>
      <u/>
      <sz val="12"/>
      <color indexed="12"/>
      <name val="ＭＳ 明朝"/>
      <family val="1"/>
      <charset val="128"/>
    </font>
    <font>
      <sz val="11"/>
      <color theme="1"/>
      <name val="游ゴシック"/>
      <family val="2"/>
      <scheme val="minor"/>
    </font>
    <font>
      <u/>
      <sz val="11"/>
      <color theme="10"/>
      <name val="BIZ UDPゴシック"/>
      <family val="3"/>
      <charset val="128"/>
    </font>
    <font>
      <sz val="10"/>
      <name val="BIZ UDPゴシック"/>
      <family val="3"/>
      <charset val="128"/>
    </font>
    <font>
      <b/>
      <sz val="13"/>
      <name val="BIZ UDPゴシック"/>
      <family val="3"/>
      <charset val="128"/>
    </font>
    <font>
      <sz val="11"/>
      <name val="BIZ UDPゴシック"/>
      <family val="3"/>
      <charset val="128"/>
    </font>
    <font>
      <sz val="9"/>
      <name val="BIZ UDPゴシック"/>
      <family val="3"/>
      <charset val="128"/>
    </font>
    <font>
      <sz val="9"/>
      <color theme="1"/>
      <name val="BIZ UDPゴシック"/>
      <family val="3"/>
      <charset val="128"/>
    </font>
    <font>
      <u/>
      <sz val="9"/>
      <color theme="10"/>
      <name val="BIZ UDPゴシック"/>
      <family val="3"/>
      <charset val="128"/>
    </font>
    <font>
      <b/>
      <sz val="9"/>
      <name val="BIZ UDPゴシック"/>
      <family val="3"/>
      <charset val="128"/>
    </font>
    <font>
      <b/>
      <sz val="14"/>
      <name val="BIZ UDPゴシック"/>
      <family val="3"/>
      <charset val="128"/>
    </font>
    <font>
      <sz val="9"/>
      <name val="ＭＳ Ｐゴシック"/>
      <family val="3"/>
      <charset val="128"/>
    </font>
    <font>
      <sz val="11"/>
      <color theme="1"/>
      <name val="BIZ UDPゴシック"/>
      <family val="3"/>
      <charset val="128"/>
    </font>
    <font>
      <sz val="8"/>
      <name val="BIZ UDPゴシック"/>
      <family val="3"/>
      <charset val="128"/>
    </font>
    <font>
      <b/>
      <sz val="9"/>
      <color theme="1"/>
      <name val="BIZ UDPゴシック"/>
      <family val="3"/>
      <charset val="128"/>
    </font>
    <font>
      <b/>
      <sz val="11"/>
      <name val="BIZ UDPゴシック"/>
      <family val="3"/>
      <charset val="128"/>
    </font>
    <font>
      <sz val="10"/>
      <name val="Times New Roman"/>
      <family val="1"/>
    </font>
    <font>
      <sz val="8"/>
      <name val="ＭＳ Ｐゴシック"/>
      <family val="3"/>
      <charset val="128"/>
    </font>
    <font>
      <u/>
      <sz val="11"/>
      <color rgb="FF0070C0"/>
      <name val="BIZ UDPゴシック"/>
      <family val="3"/>
      <charset val="128"/>
    </font>
    <font>
      <sz val="10"/>
      <color rgb="FF0070C0"/>
      <name val="BIZ UDPゴシック"/>
      <family val="3"/>
      <charset val="128"/>
    </font>
    <font>
      <sz val="9"/>
      <color rgb="FFFF0000"/>
      <name val="BIZ UDPゴシック"/>
      <family val="3"/>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diagonalDown="1">
      <left style="hair">
        <color indexed="64"/>
      </left>
      <right style="hair">
        <color indexed="64"/>
      </right>
      <top style="hair">
        <color indexed="64"/>
      </top>
      <bottom style="hair">
        <color indexed="64"/>
      </bottom>
      <diagonal style="hair">
        <color indexed="64"/>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top style="hair">
        <color indexed="64"/>
      </top>
      <bottom/>
      <diagonal/>
    </border>
    <border>
      <left style="hair">
        <color indexed="64"/>
      </left>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right style="hair">
        <color indexed="64"/>
      </right>
      <top style="hair">
        <color indexed="64"/>
      </top>
      <bottom/>
      <diagonal/>
    </border>
    <border diagonalDown="1">
      <left style="hair">
        <color indexed="64"/>
      </left>
      <right/>
      <top/>
      <bottom style="hair">
        <color indexed="64"/>
      </bottom>
      <diagonal style="hair">
        <color indexed="64"/>
      </diagonal>
    </border>
    <border diagonalDown="1">
      <left style="hair">
        <color indexed="64"/>
      </left>
      <right style="hair">
        <color indexed="64"/>
      </right>
      <top style="hair">
        <color indexed="64"/>
      </top>
      <bottom/>
      <diagonal style="hair">
        <color indexed="64"/>
      </diagonal>
    </border>
    <border diagonalDown="1">
      <left style="hair">
        <color indexed="64"/>
      </left>
      <right style="hair">
        <color indexed="64"/>
      </right>
      <top/>
      <bottom style="hair">
        <color indexed="64"/>
      </bottom>
      <diagonal style="hair">
        <color indexed="64"/>
      </diagonal>
    </border>
    <border diagonalDown="1">
      <left style="hair">
        <color indexed="64"/>
      </left>
      <right/>
      <top style="hair">
        <color indexed="64"/>
      </top>
      <bottom style="hair">
        <color indexed="64"/>
      </bottom>
      <diagonal style="hair">
        <color indexed="64"/>
      </diagonal>
    </border>
    <border diagonalDown="1">
      <left/>
      <right style="hair">
        <color indexed="64"/>
      </right>
      <top style="hair">
        <color indexed="64"/>
      </top>
      <bottom style="hair">
        <color indexed="64"/>
      </bottom>
      <diagonal style="hair">
        <color indexed="64"/>
      </diagonal>
    </border>
    <border diagonalDown="1">
      <left/>
      <right style="hair">
        <color indexed="64"/>
      </right>
      <top/>
      <bottom style="hair">
        <color indexed="64"/>
      </bottom>
      <diagonal style="hair">
        <color indexed="64"/>
      </diagonal>
    </border>
    <border>
      <left style="hair">
        <color indexed="64"/>
      </left>
      <right style="hair">
        <color indexed="64"/>
      </right>
      <top style="thin">
        <color indexed="64"/>
      </top>
      <bottom style="hair">
        <color indexed="64"/>
      </bottom>
      <diagonal/>
    </border>
    <border>
      <left style="hair">
        <color indexed="8"/>
      </left>
      <right style="hair">
        <color indexed="8"/>
      </right>
      <top style="hair">
        <color indexed="8"/>
      </top>
      <bottom style="hair">
        <color indexed="8"/>
      </bottom>
      <diagonal/>
    </border>
    <border>
      <left style="hair">
        <color indexed="8"/>
      </left>
      <right style="hair">
        <color indexed="8"/>
      </right>
      <top style="hair">
        <color indexed="8"/>
      </top>
      <bottom style="hair">
        <color indexed="64"/>
      </bottom>
      <diagonal/>
    </border>
    <border>
      <left style="hair">
        <color indexed="8"/>
      </left>
      <right style="hair">
        <color indexed="8"/>
      </right>
      <top/>
      <bottom style="hair">
        <color indexed="8"/>
      </bottom>
      <diagonal/>
    </border>
    <border>
      <left style="hair">
        <color indexed="64"/>
      </left>
      <right style="hair">
        <color indexed="64"/>
      </right>
      <top/>
      <bottom style="thin">
        <color indexed="64"/>
      </bottom>
      <diagonal/>
    </border>
    <border diagonalDown="1">
      <left style="hair">
        <color indexed="64"/>
      </left>
      <right/>
      <top style="hair">
        <color indexed="64"/>
      </top>
      <bottom/>
      <diagonal style="hair">
        <color indexed="64"/>
      </diagonal>
    </border>
    <border diagonalDown="1">
      <left/>
      <right style="hair">
        <color indexed="64"/>
      </right>
      <top style="hair">
        <color indexed="64"/>
      </top>
      <bottom/>
      <diagonal style="hair">
        <color indexed="64"/>
      </diagonal>
    </border>
    <border>
      <left/>
      <right/>
      <top style="hair">
        <color indexed="64"/>
      </top>
      <bottom style="hair">
        <color indexed="64"/>
      </bottom>
      <diagonal/>
    </border>
    <border diagonalDown="1">
      <left style="hair">
        <color indexed="64"/>
      </left>
      <right/>
      <top/>
      <bottom/>
      <diagonal style="hair">
        <color indexed="64"/>
      </diagonal>
    </border>
    <border diagonalDown="1">
      <left/>
      <right style="hair">
        <color indexed="64"/>
      </right>
      <top/>
      <bottom/>
      <diagonal style="hair">
        <color indexed="64"/>
      </diagonal>
    </border>
    <border>
      <left/>
      <right style="hair">
        <color indexed="64"/>
      </right>
      <top/>
      <bottom/>
      <diagonal/>
    </border>
    <border>
      <left style="hair">
        <color indexed="64"/>
      </left>
      <right/>
      <top/>
      <bottom/>
      <diagonal/>
    </border>
    <border>
      <left style="hair">
        <color indexed="64"/>
      </left>
      <right style="hair">
        <color indexed="64"/>
      </right>
      <top style="hair">
        <color indexed="64"/>
      </top>
      <bottom style="thin">
        <color indexed="64"/>
      </bottom>
      <diagonal/>
    </border>
    <border diagonalDown="1">
      <left/>
      <right/>
      <top style="hair">
        <color indexed="64"/>
      </top>
      <bottom/>
      <diagonal style="hair">
        <color indexed="64"/>
      </diagonal>
    </border>
    <border diagonalDown="1">
      <left/>
      <right/>
      <top/>
      <bottom/>
      <diagonal style="hair">
        <color indexed="64"/>
      </diagonal>
    </border>
    <border diagonalDown="1">
      <left/>
      <right/>
      <top/>
      <bottom style="hair">
        <color indexed="64"/>
      </bottom>
      <diagonal style="hair">
        <color indexed="64"/>
      </diagonal>
    </border>
  </borders>
  <cellStyleXfs count="16">
    <xf numFmtId="0" fontId="0" fillId="0" borderId="0"/>
    <xf numFmtId="0" fontId="2" fillId="0" borderId="0">
      <alignment vertical="center"/>
    </xf>
    <xf numFmtId="0" fontId="3" fillId="0" borderId="0">
      <alignment vertical="center"/>
    </xf>
    <xf numFmtId="0" fontId="3" fillId="0" borderId="0"/>
    <xf numFmtId="0" fontId="6" fillId="0" borderId="0" applyNumberFormat="0" applyFill="0" applyBorder="0" applyAlignment="0" applyProtection="0"/>
    <xf numFmtId="0" fontId="7" fillId="0" borderId="0"/>
    <xf numFmtId="0" fontId="8" fillId="0" borderId="0"/>
    <xf numFmtId="38" fontId="8" fillId="0" borderId="0" applyFont="0" applyFill="0" applyBorder="0" applyAlignment="0" applyProtection="0"/>
    <xf numFmtId="38" fontId="3" fillId="0" borderId="0" applyFont="0" applyFill="0" applyBorder="0" applyAlignment="0" applyProtection="0">
      <alignment vertical="center"/>
    </xf>
    <xf numFmtId="38" fontId="10" fillId="0" borderId="0" applyFont="0" applyFill="0" applyBorder="0" applyAlignment="0" applyProtection="0">
      <alignment vertical="center"/>
    </xf>
    <xf numFmtId="0" fontId="10" fillId="0" borderId="0"/>
    <xf numFmtId="38" fontId="3" fillId="0" borderId="0" applyFont="0" applyFill="0" applyBorder="0" applyAlignment="0" applyProtection="0"/>
    <xf numFmtId="0" fontId="11" fillId="0" borderId="0">
      <alignment vertical="center" wrapText="1"/>
    </xf>
    <xf numFmtId="0" fontId="12" fillId="0" borderId="0" applyNumberFormat="0" applyFill="0" applyBorder="0" applyAlignment="0" applyProtection="0">
      <alignment vertical="top"/>
      <protection locked="0"/>
    </xf>
    <xf numFmtId="0" fontId="13" fillId="0" borderId="0"/>
    <xf numFmtId="9" fontId="13" fillId="0" borderId="0" applyFont="0" applyFill="0" applyBorder="0" applyAlignment="0" applyProtection="0">
      <alignment vertical="center"/>
    </xf>
  </cellStyleXfs>
  <cellXfs count="352">
    <xf numFmtId="0" fontId="0" fillId="0" borderId="0" xfId="0"/>
    <xf numFmtId="0" fontId="3" fillId="2" borderId="0" xfId="3" applyFill="1"/>
    <xf numFmtId="0" fontId="4" fillId="2" borderId="0" xfId="3" applyFont="1" applyFill="1"/>
    <xf numFmtId="0" fontId="3" fillId="3" borderId="1" xfId="3" applyFill="1" applyBorder="1" applyAlignment="1">
      <alignment horizontal="center" vertical="center"/>
    </xf>
    <xf numFmtId="0" fontId="3" fillId="2" borderId="0" xfId="3" applyFill="1" applyAlignment="1">
      <alignment horizontal="center"/>
    </xf>
    <xf numFmtId="49" fontId="3" fillId="2" borderId="1" xfId="3" applyNumberFormat="1" applyFill="1" applyBorder="1" applyAlignment="1">
      <alignment horizontal="center" vertical="center"/>
    </xf>
    <xf numFmtId="0" fontId="6" fillId="0" borderId="1" xfId="4" applyBorder="1"/>
    <xf numFmtId="177" fontId="18" fillId="0" borderId="3" xfId="0" applyNumberFormat="1" applyFont="1" applyBorder="1" applyAlignment="1" applyProtection="1">
      <alignment horizontal="right" vertical="center"/>
      <protection locked="0"/>
    </xf>
    <xf numFmtId="177" fontId="14" fillId="2" borderId="0" xfId="4" applyNumberFormat="1" applyFont="1" applyFill="1" applyAlignment="1" applyProtection="1">
      <alignment vertical="center"/>
      <protection locked="0"/>
    </xf>
    <xf numFmtId="177" fontId="15" fillId="2" borderId="0" xfId="5" applyNumberFormat="1" applyFont="1" applyFill="1" applyAlignment="1" applyProtection="1">
      <alignment horizontal="center" vertical="center"/>
      <protection locked="0"/>
    </xf>
    <xf numFmtId="177" fontId="15" fillId="2" borderId="0" xfId="5" applyNumberFormat="1" applyFont="1" applyFill="1" applyAlignment="1" applyProtection="1">
      <alignment vertical="center"/>
      <protection locked="0"/>
    </xf>
    <xf numFmtId="177" fontId="15" fillId="2" borderId="0" xfId="6" applyNumberFormat="1" applyFont="1" applyFill="1" applyAlignment="1" applyProtection="1">
      <alignment vertical="center"/>
      <protection locked="0"/>
    </xf>
    <xf numFmtId="177" fontId="17" fillId="2" borderId="0" xfId="6" applyNumberFormat="1" applyFont="1" applyFill="1" applyAlignment="1" applyProtection="1">
      <alignment vertical="center"/>
      <protection locked="0"/>
    </xf>
    <xf numFmtId="177" fontId="18" fillId="2" borderId="0" xfId="6" applyNumberFormat="1" applyFont="1" applyFill="1" applyAlignment="1" applyProtection="1">
      <alignment vertical="center"/>
      <protection locked="0"/>
    </xf>
    <xf numFmtId="177" fontId="18" fillId="2" borderId="0" xfId="6" applyNumberFormat="1" applyFont="1" applyFill="1" applyAlignment="1" applyProtection="1">
      <alignment horizontal="left" vertical="center"/>
      <protection locked="0"/>
    </xf>
    <xf numFmtId="177" fontId="20" fillId="2" borderId="0" xfId="4" applyNumberFormat="1" applyFont="1" applyFill="1" applyAlignment="1" applyProtection="1">
      <alignment vertical="center"/>
      <protection locked="0"/>
    </xf>
    <xf numFmtId="177" fontId="18" fillId="2" borderId="0" xfId="5" applyNumberFormat="1" applyFont="1" applyFill="1" applyAlignment="1" applyProtection="1">
      <alignment horizontal="center" vertical="center"/>
      <protection locked="0"/>
    </xf>
    <xf numFmtId="177" fontId="18" fillId="2" borderId="0" xfId="5" applyNumberFormat="1" applyFont="1" applyFill="1" applyAlignment="1" applyProtection="1">
      <alignment vertical="center"/>
      <protection locked="0"/>
    </xf>
    <xf numFmtId="177" fontId="21" fillId="2" borderId="0" xfId="6" applyNumberFormat="1" applyFont="1" applyFill="1" applyAlignment="1" applyProtection="1">
      <alignment horizontal="left" vertical="center"/>
      <protection locked="0"/>
    </xf>
    <xf numFmtId="177" fontId="22" fillId="2" borderId="0" xfId="6" applyNumberFormat="1" applyFont="1" applyFill="1" applyAlignment="1" applyProtection="1">
      <alignment horizontal="left" vertical="center"/>
      <protection locked="0"/>
    </xf>
    <xf numFmtId="177" fontId="23" fillId="0" borderId="0" xfId="0" applyNumberFormat="1" applyFont="1" applyAlignment="1">
      <alignment horizontal="justify" vertical="center" wrapText="1"/>
    </xf>
    <xf numFmtId="177" fontId="18" fillId="0" borderId="3" xfId="0" applyNumberFormat="1" applyFont="1" applyBorder="1" applyAlignment="1">
      <alignment horizontal="right" vertical="center"/>
    </xf>
    <xf numFmtId="177" fontId="21" fillId="2" borderId="0" xfId="6" applyNumberFormat="1" applyFont="1" applyFill="1" applyAlignment="1" applyProtection="1">
      <alignment vertical="center"/>
      <protection locked="0"/>
    </xf>
    <xf numFmtId="177" fontId="18" fillId="0" borderId="3" xfId="0" applyNumberFormat="1" applyFont="1" applyBorder="1" applyAlignment="1" applyProtection="1">
      <alignment vertical="center"/>
      <protection locked="0"/>
    </xf>
    <xf numFmtId="176" fontId="18" fillId="0" borderId="3" xfId="0" applyNumberFormat="1" applyFont="1" applyBorder="1" applyAlignment="1">
      <alignment vertical="center"/>
    </xf>
    <xf numFmtId="0" fontId="18" fillId="0" borderId="3" xfId="0" applyFont="1" applyBorder="1" applyAlignment="1">
      <alignment vertical="center"/>
    </xf>
    <xf numFmtId="0" fontId="18" fillId="0" borderId="3" xfId="0" applyFont="1" applyBorder="1" applyAlignment="1">
      <alignment vertical="center" wrapText="1"/>
    </xf>
    <xf numFmtId="0" fontId="18" fillId="0" borderId="3" xfId="0" applyFont="1" applyBorder="1" applyAlignment="1">
      <alignment vertical="center" shrinkToFit="1"/>
    </xf>
    <xf numFmtId="176" fontId="18" fillId="0" borderId="3" xfId="0" applyNumberFormat="1" applyFont="1" applyBorder="1" applyAlignment="1">
      <alignment horizontal="right" vertical="center"/>
    </xf>
    <xf numFmtId="176" fontId="18" fillId="0" borderId="3" xfId="0" applyNumberFormat="1" applyFont="1" applyBorder="1" applyAlignment="1" applyProtection="1">
      <alignment horizontal="right" vertical="center"/>
      <protection locked="0"/>
    </xf>
    <xf numFmtId="0" fontId="18" fillId="0" borderId="0" xfId="0" applyFont="1" applyAlignment="1">
      <alignment horizontal="center" vertical="center"/>
    </xf>
    <xf numFmtId="0" fontId="6" fillId="0" borderId="1" xfId="4" applyBorder="1" applyAlignment="1">
      <alignment wrapText="1"/>
    </xf>
    <xf numFmtId="177" fontId="16" fillId="2" borderId="0" xfId="6" applyNumberFormat="1" applyFont="1" applyFill="1" applyAlignment="1" applyProtection="1">
      <alignment horizontal="left" vertical="center"/>
      <protection locked="0"/>
    </xf>
    <xf numFmtId="0" fontId="18" fillId="0" borderId="3" xfId="0" applyFont="1" applyBorder="1" applyAlignment="1">
      <alignment horizontal="center" vertical="center" wrapText="1"/>
    </xf>
    <xf numFmtId="177" fontId="14" fillId="2" borderId="0" xfId="4" applyNumberFormat="1" applyFont="1" applyFill="1" applyAlignment="1" applyProtection="1">
      <alignment horizontal="center" vertical="center"/>
      <protection locked="0"/>
    </xf>
    <xf numFmtId="177" fontId="16" fillId="2" borderId="0" xfId="6" applyNumberFormat="1" applyFont="1" applyFill="1" applyAlignment="1" applyProtection="1">
      <alignment horizontal="center" vertical="center"/>
      <protection locked="0"/>
    </xf>
    <xf numFmtId="177" fontId="18" fillId="2" borderId="0" xfId="6" applyNumberFormat="1" applyFont="1" applyFill="1" applyAlignment="1" applyProtection="1">
      <alignment horizontal="center" vertical="center"/>
      <protection locked="0"/>
    </xf>
    <xf numFmtId="177" fontId="17" fillId="2" borderId="0" xfId="6" applyNumberFormat="1" applyFont="1" applyFill="1" applyAlignment="1" applyProtection="1">
      <alignment horizontal="center" vertical="center"/>
      <protection locked="0"/>
    </xf>
    <xf numFmtId="0" fontId="25" fillId="0" borderId="3" xfId="0" applyFont="1" applyBorder="1" applyAlignment="1">
      <alignment horizontal="center" vertical="center" wrapText="1"/>
    </xf>
    <xf numFmtId="178" fontId="18" fillId="0" borderId="3" xfId="0" applyNumberFormat="1" applyFont="1" applyBorder="1" applyAlignment="1">
      <alignment horizontal="right" vertical="center"/>
    </xf>
    <xf numFmtId="0" fontId="18" fillId="0" borderId="3" xfId="0" applyFont="1" applyBorder="1" applyAlignment="1">
      <alignment horizontal="center"/>
    </xf>
    <xf numFmtId="0" fontId="18" fillId="0" borderId="2" xfId="0" applyFont="1" applyBorder="1"/>
    <xf numFmtId="0" fontId="18" fillId="0" borderId="0" xfId="0" applyFont="1" applyAlignment="1">
      <alignment vertical="center"/>
    </xf>
    <xf numFmtId="177" fontId="18" fillId="0" borderId="0" xfId="0" applyNumberFormat="1" applyFont="1" applyAlignment="1">
      <alignment horizontal="right" vertical="center"/>
    </xf>
    <xf numFmtId="0" fontId="21" fillId="0" borderId="0" xfId="0" applyFont="1" applyAlignment="1">
      <alignment vertical="center"/>
    </xf>
    <xf numFmtId="177" fontId="18" fillId="0" borderId="3" xfId="0" applyNumberFormat="1" applyFont="1" applyBorder="1" applyAlignment="1" applyProtection="1">
      <alignment horizontal="center" vertical="center" wrapText="1"/>
      <protection locked="0"/>
    </xf>
    <xf numFmtId="177" fontId="18" fillId="0" borderId="3" xfId="0" applyNumberFormat="1" applyFont="1" applyBorder="1" applyAlignment="1">
      <alignment horizontal="center" vertical="center" wrapText="1"/>
    </xf>
    <xf numFmtId="177" fontId="18" fillId="0" borderId="3" xfId="0" applyNumberFormat="1" applyFont="1" applyBorder="1" applyAlignment="1">
      <alignment horizontal="center" vertical="center"/>
    </xf>
    <xf numFmtId="0" fontId="18" fillId="0" borderId="3" xfId="0" applyFont="1" applyBorder="1" applyAlignment="1">
      <alignment horizontal="center" vertical="center"/>
    </xf>
    <xf numFmtId="177" fontId="18" fillId="0" borderId="3" xfId="0" applyNumberFormat="1" applyFont="1" applyBorder="1" applyAlignment="1">
      <alignment vertical="center"/>
    </xf>
    <xf numFmtId="177" fontId="19" fillId="0" borderId="3" xfId="14" applyNumberFormat="1" applyFont="1" applyBorder="1" applyAlignment="1">
      <alignment horizontal="center" vertical="center" wrapText="1" shrinkToFit="1"/>
    </xf>
    <xf numFmtId="177" fontId="19" fillId="0" borderId="3" xfId="9" applyNumberFormat="1" applyFont="1" applyBorder="1" applyAlignment="1">
      <alignment vertical="center"/>
    </xf>
    <xf numFmtId="0" fontId="18" fillId="0" borderId="8" xfId="0" applyFont="1" applyBorder="1" applyAlignment="1">
      <alignment vertical="center" shrinkToFit="1"/>
    </xf>
    <xf numFmtId="177" fontId="27" fillId="2" borderId="0" xfId="6" applyNumberFormat="1" applyFont="1" applyFill="1" applyAlignment="1" applyProtection="1">
      <alignment vertical="center"/>
      <protection locked="0"/>
    </xf>
    <xf numFmtId="176" fontId="18" fillId="0" borderId="3" xfId="0" applyNumberFormat="1" applyFont="1" applyBorder="1"/>
    <xf numFmtId="0" fontId="18" fillId="0" borderId="21" xfId="0" applyFont="1" applyBorder="1" applyAlignment="1">
      <alignment horizontal="center" vertical="center"/>
    </xf>
    <xf numFmtId="0" fontId="18" fillId="0" borderId="22" xfId="0" applyFont="1" applyBorder="1" applyAlignment="1">
      <alignment horizontal="center" vertical="center"/>
    </xf>
    <xf numFmtId="177" fontId="18" fillId="0" borderId="22" xfId="0" applyNumberFormat="1" applyFont="1" applyBorder="1" applyAlignment="1">
      <alignment horizontal="right" vertical="center"/>
    </xf>
    <xf numFmtId="0" fontId="18" fillId="0" borderId="23" xfId="0" applyFont="1" applyBorder="1" applyAlignment="1">
      <alignment horizontal="center" vertical="center"/>
    </xf>
    <xf numFmtId="177" fontId="18" fillId="0" borderId="23" xfId="0" applyNumberFormat="1" applyFont="1" applyBorder="1" applyAlignment="1" applyProtection="1">
      <alignment horizontal="right" vertical="center"/>
      <protection locked="0"/>
    </xf>
    <xf numFmtId="177" fontId="18" fillId="0" borderId="21" xfId="0" applyNumberFormat="1" applyFont="1" applyBorder="1" applyAlignment="1" applyProtection="1">
      <alignment horizontal="right" vertical="center"/>
      <protection locked="0"/>
    </xf>
    <xf numFmtId="177" fontId="19" fillId="0" borderId="3" xfId="0" applyNumberFormat="1" applyFont="1" applyBorder="1" applyAlignment="1">
      <alignment vertical="center"/>
    </xf>
    <xf numFmtId="177" fontId="22" fillId="2" borderId="0" xfId="6" applyNumberFormat="1" applyFont="1" applyFill="1" applyAlignment="1" applyProtection="1">
      <alignment vertical="center"/>
      <protection locked="0"/>
    </xf>
    <xf numFmtId="177" fontId="18" fillId="0" borderId="6" xfId="0" applyNumberFormat="1" applyFont="1" applyBorder="1" applyAlignment="1">
      <alignment vertical="center"/>
    </xf>
    <xf numFmtId="0" fontId="18" fillId="0" borderId="6" xfId="0" applyFont="1" applyBorder="1" applyAlignment="1">
      <alignment horizontal="center" vertical="center" wrapText="1"/>
    </xf>
    <xf numFmtId="0" fontId="18" fillId="0" borderId="20" xfId="0" applyFont="1" applyBorder="1" applyAlignment="1">
      <alignment horizontal="center" vertical="center" wrapText="1"/>
    </xf>
    <xf numFmtId="177" fontId="18" fillId="0" borderId="20" xfId="0" applyNumberFormat="1" applyFont="1" applyBorder="1" applyAlignment="1">
      <alignment horizontal="right" vertical="center"/>
    </xf>
    <xf numFmtId="177" fontId="18" fillId="0" borderId="3" xfId="0" applyNumberFormat="1" applyFont="1" applyBorder="1" applyAlignment="1">
      <alignment vertical="center" wrapText="1"/>
    </xf>
    <xf numFmtId="177" fontId="18" fillId="2" borderId="3" xfId="6" applyNumberFormat="1" applyFont="1" applyFill="1" applyBorder="1" applyAlignment="1" applyProtection="1">
      <alignment vertical="center"/>
      <protection locked="0"/>
    </xf>
    <xf numFmtId="177" fontId="18" fillId="0" borderId="4" xfId="0" applyNumberFormat="1" applyFont="1" applyBorder="1" applyAlignment="1">
      <alignment vertical="center"/>
    </xf>
    <xf numFmtId="177" fontId="18" fillId="0" borderId="5" xfId="0" applyNumberFormat="1" applyFont="1" applyBorder="1" applyAlignment="1">
      <alignment vertical="center"/>
    </xf>
    <xf numFmtId="177" fontId="18" fillId="4" borderId="3" xfId="6" applyNumberFormat="1" applyFont="1" applyFill="1" applyBorder="1" applyAlignment="1" applyProtection="1">
      <alignment vertical="center"/>
      <protection locked="0"/>
    </xf>
    <xf numFmtId="177" fontId="18" fillId="4" borderId="3" xfId="0" applyNumberFormat="1" applyFont="1" applyFill="1" applyBorder="1" applyAlignment="1">
      <alignment horizontal="right" vertical="center"/>
    </xf>
    <xf numFmtId="177" fontId="24" fillId="0" borderId="0" xfId="0" applyNumberFormat="1" applyFont="1"/>
    <xf numFmtId="177" fontId="18" fillId="0" borderId="0" xfId="0" applyNumberFormat="1" applyFont="1" applyAlignment="1">
      <alignment horizontal="center"/>
    </xf>
    <xf numFmtId="177" fontId="18" fillId="0" borderId="0" xfId="0" applyNumberFormat="1" applyFont="1" applyAlignment="1">
      <alignment horizontal="center" vertical="center"/>
    </xf>
    <xf numFmtId="177" fontId="18" fillId="0" borderId="0" xfId="0" applyNumberFormat="1" applyFont="1" applyAlignment="1">
      <alignment horizontal="center" vertical="center" wrapText="1"/>
    </xf>
    <xf numFmtId="177" fontId="19" fillId="0" borderId="2" xfId="0" applyNumberFormat="1" applyFont="1" applyBorder="1"/>
    <xf numFmtId="177" fontId="19" fillId="0" borderId="0" xfId="0" applyNumberFormat="1" applyFont="1"/>
    <xf numFmtId="177" fontId="18" fillId="0" borderId="9" xfId="0" applyNumberFormat="1" applyFont="1" applyBorder="1" applyAlignment="1" applyProtection="1">
      <alignment vertical="top" wrapText="1"/>
      <protection locked="0"/>
    </xf>
    <xf numFmtId="177" fontId="18" fillId="0" borderId="0" xfId="0" applyNumberFormat="1" applyFont="1" applyAlignment="1" applyProtection="1">
      <alignment horizontal="left" vertical="top" wrapText="1"/>
      <protection locked="0"/>
    </xf>
    <xf numFmtId="177" fontId="18" fillId="0" borderId="0" xfId="0" applyNumberFormat="1" applyFont="1" applyAlignment="1" applyProtection="1">
      <alignment vertical="top" wrapText="1"/>
      <protection locked="0"/>
    </xf>
    <xf numFmtId="177" fontId="26" fillId="0" borderId="0" xfId="0" applyNumberFormat="1" applyFont="1"/>
    <xf numFmtId="177" fontId="18" fillId="0" borderId="0" xfId="0" applyNumberFormat="1" applyFont="1" applyAlignment="1" applyProtection="1">
      <alignment horizontal="left" vertical="top"/>
      <protection locked="0"/>
    </xf>
    <xf numFmtId="177" fontId="18" fillId="0" borderId="0" xfId="0" applyNumberFormat="1" applyFont="1" applyAlignment="1">
      <alignment vertical="center"/>
    </xf>
    <xf numFmtId="177" fontId="18" fillId="2" borderId="0" xfId="6" applyNumberFormat="1" applyFont="1" applyFill="1" applyAlignment="1" applyProtection="1">
      <alignment horizontal="left" vertical="top"/>
      <protection locked="0"/>
    </xf>
    <xf numFmtId="177" fontId="18" fillId="0" borderId="11" xfId="0" applyNumberFormat="1" applyFont="1" applyBorder="1" applyAlignment="1">
      <alignment vertical="center" wrapText="1"/>
    </xf>
    <xf numFmtId="177" fontId="18" fillId="4" borderId="3" xfId="0" applyNumberFormat="1" applyFont="1" applyFill="1" applyBorder="1" applyAlignment="1" applyProtection="1">
      <alignment horizontal="right" vertical="center"/>
      <protection locked="0"/>
    </xf>
    <xf numFmtId="177" fontId="19" fillId="0" borderId="10" xfId="0" applyNumberFormat="1" applyFont="1" applyBorder="1" applyAlignment="1">
      <alignment horizontal="center"/>
    </xf>
    <xf numFmtId="177" fontId="19" fillId="0" borderId="13" xfId="0" applyNumberFormat="1" applyFont="1" applyBorder="1" applyAlignment="1">
      <alignment horizontal="center"/>
    </xf>
    <xf numFmtId="177" fontId="19" fillId="0" borderId="31" xfId="0" applyNumberFormat="1" applyFont="1" applyBorder="1" applyAlignment="1">
      <alignment horizontal="center"/>
    </xf>
    <xf numFmtId="177" fontId="19" fillId="0" borderId="30" xfId="0" applyNumberFormat="1" applyFont="1" applyBorder="1" applyAlignment="1">
      <alignment horizontal="center"/>
    </xf>
    <xf numFmtId="177" fontId="19" fillId="0" borderId="11" xfId="0" applyNumberFormat="1" applyFont="1" applyBorder="1" applyAlignment="1">
      <alignment horizontal="center"/>
    </xf>
    <xf numFmtId="177" fontId="19" fillId="0" borderId="12" xfId="0" applyNumberFormat="1" applyFont="1" applyBorder="1" applyAlignment="1">
      <alignment horizontal="center"/>
    </xf>
    <xf numFmtId="0" fontId="18" fillId="0" borderId="0" xfId="0" applyFont="1" applyAlignment="1">
      <alignment horizontal="center" vertical="center" wrapText="1"/>
    </xf>
    <xf numFmtId="177" fontId="18" fillId="0" borderId="0" xfId="0" applyNumberFormat="1" applyFont="1" applyAlignment="1" applyProtection="1">
      <alignment horizontal="right" vertical="center"/>
      <protection locked="0"/>
    </xf>
    <xf numFmtId="177" fontId="18" fillId="0" borderId="0" xfId="6" applyNumberFormat="1" applyFont="1" applyAlignment="1" applyProtection="1">
      <alignment vertical="center"/>
      <protection locked="0"/>
    </xf>
    <xf numFmtId="0" fontId="18" fillId="0" borderId="0" xfId="0" applyFont="1"/>
    <xf numFmtId="0" fontId="21" fillId="0" borderId="0" xfId="0" applyFont="1" applyAlignment="1">
      <alignment horizontal="left"/>
    </xf>
    <xf numFmtId="177" fontId="18" fillId="2" borderId="0" xfId="6" applyNumberFormat="1" applyFont="1" applyFill="1" applyAlignment="1" applyProtection="1">
      <alignment horizontal="left" vertical="top" wrapText="1"/>
      <protection locked="0"/>
    </xf>
    <xf numFmtId="177" fontId="18" fillId="0" borderId="8" xfId="0" applyNumberFormat="1" applyFont="1" applyBorder="1" applyAlignment="1">
      <alignment horizontal="center" vertical="center"/>
    </xf>
    <xf numFmtId="177" fontId="18" fillId="0" borderId="8" xfId="0" applyNumberFormat="1" applyFont="1" applyBorder="1" applyAlignment="1">
      <alignment horizontal="right" vertical="center"/>
    </xf>
    <xf numFmtId="177" fontId="18" fillId="4" borderId="8" xfId="0" applyNumberFormat="1" applyFont="1" applyFill="1" applyBorder="1" applyAlignment="1">
      <alignment horizontal="right" vertical="center"/>
    </xf>
    <xf numFmtId="177" fontId="18" fillId="4" borderId="8" xfId="6" applyNumberFormat="1" applyFont="1" applyFill="1" applyBorder="1" applyAlignment="1" applyProtection="1">
      <alignment vertical="center"/>
      <protection locked="0"/>
    </xf>
    <xf numFmtId="0" fontId="18" fillId="0" borderId="0" xfId="0" applyFont="1" applyAlignment="1">
      <alignment horizontal="left" vertical="center"/>
    </xf>
    <xf numFmtId="0" fontId="0" fillId="0" borderId="31" xfId="0" applyBorder="1"/>
    <xf numFmtId="0" fontId="28" fillId="0" borderId="0" xfId="0" applyFont="1" applyAlignment="1">
      <alignment vertical="center"/>
    </xf>
    <xf numFmtId="0" fontId="29" fillId="0" borderId="0" xfId="0" applyFont="1" applyAlignment="1">
      <alignment horizontal="left" vertical="center" wrapText="1"/>
    </xf>
    <xf numFmtId="0" fontId="23" fillId="0" borderId="0" xfId="0" applyFont="1" applyAlignment="1">
      <alignment horizontal="left" vertical="center" wrapText="1"/>
    </xf>
    <xf numFmtId="0" fontId="25" fillId="0" borderId="3" xfId="0" applyFont="1" applyBorder="1" applyAlignment="1">
      <alignment vertical="center" wrapText="1"/>
    </xf>
    <xf numFmtId="0" fontId="19" fillId="0" borderId="3" xfId="0" applyFont="1" applyBorder="1" applyAlignment="1">
      <alignment horizontal="center" vertical="center"/>
    </xf>
    <xf numFmtId="177" fontId="19" fillId="0" borderId="3" xfId="0" applyNumberFormat="1" applyFont="1" applyBorder="1" applyAlignment="1">
      <alignment horizontal="right" vertical="center"/>
    </xf>
    <xf numFmtId="177" fontId="19" fillId="4" borderId="3" xfId="0" applyNumberFormat="1" applyFont="1" applyFill="1" applyBorder="1" applyAlignment="1">
      <alignment horizontal="right" vertical="center"/>
    </xf>
    <xf numFmtId="180" fontId="18" fillId="0" borderId="3" xfId="11" applyNumberFormat="1" applyFont="1" applyBorder="1" applyAlignment="1">
      <alignment horizontal="right" vertical="center"/>
    </xf>
    <xf numFmtId="0" fontId="18" fillId="0" borderId="3" xfId="0" applyFont="1" applyBorder="1" applyAlignment="1">
      <alignment horizontal="left" vertical="top" wrapText="1"/>
    </xf>
    <xf numFmtId="180" fontId="18" fillId="0" borderId="3" xfId="11" applyNumberFormat="1" applyFont="1" applyBorder="1" applyAlignment="1">
      <alignment horizontal="right" vertical="center" shrinkToFit="1"/>
    </xf>
    <xf numFmtId="177" fontId="18" fillId="2" borderId="3" xfId="6" applyNumberFormat="1" applyFont="1" applyFill="1" applyBorder="1" applyAlignment="1" applyProtection="1">
      <alignment horizontal="center" vertical="center"/>
      <protection locked="0"/>
    </xf>
    <xf numFmtId="0" fontId="18" fillId="0" borderId="2" xfId="0" applyFont="1" applyBorder="1" applyAlignment="1">
      <alignment horizontal="center" vertical="center"/>
    </xf>
    <xf numFmtId="0" fontId="18" fillId="0" borderId="0" xfId="0" applyFont="1" applyAlignment="1">
      <alignment horizontal="right" vertical="center"/>
    </xf>
    <xf numFmtId="0" fontId="18" fillId="0" borderId="15" xfId="0" applyFont="1" applyBorder="1" applyAlignment="1">
      <alignment vertical="center"/>
    </xf>
    <xf numFmtId="177" fontId="18" fillId="0" borderId="4" xfId="0" applyNumberFormat="1" applyFont="1" applyBorder="1" applyAlignment="1" applyProtection="1">
      <alignment vertical="center"/>
      <protection locked="0"/>
    </xf>
    <xf numFmtId="177" fontId="18" fillId="0" borderId="5" xfId="0" applyNumberFormat="1" applyFont="1" applyBorder="1" applyAlignment="1" applyProtection="1">
      <alignment vertical="center"/>
      <protection locked="0"/>
    </xf>
    <xf numFmtId="177" fontId="18" fillId="0" borderId="12" xfId="0" applyNumberFormat="1" applyFont="1" applyBorder="1" applyAlignment="1" applyProtection="1">
      <alignment vertical="center"/>
      <protection locked="0"/>
    </xf>
    <xf numFmtId="176" fontId="18" fillId="0" borderId="3" xfId="0" applyNumberFormat="1" applyFont="1" applyBorder="1" applyAlignment="1" applyProtection="1">
      <alignment vertical="center"/>
      <protection locked="0"/>
    </xf>
    <xf numFmtId="0" fontId="18" fillId="0" borderId="6" xfId="0" applyFont="1" applyBorder="1" applyAlignment="1">
      <alignment vertical="center"/>
    </xf>
    <xf numFmtId="0" fontId="18" fillId="0" borderId="7" xfId="0" applyFont="1" applyBorder="1" applyAlignment="1">
      <alignment vertical="center"/>
    </xf>
    <xf numFmtId="0" fontId="18" fillId="0" borderId="8" xfId="0" applyFont="1" applyBorder="1" applyAlignment="1">
      <alignment vertical="center"/>
    </xf>
    <xf numFmtId="177" fontId="18" fillId="2" borderId="0" xfId="6" applyNumberFormat="1" applyFont="1" applyFill="1" applyAlignment="1" applyProtection="1">
      <alignment horizontal="right"/>
      <protection locked="0"/>
    </xf>
    <xf numFmtId="179" fontId="18" fillId="0" borderId="3" xfId="0" applyNumberFormat="1" applyFont="1" applyBorder="1" applyAlignment="1">
      <alignment horizontal="right" vertical="center"/>
    </xf>
    <xf numFmtId="177" fontId="14" fillId="2" borderId="0" xfId="4" applyNumberFormat="1" applyFont="1" applyFill="1" applyAlignment="1" applyProtection="1">
      <alignment horizontal="right" vertical="center"/>
      <protection locked="0"/>
    </xf>
    <xf numFmtId="177" fontId="15" fillId="2" borderId="0" xfId="6" applyNumberFormat="1" applyFont="1" applyFill="1" applyAlignment="1" applyProtection="1">
      <alignment horizontal="right" vertical="center"/>
      <protection locked="0"/>
    </xf>
    <xf numFmtId="177" fontId="15" fillId="2" borderId="0" xfId="5" applyNumberFormat="1" applyFont="1" applyFill="1" applyAlignment="1" applyProtection="1">
      <alignment horizontal="right" vertical="center"/>
      <protection locked="0"/>
    </xf>
    <xf numFmtId="177" fontId="16" fillId="2" borderId="0" xfId="6" applyNumberFormat="1" applyFont="1" applyFill="1" applyAlignment="1" applyProtection="1">
      <alignment horizontal="right" vertical="center"/>
      <protection locked="0"/>
    </xf>
    <xf numFmtId="177" fontId="17" fillId="2" borderId="0" xfId="6" applyNumberFormat="1" applyFont="1" applyFill="1" applyAlignment="1" applyProtection="1">
      <alignment horizontal="right" vertical="center"/>
      <protection locked="0"/>
    </xf>
    <xf numFmtId="177" fontId="18" fillId="2" borderId="0" xfId="6" applyNumberFormat="1" applyFont="1" applyFill="1" applyAlignment="1" applyProtection="1">
      <alignment horizontal="right" vertical="center"/>
      <protection locked="0"/>
    </xf>
    <xf numFmtId="177" fontId="15" fillId="2" borderId="0" xfId="6" applyNumberFormat="1" applyFont="1" applyFill="1" applyAlignment="1" applyProtection="1">
      <alignment horizontal="center" vertical="center"/>
      <protection locked="0"/>
    </xf>
    <xf numFmtId="177" fontId="18" fillId="0" borderId="3" xfId="0" applyNumberFormat="1" applyFont="1" applyBorder="1" applyAlignment="1">
      <alignment horizontal="right" vertical="center" shrinkToFit="1"/>
    </xf>
    <xf numFmtId="177" fontId="18" fillId="0" borderId="32" xfId="0" applyNumberFormat="1" applyFont="1" applyBorder="1" applyAlignment="1">
      <alignment horizontal="center" vertical="center" shrinkToFit="1"/>
    </xf>
    <xf numFmtId="177" fontId="18" fillId="0" borderId="32" xfId="0" applyNumberFormat="1" applyFont="1" applyBorder="1" applyAlignment="1">
      <alignment horizontal="right" vertical="center" shrinkToFit="1"/>
    </xf>
    <xf numFmtId="177" fontId="18" fillId="0" borderId="8" xfId="0" applyNumberFormat="1" applyFont="1" applyBorder="1" applyAlignment="1">
      <alignment horizontal="right" vertical="center" shrinkToFit="1"/>
    </xf>
    <xf numFmtId="177" fontId="18" fillId="0" borderId="3" xfId="0" quotePrefix="1" applyNumberFormat="1" applyFont="1" applyBorder="1" applyAlignment="1">
      <alignment horizontal="center" vertical="center"/>
    </xf>
    <xf numFmtId="177" fontId="19" fillId="0" borderId="8" xfId="0" applyNumberFormat="1" applyFont="1" applyBorder="1" applyAlignment="1">
      <alignment horizontal="center" vertical="center"/>
    </xf>
    <xf numFmtId="176" fontId="18" fillId="0" borderId="3" xfId="0" applyNumberFormat="1" applyFont="1" applyBorder="1" applyAlignment="1">
      <alignment horizontal="center" vertical="center"/>
    </xf>
    <xf numFmtId="49" fontId="18" fillId="0" borderId="3" xfId="0" applyNumberFormat="1" applyFont="1" applyBorder="1" applyAlignment="1">
      <alignment horizontal="center" vertical="center" wrapText="1" shrinkToFit="1"/>
    </xf>
    <xf numFmtId="49" fontId="18" fillId="0" borderId="3" xfId="0" applyNumberFormat="1" applyFont="1" applyBorder="1" applyAlignment="1">
      <alignment horizontal="center" vertical="center"/>
    </xf>
    <xf numFmtId="180" fontId="18" fillId="0" borderId="3" xfId="11" applyNumberFormat="1" applyFont="1" applyBorder="1" applyAlignment="1">
      <alignment vertical="center"/>
    </xf>
    <xf numFmtId="0" fontId="18" fillId="0" borderId="3" xfId="0" applyFont="1" applyBorder="1" applyAlignment="1">
      <alignment horizontal="right" vertical="center"/>
    </xf>
    <xf numFmtId="0" fontId="21" fillId="0" borderId="0" xfId="0" applyFont="1" applyAlignment="1">
      <alignment horizontal="left" vertical="center"/>
    </xf>
    <xf numFmtId="0" fontId="18" fillId="0" borderId="3" xfId="0" applyFont="1" applyBorder="1" applyAlignment="1">
      <alignment horizontal="justify" vertical="center" wrapText="1"/>
    </xf>
    <xf numFmtId="0" fontId="19" fillId="0" borderId="0" xfId="0" applyFont="1"/>
    <xf numFmtId="0" fontId="18" fillId="0" borderId="2" xfId="0" applyFont="1" applyBorder="1" applyAlignment="1">
      <alignment vertical="center"/>
    </xf>
    <xf numFmtId="179" fontId="18" fillId="0" borderId="3" xfId="0" applyNumberFormat="1" applyFont="1" applyBorder="1" applyAlignment="1">
      <alignment vertical="center"/>
    </xf>
    <xf numFmtId="0" fontId="18" fillId="0" borderId="17" xfId="0" applyFont="1" applyBorder="1"/>
    <xf numFmtId="0" fontId="18" fillId="0" borderId="3" xfId="0" applyFont="1" applyBorder="1"/>
    <xf numFmtId="177" fontId="21" fillId="2" borderId="3" xfId="6" applyNumberFormat="1" applyFont="1" applyFill="1" applyBorder="1" applyAlignment="1" applyProtection="1">
      <alignment horizontal="left" vertical="center"/>
      <protection locked="0"/>
    </xf>
    <xf numFmtId="181" fontId="15" fillId="2" borderId="0" xfId="6" applyNumberFormat="1" applyFont="1" applyFill="1" applyAlignment="1" applyProtection="1">
      <alignment vertical="center"/>
      <protection locked="0"/>
    </xf>
    <xf numFmtId="181" fontId="17" fillId="2" borderId="0" xfId="6" applyNumberFormat="1" applyFont="1" applyFill="1" applyAlignment="1" applyProtection="1">
      <alignment vertical="center"/>
      <protection locked="0"/>
    </xf>
    <xf numFmtId="181" fontId="18" fillId="2" borderId="3" xfId="6" applyNumberFormat="1" applyFont="1" applyFill="1" applyBorder="1" applyAlignment="1" applyProtection="1">
      <alignment horizontal="center" vertical="center"/>
      <protection locked="0"/>
    </xf>
    <xf numFmtId="177" fontId="18" fillId="0" borderId="0" xfId="0" applyNumberFormat="1" applyFont="1" applyAlignment="1" applyProtection="1">
      <alignment horizontal="left" vertical="center"/>
      <protection locked="0"/>
    </xf>
    <xf numFmtId="0" fontId="18" fillId="0" borderId="0" xfId="0" applyFont="1" applyAlignment="1">
      <alignment vertical="center" wrapText="1"/>
    </xf>
    <xf numFmtId="177" fontId="14" fillId="2" borderId="0" xfId="4" applyNumberFormat="1" applyFont="1" applyFill="1" applyAlignment="1" applyProtection="1">
      <alignment horizontal="left" vertical="center"/>
      <protection locked="0"/>
    </xf>
    <xf numFmtId="177" fontId="19" fillId="0" borderId="3" xfId="14" applyNumberFormat="1" applyFont="1" applyBorder="1" applyAlignment="1">
      <alignment horizontal="center" vertical="center"/>
    </xf>
    <xf numFmtId="177" fontId="18" fillId="0" borderId="3" xfId="0" applyNumberFormat="1" applyFont="1" applyBorder="1" applyAlignment="1" applyProtection="1">
      <alignment horizontal="center" vertical="center"/>
      <protection locked="0"/>
    </xf>
    <xf numFmtId="38" fontId="18" fillId="2" borderId="0" xfId="6" applyNumberFormat="1" applyFont="1" applyFill="1" applyAlignment="1" applyProtection="1">
      <alignment horizontal="left" vertical="center"/>
      <protection locked="0"/>
    </xf>
    <xf numFmtId="38" fontId="18" fillId="2" borderId="0" xfId="6" applyNumberFormat="1" applyFont="1" applyFill="1" applyAlignment="1" applyProtection="1">
      <alignment vertical="center"/>
      <protection locked="0"/>
    </xf>
    <xf numFmtId="176" fontId="18" fillId="4" borderId="3" xfId="0" applyNumberFormat="1" applyFont="1" applyFill="1" applyBorder="1" applyAlignment="1">
      <alignment vertical="center"/>
    </xf>
    <xf numFmtId="176" fontId="18" fillId="4" borderId="3" xfId="0" applyNumberFormat="1" applyFont="1" applyFill="1" applyBorder="1" applyAlignment="1" applyProtection="1">
      <alignment vertical="center"/>
      <protection locked="0"/>
    </xf>
    <xf numFmtId="176" fontId="18" fillId="0" borderId="0" xfId="0" applyNumberFormat="1" applyFont="1" applyAlignment="1">
      <alignment horizontal="right" vertical="center"/>
    </xf>
    <xf numFmtId="0" fontId="18" fillId="0" borderId="3" xfId="0" applyFont="1" applyBorder="1" applyAlignment="1">
      <alignment horizontal="center" vertical="top" wrapText="1"/>
    </xf>
    <xf numFmtId="0" fontId="18" fillId="0" borderId="4" xfId="0" applyFont="1" applyBorder="1" applyAlignment="1">
      <alignment horizontal="center" vertical="center"/>
    </xf>
    <xf numFmtId="0" fontId="18" fillId="0" borderId="3" xfId="0" applyFont="1" applyBorder="1" applyAlignment="1">
      <alignment horizontal="left" vertical="center" wrapText="1"/>
    </xf>
    <xf numFmtId="177" fontId="18" fillId="0" borderId="3" xfId="9" applyNumberFormat="1" applyFont="1" applyBorder="1" applyAlignment="1">
      <alignment vertical="center"/>
    </xf>
    <xf numFmtId="38" fontId="18" fillId="2" borderId="0" xfId="6" applyNumberFormat="1" applyFont="1" applyFill="1" applyAlignment="1" applyProtection="1">
      <alignment horizontal="right" vertical="center"/>
      <protection locked="0"/>
    </xf>
    <xf numFmtId="176" fontId="18" fillId="0" borderId="2" xfId="0" applyNumberFormat="1" applyFont="1" applyBorder="1"/>
    <xf numFmtId="177" fontId="30" fillId="2" borderId="0" xfId="4" applyNumberFormat="1" applyFont="1" applyFill="1" applyAlignment="1" applyProtection="1">
      <alignment vertical="center"/>
      <protection locked="0"/>
    </xf>
    <xf numFmtId="177" fontId="31" fillId="2" borderId="0" xfId="5" applyNumberFormat="1" applyFont="1" applyFill="1" applyAlignment="1" applyProtection="1">
      <alignment horizontal="center" vertical="center"/>
      <protection locked="0"/>
    </xf>
    <xf numFmtId="177" fontId="31" fillId="2" borderId="0" xfId="5" applyNumberFormat="1" applyFont="1" applyFill="1" applyAlignment="1" applyProtection="1">
      <alignment vertical="center"/>
      <protection locked="0"/>
    </xf>
    <xf numFmtId="177" fontId="31" fillId="2" borderId="0" xfId="6" applyNumberFormat="1" applyFont="1" applyFill="1" applyAlignment="1" applyProtection="1">
      <alignment vertical="center"/>
      <protection locked="0"/>
    </xf>
    <xf numFmtId="49" fontId="18" fillId="0" borderId="3" xfId="0" applyNumberFormat="1" applyFont="1" applyBorder="1" applyAlignment="1">
      <alignment vertical="center"/>
    </xf>
    <xf numFmtId="177" fontId="18" fillId="2" borderId="3" xfId="6" applyNumberFormat="1" applyFont="1" applyFill="1" applyBorder="1" applyAlignment="1" applyProtection="1">
      <alignment vertical="center" wrapText="1"/>
      <protection locked="0"/>
    </xf>
    <xf numFmtId="182" fontId="18" fillId="2" borderId="3" xfId="6" applyNumberFormat="1" applyFont="1" applyFill="1" applyBorder="1" applyAlignment="1" applyProtection="1">
      <alignment horizontal="left" vertical="center"/>
      <protection locked="0"/>
    </xf>
    <xf numFmtId="177" fontId="18" fillId="0" borderId="9" xfId="0" applyNumberFormat="1" applyFont="1" applyBorder="1" applyAlignment="1" applyProtection="1">
      <alignment horizontal="left" vertical="top"/>
      <protection locked="0"/>
    </xf>
    <xf numFmtId="177" fontId="18" fillId="0" borderId="3" xfId="11" applyNumberFormat="1" applyFont="1" applyBorder="1" applyAlignment="1">
      <alignment vertical="center"/>
    </xf>
    <xf numFmtId="177" fontId="18" fillId="0" borderId="3" xfId="11" applyNumberFormat="1" applyFont="1" applyBorder="1" applyAlignment="1">
      <alignment vertical="center" wrapText="1"/>
    </xf>
    <xf numFmtId="177" fontId="18" fillId="0" borderId="3" xfId="11" applyNumberFormat="1" applyFont="1" applyBorder="1" applyAlignment="1" applyProtection="1">
      <alignment vertical="center"/>
      <protection locked="0"/>
    </xf>
    <xf numFmtId="0" fontId="18" fillId="0" borderId="4" xfId="0" applyFont="1" applyBorder="1" applyAlignment="1">
      <alignment horizontal="center"/>
    </xf>
    <xf numFmtId="38" fontId="18" fillId="0" borderId="3" xfId="11" applyFont="1" applyBorder="1" applyAlignment="1">
      <alignment vertical="center"/>
    </xf>
    <xf numFmtId="181" fontId="18" fillId="2" borderId="3" xfId="6" applyNumberFormat="1" applyFont="1" applyFill="1" applyBorder="1" applyAlignment="1" applyProtection="1">
      <alignment vertical="center"/>
      <protection locked="0"/>
    </xf>
    <xf numFmtId="176" fontId="18" fillId="0" borderId="0" xfId="0" applyNumberFormat="1" applyFont="1" applyAlignment="1" applyProtection="1">
      <alignment horizontal="left" vertical="top" wrapText="1"/>
      <protection locked="0"/>
    </xf>
    <xf numFmtId="176" fontId="18" fillId="0" borderId="30" xfId="0" applyNumberFormat="1" applyFont="1" applyBorder="1" applyAlignment="1" applyProtection="1">
      <alignment horizontal="left" vertical="top" wrapText="1"/>
      <protection locked="0"/>
    </xf>
    <xf numFmtId="177" fontId="32" fillId="2" borderId="0" xfId="6" applyNumberFormat="1" applyFont="1" applyFill="1" applyAlignment="1" applyProtection="1">
      <alignment horizontal="left" vertical="top"/>
      <protection locked="0"/>
    </xf>
    <xf numFmtId="181" fontId="18" fillId="0" borderId="3" xfId="15" applyNumberFormat="1" applyFont="1" applyBorder="1" applyAlignment="1">
      <alignment horizontal="right" vertical="center"/>
    </xf>
    <xf numFmtId="0" fontId="32" fillId="0" borderId="0" xfId="0" applyFont="1" applyAlignment="1">
      <alignment vertical="center"/>
    </xf>
    <xf numFmtId="177" fontId="32" fillId="2" borderId="0" xfId="6" applyNumberFormat="1" applyFont="1" applyFill="1" applyAlignment="1" applyProtection="1">
      <alignment vertical="center"/>
      <protection locked="0"/>
    </xf>
    <xf numFmtId="177" fontId="18" fillId="2" borderId="6" xfId="6" applyNumberFormat="1" applyFont="1" applyFill="1" applyBorder="1" applyAlignment="1" applyProtection="1">
      <alignment vertical="center"/>
      <protection locked="0"/>
    </xf>
    <xf numFmtId="177" fontId="18" fillId="2" borderId="8" xfId="6" applyNumberFormat="1" applyFont="1" applyFill="1" applyBorder="1" applyAlignment="1" applyProtection="1">
      <alignment vertical="center"/>
      <protection locked="0"/>
    </xf>
    <xf numFmtId="181" fontId="16" fillId="2" borderId="0" xfId="6" applyNumberFormat="1" applyFont="1" applyFill="1" applyAlignment="1" applyProtection="1">
      <alignment horizontal="left" vertical="center"/>
      <protection locked="0"/>
    </xf>
    <xf numFmtId="178" fontId="18" fillId="0" borderId="3" xfId="0" applyNumberFormat="1" applyFont="1" applyBorder="1" applyAlignment="1">
      <alignment horizontal="right" vertical="center" wrapText="1"/>
    </xf>
    <xf numFmtId="38" fontId="18" fillId="0" borderId="8" xfId="11" applyFont="1" applyBorder="1" applyAlignment="1">
      <alignment vertical="center"/>
    </xf>
    <xf numFmtId="177" fontId="18" fillId="0" borderId="0" xfId="0" applyNumberFormat="1" applyFont="1" applyAlignment="1" applyProtection="1">
      <alignment vertical="center"/>
      <protection locked="0"/>
    </xf>
    <xf numFmtId="0" fontId="18" fillId="0" borderId="10" xfId="0" applyFont="1" applyBorder="1" applyAlignment="1">
      <alignment horizontal="center" vertical="center"/>
    </xf>
    <xf numFmtId="0" fontId="0" fillId="0" borderId="13"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177" fontId="18" fillId="0" borderId="3" xfId="0" applyNumberFormat="1" applyFont="1" applyBorder="1" applyAlignment="1" applyProtection="1">
      <alignment horizontal="center" vertical="center" wrapText="1"/>
      <protection locked="0"/>
    </xf>
    <xf numFmtId="177" fontId="18" fillId="0" borderId="3" xfId="0" applyNumberFormat="1" applyFont="1" applyBorder="1" applyAlignment="1" applyProtection="1">
      <alignment horizontal="center" vertical="center"/>
      <protection locked="0"/>
    </xf>
    <xf numFmtId="0" fontId="18" fillId="0" borderId="6" xfId="0" applyFont="1" applyBorder="1" applyAlignment="1">
      <alignment horizontal="center" vertical="center"/>
    </xf>
    <xf numFmtId="0" fontId="18" fillId="0" borderId="8" xfId="0" applyFont="1" applyBorder="1" applyAlignment="1">
      <alignment horizontal="center" vertical="center"/>
    </xf>
    <xf numFmtId="177" fontId="18" fillId="0" borderId="3" xfId="0" applyNumberFormat="1" applyFont="1" applyBorder="1" applyAlignment="1" applyProtection="1">
      <alignment horizontal="center" vertical="center" textRotation="255"/>
      <protection locked="0"/>
    </xf>
    <xf numFmtId="177" fontId="19" fillId="0" borderId="3" xfId="14" applyNumberFormat="1" applyFont="1" applyBorder="1" applyAlignment="1">
      <alignment horizontal="center" vertical="center"/>
    </xf>
    <xf numFmtId="177" fontId="19" fillId="0" borderId="3" xfId="14" applyNumberFormat="1" applyFont="1" applyBorder="1" applyAlignment="1">
      <alignment horizontal="center" vertical="center" textRotation="255"/>
    </xf>
    <xf numFmtId="177" fontId="18" fillId="2" borderId="2" xfId="6" applyNumberFormat="1" applyFont="1" applyFill="1" applyBorder="1" applyAlignment="1" applyProtection="1">
      <alignment horizontal="center" vertical="center"/>
      <protection locked="0"/>
    </xf>
    <xf numFmtId="177" fontId="18" fillId="2" borderId="3" xfId="6" applyNumberFormat="1" applyFont="1" applyFill="1" applyBorder="1" applyAlignment="1" applyProtection="1">
      <alignment horizontal="center" vertical="center"/>
      <protection locked="0"/>
    </xf>
    <xf numFmtId="0" fontId="18" fillId="0" borderId="17" xfId="0" applyFont="1" applyBorder="1" applyAlignment="1">
      <alignment horizontal="center" vertical="center"/>
    </xf>
    <xf numFmtId="0" fontId="18" fillId="0" borderId="18" xfId="0" applyFont="1" applyBorder="1" applyAlignment="1">
      <alignment horizontal="center" vertical="center"/>
    </xf>
    <xf numFmtId="0" fontId="18" fillId="0" borderId="3" xfId="0" applyFont="1" applyBorder="1" applyAlignment="1">
      <alignment horizontal="center" vertical="center"/>
    </xf>
    <xf numFmtId="0" fontId="18" fillId="0" borderId="3" xfId="0" applyFont="1" applyBorder="1" applyAlignment="1">
      <alignment horizontal="center" vertical="center" wrapText="1"/>
    </xf>
    <xf numFmtId="0" fontId="18" fillId="0" borderId="13" xfId="0" applyFont="1" applyBorder="1" applyAlignment="1">
      <alignment horizontal="center" vertical="center"/>
    </xf>
    <xf numFmtId="0" fontId="18" fillId="0" borderId="11" xfId="0" applyFont="1" applyBorder="1" applyAlignment="1">
      <alignment horizontal="center" vertical="center"/>
    </xf>
    <xf numFmtId="0" fontId="18" fillId="0" borderId="12" xfId="0" applyFont="1" applyBorder="1" applyAlignment="1">
      <alignment horizontal="center" vertical="center"/>
    </xf>
    <xf numFmtId="177" fontId="18" fillId="0" borderId="3" xfId="0" applyNumberFormat="1" applyFont="1" applyBorder="1" applyAlignment="1" applyProtection="1">
      <alignment horizontal="center" vertical="center" textRotation="255" wrapText="1"/>
      <protection locked="0"/>
    </xf>
    <xf numFmtId="0" fontId="18" fillId="0" borderId="2" xfId="0" applyFont="1" applyBorder="1" applyAlignment="1">
      <alignment horizontal="center" vertical="center" wrapText="1"/>
    </xf>
    <xf numFmtId="177" fontId="16" fillId="2" borderId="0" xfId="6" applyNumberFormat="1" applyFont="1" applyFill="1" applyAlignment="1" applyProtection="1">
      <alignment horizontal="left" vertical="center"/>
      <protection locked="0"/>
    </xf>
    <xf numFmtId="0" fontId="18" fillId="0" borderId="0" xfId="0" applyFont="1" applyAlignment="1">
      <alignment horizontal="left" vertical="center" wrapText="1"/>
    </xf>
    <xf numFmtId="177" fontId="18" fillId="0" borderId="3" xfId="0" applyNumberFormat="1" applyFont="1" applyBorder="1" applyAlignment="1">
      <alignment horizontal="center" vertical="center"/>
    </xf>
    <xf numFmtId="177" fontId="22" fillId="2" borderId="0" xfId="6" applyNumberFormat="1" applyFont="1" applyFill="1" applyAlignment="1" applyProtection="1">
      <alignment horizontal="left" vertical="center"/>
      <protection locked="0"/>
    </xf>
    <xf numFmtId="177" fontId="18" fillId="0" borderId="6" xfId="0" applyNumberFormat="1" applyFont="1" applyBorder="1" applyAlignment="1">
      <alignment horizontal="center" vertical="center"/>
    </xf>
    <xf numFmtId="177" fontId="18" fillId="0" borderId="7" xfId="0" applyNumberFormat="1" applyFont="1" applyBorder="1" applyAlignment="1">
      <alignment horizontal="center" vertical="center"/>
    </xf>
    <xf numFmtId="177" fontId="18" fillId="0" borderId="8" xfId="0" applyNumberFormat="1" applyFont="1" applyBorder="1" applyAlignment="1">
      <alignment horizontal="center" vertical="center"/>
    </xf>
    <xf numFmtId="177" fontId="18" fillId="0" borderId="2" xfId="0" applyNumberFormat="1" applyFont="1" applyBorder="1" applyAlignment="1">
      <alignment horizontal="center" vertical="center"/>
    </xf>
    <xf numFmtId="177" fontId="18" fillId="0" borderId="3" xfId="0" applyNumberFormat="1" applyFont="1" applyBorder="1" applyAlignment="1">
      <alignment horizontal="justify" vertical="center"/>
    </xf>
    <xf numFmtId="177" fontId="18" fillId="0" borderId="3" xfId="0" applyNumberFormat="1" applyFont="1" applyBorder="1" applyAlignment="1">
      <alignment horizontal="left" vertical="center"/>
    </xf>
    <xf numFmtId="0" fontId="18" fillId="0" borderId="25" xfId="0" applyFont="1" applyBorder="1" applyAlignment="1">
      <alignment horizontal="center" vertical="center"/>
    </xf>
    <xf numFmtId="0" fontId="18" fillId="0" borderId="26" xfId="0" applyFont="1" applyBorder="1" applyAlignment="1">
      <alignment horizontal="center" vertical="center"/>
    </xf>
    <xf numFmtId="0" fontId="18" fillId="0" borderId="14" xfId="0" applyFont="1" applyBorder="1" applyAlignment="1">
      <alignment horizontal="center" vertical="center"/>
    </xf>
    <xf numFmtId="0" fontId="18" fillId="0" borderId="19" xfId="0" applyFont="1" applyBorder="1" applyAlignment="1">
      <alignment horizontal="center" vertical="center"/>
    </xf>
    <xf numFmtId="0" fontId="18" fillId="0" borderId="4" xfId="0" applyFont="1" applyBorder="1" applyAlignment="1">
      <alignment horizontal="center" vertical="center"/>
    </xf>
    <xf numFmtId="0" fontId="18" fillId="0" borderId="27" xfId="0" applyFont="1" applyBorder="1" applyAlignment="1">
      <alignment horizontal="center" vertical="center"/>
    </xf>
    <xf numFmtId="0" fontId="18" fillId="0" borderId="5" xfId="0" applyFont="1" applyBorder="1" applyAlignment="1">
      <alignment horizontal="center" vertical="center"/>
    </xf>
    <xf numFmtId="0" fontId="18" fillId="0" borderId="3" xfId="0" applyFont="1" applyBorder="1" applyAlignment="1">
      <alignment horizontal="center" vertical="center" textRotation="255"/>
    </xf>
    <xf numFmtId="0" fontId="18" fillId="0" borderId="3" xfId="0" applyFont="1" applyBorder="1" applyAlignment="1">
      <alignment horizontal="center" vertical="center" textRotation="255" wrapText="1"/>
    </xf>
    <xf numFmtId="0" fontId="18" fillId="0" borderId="2" xfId="0" applyFont="1" applyBorder="1" applyAlignment="1">
      <alignment vertical="center"/>
    </xf>
    <xf numFmtId="0" fontId="19" fillId="0" borderId="2" xfId="0" applyFont="1" applyBorder="1" applyAlignment="1">
      <alignment vertical="center"/>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3" xfId="0" applyFont="1" applyBorder="1" applyAlignment="1">
      <alignment horizontal="center" vertical="center" wrapText="1"/>
    </xf>
    <xf numFmtId="177" fontId="18" fillId="0" borderId="3" xfId="0" applyNumberFormat="1" applyFont="1" applyBorder="1" applyAlignment="1">
      <alignment horizontal="center" vertical="center" wrapText="1"/>
    </xf>
    <xf numFmtId="177" fontId="18" fillId="0" borderId="3" xfId="0" applyNumberFormat="1" applyFont="1" applyBorder="1" applyAlignment="1">
      <alignment horizontal="justify" vertical="center" wrapText="1"/>
    </xf>
    <xf numFmtId="177" fontId="19" fillId="0" borderId="25" xfId="0" applyNumberFormat="1" applyFont="1" applyBorder="1" applyAlignment="1">
      <alignment horizontal="center" vertical="center"/>
    </xf>
    <xf numFmtId="177" fontId="19" fillId="0" borderId="33" xfId="0" applyNumberFormat="1" applyFont="1" applyBorder="1" applyAlignment="1">
      <alignment horizontal="center" vertical="center"/>
    </xf>
    <xf numFmtId="0" fontId="0" fillId="0" borderId="33" xfId="0" applyBorder="1" applyAlignment="1">
      <alignment horizontal="center" vertical="center"/>
    </xf>
    <xf numFmtId="0" fontId="0" fillId="0" borderId="26" xfId="0" applyBorder="1" applyAlignment="1">
      <alignment horizontal="center" vertical="center"/>
    </xf>
    <xf numFmtId="177" fontId="19" fillId="0" borderId="28" xfId="0" applyNumberFormat="1" applyFont="1" applyBorder="1" applyAlignment="1">
      <alignment horizontal="center" vertical="center"/>
    </xf>
    <xf numFmtId="177" fontId="19" fillId="0" borderId="34" xfId="0" applyNumberFormat="1" applyFont="1" applyBorder="1" applyAlignment="1">
      <alignment horizontal="center" vertical="center"/>
    </xf>
    <xf numFmtId="0" fontId="0" fillId="0" borderId="34" xfId="0" applyBorder="1" applyAlignment="1">
      <alignment horizontal="center" vertical="center"/>
    </xf>
    <xf numFmtId="0" fontId="0" fillId="0" borderId="29" xfId="0" applyBorder="1" applyAlignment="1">
      <alignment horizontal="center" vertical="center"/>
    </xf>
    <xf numFmtId="177" fontId="19" fillId="0" borderId="14" xfId="0" applyNumberFormat="1" applyFont="1" applyBorder="1" applyAlignment="1">
      <alignment horizontal="center" vertical="center"/>
    </xf>
    <xf numFmtId="177" fontId="19" fillId="0" borderId="35" xfId="0" applyNumberFormat="1" applyFont="1" applyBorder="1" applyAlignment="1">
      <alignment horizontal="center" vertical="center"/>
    </xf>
    <xf numFmtId="0" fontId="0" fillId="0" borderId="35" xfId="0" applyBorder="1" applyAlignment="1">
      <alignment horizontal="center" vertical="center"/>
    </xf>
    <xf numFmtId="0" fontId="0" fillId="0" borderId="19" xfId="0" applyBorder="1" applyAlignment="1">
      <alignment horizontal="center" vertical="center"/>
    </xf>
    <xf numFmtId="177" fontId="18" fillId="0" borderId="4" xfId="0" applyNumberFormat="1" applyFont="1" applyBorder="1" applyAlignment="1">
      <alignment horizontal="center" vertical="center"/>
    </xf>
    <xf numFmtId="177" fontId="18" fillId="0" borderId="27" xfId="0" applyNumberFormat="1" applyFont="1" applyBorder="1" applyAlignment="1">
      <alignment horizontal="center" vertical="center"/>
    </xf>
    <xf numFmtId="177" fontId="18" fillId="0" borderId="5" xfId="0" applyNumberFormat="1" applyFont="1" applyBorder="1" applyAlignment="1">
      <alignment horizontal="center" vertical="center"/>
    </xf>
    <xf numFmtId="177" fontId="18" fillId="2" borderId="0" xfId="6" applyNumberFormat="1" applyFont="1" applyFill="1" applyAlignment="1" applyProtection="1">
      <alignment horizontal="left" vertical="top" wrapText="1"/>
      <protection locked="0"/>
    </xf>
    <xf numFmtId="177" fontId="18" fillId="0" borderId="2" xfId="0" applyNumberFormat="1" applyFont="1" applyBorder="1" applyAlignment="1">
      <alignment horizontal="justify" vertical="center"/>
    </xf>
    <xf numFmtId="177" fontId="18" fillId="0" borderId="3" xfId="0" applyNumberFormat="1" applyFont="1" applyBorder="1" applyAlignment="1">
      <alignment horizontal="center" vertical="center" textRotation="255"/>
    </xf>
    <xf numFmtId="177" fontId="18" fillId="2" borderId="4" xfId="6" applyNumberFormat="1" applyFont="1" applyFill="1" applyBorder="1" applyAlignment="1" applyProtection="1">
      <alignment horizontal="center" vertical="center"/>
      <protection locked="0"/>
    </xf>
    <xf numFmtId="177" fontId="18" fillId="2" borderId="5" xfId="6" applyNumberFormat="1" applyFont="1" applyFill="1" applyBorder="1" applyAlignment="1" applyProtection="1">
      <alignment horizontal="center" vertical="center"/>
      <protection locked="0"/>
    </xf>
    <xf numFmtId="177" fontId="18" fillId="0" borderId="6" xfId="0" applyNumberFormat="1" applyFont="1" applyBorder="1" applyAlignment="1">
      <alignment horizontal="center" vertical="center" textRotation="255"/>
    </xf>
    <xf numFmtId="177" fontId="18" fillId="0" borderId="7" xfId="0" applyNumberFormat="1" applyFont="1" applyBorder="1" applyAlignment="1">
      <alignment horizontal="center" vertical="center" textRotation="255"/>
    </xf>
    <xf numFmtId="177" fontId="18" fillId="0" borderId="8" xfId="0" applyNumberFormat="1" applyFont="1" applyBorder="1" applyAlignment="1">
      <alignment horizontal="center" vertical="center" textRotation="255"/>
    </xf>
    <xf numFmtId="0" fontId="18" fillId="0" borderId="7" xfId="0" applyFont="1" applyBorder="1" applyAlignment="1">
      <alignment horizontal="center" vertical="center"/>
    </xf>
    <xf numFmtId="0" fontId="18" fillId="0" borderId="6" xfId="0" applyFont="1" applyBorder="1" applyAlignment="1">
      <alignment horizontal="center" vertical="center" textRotation="255" wrapText="1"/>
    </xf>
    <xf numFmtId="0" fontId="18" fillId="0" borderId="7" xfId="0" applyFont="1" applyBorder="1" applyAlignment="1">
      <alignment horizontal="center" vertical="center" textRotation="255" wrapText="1"/>
    </xf>
    <xf numFmtId="0" fontId="18" fillId="0" borderId="8" xfId="0" applyFont="1" applyBorder="1" applyAlignment="1">
      <alignment horizontal="center" vertical="center" textRotation="255" wrapText="1"/>
    </xf>
    <xf numFmtId="0" fontId="18" fillId="0" borderId="8" xfId="0" applyFont="1" applyBorder="1" applyAlignment="1">
      <alignment horizontal="center" vertical="center" wrapText="1"/>
    </xf>
    <xf numFmtId="0" fontId="18" fillId="0" borderId="33" xfId="0" applyFont="1" applyBorder="1" applyAlignment="1">
      <alignment horizontal="center" vertical="center"/>
    </xf>
    <xf numFmtId="0" fontId="18" fillId="0" borderId="28" xfId="0" applyFont="1" applyBorder="1" applyAlignment="1">
      <alignment horizontal="center" vertical="center"/>
    </xf>
    <xf numFmtId="0" fontId="18" fillId="0" borderId="34" xfId="0" applyFont="1" applyBorder="1" applyAlignment="1">
      <alignment horizontal="center" vertical="center"/>
    </xf>
    <xf numFmtId="0" fontId="18" fillId="0" borderId="29" xfId="0" applyFont="1" applyBorder="1" applyAlignment="1">
      <alignment horizontal="center" vertical="center"/>
    </xf>
    <xf numFmtId="0" fontId="18" fillId="0" borderId="35" xfId="0" applyFont="1" applyBorder="1" applyAlignment="1">
      <alignment horizontal="center" vertical="center"/>
    </xf>
    <xf numFmtId="177" fontId="18" fillId="0" borderId="25" xfId="0" applyNumberFormat="1" applyFont="1" applyBorder="1" applyAlignment="1">
      <alignment horizontal="justify" vertical="center"/>
    </xf>
    <xf numFmtId="177" fontId="18" fillId="0" borderId="26" xfId="0" applyNumberFormat="1" applyFont="1" applyBorder="1" applyAlignment="1">
      <alignment horizontal="justify" vertical="center"/>
    </xf>
    <xf numFmtId="177" fontId="18" fillId="0" borderId="28" xfId="0" applyNumberFormat="1" applyFont="1" applyBorder="1" applyAlignment="1">
      <alignment horizontal="justify" vertical="center"/>
    </xf>
    <xf numFmtId="177" fontId="18" fillId="0" borderId="29" xfId="0" applyNumberFormat="1" applyFont="1" applyBorder="1" applyAlignment="1">
      <alignment horizontal="justify" vertical="center"/>
    </xf>
    <xf numFmtId="177" fontId="18" fillId="0" borderId="14" xfId="0" applyNumberFormat="1" applyFont="1" applyBorder="1" applyAlignment="1">
      <alignment horizontal="justify" vertical="center"/>
    </xf>
    <xf numFmtId="177" fontId="18" fillId="0" borderId="19" xfId="0" applyNumberFormat="1" applyFont="1" applyBorder="1" applyAlignment="1">
      <alignment horizontal="justify" vertical="center"/>
    </xf>
    <xf numFmtId="177" fontId="18" fillId="0" borderId="6" xfId="0" applyNumberFormat="1" applyFont="1" applyBorder="1" applyAlignment="1">
      <alignment horizontal="center" vertical="center" wrapText="1"/>
    </xf>
    <xf numFmtId="177" fontId="18" fillId="0" borderId="7" xfId="0" applyNumberFormat="1" applyFont="1" applyBorder="1" applyAlignment="1">
      <alignment horizontal="center" vertical="center" wrapText="1"/>
    </xf>
    <xf numFmtId="177" fontId="18" fillId="0" borderId="8" xfId="0" applyNumberFormat="1" applyFont="1" applyBorder="1" applyAlignment="1">
      <alignment horizontal="center" vertical="center" wrapText="1"/>
    </xf>
    <xf numFmtId="177" fontId="18" fillId="0" borderId="10" xfId="0" applyNumberFormat="1" applyFont="1" applyBorder="1" applyAlignment="1">
      <alignment horizontal="center" vertical="center" wrapText="1"/>
    </xf>
    <xf numFmtId="177" fontId="18" fillId="0" borderId="13" xfId="0" applyNumberFormat="1" applyFont="1" applyBorder="1" applyAlignment="1">
      <alignment horizontal="center" vertical="center" wrapText="1"/>
    </xf>
    <xf numFmtId="177" fontId="18" fillId="0" borderId="0" xfId="0" applyNumberFormat="1" applyFont="1" applyAlignment="1" applyProtection="1">
      <alignment horizontal="left" vertical="top" wrapText="1"/>
      <protection locked="0"/>
    </xf>
    <xf numFmtId="177" fontId="19" fillId="0" borderId="2" xfId="0" applyNumberFormat="1" applyFont="1" applyBorder="1"/>
    <xf numFmtId="177" fontId="19" fillId="0" borderId="10" xfId="0" applyNumberFormat="1" applyFont="1" applyBorder="1" applyAlignment="1">
      <alignment horizontal="center"/>
    </xf>
    <xf numFmtId="177" fontId="19" fillId="0" borderId="13" xfId="0" applyNumberFormat="1" applyFont="1" applyBorder="1" applyAlignment="1">
      <alignment horizontal="center"/>
    </xf>
    <xf numFmtId="177" fontId="19" fillId="0" borderId="31" xfId="0" applyNumberFormat="1" applyFont="1" applyBorder="1" applyAlignment="1">
      <alignment horizontal="center"/>
    </xf>
    <xf numFmtId="177" fontId="19" fillId="0" borderId="30" xfId="0" applyNumberFormat="1" applyFont="1" applyBorder="1" applyAlignment="1">
      <alignment horizontal="center"/>
    </xf>
    <xf numFmtId="177" fontId="19" fillId="0" borderId="11" xfId="0" applyNumberFormat="1" applyFont="1" applyBorder="1" applyAlignment="1">
      <alignment horizontal="center"/>
    </xf>
    <xf numFmtId="177" fontId="19" fillId="0" borderId="12" xfId="0" applyNumberFormat="1" applyFont="1" applyBorder="1" applyAlignment="1">
      <alignment horizontal="center"/>
    </xf>
    <xf numFmtId="177" fontId="19" fillId="0" borderId="2" xfId="0" applyNumberFormat="1" applyFont="1" applyBorder="1" applyAlignment="1">
      <alignment horizontal="center"/>
    </xf>
    <xf numFmtId="0" fontId="18" fillId="0" borderId="2" xfId="0" applyFont="1" applyBorder="1" applyAlignment="1">
      <alignment horizontal="center" vertical="center"/>
    </xf>
    <xf numFmtId="177" fontId="18" fillId="2" borderId="6" xfId="6" applyNumberFormat="1" applyFont="1" applyFill="1" applyBorder="1" applyAlignment="1" applyProtection="1">
      <alignment horizontal="center" vertical="center"/>
      <protection locked="0"/>
    </xf>
    <xf numFmtId="177" fontId="18" fillId="2" borderId="7" xfId="6" applyNumberFormat="1" applyFont="1" applyFill="1" applyBorder="1" applyAlignment="1" applyProtection="1">
      <alignment horizontal="center" vertical="center"/>
      <protection locked="0"/>
    </xf>
    <xf numFmtId="177" fontId="18" fillId="2" borderId="8" xfId="6" applyNumberFormat="1" applyFont="1" applyFill="1" applyBorder="1" applyAlignment="1" applyProtection="1">
      <alignment horizontal="center" vertical="center"/>
      <protection locked="0"/>
    </xf>
    <xf numFmtId="0" fontId="18" fillId="0" borderId="31" xfId="0" applyFont="1" applyBorder="1" applyAlignment="1">
      <alignment horizontal="center" vertical="center"/>
    </xf>
    <xf numFmtId="0" fontId="18" fillId="0" borderId="30" xfId="0" applyFont="1" applyBorder="1" applyAlignment="1">
      <alignment horizontal="center" vertical="center"/>
    </xf>
    <xf numFmtId="0" fontId="18" fillId="0" borderId="3" xfId="0" applyFont="1" applyBorder="1"/>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2" xfId="0" applyFont="1" applyBorder="1" applyAlignment="1">
      <alignment horizontal="justify" vertical="center"/>
    </xf>
    <xf numFmtId="177" fontId="18" fillId="0" borderId="25" xfId="0" applyNumberFormat="1" applyFont="1" applyBorder="1" applyAlignment="1">
      <alignment horizontal="center" vertical="center"/>
    </xf>
    <xf numFmtId="177" fontId="18" fillId="0" borderId="26" xfId="0" applyNumberFormat="1" applyFont="1" applyBorder="1" applyAlignment="1">
      <alignment horizontal="center" vertical="center"/>
    </xf>
    <xf numFmtId="177" fontId="18" fillId="0" borderId="28" xfId="0" applyNumberFormat="1" applyFont="1" applyBorder="1" applyAlignment="1">
      <alignment horizontal="center" vertical="center"/>
    </xf>
    <xf numFmtId="177" fontId="18" fillId="0" borderId="29" xfId="0" applyNumberFormat="1" applyFont="1" applyBorder="1" applyAlignment="1">
      <alignment horizontal="center" vertical="center"/>
    </xf>
    <xf numFmtId="177" fontId="18" fillId="0" borderId="14" xfId="0" applyNumberFormat="1" applyFont="1" applyBorder="1" applyAlignment="1">
      <alignment horizontal="center" vertical="center"/>
    </xf>
    <xf numFmtId="177" fontId="18" fillId="0" borderId="19" xfId="0" applyNumberFormat="1" applyFont="1" applyBorder="1" applyAlignment="1">
      <alignment horizontal="center" vertical="center"/>
    </xf>
    <xf numFmtId="177" fontId="19" fillId="0" borderId="3" xfId="0" applyNumberFormat="1" applyFont="1" applyBorder="1" applyAlignment="1">
      <alignment horizontal="center" vertical="center"/>
    </xf>
    <xf numFmtId="177" fontId="18" fillId="0" borderId="8" xfId="0" applyNumberFormat="1" applyFont="1" applyBorder="1" applyAlignment="1">
      <alignment horizontal="center" vertical="center" shrinkToFit="1"/>
    </xf>
    <xf numFmtId="177" fontId="18" fillId="0" borderId="8" xfId="0" applyNumberFormat="1" applyFont="1" applyBorder="1" applyAlignment="1">
      <alignment horizontal="center" vertical="center" wrapText="1" shrinkToFit="1"/>
    </xf>
    <xf numFmtId="177" fontId="18" fillId="0" borderId="3" xfId="0" applyNumberFormat="1" applyFont="1" applyBorder="1" applyAlignment="1">
      <alignment horizontal="center" vertical="center" shrinkToFit="1"/>
    </xf>
    <xf numFmtId="177" fontId="18" fillId="0" borderId="6" xfId="0" applyNumberFormat="1" applyFont="1" applyBorder="1" applyAlignment="1">
      <alignment horizontal="center" vertical="center" shrinkToFit="1"/>
    </xf>
    <xf numFmtId="177" fontId="18" fillId="0" borderId="7" xfId="0" applyNumberFormat="1" applyFont="1" applyBorder="1" applyAlignment="1">
      <alignment horizontal="center" vertical="center" shrinkToFit="1"/>
    </xf>
    <xf numFmtId="177" fontId="18" fillId="2" borderId="3" xfId="6" applyNumberFormat="1" applyFont="1" applyFill="1" applyBorder="1" applyAlignment="1" applyProtection="1">
      <alignment horizontal="left" vertical="center"/>
      <protection locked="0"/>
    </xf>
    <xf numFmtId="177" fontId="18" fillId="2" borderId="6" xfId="6" applyNumberFormat="1" applyFont="1" applyFill="1" applyBorder="1" applyAlignment="1" applyProtection="1">
      <alignment horizontal="right" vertical="center"/>
      <protection locked="0"/>
    </xf>
    <xf numFmtId="177" fontId="18" fillId="2" borderId="8" xfId="6" applyNumberFormat="1" applyFont="1" applyFill="1" applyBorder="1" applyAlignment="1" applyProtection="1">
      <alignment horizontal="right" vertical="center"/>
      <protection locked="0"/>
    </xf>
    <xf numFmtId="177" fontId="18" fillId="2" borderId="6" xfId="6" applyNumberFormat="1" applyFont="1" applyFill="1" applyBorder="1" applyAlignment="1" applyProtection="1">
      <alignment horizontal="left" vertical="center" wrapText="1"/>
      <protection locked="0"/>
    </xf>
    <xf numFmtId="177" fontId="18" fillId="2" borderId="7" xfId="6" applyNumberFormat="1" applyFont="1" applyFill="1" applyBorder="1" applyAlignment="1" applyProtection="1">
      <alignment horizontal="left" vertical="center" wrapText="1"/>
      <protection locked="0"/>
    </xf>
    <xf numFmtId="177" fontId="18" fillId="2" borderId="8" xfId="6" applyNumberFormat="1" applyFont="1" applyFill="1" applyBorder="1" applyAlignment="1" applyProtection="1">
      <alignment horizontal="left" vertical="center" wrapText="1"/>
      <protection locked="0"/>
    </xf>
    <xf numFmtId="182" fontId="18" fillId="2" borderId="6" xfId="6" applyNumberFormat="1" applyFont="1" applyFill="1" applyBorder="1" applyAlignment="1" applyProtection="1">
      <alignment horizontal="left" vertical="center" wrapText="1"/>
      <protection locked="0"/>
    </xf>
    <xf numFmtId="182" fontId="18" fillId="2" borderId="7" xfId="6" applyNumberFormat="1" applyFont="1" applyFill="1" applyBorder="1" applyAlignment="1" applyProtection="1">
      <alignment horizontal="left" vertical="center"/>
      <protection locked="0"/>
    </xf>
    <xf numFmtId="182" fontId="18" fillId="2" borderId="8" xfId="6" applyNumberFormat="1" applyFont="1" applyFill="1" applyBorder="1" applyAlignment="1" applyProtection="1">
      <alignment horizontal="left" vertical="center"/>
      <protection locked="0"/>
    </xf>
    <xf numFmtId="177" fontId="18" fillId="2" borderId="6" xfId="6" applyNumberFormat="1" applyFont="1" applyFill="1" applyBorder="1" applyAlignment="1" applyProtection="1">
      <alignment vertical="center"/>
      <protection locked="0"/>
    </xf>
    <xf numFmtId="177" fontId="18" fillId="2" borderId="7" xfId="6" applyNumberFormat="1" applyFont="1" applyFill="1" applyBorder="1" applyAlignment="1" applyProtection="1">
      <alignment vertical="center"/>
      <protection locked="0"/>
    </xf>
    <xf numFmtId="177" fontId="18" fillId="2" borderId="8" xfId="6" applyNumberFormat="1" applyFont="1" applyFill="1" applyBorder="1" applyAlignment="1" applyProtection="1">
      <alignment vertical="center"/>
      <protection locked="0"/>
    </xf>
    <xf numFmtId="182" fontId="18" fillId="2" borderId="6" xfId="6" applyNumberFormat="1" applyFont="1" applyFill="1" applyBorder="1" applyAlignment="1" applyProtection="1">
      <alignment horizontal="left" vertical="center"/>
      <protection locked="0"/>
    </xf>
    <xf numFmtId="0" fontId="18" fillId="0" borderId="3" xfId="0" applyFont="1" applyBorder="1" applyAlignment="1">
      <alignment horizontal="left" vertical="center" wrapText="1"/>
    </xf>
    <xf numFmtId="49" fontId="18" fillId="0" borderId="3" xfId="0" applyNumberFormat="1" applyFont="1" applyBorder="1" applyAlignment="1">
      <alignment horizontal="center" vertical="center"/>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21" fillId="0" borderId="2" xfId="0" applyFont="1" applyBorder="1" applyAlignment="1">
      <alignment horizontal="center" vertical="top" wrapText="1"/>
    </xf>
    <xf numFmtId="0" fontId="18" fillId="0" borderId="2" xfId="0" applyFont="1" applyBorder="1"/>
    <xf numFmtId="0" fontId="18" fillId="0" borderId="3" xfId="0" applyFont="1" applyBorder="1" applyAlignment="1">
      <alignment vertical="center" wrapText="1"/>
    </xf>
    <xf numFmtId="0" fontId="18" fillId="0" borderId="0" xfId="0" applyFont="1" applyAlignment="1">
      <alignment horizontal="center" vertical="center" wrapText="1"/>
    </xf>
    <xf numFmtId="177" fontId="21" fillId="2" borderId="3" xfId="6" applyNumberFormat="1" applyFont="1" applyFill="1" applyBorder="1" applyAlignment="1" applyProtection="1">
      <alignment horizontal="center" vertical="center"/>
      <protection locked="0"/>
    </xf>
    <xf numFmtId="177" fontId="18" fillId="2" borderId="3" xfId="6" applyNumberFormat="1" applyFont="1" applyFill="1" applyBorder="1" applyAlignment="1" applyProtection="1">
      <alignment horizontal="center" vertical="center" wrapText="1"/>
      <protection locked="0"/>
    </xf>
  </cellXfs>
  <cellStyles count="16">
    <cellStyle name="パーセント" xfId="15" builtinId="5"/>
    <cellStyle name="ハイパーリンク" xfId="4" builtinId="8"/>
    <cellStyle name="ハイパーリンク 2" xfId="13" xr:uid="{00000000-0005-0000-0000-000001000000}"/>
    <cellStyle name="桁区切り 2" xfId="7" xr:uid="{00000000-0005-0000-0000-000002000000}"/>
    <cellStyle name="桁区切り 2 2" xfId="11" xr:uid="{00000000-0005-0000-0000-000003000000}"/>
    <cellStyle name="桁区切り 3" xfId="8" xr:uid="{00000000-0005-0000-0000-000004000000}"/>
    <cellStyle name="桁区切り 4" xfId="9" xr:uid="{00000000-0005-0000-0000-000005000000}"/>
    <cellStyle name="標準" xfId="0" builtinId="0"/>
    <cellStyle name="標準 2" xfId="1" xr:uid="{00000000-0005-0000-0000-000007000000}"/>
    <cellStyle name="標準 2 2" xfId="3" xr:uid="{00000000-0005-0000-0000-000008000000}"/>
    <cellStyle name="標準 3" xfId="2" xr:uid="{00000000-0005-0000-0000-000009000000}"/>
    <cellStyle name="標準 3 2" xfId="12" xr:uid="{00000000-0005-0000-0000-00000A000000}"/>
    <cellStyle name="標準 4" xfId="6" xr:uid="{00000000-0005-0000-0000-00000B000000}"/>
    <cellStyle name="標準 4 2" xfId="10" xr:uid="{00000000-0005-0000-0000-00000C000000}"/>
    <cellStyle name="標準 9" xfId="14" xr:uid="{00000000-0005-0000-0000-00000D000000}"/>
    <cellStyle name="標準_土地及び気象（１表.）" xfId="5" xr:uid="{00000000-0005-0000-0000-00000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9</xdr:col>
      <xdr:colOff>0</xdr:colOff>
      <xdr:row>8</xdr:row>
      <xdr:rowOff>0</xdr:rowOff>
    </xdr:from>
    <xdr:ext cx="182880" cy="0"/>
    <xdr:sp macro="" textlink="">
      <xdr:nvSpPr>
        <xdr:cNvPr id="9" name="Text Box 10">
          <a:extLst>
            <a:ext uri="{FF2B5EF4-FFF2-40B4-BE49-F238E27FC236}">
              <a16:creationId xmlns:a16="http://schemas.microsoft.com/office/drawing/2014/main" id="{00000000-0008-0000-0400-000009000000}"/>
            </a:ext>
          </a:extLst>
        </xdr:cNvPr>
        <xdr:cNvSpPr txBox="1">
          <a:spLocks noChangeArrowheads="1"/>
        </xdr:cNvSpPr>
      </xdr:nvSpPr>
      <xdr:spPr bwMode="auto">
        <a:xfrm>
          <a:off x="301752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xdr:row>
      <xdr:rowOff>0</xdr:rowOff>
    </xdr:from>
    <xdr:ext cx="182880" cy="0"/>
    <xdr:sp macro="" textlink="">
      <xdr:nvSpPr>
        <xdr:cNvPr id="10" name="Text Box 22">
          <a:extLst>
            <a:ext uri="{FF2B5EF4-FFF2-40B4-BE49-F238E27FC236}">
              <a16:creationId xmlns:a16="http://schemas.microsoft.com/office/drawing/2014/main" id="{00000000-0008-0000-0400-00000A000000}"/>
            </a:ext>
          </a:extLst>
        </xdr:cNvPr>
        <xdr:cNvSpPr txBox="1">
          <a:spLocks noChangeArrowheads="1"/>
        </xdr:cNvSpPr>
      </xdr:nvSpPr>
      <xdr:spPr bwMode="auto">
        <a:xfrm>
          <a:off x="301752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xdr:row>
      <xdr:rowOff>0</xdr:rowOff>
    </xdr:from>
    <xdr:ext cx="182880" cy="0"/>
    <xdr:sp macro="" textlink="">
      <xdr:nvSpPr>
        <xdr:cNvPr id="11" name="Text Box 24">
          <a:extLst>
            <a:ext uri="{FF2B5EF4-FFF2-40B4-BE49-F238E27FC236}">
              <a16:creationId xmlns:a16="http://schemas.microsoft.com/office/drawing/2014/main" id="{00000000-0008-0000-0400-00000B000000}"/>
            </a:ext>
          </a:extLst>
        </xdr:cNvPr>
        <xdr:cNvSpPr txBox="1">
          <a:spLocks noChangeArrowheads="1"/>
        </xdr:cNvSpPr>
      </xdr:nvSpPr>
      <xdr:spPr bwMode="auto">
        <a:xfrm>
          <a:off x="301752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xdr:row>
      <xdr:rowOff>0</xdr:rowOff>
    </xdr:from>
    <xdr:ext cx="182880" cy="0"/>
    <xdr:sp macro="" textlink="">
      <xdr:nvSpPr>
        <xdr:cNvPr id="12" name="Text Box 11">
          <a:extLst>
            <a:ext uri="{FF2B5EF4-FFF2-40B4-BE49-F238E27FC236}">
              <a16:creationId xmlns:a16="http://schemas.microsoft.com/office/drawing/2014/main" id="{00000000-0008-0000-0400-00000C000000}"/>
            </a:ext>
          </a:extLst>
        </xdr:cNvPr>
        <xdr:cNvSpPr txBox="1">
          <a:spLocks noChangeArrowheads="1"/>
        </xdr:cNvSpPr>
      </xdr:nvSpPr>
      <xdr:spPr bwMode="auto">
        <a:xfrm>
          <a:off x="347472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xdr:row>
      <xdr:rowOff>0</xdr:rowOff>
    </xdr:from>
    <xdr:ext cx="182880" cy="0"/>
    <xdr:sp macro="" textlink="">
      <xdr:nvSpPr>
        <xdr:cNvPr id="13" name="Text Box 11">
          <a:extLst>
            <a:ext uri="{FF2B5EF4-FFF2-40B4-BE49-F238E27FC236}">
              <a16:creationId xmlns:a16="http://schemas.microsoft.com/office/drawing/2014/main" id="{00000000-0008-0000-0400-00000D000000}"/>
            </a:ext>
          </a:extLst>
        </xdr:cNvPr>
        <xdr:cNvSpPr txBox="1">
          <a:spLocks noChangeArrowheads="1"/>
        </xdr:cNvSpPr>
      </xdr:nvSpPr>
      <xdr:spPr bwMode="auto">
        <a:xfrm>
          <a:off x="347472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xdr:row>
      <xdr:rowOff>0</xdr:rowOff>
    </xdr:from>
    <xdr:ext cx="182880" cy="0"/>
    <xdr:sp macro="" textlink="">
      <xdr:nvSpPr>
        <xdr:cNvPr id="14" name="Text Box 11">
          <a:extLst>
            <a:ext uri="{FF2B5EF4-FFF2-40B4-BE49-F238E27FC236}">
              <a16:creationId xmlns:a16="http://schemas.microsoft.com/office/drawing/2014/main" id="{00000000-0008-0000-0400-00000E000000}"/>
            </a:ext>
          </a:extLst>
        </xdr:cNvPr>
        <xdr:cNvSpPr txBox="1">
          <a:spLocks noChangeArrowheads="1"/>
        </xdr:cNvSpPr>
      </xdr:nvSpPr>
      <xdr:spPr bwMode="auto">
        <a:xfrm>
          <a:off x="347472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xdr:row>
      <xdr:rowOff>0</xdr:rowOff>
    </xdr:from>
    <xdr:ext cx="182880" cy="0"/>
    <xdr:sp macro="" textlink="">
      <xdr:nvSpPr>
        <xdr:cNvPr id="15" name="Text Box 11">
          <a:extLst>
            <a:ext uri="{FF2B5EF4-FFF2-40B4-BE49-F238E27FC236}">
              <a16:creationId xmlns:a16="http://schemas.microsoft.com/office/drawing/2014/main" id="{00000000-0008-0000-0400-00000F000000}"/>
            </a:ext>
          </a:extLst>
        </xdr:cNvPr>
        <xdr:cNvSpPr txBox="1">
          <a:spLocks noChangeArrowheads="1"/>
        </xdr:cNvSpPr>
      </xdr:nvSpPr>
      <xdr:spPr bwMode="auto">
        <a:xfrm>
          <a:off x="347472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xdr:row>
      <xdr:rowOff>0</xdr:rowOff>
    </xdr:from>
    <xdr:ext cx="182880" cy="0"/>
    <xdr:sp macro="" textlink="">
      <xdr:nvSpPr>
        <xdr:cNvPr id="16" name="Text Box 10">
          <a:extLst>
            <a:ext uri="{FF2B5EF4-FFF2-40B4-BE49-F238E27FC236}">
              <a16:creationId xmlns:a16="http://schemas.microsoft.com/office/drawing/2014/main" id="{00000000-0008-0000-0400-000010000000}"/>
            </a:ext>
          </a:extLst>
        </xdr:cNvPr>
        <xdr:cNvSpPr txBox="1">
          <a:spLocks noChangeArrowheads="1"/>
        </xdr:cNvSpPr>
      </xdr:nvSpPr>
      <xdr:spPr bwMode="auto">
        <a:xfrm>
          <a:off x="390144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xdr:row>
      <xdr:rowOff>0</xdr:rowOff>
    </xdr:from>
    <xdr:ext cx="182880" cy="0"/>
    <xdr:sp macro="" textlink="">
      <xdr:nvSpPr>
        <xdr:cNvPr id="17" name="Text Box 22">
          <a:extLst>
            <a:ext uri="{FF2B5EF4-FFF2-40B4-BE49-F238E27FC236}">
              <a16:creationId xmlns:a16="http://schemas.microsoft.com/office/drawing/2014/main" id="{00000000-0008-0000-0400-000011000000}"/>
            </a:ext>
          </a:extLst>
        </xdr:cNvPr>
        <xdr:cNvSpPr txBox="1">
          <a:spLocks noChangeArrowheads="1"/>
        </xdr:cNvSpPr>
      </xdr:nvSpPr>
      <xdr:spPr bwMode="auto">
        <a:xfrm>
          <a:off x="390144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xdr:row>
      <xdr:rowOff>0</xdr:rowOff>
    </xdr:from>
    <xdr:ext cx="182880" cy="0"/>
    <xdr:sp macro="" textlink="">
      <xdr:nvSpPr>
        <xdr:cNvPr id="18" name="Text Box 24">
          <a:extLst>
            <a:ext uri="{FF2B5EF4-FFF2-40B4-BE49-F238E27FC236}">
              <a16:creationId xmlns:a16="http://schemas.microsoft.com/office/drawing/2014/main" id="{00000000-0008-0000-0400-000012000000}"/>
            </a:ext>
          </a:extLst>
        </xdr:cNvPr>
        <xdr:cNvSpPr txBox="1">
          <a:spLocks noChangeArrowheads="1"/>
        </xdr:cNvSpPr>
      </xdr:nvSpPr>
      <xdr:spPr bwMode="auto">
        <a:xfrm>
          <a:off x="390144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xdr:row>
      <xdr:rowOff>0</xdr:rowOff>
    </xdr:from>
    <xdr:ext cx="182880" cy="0"/>
    <xdr:sp macro="" textlink="">
      <xdr:nvSpPr>
        <xdr:cNvPr id="19" name="Text Box 11">
          <a:extLst>
            <a:ext uri="{FF2B5EF4-FFF2-40B4-BE49-F238E27FC236}">
              <a16:creationId xmlns:a16="http://schemas.microsoft.com/office/drawing/2014/main" id="{00000000-0008-0000-0400-000013000000}"/>
            </a:ext>
          </a:extLst>
        </xdr:cNvPr>
        <xdr:cNvSpPr txBox="1">
          <a:spLocks noChangeArrowheads="1"/>
        </xdr:cNvSpPr>
      </xdr:nvSpPr>
      <xdr:spPr bwMode="auto">
        <a:xfrm>
          <a:off x="435864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xdr:row>
      <xdr:rowOff>0</xdr:rowOff>
    </xdr:from>
    <xdr:ext cx="182880" cy="0"/>
    <xdr:sp macro="" textlink="">
      <xdr:nvSpPr>
        <xdr:cNvPr id="20" name="Text Box 11">
          <a:extLst>
            <a:ext uri="{FF2B5EF4-FFF2-40B4-BE49-F238E27FC236}">
              <a16:creationId xmlns:a16="http://schemas.microsoft.com/office/drawing/2014/main" id="{00000000-0008-0000-0400-000014000000}"/>
            </a:ext>
          </a:extLst>
        </xdr:cNvPr>
        <xdr:cNvSpPr txBox="1">
          <a:spLocks noChangeArrowheads="1"/>
        </xdr:cNvSpPr>
      </xdr:nvSpPr>
      <xdr:spPr bwMode="auto">
        <a:xfrm>
          <a:off x="435864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xdr:row>
      <xdr:rowOff>0</xdr:rowOff>
    </xdr:from>
    <xdr:ext cx="182880" cy="0"/>
    <xdr:sp macro="" textlink="">
      <xdr:nvSpPr>
        <xdr:cNvPr id="21" name="Text Box 11">
          <a:extLst>
            <a:ext uri="{FF2B5EF4-FFF2-40B4-BE49-F238E27FC236}">
              <a16:creationId xmlns:a16="http://schemas.microsoft.com/office/drawing/2014/main" id="{00000000-0008-0000-0400-000015000000}"/>
            </a:ext>
          </a:extLst>
        </xdr:cNvPr>
        <xdr:cNvSpPr txBox="1">
          <a:spLocks noChangeArrowheads="1"/>
        </xdr:cNvSpPr>
      </xdr:nvSpPr>
      <xdr:spPr bwMode="auto">
        <a:xfrm>
          <a:off x="435864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xdr:row>
      <xdr:rowOff>0</xdr:rowOff>
    </xdr:from>
    <xdr:ext cx="182880" cy="0"/>
    <xdr:sp macro="" textlink="">
      <xdr:nvSpPr>
        <xdr:cNvPr id="22" name="Text Box 11">
          <a:extLst>
            <a:ext uri="{FF2B5EF4-FFF2-40B4-BE49-F238E27FC236}">
              <a16:creationId xmlns:a16="http://schemas.microsoft.com/office/drawing/2014/main" id="{00000000-0008-0000-0400-000016000000}"/>
            </a:ext>
          </a:extLst>
        </xdr:cNvPr>
        <xdr:cNvSpPr txBox="1">
          <a:spLocks noChangeArrowheads="1"/>
        </xdr:cNvSpPr>
      </xdr:nvSpPr>
      <xdr:spPr bwMode="auto">
        <a:xfrm>
          <a:off x="435864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xdr:row>
      <xdr:rowOff>0</xdr:rowOff>
    </xdr:from>
    <xdr:ext cx="182880" cy="0"/>
    <xdr:sp macro="" textlink="">
      <xdr:nvSpPr>
        <xdr:cNvPr id="23" name="Text Box 11">
          <a:extLst>
            <a:ext uri="{FF2B5EF4-FFF2-40B4-BE49-F238E27FC236}">
              <a16:creationId xmlns:a16="http://schemas.microsoft.com/office/drawing/2014/main" id="{00000000-0008-0000-0400-000017000000}"/>
            </a:ext>
          </a:extLst>
        </xdr:cNvPr>
        <xdr:cNvSpPr txBox="1">
          <a:spLocks noChangeArrowheads="1"/>
        </xdr:cNvSpPr>
      </xdr:nvSpPr>
      <xdr:spPr bwMode="auto">
        <a:xfrm>
          <a:off x="435864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xdr:row>
      <xdr:rowOff>0</xdr:rowOff>
    </xdr:from>
    <xdr:ext cx="182880" cy="0"/>
    <xdr:sp macro="" textlink="">
      <xdr:nvSpPr>
        <xdr:cNvPr id="24" name="Text Box 11">
          <a:extLst>
            <a:ext uri="{FF2B5EF4-FFF2-40B4-BE49-F238E27FC236}">
              <a16:creationId xmlns:a16="http://schemas.microsoft.com/office/drawing/2014/main" id="{00000000-0008-0000-0400-000018000000}"/>
            </a:ext>
          </a:extLst>
        </xdr:cNvPr>
        <xdr:cNvSpPr txBox="1">
          <a:spLocks noChangeArrowheads="1"/>
        </xdr:cNvSpPr>
      </xdr:nvSpPr>
      <xdr:spPr bwMode="auto">
        <a:xfrm>
          <a:off x="347472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xdr:row>
      <xdr:rowOff>0</xdr:rowOff>
    </xdr:from>
    <xdr:ext cx="182880" cy="0"/>
    <xdr:sp macro="" textlink="">
      <xdr:nvSpPr>
        <xdr:cNvPr id="25" name="Text Box 11">
          <a:extLst>
            <a:ext uri="{FF2B5EF4-FFF2-40B4-BE49-F238E27FC236}">
              <a16:creationId xmlns:a16="http://schemas.microsoft.com/office/drawing/2014/main" id="{00000000-0008-0000-0400-000019000000}"/>
            </a:ext>
          </a:extLst>
        </xdr:cNvPr>
        <xdr:cNvSpPr txBox="1">
          <a:spLocks noChangeArrowheads="1"/>
        </xdr:cNvSpPr>
      </xdr:nvSpPr>
      <xdr:spPr bwMode="auto">
        <a:xfrm>
          <a:off x="347472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xdr:row>
      <xdr:rowOff>0</xdr:rowOff>
    </xdr:from>
    <xdr:ext cx="182880" cy="0"/>
    <xdr:sp macro="" textlink="">
      <xdr:nvSpPr>
        <xdr:cNvPr id="26" name="Text Box 11">
          <a:extLst>
            <a:ext uri="{FF2B5EF4-FFF2-40B4-BE49-F238E27FC236}">
              <a16:creationId xmlns:a16="http://schemas.microsoft.com/office/drawing/2014/main" id="{00000000-0008-0000-0400-00001A000000}"/>
            </a:ext>
          </a:extLst>
        </xdr:cNvPr>
        <xdr:cNvSpPr txBox="1">
          <a:spLocks noChangeArrowheads="1"/>
        </xdr:cNvSpPr>
      </xdr:nvSpPr>
      <xdr:spPr bwMode="auto">
        <a:xfrm>
          <a:off x="347472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xdr:row>
      <xdr:rowOff>0</xdr:rowOff>
    </xdr:from>
    <xdr:ext cx="182880" cy="0"/>
    <xdr:sp macro="" textlink="">
      <xdr:nvSpPr>
        <xdr:cNvPr id="27" name="Text Box 11">
          <a:extLst>
            <a:ext uri="{FF2B5EF4-FFF2-40B4-BE49-F238E27FC236}">
              <a16:creationId xmlns:a16="http://schemas.microsoft.com/office/drawing/2014/main" id="{00000000-0008-0000-0400-00001B000000}"/>
            </a:ext>
          </a:extLst>
        </xdr:cNvPr>
        <xdr:cNvSpPr txBox="1">
          <a:spLocks noChangeArrowheads="1"/>
        </xdr:cNvSpPr>
      </xdr:nvSpPr>
      <xdr:spPr bwMode="auto">
        <a:xfrm>
          <a:off x="347472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xdr:row>
      <xdr:rowOff>0</xdr:rowOff>
    </xdr:from>
    <xdr:ext cx="182880" cy="0"/>
    <xdr:sp macro="" textlink="">
      <xdr:nvSpPr>
        <xdr:cNvPr id="28" name="Text Box 11">
          <a:extLst>
            <a:ext uri="{FF2B5EF4-FFF2-40B4-BE49-F238E27FC236}">
              <a16:creationId xmlns:a16="http://schemas.microsoft.com/office/drawing/2014/main" id="{00000000-0008-0000-0400-00001C000000}"/>
            </a:ext>
          </a:extLst>
        </xdr:cNvPr>
        <xdr:cNvSpPr txBox="1">
          <a:spLocks noChangeArrowheads="1"/>
        </xdr:cNvSpPr>
      </xdr:nvSpPr>
      <xdr:spPr bwMode="auto">
        <a:xfrm>
          <a:off x="524256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xdr:row>
      <xdr:rowOff>0</xdr:rowOff>
    </xdr:from>
    <xdr:ext cx="182880" cy="0"/>
    <xdr:sp macro="" textlink="">
      <xdr:nvSpPr>
        <xdr:cNvPr id="29" name="Text Box 11">
          <a:extLst>
            <a:ext uri="{FF2B5EF4-FFF2-40B4-BE49-F238E27FC236}">
              <a16:creationId xmlns:a16="http://schemas.microsoft.com/office/drawing/2014/main" id="{00000000-0008-0000-0400-00001D000000}"/>
            </a:ext>
          </a:extLst>
        </xdr:cNvPr>
        <xdr:cNvSpPr txBox="1">
          <a:spLocks noChangeArrowheads="1"/>
        </xdr:cNvSpPr>
      </xdr:nvSpPr>
      <xdr:spPr bwMode="auto">
        <a:xfrm>
          <a:off x="435864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xdr:row>
      <xdr:rowOff>0</xdr:rowOff>
    </xdr:from>
    <xdr:ext cx="182880" cy="0"/>
    <xdr:sp macro="" textlink="">
      <xdr:nvSpPr>
        <xdr:cNvPr id="30" name="Text Box 11">
          <a:extLst>
            <a:ext uri="{FF2B5EF4-FFF2-40B4-BE49-F238E27FC236}">
              <a16:creationId xmlns:a16="http://schemas.microsoft.com/office/drawing/2014/main" id="{00000000-0008-0000-0400-00001E000000}"/>
            </a:ext>
          </a:extLst>
        </xdr:cNvPr>
        <xdr:cNvSpPr txBox="1">
          <a:spLocks noChangeArrowheads="1"/>
        </xdr:cNvSpPr>
      </xdr:nvSpPr>
      <xdr:spPr bwMode="auto">
        <a:xfrm>
          <a:off x="435864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xdr:row>
      <xdr:rowOff>0</xdr:rowOff>
    </xdr:from>
    <xdr:ext cx="182880" cy="0"/>
    <xdr:sp macro="" textlink="">
      <xdr:nvSpPr>
        <xdr:cNvPr id="31" name="Text Box 11">
          <a:extLst>
            <a:ext uri="{FF2B5EF4-FFF2-40B4-BE49-F238E27FC236}">
              <a16:creationId xmlns:a16="http://schemas.microsoft.com/office/drawing/2014/main" id="{00000000-0008-0000-0400-00001F000000}"/>
            </a:ext>
          </a:extLst>
        </xdr:cNvPr>
        <xdr:cNvSpPr txBox="1">
          <a:spLocks noChangeArrowheads="1"/>
        </xdr:cNvSpPr>
      </xdr:nvSpPr>
      <xdr:spPr bwMode="auto">
        <a:xfrm>
          <a:off x="435864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xdr:row>
      <xdr:rowOff>0</xdr:rowOff>
    </xdr:from>
    <xdr:ext cx="182880" cy="0"/>
    <xdr:sp macro="" textlink="">
      <xdr:nvSpPr>
        <xdr:cNvPr id="32" name="Text Box 11">
          <a:extLst>
            <a:ext uri="{FF2B5EF4-FFF2-40B4-BE49-F238E27FC236}">
              <a16:creationId xmlns:a16="http://schemas.microsoft.com/office/drawing/2014/main" id="{00000000-0008-0000-0400-000020000000}"/>
            </a:ext>
          </a:extLst>
        </xdr:cNvPr>
        <xdr:cNvSpPr txBox="1">
          <a:spLocks noChangeArrowheads="1"/>
        </xdr:cNvSpPr>
      </xdr:nvSpPr>
      <xdr:spPr bwMode="auto">
        <a:xfrm>
          <a:off x="435864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xdr:row>
      <xdr:rowOff>0</xdr:rowOff>
    </xdr:from>
    <xdr:ext cx="182880" cy="0"/>
    <xdr:sp macro="" textlink="">
      <xdr:nvSpPr>
        <xdr:cNvPr id="33" name="Text Box 11">
          <a:extLst>
            <a:ext uri="{FF2B5EF4-FFF2-40B4-BE49-F238E27FC236}">
              <a16:creationId xmlns:a16="http://schemas.microsoft.com/office/drawing/2014/main" id="{00000000-0008-0000-0400-000021000000}"/>
            </a:ext>
          </a:extLst>
        </xdr:cNvPr>
        <xdr:cNvSpPr txBox="1">
          <a:spLocks noChangeArrowheads="1"/>
        </xdr:cNvSpPr>
      </xdr:nvSpPr>
      <xdr:spPr bwMode="auto">
        <a:xfrm>
          <a:off x="4358640" y="2735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xdr:row>
      <xdr:rowOff>0</xdr:rowOff>
    </xdr:from>
    <xdr:ext cx="182880" cy="0"/>
    <xdr:sp macro="" textlink="">
      <xdr:nvSpPr>
        <xdr:cNvPr id="34" name="Text Box 11">
          <a:extLst>
            <a:ext uri="{FF2B5EF4-FFF2-40B4-BE49-F238E27FC236}">
              <a16:creationId xmlns:a16="http://schemas.microsoft.com/office/drawing/2014/main" id="{00000000-0008-0000-0400-000022000000}"/>
            </a:ext>
          </a:extLst>
        </xdr:cNvPr>
        <xdr:cNvSpPr txBox="1">
          <a:spLocks noChangeArrowheads="1"/>
        </xdr:cNvSpPr>
      </xdr:nvSpPr>
      <xdr:spPr bwMode="auto">
        <a:xfrm>
          <a:off x="8648700" y="6926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xdr:row>
      <xdr:rowOff>0</xdr:rowOff>
    </xdr:from>
    <xdr:ext cx="182880" cy="0"/>
    <xdr:sp macro="" textlink="">
      <xdr:nvSpPr>
        <xdr:cNvPr id="35" name="Text Box 10">
          <a:extLst>
            <a:ext uri="{FF2B5EF4-FFF2-40B4-BE49-F238E27FC236}">
              <a16:creationId xmlns:a16="http://schemas.microsoft.com/office/drawing/2014/main" id="{00000000-0008-0000-0400-000023000000}"/>
            </a:ext>
          </a:extLst>
        </xdr:cNvPr>
        <xdr:cNvSpPr txBox="1">
          <a:spLocks noChangeArrowheads="1"/>
        </xdr:cNvSpPr>
      </xdr:nvSpPr>
      <xdr:spPr bwMode="auto">
        <a:xfrm>
          <a:off x="8961120" y="534924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xdr:row>
      <xdr:rowOff>0</xdr:rowOff>
    </xdr:from>
    <xdr:ext cx="182880" cy="0"/>
    <xdr:sp macro="" textlink="">
      <xdr:nvSpPr>
        <xdr:cNvPr id="36" name="Text Box 22">
          <a:extLst>
            <a:ext uri="{FF2B5EF4-FFF2-40B4-BE49-F238E27FC236}">
              <a16:creationId xmlns:a16="http://schemas.microsoft.com/office/drawing/2014/main" id="{00000000-0008-0000-0400-000024000000}"/>
            </a:ext>
          </a:extLst>
        </xdr:cNvPr>
        <xdr:cNvSpPr txBox="1">
          <a:spLocks noChangeArrowheads="1"/>
        </xdr:cNvSpPr>
      </xdr:nvSpPr>
      <xdr:spPr bwMode="auto">
        <a:xfrm>
          <a:off x="8961120" y="534924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xdr:row>
      <xdr:rowOff>0</xdr:rowOff>
    </xdr:from>
    <xdr:ext cx="182880" cy="0"/>
    <xdr:sp macro="" textlink="">
      <xdr:nvSpPr>
        <xdr:cNvPr id="37" name="Text Box 24">
          <a:extLst>
            <a:ext uri="{FF2B5EF4-FFF2-40B4-BE49-F238E27FC236}">
              <a16:creationId xmlns:a16="http://schemas.microsoft.com/office/drawing/2014/main" id="{00000000-0008-0000-0400-000025000000}"/>
            </a:ext>
          </a:extLst>
        </xdr:cNvPr>
        <xdr:cNvSpPr txBox="1">
          <a:spLocks noChangeArrowheads="1"/>
        </xdr:cNvSpPr>
      </xdr:nvSpPr>
      <xdr:spPr bwMode="auto">
        <a:xfrm>
          <a:off x="8961120" y="534924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xdr:row>
      <xdr:rowOff>0</xdr:rowOff>
    </xdr:from>
    <xdr:ext cx="182880" cy="0"/>
    <xdr:sp macro="" textlink="">
      <xdr:nvSpPr>
        <xdr:cNvPr id="38" name="Text Box 10">
          <a:extLst>
            <a:ext uri="{FF2B5EF4-FFF2-40B4-BE49-F238E27FC236}">
              <a16:creationId xmlns:a16="http://schemas.microsoft.com/office/drawing/2014/main" id="{00000000-0008-0000-0400-000026000000}"/>
            </a:ext>
          </a:extLst>
        </xdr:cNvPr>
        <xdr:cNvSpPr txBox="1">
          <a:spLocks noChangeArrowheads="1"/>
        </xdr:cNvSpPr>
      </xdr:nvSpPr>
      <xdr:spPr bwMode="auto">
        <a:xfrm>
          <a:off x="896112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xdr:row>
      <xdr:rowOff>0</xdr:rowOff>
    </xdr:from>
    <xdr:ext cx="182880" cy="0"/>
    <xdr:sp macro="" textlink="">
      <xdr:nvSpPr>
        <xdr:cNvPr id="39" name="Text Box 22">
          <a:extLst>
            <a:ext uri="{FF2B5EF4-FFF2-40B4-BE49-F238E27FC236}">
              <a16:creationId xmlns:a16="http://schemas.microsoft.com/office/drawing/2014/main" id="{00000000-0008-0000-0400-000027000000}"/>
            </a:ext>
          </a:extLst>
        </xdr:cNvPr>
        <xdr:cNvSpPr txBox="1">
          <a:spLocks noChangeArrowheads="1"/>
        </xdr:cNvSpPr>
      </xdr:nvSpPr>
      <xdr:spPr bwMode="auto">
        <a:xfrm>
          <a:off x="896112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182880" cy="0"/>
    <xdr:sp macro="" textlink="">
      <xdr:nvSpPr>
        <xdr:cNvPr id="40" name="Text Box 24">
          <a:extLst>
            <a:ext uri="{FF2B5EF4-FFF2-40B4-BE49-F238E27FC236}">
              <a16:creationId xmlns:a16="http://schemas.microsoft.com/office/drawing/2014/main" id="{00000000-0008-0000-0400-000028000000}"/>
            </a:ext>
          </a:extLst>
        </xdr:cNvPr>
        <xdr:cNvSpPr txBox="1">
          <a:spLocks noChangeArrowheads="1"/>
        </xdr:cNvSpPr>
      </xdr:nvSpPr>
      <xdr:spPr bwMode="auto">
        <a:xfrm>
          <a:off x="9037320" y="314325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xdr:row>
      <xdr:rowOff>0</xdr:rowOff>
    </xdr:from>
    <xdr:ext cx="182880" cy="0"/>
    <xdr:sp macro="" textlink="">
      <xdr:nvSpPr>
        <xdr:cNvPr id="41" name="Text Box 11">
          <a:extLst>
            <a:ext uri="{FF2B5EF4-FFF2-40B4-BE49-F238E27FC236}">
              <a16:creationId xmlns:a16="http://schemas.microsoft.com/office/drawing/2014/main" id="{00000000-0008-0000-0400-000029000000}"/>
            </a:ext>
          </a:extLst>
        </xdr:cNvPr>
        <xdr:cNvSpPr txBox="1">
          <a:spLocks noChangeArrowheads="1"/>
        </xdr:cNvSpPr>
      </xdr:nvSpPr>
      <xdr:spPr bwMode="auto">
        <a:xfrm>
          <a:off x="864870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xdr:row>
      <xdr:rowOff>0</xdr:rowOff>
    </xdr:from>
    <xdr:ext cx="182880" cy="0"/>
    <xdr:sp macro="" textlink="">
      <xdr:nvSpPr>
        <xdr:cNvPr id="42" name="Text Box 11">
          <a:extLst>
            <a:ext uri="{FF2B5EF4-FFF2-40B4-BE49-F238E27FC236}">
              <a16:creationId xmlns:a16="http://schemas.microsoft.com/office/drawing/2014/main" id="{00000000-0008-0000-0400-00002A000000}"/>
            </a:ext>
          </a:extLst>
        </xdr:cNvPr>
        <xdr:cNvSpPr txBox="1">
          <a:spLocks noChangeArrowheads="1"/>
        </xdr:cNvSpPr>
      </xdr:nvSpPr>
      <xdr:spPr bwMode="auto">
        <a:xfrm>
          <a:off x="864870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xdr:row>
      <xdr:rowOff>0</xdr:rowOff>
    </xdr:from>
    <xdr:ext cx="182880" cy="0"/>
    <xdr:sp macro="" textlink="">
      <xdr:nvSpPr>
        <xdr:cNvPr id="43" name="Text Box 11">
          <a:extLst>
            <a:ext uri="{FF2B5EF4-FFF2-40B4-BE49-F238E27FC236}">
              <a16:creationId xmlns:a16="http://schemas.microsoft.com/office/drawing/2014/main" id="{00000000-0008-0000-0400-00002B000000}"/>
            </a:ext>
          </a:extLst>
        </xdr:cNvPr>
        <xdr:cNvSpPr txBox="1">
          <a:spLocks noChangeArrowheads="1"/>
        </xdr:cNvSpPr>
      </xdr:nvSpPr>
      <xdr:spPr bwMode="auto">
        <a:xfrm>
          <a:off x="864870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xdr:row>
      <xdr:rowOff>0</xdr:rowOff>
    </xdr:from>
    <xdr:ext cx="182880" cy="0"/>
    <xdr:sp macro="" textlink="">
      <xdr:nvSpPr>
        <xdr:cNvPr id="44" name="Text Box 11">
          <a:extLst>
            <a:ext uri="{FF2B5EF4-FFF2-40B4-BE49-F238E27FC236}">
              <a16:creationId xmlns:a16="http://schemas.microsoft.com/office/drawing/2014/main" id="{00000000-0008-0000-0400-00002C000000}"/>
            </a:ext>
          </a:extLst>
        </xdr:cNvPr>
        <xdr:cNvSpPr txBox="1">
          <a:spLocks noChangeArrowheads="1"/>
        </xdr:cNvSpPr>
      </xdr:nvSpPr>
      <xdr:spPr bwMode="auto">
        <a:xfrm>
          <a:off x="864870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xdr:row>
      <xdr:rowOff>0</xdr:rowOff>
    </xdr:from>
    <xdr:ext cx="182880" cy="0"/>
    <xdr:sp macro="" textlink="">
      <xdr:nvSpPr>
        <xdr:cNvPr id="45" name="Text Box 11">
          <a:extLst>
            <a:ext uri="{FF2B5EF4-FFF2-40B4-BE49-F238E27FC236}">
              <a16:creationId xmlns:a16="http://schemas.microsoft.com/office/drawing/2014/main" id="{00000000-0008-0000-0400-00002D000000}"/>
            </a:ext>
          </a:extLst>
        </xdr:cNvPr>
        <xdr:cNvSpPr txBox="1">
          <a:spLocks noChangeArrowheads="1"/>
        </xdr:cNvSpPr>
      </xdr:nvSpPr>
      <xdr:spPr bwMode="auto">
        <a:xfrm>
          <a:off x="8648700" y="64008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xdr:row>
      <xdr:rowOff>0</xdr:rowOff>
    </xdr:from>
    <xdr:ext cx="182880" cy="0"/>
    <xdr:sp macro="" textlink="">
      <xdr:nvSpPr>
        <xdr:cNvPr id="46" name="Text Box 11">
          <a:extLst>
            <a:ext uri="{FF2B5EF4-FFF2-40B4-BE49-F238E27FC236}">
              <a16:creationId xmlns:a16="http://schemas.microsoft.com/office/drawing/2014/main" id="{00000000-0008-0000-0400-00002E000000}"/>
            </a:ext>
          </a:extLst>
        </xdr:cNvPr>
        <xdr:cNvSpPr txBox="1">
          <a:spLocks noChangeArrowheads="1"/>
        </xdr:cNvSpPr>
      </xdr:nvSpPr>
      <xdr:spPr bwMode="auto">
        <a:xfrm>
          <a:off x="8648700" y="64008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xdr:row>
      <xdr:rowOff>0</xdr:rowOff>
    </xdr:from>
    <xdr:ext cx="182880" cy="0"/>
    <xdr:sp macro="" textlink="">
      <xdr:nvSpPr>
        <xdr:cNvPr id="47" name="Text Box 11">
          <a:extLst>
            <a:ext uri="{FF2B5EF4-FFF2-40B4-BE49-F238E27FC236}">
              <a16:creationId xmlns:a16="http://schemas.microsoft.com/office/drawing/2014/main" id="{00000000-0008-0000-0400-00002F000000}"/>
            </a:ext>
          </a:extLst>
        </xdr:cNvPr>
        <xdr:cNvSpPr txBox="1">
          <a:spLocks noChangeArrowheads="1"/>
        </xdr:cNvSpPr>
      </xdr:nvSpPr>
      <xdr:spPr bwMode="auto">
        <a:xfrm>
          <a:off x="8648700" y="64008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xdr:row>
      <xdr:rowOff>0</xdr:rowOff>
    </xdr:from>
    <xdr:ext cx="182880" cy="0"/>
    <xdr:sp macro="" textlink="">
      <xdr:nvSpPr>
        <xdr:cNvPr id="48" name="Text Box 11">
          <a:extLst>
            <a:ext uri="{FF2B5EF4-FFF2-40B4-BE49-F238E27FC236}">
              <a16:creationId xmlns:a16="http://schemas.microsoft.com/office/drawing/2014/main" id="{00000000-0008-0000-0400-000030000000}"/>
            </a:ext>
          </a:extLst>
        </xdr:cNvPr>
        <xdr:cNvSpPr txBox="1">
          <a:spLocks noChangeArrowheads="1"/>
        </xdr:cNvSpPr>
      </xdr:nvSpPr>
      <xdr:spPr bwMode="auto">
        <a:xfrm>
          <a:off x="8648700" y="64008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xdr:row>
      <xdr:rowOff>0</xdr:rowOff>
    </xdr:from>
    <xdr:ext cx="182880" cy="0"/>
    <xdr:sp macro="" textlink="">
      <xdr:nvSpPr>
        <xdr:cNvPr id="49" name="Text Box 11">
          <a:extLst>
            <a:ext uri="{FF2B5EF4-FFF2-40B4-BE49-F238E27FC236}">
              <a16:creationId xmlns:a16="http://schemas.microsoft.com/office/drawing/2014/main" id="{00000000-0008-0000-0400-000031000000}"/>
            </a:ext>
          </a:extLst>
        </xdr:cNvPr>
        <xdr:cNvSpPr txBox="1">
          <a:spLocks noChangeArrowheads="1"/>
        </xdr:cNvSpPr>
      </xdr:nvSpPr>
      <xdr:spPr bwMode="auto">
        <a:xfrm>
          <a:off x="8648700" y="64008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xdr:row>
      <xdr:rowOff>0</xdr:rowOff>
    </xdr:from>
    <xdr:ext cx="182880" cy="0"/>
    <xdr:sp macro="" textlink="">
      <xdr:nvSpPr>
        <xdr:cNvPr id="50" name="Text Box 11">
          <a:extLst>
            <a:ext uri="{FF2B5EF4-FFF2-40B4-BE49-F238E27FC236}">
              <a16:creationId xmlns:a16="http://schemas.microsoft.com/office/drawing/2014/main" id="{00000000-0008-0000-0400-000032000000}"/>
            </a:ext>
          </a:extLst>
        </xdr:cNvPr>
        <xdr:cNvSpPr txBox="1">
          <a:spLocks noChangeArrowheads="1"/>
        </xdr:cNvSpPr>
      </xdr:nvSpPr>
      <xdr:spPr bwMode="auto">
        <a:xfrm>
          <a:off x="8648700" y="6926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oneCellAnchor>
    <xdr:from>
      <xdr:col>12</xdr:col>
      <xdr:colOff>0</xdr:colOff>
      <xdr:row>3</xdr:row>
      <xdr:rowOff>0</xdr:rowOff>
    </xdr:from>
    <xdr:ext cx="182880" cy="0"/>
    <xdr:sp macro="" textlink="">
      <xdr:nvSpPr>
        <xdr:cNvPr id="2" name="Text Box 10">
          <a:extLst>
            <a:ext uri="{FF2B5EF4-FFF2-40B4-BE49-F238E27FC236}">
              <a16:creationId xmlns:a16="http://schemas.microsoft.com/office/drawing/2014/main" id="{00000000-0008-0000-0500-000002000000}"/>
            </a:ext>
          </a:extLst>
        </xdr:cNvPr>
        <xdr:cNvSpPr txBox="1">
          <a:spLocks noChangeArrowheads="1"/>
        </xdr:cNvSpPr>
      </xdr:nvSpPr>
      <xdr:spPr bwMode="auto">
        <a:xfrm>
          <a:off x="8961120" y="534924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xdr:row>
      <xdr:rowOff>0</xdr:rowOff>
    </xdr:from>
    <xdr:ext cx="182880" cy="0"/>
    <xdr:sp macro="" textlink="">
      <xdr:nvSpPr>
        <xdr:cNvPr id="3" name="Text Box 22">
          <a:extLst>
            <a:ext uri="{FF2B5EF4-FFF2-40B4-BE49-F238E27FC236}">
              <a16:creationId xmlns:a16="http://schemas.microsoft.com/office/drawing/2014/main" id="{00000000-0008-0000-0500-000003000000}"/>
            </a:ext>
          </a:extLst>
        </xdr:cNvPr>
        <xdr:cNvSpPr txBox="1">
          <a:spLocks noChangeArrowheads="1"/>
        </xdr:cNvSpPr>
      </xdr:nvSpPr>
      <xdr:spPr bwMode="auto">
        <a:xfrm>
          <a:off x="8961120" y="534924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xdr:row>
      <xdr:rowOff>0</xdr:rowOff>
    </xdr:from>
    <xdr:ext cx="182880" cy="0"/>
    <xdr:sp macro="" textlink="">
      <xdr:nvSpPr>
        <xdr:cNvPr id="4" name="Text Box 24">
          <a:extLst>
            <a:ext uri="{FF2B5EF4-FFF2-40B4-BE49-F238E27FC236}">
              <a16:creationId xmlns:a16="http://schemas.microsoft.com/office/drawing/2014/main" id="{00000000-0008-0000-0500-000004000000}"/>
            </a:ext>
          </a:extLst>
        </xdr:cNvPr>
        <xdr:cNvSpPr txBox="1">
          <a:spLocks noChangeArrowheads="1"/>
        </xdr:cNvSpPr>
      </xdr:nvSpPr>
      <xdr:spPr bwMode="auto">
        <a:xfrm>
          <a:off x="8961120" y="534924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xdr:row>
      <xdr:rowOff>0</xdr:rowOff>
    </xdr:from>
    <xdr:ext cx="182880" cy="0"/>
    <xdr:sp macro="" textlink="">
      <xdr:nvSpPr>
        <xdr:cNvPr id="5" name="Text Box 11">
          <a:extLst>
            <a:ext uri="{FF2B5EF4-FFF2-40B4-BE49-F238E27FC236}">
              <a16:creationId xmlns:a16="http://schemas.microsoft.com/office/drawing/2014/main" id="{00000000-0008-0000-0500-000005000000}"/>
            </a:ext>
          </a:extLst>
        </xdr:cNvPr>
        <xdr:cNvSpPr txBox="1">
          <a:spLocks noChangeArrowheads="1"/>
        </xdr:cNvSpPr>
      </xdr:nvSpPr>
      <xdr:spPr bwMode="auto">
        <a:xfrm>
          <a:off x="9258300" y="534924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xdr:row>
      <xdr:rowOff>0</xdr:rowOff>
    </xdr:from>
    <xdr:ext cx="182880" cy="0"/>
    <xdr:sp macro="" textlink="">
      <xdr:nvSpPr>
        <xdr:cNvPr id="6" name="Text Box 11">
          <a:extLst>
            <a:ext uri="{FF2B5EF4-FFF2-40B4-BE49-F238E27FC236}">
              <a16:creationId xmlns:a16="http://schemas.microsoft.com/office/drawing/2014/main" id="{00000000-0008-0000-0500-000006000000}"/>
            </a:ext>
          </a:extLst>
        </xdr:cNvPr>
        <xdr:cNvSpPr txBox="1">
          <a:spLocks noChangeArrowheads="1"/>
        </xdr:cNvSpPr>
      </xdr:nvSpPr>
      <xdr:spPr bwMode="auto">
        <a:xfrm>
          <a:off x="9258300" y="534924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xdr:row>
      <xdr:rowOff>0</xdr:rowOff>
    </xdr:from>
    <xdr:ext cx="182880" cy="0"/>
    <xdr:sp macro="" textlink="">
      <xdr:nvSpPr>
        <xdr:cNvPr id="7" name="Text Box 11">
          <a:extLst>
            <a:ext uri="{FF2B5EF4-FFF2-40B4-BE49-F238E27FC236}">
              <a16:creationId xmlns:a16="http://schemas.microsoft.com/office/drawing/2014/main" id="{00000000-0008-0000-0500-000007000000}"/>
            </a:ext>
          </a:extLst>
        </xdr:cNvPr>
        <xdr:cNvSpPr txBox="1">
          <a:spLocks noChangeArrowheads="1"/>
        </xdr:cNvSpPr>
      </xdr:nvSpPr>
      <xdr:spPr bwMode="auto">
        <a:xfrm>
          <a:off x="9258300" y="534924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xdr:row>
      <xdr:rowOff>0</xdr:rowOff>
    </xdr:from>
    <xdr:ext cx="182880" cy="0"/>
    <xdr:sp macro="" textlink="">
      <xdr:nvSpPr>
        <xdr:cNvPr id="8" name="Text Box 11">
          <a:extLst>
            <a:ext uri="{FF2B5EF4-FFF2-40B4-BE49-F238E27FC236}">
              <a16:creationId xmlns:a16="http://schemas.microsoft.com/office/drawing/2014/main" id="{00000000-0008-0000-0500-000008000000}"/>
            </a:ext>
          </a:extLst>
        </xdr:cNvPr>
        <xdr:cNvSpPr txBox="1">
          <a:spLocks noChangeArrowheads="1"/>
        </xdr:cNvSpPr>
      </xdr:nvSpPr>
      <xdr:spPr bwMode="auto">
        <a:xfrm>
          <a:off x="9258300" y="534924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xdr:row>
      <xdr:rowOff>0</xdr:rowOff>
    </xdr:from>
    <xdr:ext cx="182880" cy="0"/>
    <xdr:sp macro="" textlink="">
      <xdr:nvSpPr>
        <xdr:cNvPr id="9" name="Text Box 10">
          <a:extLst>
            <a:ext uri="{FF2B5EF4-FFF2-40B4-BE49-F238E27FC236}">
              <a16:creationId xmlns:a16="http://schemas.microsoft.com/office/drawing/2014/main" id="{00000000-0008-0000-0500-000009000000}"/>
            </a:ext>
          </a:extLst>
        </xdr:cNvPr>
        <xdr:cNvSpPr txBox="1">
          <a:spLocks noChangeArrowheads="1"/>
        </xdr:cNvSpPr>
      </xdr:nvSpPr>
      <xdr:spPr bwMode="auto">
        <a:xfrm>
          <a:off x="896112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xdr:row>
      <xdr:rowOff>0</xdr:rowOff>
    </xdr:from>
    <xdr:ext cx="182880" cy="0"/>
    <xdr:sp macro="" textlink="">
      <xdr:nvSpPr>
        <xdr:cNvPr id="10" name="Text Box 22">
          <a:extLst>
            <a:ext uri="{FF2B5EF4-FFF2-40B4-BE49-F238E27FC236}">
              <a16:creationId xmlns:a16="http://schemas.microsoft.com/office/drawing/2014/main" id="{00000000-0008-0000-0500-00000A000000}"/>
            </a:ext>
          </a:extLst>
        </xdr:cNvPr>
        <xdr:cNvSpPr txBox="1">
          <a:spLocks noChangeArrowheads="1"/>
        </xdr:cNvSpPr>
      </xdr:nvSpPr>
      <xdr:spPr bwMode="auto">
        <a:xfrm>
          <a:off x="896112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xdr:row>
      <xdr:rowOff>0</xdr:rowOff>
    </xdr:from>
    <xdr:ext cx="182880" cy="0"/>
    <xdr:sp macro="" textlink="">
      <xdr:nvSpPr>
        <xdr:cNvPr id="11" name="Text Box 24">
          <a:extLst>
            <a:ext uri="{FF2B5EF4-FFF2-40B4-BE49-F238E27FC236}">
              <a16:creationId xmlns:a16="http://schemas.microsoft.com/office/drawing/2014/main" id="{00000000-0008-0000-0500-00000B000000}"/>
            </a:ext>
          </a:extLst>
        </xdr:cNvPr>
        <xdr:cNvSpPr txBox="1">
          <a:spLocks noChangeArrowheads="1"/>
        </xdr:cNvSpPr>
      </xdr:nvSpPr>
      <xdr:spPr bwMode="auto">
        <a:xfrm>
          <a:off x="896112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xdr:row>
      <xdr:rowOff>0</xdr:rowOff>
    </xdr:from>
    <xdr:ext cx="182880" cy="0"/>
    <xdr:sp macro="" textlink="">
      <xdr:nvSpPr>
        <xdr:cNvPr id="12" name="Text Box 11">
          <a:extLst>
            <a:ext uri="{FF2B5EF4-FFF2-40B4-BE49-F238E27FC236}">
              <a16:creationId xmlns:a16="http://schemas.microsoft.com/office/drawing/2014/main" id="{00000000-0008-0000-0500-00000C000000}"/>
            </a:ext>
          </a:extLst>
        </xdr:cNvPr>
        <xdr:cNvSpPr txBox="1">
          <a:spLocks noChangeArrowheads="1"/>
        </xdr:cNvSpPr>
      </xdr:nvSpPr>
      <xdr:spPr bwMode="auto">
        <a:xfrm>
          <a:off x="925830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xdr:row>
      <xdr:rowOff>0</xdr:rowOff>
    </xdr:from>
    <xdr:ext cx="182880" cy="0"/>
    <xdr:sp macro="" textlink="">
      <xdr:nvSpPr>
        <xdr:cNvPr id="13" name="Text Box 11">
          <a:extLst>
            <a:ext uri="{FF2B5EF4-FFF2-40B4-BE49-F238E27FC236}">
              <a16:creationId xmlns:a16="http://schemas.microsoft.com/office/drawing/2014/main" id="{00000000-0008-0000-0500-00000D000000}"/>
            </a:ext>
          </a:extLst>
        </xdr:cNvPr>
        <xdr:cNvSpPr txBox="1">
          <a:spLocks noChangeArrowheads="1"/>
        </xdr:cNvSpPr>
      </xdr:nvSpPr>
      <xdr:spPr bwMode="auto">
        <a:xfrm>
          <a:off x="925830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xdr:row>
      <xdr:rowOff>0</xdr:rowOff>
    </xdr:from>
    <xdr:ext cx="182880" cy="0"/>
    <xdr:sp macro="" textlink="">
      <xdr:nvSpPr>
        <xdr:cNvPr id="14" name="Text Box 11">
          <a:extLst>
            <a:ext uri="{FF2B5EF4-FFF2-40B4-BE49-F238E27FC236}">
              <a16:creationId xmlns:a16="http://schemas.microsoft.com/office/drawing/2014/main" id="{00000000-0008-0000-0500-00000E000000}"/>
            </a:ext>
          </a:extLst>
        </xdr:cNvPr>
        <xdr:cNvSpPr txBox="1">
          <a:spLocks noChangeArrowheads="1"/>
        </xdr:cNvSpPr>
      </xdr:nvSpPr>
      <xdr:spPr bwMode="auto">
        <a:xfrm>
          <a:off x="925830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xdr:row>
      <xdr:rowOff>0</xdr:rowOff>
    </xdr:from>
    <xdr:ext cx="182880" cy="0"/>
    <xdr:sp macro="" textlink="">
      <xdr:nvSpPr>
        <xdr:cNvPr id="15" name="Text Box 11">
          <a:extLst>
            <a:ext uri="{FF2B5EF4-FFF2-40B4-BE49-F238E27FC236}">
              <a16:creationId xmlns:a16="http://schemas.microsoft.com/office/drawing/2014/main" id="{00000000-0008-0000-0500-00000F000000}"/>
            </a:ext>
          </a:extLst>
        </xdr:cNvPr>
        <xdr:cNvSpPr txBox="1">
          <a:spLocks noChangeArrowheads="1"/>
        </xdr:cNvSpPr>
      </xdr:nvSpPr>
      <xdr:spPr bwMode="auto">
        <a:xfrm>
          <a:off x="925830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xdr:row>
      <xdr:rowOff>0</xdr:rowOff>
    </xdr:from>
    <xdr:ext cx="182880" cy="0"/>
    <xdr:sp macro="" textlink="">
      <xdr:nvSpPr>
        <xdr:cNvPr id="16" name="Text Box 11">
          <a:extLst>
            <a:ext uri="{FF2B5EF4-FFF2-40B4-BE49-F238E27FC236}">
              <a16:creationId xmlns:a16="http://schemas.microsoft.com/office/drawing/2014/main" id="{00000000-0008-0000-0500-000010000000}"/>
            </a:ext>
          </a:extLst>
        </xdr:cNvPr>
        <xdr:cNvSpPr txBox="1">
          <a:spLocks noChangeArrowheads="1"/>
        </xdr:cNvSpPr>
      </xdr:nvSpPr>
      <xdr:spPr bwMode="auto">
        <a:xfrm>
          <a:off x="925830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xdr:row>
      <xdr:rowOff>0</xdr:rowOff>
    </xdr:from>
    <xdr:ext cx="182880" cy="0"/>
    <xdr:sp macro="" textlink="">
      <xdr:nvSpPr>
        <xdr:cNvPr id="17" name="Text Box 11">
          <a:extLst>
            <a:ext uri="{FF2B5EF4-FFF2-40B4-BE49-F238E27FC236}">
              <a16:creationId xmlns:a16="http://schemas.microsoft.com/office/drawing/2014/main" id="{00000000-0008-0000-0500-000011000000}"/>
            </a:ext>
          </a:extLst>
        </xdr:cNvPr>
        <xdr:cNvSpPr txBox="1">
          <a:spLocks noChangeArrowheads="1"/>
        </xdr:cNvSpPr>
      </xdr:nvSpPr>
      <xdr:spPr bwMode="auto">
        <a:xfrm>
          <a:off x="864870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xdr:row>
      <xdr:rowOff>0</xdr:rowOff>
    </xdr:from>
    <xdr:ext cx="182880" cy="0"/>
    <xdr:sp macro="" textlink="">
      <xdr:nvSpPr>
        <xdr:cNvPr id="18" name="Text Box 11">
          <a:extLst>
            <a:ext uri="{FF2B5EF4-FFF2-40B4-BE49-F238E27FC236}">
              <a16:creationId xmlns:a16="http://schemas.microsoft.com/office/drawing/2014/main" id="{00000000-0008-0000-0500-000012000000}"/>
            </a:ext>
          </a:extLst>
        </xdr:cNvPr>
        <xdr:cNvSpPr txBox="1">
          <a:spLocks noChangeArrowheads="1"/>
        </xdr:cNvSpPr>
      </xdr:nvSpPr>
      <xdr:spPr bwMode="auto">
        <a:xfrm>
          <a:off x="864870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xdr:row>
      <xdr:rowOff>0</xdr:rowOff>
    </xdr:from>
    <xdr:ext cx="182880" cy="0"/>
    <xdr:sp macro="" textlink="">
      <xdr:nvSpPr>
        <xdr:cNvPr id="19" name="Text Box 11">
          <a:extLst>
            <a:ext uri="{FF2B5EF4-FFF2-40B4-BE49-F238E27FC236}">
              <a16:creationId xmlns:a16="http://schemas.microsoft.com/office/drawing/2014/main" id="{00000000-0008-0000-0500-000013000000}"/>
            </a:ext>
          </a:extLst>
        </xdr:cNvPr>
        <xdr:cNvSpPr txBox="1">
          <a:spLocks noChangeArrowheads="1"/>
        </xdr:cNvSpPr>
      </xdr:nvSpPr>
      <xdr:spPr bwMode="auto">
        <a:xfrm>
          <a:off x="864870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xdr:row>
      <xdr:rowOff>0</xdr:rowOff>
    </xdr:from>
    <xdr:ext cx="182880" cy="0"/>
    <xdr:sp macro="" textlink="">
      <xdr:nvSpPr>
        <xdr:cNvPr id="20" name="Text Box 11">
          <a:extLst>
            <a:ext uri="{FF2B5EF4-FFF2-40B4-BE49-F238E27FC236}">
              <a16:creationId xmlns:a16="http://schemas.microsoft.com/office/drawing/2014/main" id="{00000000-0008-0000-0500-000014000000}"/>
            </a:ext>
          </a:extLst>
        </xdr:cNvPr>
        <xdr:cNvSpPr txBox="1">
          <a:spLocks noChangeArrowheads="1"/>
        </xdr:cNvSpPr>
      </xdr:nvSpPr>
      <xdr:spPr bwMode="auto">
        <a:xfrm>
          <a:off x="864870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xdr:row>
      <xdr:rowOff>0</xdr:rowOff>
    </xdr:from>
    <xdr:ext cx="182880" cy="0"/>
    <xdr:sp macro="" textlink="">
      <xdr:nvSpPr>
        <xdr:cNvPr id="21" name="Text Box 11">
          <a:extLst>
            <a:ext uri="{FF2B5EF4-FFF2-40B4-BE49-F238E27FC236}">
              <a16:creationId xmlns:a16="http://schemas.microsoft.com/office/drawing/2014/main" id="{00000000-0008-0000-0500-000015000000}"/>
            </a:ext>
          </a:extLst>
        </xdr:cNvPr>
        <xdr:cNvSpPr txBox="1">
          <a:spLocks noChangeArrowheads="1"/>
        </xdr:cNvSpPr>
      </xdr:nvSpPr>
      <xdr:spPr bwMode="auto">
        <a:xfrm>
          <a:off x="9258300" y="64008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xdr:row>
      <xdr:rowOff>0</xdr:rowOff>
    </xdr:from>
    <xdr:ext cx="182880" cy="0"/>
    <xdr:sp macro="" textlink="">
      <xdr:nvSpPr>
        <xdr:cNvPr id="22" name="Text Box 11">
          <a:extLst>
            <a:ext uri="{FF2B5EF4-FFF2-40B4-BE49-F238E27FC236}">
              <a16:creationId xmlns:a16="http://schemas.microsoft.com/office/drawing/2014/main" id="{00000000-0008-0000-0500-000016000000}"/>
            </a:ext>
          </a:extLst>
        </xdr:cNvPr>
        <xdr:cNvSpPr txBox="1">
          <a:spLocks noChangeArrowheads="1"/>
        </xdr:cNvSpPr>
      </xdr:nvSpPr>
      <xdr:spPr bwMode="auto">
        <a:xfrm>
          <a:off x="8648700" y="64008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xdr:row>
      <xdr:rowOff>0</xdr:rowOff>
    </xdr:from>
    <xdr:ext cx="182880" cy="0"/>
    <xdr:sp macro="" textlink="">
      <xdr:nvSpPr>
        <xdr:cNvPr id="23" name="Text Box 11">
          <a:extLst>
            <a:ext uri="{FF2B5EF4-FFF2-40B4-BE49-F238E27FC236}">
              <a16:creationId xmlns:a16="http://schemas.microsoft.com/office/drawing/2014/main" id="{00000000-0008-0000-0500-000017000000}"/>
            </a:ext>
          </a:extLst>
        </xdr:cNvPr>
        <xdr:cNvSpPr txBox="1">
          <a:spLocks noChangeArrowheads="1"/>
        </xdr:cNvSpPr>
      </xdr:nvSpPr>
      <xdr:spPr bwMode="auto">
        <a:xfrm>
          <a:off x="8648700" y="64008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xdr:row>
      <xdr:rowOff>0</xdr:rowOff>
    </xdr:from>
    <xdr:ext cx="182880" cy="0"/>
    <xdr:sp macro="" textlink="">
      <xdr:nvSpPr>
        <xdr:cNvPr id="24" name="Text Box 11">
          <a:extLst>
            <a:ext uri="{FF2B5EF4-FFF2-40B4-BE49-F238E27FC236}">
              <a16:creationId xmlns:a16="http://schemas.microsoft.com/office/drawing/2014/main" id="{00000000-0008-0000-0500-000018000000}"/>
            </a:ext>
          </a:extLst>
        </xdr:cNvPr>
        <xdr:cNvSpPr txBox="1">
          <a:spLocks noChangeArrowheads="1"/>
        </xdr:cNvSpPr>
      </xdr:nvSpPr>
      <xdr:spPr bwMode="auto">
        <a:xfrm>
          <a:off x="8648700" y="64008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xdr:row>
      <xdr:rowOff>0</xdr:rowOff>
    </xdr:from>
    <xdr:ext cx="182880" cy="0"/>
    <xdr:sp macro="" textlink="">
      <xdr:nvSpPr>
        <xdr:cNvPr id="25" name="Text Box 11">
          <a:extLst>
            <a:ext uri="{FF2B5EF4-FFF2-40B4-BE49-F238E27FC236}">
              <a16:creationId xmlns:a16="http://schemas.microsoft.com/office/drawing/2014/main" id="{00000000-0008-0000-0500-000019000000}"/>
            </a:ext>
          </a:extLst>
        </xdr:cNvPr>
        <xdr:cNvSpPr txBox="1">
          <a:spLocks noChangeArrowheads="1"/>
        </xdr:cNvSpPr>
      </xdr:nvSpPr>
      <xdr:spPr bwMode="auto">
        <a:xfrm>
          <a:off x="8648700" y="64008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xdr:row>
      <xdr:rowOff>0</xdr:rowOff>
    </xdr:from>
    <xdr:ext cx="182880" cy="0"/>
    <xdr:sp macro="" textlink="">
      <xdr:nvSpPr>
        <xdr:cNvPr id="26" name="Text Box 11">
          <a:extLst>
            <a:ext uri="{FF2B5EF4-FFF2-40B4-BE49-F238E27FC236}">
              <a16:creationId xmlns:a16="http://schemas.microsoft.com/office/drawing/2014/main" id="{00000000-0008-0000-0500-00001A000000}"/>
            </a:ext>
          </a:extLst>
        </xdr:cNvPr>
        <xdr:cNvSpPr txBox="1">
          <a:spLocks noChangeArrowheads="1"/>
        </xdr:cNvSpPr>
      </xdr:nvSpPr>
      <xdr:spPr bwMode="auto">
        <a:xfrm>
          <a:off x="8648700" y="64008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xdr:row>
      <xdr:rowOff>0</xdr:rowOff>
    </xdr:from>
    <xdr:ext cx="182880" cy="0"/>
    <xdr:sp macro="" textlink="">
      <xdr:nvSpPr>
        <xdr:cNvPr id="27" name="Text Box 11">
          <a:extLst>
            <a:ext uri="{FF2B5EF4-FFF2-40B4-BE49-F238E27FC236}">
              <a16:creationId xmlns:a16="http://schemas.microsoft.com/office/drawing/2014/main" id="{00000000-0008-0000-0500-00001B000000}"/>
            </a:ext>
          </a:extLst>
        </xdr:cNvPr>
        <xdr:cNvSpPr txBox="1">
          <a:spLocks noChangeArrowheads="1"/>
        </xdr:cNvSpPr>
      </xdr:nvSpPr>
      <xdr:spPr bwMode="auto">
        <a:xfrm>
          <a:off x="8648700" y="6926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xdr:row>
      <xdr:rowOff>0</xdr:rowOff>
    </xdr:from>
    <xdr:ext cx="182880" cy="0"/>
    <xdr:sp macro="" textlink="">
      <xdr:nvSpPr>
        <xdr:cNvPr id="28" name="Text Box 10">
          <a:extLst>
            <a:ext uri="{FF2B5EF4-FFF2-40B4-BE49-F238E27FC236}">
              <a16:creationId xmlns:a16="http://schemas.microsoft.com/office/drawing/2014/main" id="{00000000-0008-0000-0500-00001C000000}"/>
            </a:ext>
          </a:extLst>
        </xdr:cNvPr>
        <xdr:cNvSpPr txBox="1">
          <a:spLocks noChangeArrowheads="1"/>
        </xdr:cNvSpPr>
      </xdr:nvSpPr>
      <xdr:spPr bwMode="auto">
        <a:xfrm>
          <a:off x="7741920" y="107823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xdr:row>
      <xdr:rowOff>0</xdr:rowOff>
    </xdr:from>
    <xdr:ext cx="182880" cy="0"/>
    <xdr:sp macro="" textlink="">
      <xdr:nvSpPr>
        <xdr:cNvPr id="29" name="Text Box 22">
          <a:extLst>
            <a:ext uri="{FF2B5EF4-FFF2-40B4-BE49-F238E27FC236}">
              <a16:creationId xmlns:a16="http://schemas.microsoft.com/office/drawing/2014/main" id="{00000000-0008-0000-0500-00001D000000}"/>
            </a:ext>
          </a:extLst>
        </xdr:cNvPr>
        <xdr:cNvSpPr txBox="1">
          <a:spLocks noChangeArrowheads="1"/>
        </xdr:cNvSpPr>
      </xdr:nvSpPr>
      <xdr:spPr bwMode="auto">
        <a:xfrm>
          <a:off x="7741920" y="107823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xdr:row>
      <xdr:rowOff>0</xdr:rowOff>
    </xdr:from>
    <xdr:ext cx="182880" cy="0"/>
    <xdr:sp macro="" textlink="">
      <xdr:nvSpPr>
        <xdr:cNvPr id="30" name="Text Box 24">
          <a:extLst>
            <a:ext uri="{FF2B5EF4-FFF2-40B4-BE49-F238E27FC236}">
              <a16:creationId xmlns:a16="http://schemas.microsoft.com/office/drawing/2014/main" id="{00000000-0008-0000-0500-00001E000000}"/>
            </a:ext>
          </a:extLst>
        </xdr:cNvPr>
        <xdr:cNvSpPr txBox="1">
          <a:spLocks noChangeArrowheads="1"/>
        </xdr:cNvSpPr>
      </xdr:nvSpPr>
      <xdr:spPr bwMode="auto">
        <a:xfrm>
          <a:off x="7741920" y="107823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xdr:row>
      <xdr:rowOff>0</xdr:rowOff>
    </xdr:from>
    <xdr:ext cx="182880" cy="0"/>
    <xdr:sp macro="" textlink="">
      <xdr:nvSpPr>
        <xdr:cNvPr id="31" name="Text Box 10">
          <a:extLst>
            <a:ext uri="{FF2B5EF4-FFF2-40B4-BE49-F238E27FC236}">
              <a16:creationId xmlns:a16="http://schemas.microsoft.com/office/drawing/2014/main" id="{00000000-0008-0000-0500-00001F000000}"/>
            </a:ext>
          </a:extLst>
        </xdr:cNvPr>
        <xdr:cNvSpPr txBox="1">
          <a:spLocks noChangeArrowheads="1"/>
        </xdr:cNvSpPr>
      </xdr:nvSpPr>
      <xdr:spPr bwMode="auto">
        <a:xfrm>
          <a:off x="7741920" y="113080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xdr:row>
      <xdr:rowOff>0</xdr:rowOff>
    </xdr:from>
    <xdr:ext cx="182880" cy="0"/>
    <xdr:sp macro="" textlink="">
      <xdr:nvSpPr>
        <xdr:cNvPr id="32" name="Text Box 22">
          <a:extLst>
            <a:ext uri="{FF2B5EF4-FFF2-40B4-BE49-F238E27FC236}">
              <a16:creationId xmlns:a16="http://schemas.microsoft.com/office/drawing/2014/main" id="{00000000-0008-0000-0500-000020000000}"/>
            </a:ext>
          </a:extLst>
        </xdr:cNvPr>
        <xdr:cNvSpPr txBox="1">
          <a:spLocks noChangeArrowheads="1"/>
        </xdr:cNvSpPr>
      </xdr:nvSpPr>
      <xdr:spPr bwMode="auto">
        <a:xfrm>
          <a:off x="7741920" y="113080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xdr:row>
      <xdr:rowOff>0</xdr:rowOff>
    </xdr:from>
    <xdr:ext cx="182880" cy="0"/>
    <xdr:sp macro="" textlink="">
      <xdr:nvSpPr>
        <xdr:cNvPr id="33" name="Text Box 24">
          <a:extLst>
            <a:ext uri="{FF2B5EF4-FFF2-40B4-BE49-F238E27FC236}">
              <a16:creationId xmlns:a16="http://schemas.microsoft.com/office/drawing/2014/main" id="{00000000-0008-0000-0500-000021000000}"/>
            </a:ext>
          </a:extLst>
        </xdr:cNvPr>
        <xdr:cNvSpPr txBox="1">
          <a:spLocks noChangeArrowheads="1"/>
        </xdr:cNvSpPr>
      </xdr:nvSpPr>
      <xdr:spPr bwMode="auto">
        <a:xfrm>
          <a:off x="7741920" y="113080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xdr:row>
      <xdr:rowOff>0</xdr:rowOff>
    </xdr:from>
    <xdr:ext cx="182880" cy="0"/>
    <xdr:sp macro="" textlink="">
      <xdr:nvSpPr>
        <xdr:cNvPr id="34" name="Text Box 11">
          <a:extLst>
            <a:ext uri="{FF2B5EF4-FFF2-40B4-BE49-F238E27FC236}">
              <a16:creationId xmlns:a16="http://schemas.microsoft.com/office/drawing/2014/main" id="{00000000-0008-0000-0500-000022000000}"/>
            </a:ext>
          </a:extLst>
        </xdr:cNvPr>
        <xdr:cNvSpPr txBox="1">
          <a:spLocks noChangeArrowheads="1"/>
        </xdr:cNvSpPr>
      </xdr:nvSpPr>
      <xdr:spPr bwMode="auto">
        <a:xfrm>
          <a:off x="7429500" y="113080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xdr:row>
      <xdr:rowOff>0</xdr:rowOff>
    </xdr:from>
    <xdr:ext cx="182880" cy="0"/>
    <xdr:sp macro="" textlink="">
      <xdr:nvSpPr>
        <xdr:cNvPr id="35" name="Text Box 11">
          <a:extLst>
            <a:ext uri="{FF2B5EF4-FFF2-40B4-BE49-F238E27FC236}">
              <a16:creationId xmlns:a16="http://schemas.microsoft.com/office/drawing/2014/main" id="{00000000-0008-0000-0500-000023000000}"/>
            </a:ext>
          </a:extLst>
        </xdr:cNvPr>
        <xdr:cNvSpPr txBox="1">
          <a:spLocks noChangeArrowheads="1"/>
        </xdr:cNvSpPr>
      </xdr:nvSpPr>
      <xdr:spPr bwMode="auto">
        <a:xfrm>
          <a:off x="7429500" y="113080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xdr:row>
      <xdr:rowOff>0</xdr:rowOff>
    </xdr:from>
    <xdr:ext cx="182880" cy="0"/>
    <xdr:sp macro="" textlink="">
      <xdr:nvSpPr>
        <xdr:cNvPr id="36" name="Text Box 11">
          <a:extLst>
            <a:ext uri="{FF2B5EF4-FFF2-40B4-BE49-F238E27FC236}">
              <a16:creationId xmlns:a16="http://schemas.microsoft.com/office/drawing/2014/main" id="{00000000-0008-0000-0500-000024000000}"/>
            </a:ext>
          </a:extLst>
        </xdr:cNvPr>
        <xdr:cNvSpPr txBox="1">
          <a:spLocks noChangeArrowheads="1"/>
        </xdr:cNvSpPr>
      </xdr:nvSpPr>
      <xdr:spPr bwMode="auto">
        <a:xfrm>
          <a:off x="7429500" y="113080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xdr:row>
      <xdr:rowOff>0</xdr:rowOff>
    </xdr:from>
    <xdr:ext cx="182880" cy="0"/>
    <xdr:sp macro="" textlink="">
      <xdr:nvSpPr>
        <xdr:cNvPr id="37" name="Text Box 11">
          <a:extLst>
            <a:ext uri="{FF2B5EF4-FFF2-40B4-BE49-F238E27FC236}">
              <a16:creationId xmlns:a16="http://schemas.microsoft.com/office/drawing/2014/main" id="{00000000-0008-0000-0500-000025000000}"/>
            </a:ext>
          </a:extLst>
        </xdr:cNvPr>
        <xdr:cNvSpPr txBox="1">
          <a:spLocks noChangeArrowheads="1"/>
        </xdr:cNvSpPr>
      </xdr:nvSpPr>
      <xdr:spPr bwMode="auto">
        <a:xfrm>
          <a:off x="7429500" y="113080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xdr:row>
      <xdr:rowOff>0</xdr:rowOff>
    </xdr:from>
    <xdr:ext cx="182880" cy="0"/>
    <xdr:sp macro="" textlink="">
      <xdr:nvSpPr>
        <xdr:cNvPr id="38" name="Text Box 11">
          <a:extLst>
            <a:ext uri="{FF2B5EF4-FFF2-40B4-BE49-F238E27FC236}">
              <a16:creationId xmlns:a16="http://schemas.microsoft.com/office/drawing/2014/main" id="{00000000-0008-0000-0500-000026000000}"/>
            </a:ext>
          </a:extLst>
        </xdr:cNvPr>
        <xdr:cNvSpPr txBox="1">
          <a:spLocks noChangeArrowheads="1"/>
        </xdr:cNvSpPr>
      </xdr:nvSpPr>
      <xdr:spPr bwMode="auto">
        <a:xfrm>
          <a:off x="7429500" y="1183386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xdr:row>
      <xdr:rowOff>0</xdr:rowOff>
    </xdr:from>
    <xdr:ext cx="182880" cy="0"/>
    <xdr:sp macro="" textlink="">
      <xdr:nvSpPr>
        <xdr:cNvPr id="39" name="Text Box 11">
          <a:extLst>
            <a:ext uri="{FF2B5EF4-FFF2-40B4-BE49-F238E27FC236}">
              <a16:creationId xmlns:a16="http://schemas.microsoft.com/office/drawing/2014/main" id="{00000000-0008-0000-0500-000027000000}"/>
            </a:ext>
          </a:extLst>
        </xdr:cNvPr>
        <xdr:cNvSpPr txBox="1">
          <a:spLocks noChangeArrowheads="1"/>
        </xdr:cNvSpPr>
      </xdr:nvSpPr>
      <xdr:spPr bwMode="auto">
        <a:xfrm>
          <a:off x="7429500" y="1183386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xdr:row>
      <xdr:rowOff>0</xdr:rowOff>
    </xdr:from>
    <xdr:ext cx="182880" cy="0"/>
    <xdr:sp macro="" textlink="">
      <xdr:nvSpPr>
        <xdr:cNvPr id="40" name="Text Box 11">
          <a:extLst>
            <a:ext uri="{FF2B5EF4-FFF2-40B4-BE49-F238E27FC236}">
              <a16:creationId xmlns:a16="http://schemas.microsoft.com/office/drawing/2014/main" id="{00000000-0008-0000-0500-000028000000}"/>
            </a:ext>
          </a:extLst>
        </xdr:cNvPr>
        <xdr:cNvSpPr txBox="1">
          <a:spLocks noChangeArrowheads="1"/>
        </xdr:cNvSpPr>
      </xdr:nvSpPr>
      <xdr:spPr bwMode="auto">
        <a:xfrm>
          <a:off x="7429500" y="1183386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xdr:row>
      <xdr:rowOff>0</xdr:rowOff>
    </xdr:from>
    <xdr:ext cx="182880" cy="0"/>
    <xdr:sp macro="" textlink="">
      <xdr:nvSpPr>
        <xdr:cNvPr id="41" name="Text Box 11">
          <a:extLst>
            <a:ext uri="{FF2B5EF4-FFF2-40B4-BE49-F238E27FC236}">
              <a16:creationId xmlns:a16="http://schemas.microsoft.com/office/drawing/2014/main" id="{00000000-0008-0000-0500-000029000000}"/>
            </a:ext>
          </a:extLst>
        </xdr:cNvPr>
        <xdr:cNvSpPr txBox="1">
          <a:spLocks noChangeArrowheads="1"/>
        </xdr:cNvSpPr>
      </xdr:nvSpPr>
      <xdr:spPr bwMode="auto">
        <a:xfrm>
          <a:off x="7429500" y="1183386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xdr:row>
      <xdr:rowOff>0</xdr:rowOff>
    </xdr:from>
    <xdr:ext cx="182880" cy="0"/>
    <xdr:sp macro="" textlink="">
      <xdr:nvSpPr>
        <xdr:cNvPr id="42" name="Text Box 11">
          <a:extLst>
            <a:ext uri="{FF2B5EF4-FFF2-40B4-BE49-F238E27FC236}">
              <a16:creationId xmlns:a16="http://schemas.microsoft.com/office/drawing/2014/main" id="{00000000-0008-0000-0500-00002A000000}"/>
            </a:ext>
          </a:extLst>
        </xdr:cNvPr>
        <xdr:cNvSpPr txBox="1">
          <a:spLocks noChangeArrowheads="1"/>
        </xdr:cNvSpPr>
      </xdr:nvSpPr>
      <xdr:spPr bwMode="auto">
        <a:xfrm>
          <a:off x="7429500" y="1183386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3</xdr:row>
      <xdr:rowOff>0</xdr:rowOff>
    </xdr:from>
    <xdr:ext cx="182880" cy="0"/>
    <xdr:sp macro="" textlink="">
      <xdr:nvSpPr>
        <xdr:cNvPr id="43" name="Text Box 11">
          <a:extLst>
            <a:ext uri="{FF2B5EF4-FFF2-40B4-BE49-F238E27FC236}">
              <a16:creationId xmlns:a16="http://schemas.microsoft.com/office/drawing/2014/main" id="{00000000-0008-0000-0500-00002B000000}"/>
            </a:ext>
          </a:extLst>
        </xdr:cNvPr>
        <xdr:cNvSpPr txBox="1">
          <a:spLocks noChangeArrowheads="1"/>
        </xdr:cNvSpPr>
      </xdr:nvSpPr>
      <xdr:spPr bwMode="auto">
        <a:xfrm>
          <a:off x="7429500" y="1235964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oneCellAnchor>
    <xdr:from>
      <xdr:col>10</xdr:col>
      <xdr:colOff>0</xdr:colOff>
      <xdr:row>3</xdr:row>
      <xdr:rowOff>0</xdr:rowOff>
    </xdr:from>
    <xdr:ext cx="182880" cy="0"/>
    <xdr:sp macro="" textlink="">
      <xdr:nvSpPr>
        <xdr:cNvPr id="2" name="Text Box 10">
          <a:extLst>
            <a:ext uri="{FF2B5EF4-FFF2-40B4-BE49-F238E27FC236}">
              <a16:creationId xmlns:a16="http://schemas.microsoft.com/office/drawing/2014/main" id="{00000000-0008-0000-0700-000002000000}"/>
            </a:ext>
          </a:extLst>
        </xdr:cNvPr>
        <xdr:cNvSpPr txBox="1">
          <a:spLocks noChangeArrowheads="1"/>
        </xdr:cNvSpPr>
      </xdr:nvSpPr>
      <xdr:spPr bwMode="auto">
        <a:xfrm>
          <a:off x="128625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3" name="Text Box 22">
          <a:extLst>
            <a:ext uri="{FF2B5EF4-FFF2-40B4-BE49-F238E27FC236}">
              <a16:creationId xmlns:a16="http://schemas.microsoft.com/office/drawing/2014/main" id="{00000000-0008-0000-0700-000003000000}"/>
            </a:ext>
          </a:extLst>
        </xdr:cNvPr>
        <xdr:cNvSpPr txBox="1">
          <a:spLocks noChangeArrowheads="1"/>
        </xdr:cNvSpPr>
      </xdr:nvSpPr>
      <xdr:spPr bwMode="auto">
        <a:xfrm>
          <a:off x="128625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4" name="Text Box 24">
          <a:extLst>
            <a:ext uri="{FF2B5EF4-FFF2-40B4-BE49-F238E27FC236}">
              <a16:creationId xmlns:a16="http://schemas.microsoft.com/office/drawing/2014/main" id="{00000000-0008-0000-0700-000004000000}"/>
            </a:ext>
          </a:extLst>
        </xdr:cNvPr>
        <xdr:cNvSpPr txBox="1">
          <a:spLocks noChangeArrowheads="1"/>
        </xdr:cNvSpPr>
      </xdr:nvSpPr>
      <xdr:spPr bwMode="auto">
        <a:xfrm>
          <a:off x="128625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5" name="Text Box 11">
          <a:extLst>
            <a:ext uri="{FF2B5EF4-FFF2-40B4-BE49-F238E27FC236}">
              <a16:creationId xmlns:a16="http://schemas.microsoft.com/office/drawing/2014/main" id="{00000000-0008-0000-0700-000005000000}"/>
            </a:ext>
          </a:extLst>
        </xdr:cNvPr>
        <xdr:cNvSpPr txBox="1">
          <a:spLocks noChangeArrowheads="1"/>
        </xdr:cNvSpPr>
      </xdr:nvSpPr>
      <xdr:spPr bwMode="auto">
        <a:xfrm>
          <a:off x="133197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6" name="Text Box 11">
          <a:extLst>
            <a:ext uri="{FF2B5EF4-FFF2-40B4-BE49-F238E27FC236}">
              <a16:creationId xmlns:a16="http://schemas.microsoft.com/office/drawing/2014/main" id="{00000000-0008-0000-0700-000006000000}"/>
            </a:ext>
          </a:extLst>
        </xdr:cNvPr>
        <xdr:cNvSpPr txBox="1">
          <a:spLocks noChangeArrowheads="1"/>
        </xdr:cNvSpPr>
      </xdr:nvSpPr>
      <xdr:spPr bwMode="auto">
        <a:xfrm>
          <a:off x="133197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7" name="Text Box 11">
          <a:extLst>
            <a:ext uri="{FF2B5EF4-FFF2-40B4-BE49-F238E27FC236}">
              <a16:creationId xmlns:a16="http://schemas.microsoft.com/office/drawing/2014/main" id="{00000000-0008-0000-0700-000007000000}"/>
            </a:ext>
          </a:extLst>
        </xdr:cNvPr>
        <xdr:cNvSpPr txBox="1">
          <a:spLocks noChangeArrowheads="1"/>
        </xdr:cNvSpPr>
      </xdr:nvSpPr>
      <xdr:spPr bwMode="auto">
        <a:xfrm>
          <a:off x="133197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8" name="Text Box 11">
          <a:extLst>
            <a:ext uri="{FF2B5EF4-FFF2-40B4-BE49-F238E27FC236}">
              <a16:creationId xmlns:a16="http://schemas.microsoft.com/office/drawing/2014/main" id="{00000000-0008-0000-0700-000008000000}"/>
            </a:ext>
          </a:extLst>
        </xdr:cNvPr>
        <xdr:cNvSpPr txBox="1">
          <a:spLocks noChangeArrowheads="1"/>
        </xdr:cNvSpPr>
      </xdr:nvSpPr>
      <xdr:spPr bwMode="auto">
        <a:xfrm>
          <a:off x="133197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9" name="Text Box 10">
          <a:extLst>
            <a:ext uri="{FF2B5EF4-FFF2-40B4-BE49-F238E27FC236}">
              <a16:creationId xmlns:a16="http://schemas.microsoft.com/office/drawing/2014/main" id="{00000000-0008-0000-0700-000009000000}"/>
            </a:ext>
          </a:extLst>
        </xdr:cNvPr>
        <xdr:cNvSpPr txBox="1">
          <a:spLocks noChangeArrowheads="1"/>
        </xdr:cNvSpPr>
      </xdr:nvSpPr>
      <xdr:spPr bwMode="auto">
        <a:xfrm>
          <a:off x="128625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10" name="Text Box 22">
          <a:extLst>
            <a:ext uri="{FF2B5EF4-FFF2-40B4-BE49-F238E27FC236}">
              <a16:creationId xmlns:a16="http://schemas.microsoft.com/office/drawing/2014/main" id="{00000000-0008-0000-0700-00000A000000}"/>
            </a:ext>
          </a:extLst>
        </xdr:cNvPr>
        <xdr:cNvSpPr txBox="1">
          <a:spLocks noChangeArrowheads="1"/>
        </xdr:cNvSpPr>
      </xdr:nvSpPr>
      <xdr:spPr bwMode="auto">
        <a:xfrm>
          <a:off x="128625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11" name="Text Box 24">
          <a:extLst>
            <a:ext uri="{FF2B5EF4-FFF2-40B4-BE49-F238E27FC236}">
              <a16:creationId xmlns:a16="http://schemas.microsoft.com/office/drawing/2014/main" id="{00000000-0008-0000-0700-00000B000000}"/>
            </a:ext>
          </a:extLst>
        </xdr:cNvPr>
        <xdr:cNvSpPr txBox="1">
          <a:spLocks noChangeArrowheads="1"/>
        </xdr:cNvSpPr>
      </xdr:nvSpPr>
      <xdr:spPr bwMode="auto">
        <a:xfrm>
          <a:off x="128625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12" name="Text Box 11">
          <a:extLst>
            <a:ext uri="{FF2B5EF4-FFF2-40B4-BE49-F238E27FC236}">
              <a16:creationId xmlns:a16="http://schemas.microsoft.com/office/drawing/2014/main" id="{00000000-0008-0000-0700-00000C000000}"/>
            </a:ext>
          </a:extLst>
        </xdr:cNvPr>
        <xdr:cNvSpPr txBox="1">
          <a:spLocks noChangeArrowheads="1"/>
        </xdr:cNvSpPr>
      </xdr:nvSpPr>
      <xdr:spPr bwMode="auto">
        <a:xfrm>
          <a:off x="133197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13" name="Text Box 11">
          <a:extLst>
            <a:ext uri="{FF2B5EF4-FFF2-40B4-BE49-F238E27FC236}">
              <a16:creationId xmlns:a16="http://schemas.microsoft.com/office/drawing/2014/main" id="{00000000-0008-0000-0700-00000D000000}"/>
            </a:ext>
          </a:extLst>
        </xdr:cNvPr>
        <xdr:cNvSpPr txBox="1">
          <a:spLocks noChangeArrowheads="1"/>
        </xdr:cNvSpPr>
      </xdr:nvSpPr>
      <xdr:spPr bwMode="auto">
        <a:xfrm>
          <a:off x="133197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14" name="Text Box 11">
          <a:extLst>
            <a:ext uri="{FF2B5EF4-FFF2-40B4-BE49-F238E27FC236}">
              <a16:creationId xmlns:a16="http://schemas.microsoft.com/office/drawing/2014/main" id="{00000000-0008-0000-0700-00000E000000}"/>
            </a:ext>
          </a:extLst>
        </xdr:cNvPr>
        <xdr:cNvSpPr txBox="1">
          <a:spLocks noChangeArrowheads="1"/>
        </xdr:cNvSpPr>
      </xdr:nvSpPr>
      <xdr:spPr bwMode="auto">
        <a:xfrm>
          <a:off x="133197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15" name="Text Box 11">
          <a:extLst>
            <a:ext uri="{FF2B5EF4-FFF2-40B4-BE49-F238E27FC236}">
              <a16:creationId xmlns:a16="http://schemas.microsoft.com/office/drawing/2014/main" id="{00000000-0008-0000-0700-00000F000000}"/>
            </a:ext>
          </a:extLst>
        </xdr:cNvPr>
        <xdr:cNvSpPr txBox="1">
          <a:spLocks noChangeArrowheads="1"/>
        </xdr:cNvSpPr>
      </xdr:nvSpPr>
      <xdr:spPr bwMode="auto">
        <a:xfrm>
          <a:off x="133197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16" name="Text Box 11">
          <a:extLst>
            <a:ext uri="{FF2B5EF4-FFF2-40B4-BE49-F238E27FC236}">
              <a16:creationId xmlns:a16="http://schemas.microsoft.com/office/drawing/2014/main" id="{00000000-0008-0000-0700-000010000000}"/>
            </a:ext>
          </a:extLst>
        </xdr:cNvPr>
        <xdr:cNvSpPr txBox="1">
          <a:spLocks noChangeArrowheads="1"/>
        </xdr:cNvSpPr>
      </xdr:nvSpPr>
      <xdr:spPr bwMode="auto">
        <a:xfrm>
          <a:off x="133197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17" name="Text Box 11">
          <a:extLst>
            <a:ext uri="{FF2B5EF4-FFF2-40B4-BE49-F238E27FC236}">
              <a16:creationId xmlns:a16="http://schemas.microsoft.com/office/drawing/2014/main" id="{00000000-0008-0000-0700-000011000000}"/>
            </a:ext>
          </a:extLst>
        </xdr:cNvPr>
        <xdr:cNvSpPr txBox="1">
          <a:spLocks noChangeArrowheads="1"/>
        </xdr:cNvSpPr>
      </xdr:nvSpPr>
      <xdr:spPr bwMode="auto">
        <a:xfrm>
          <a:off x="1242822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18" name="Text Box 11">
          <a:extLst>
            <a:ext uri="{FF2B5EF4-FFF2-40B4-BE49-F238E27FC236}">
              <a16:creationId xmlns:a16="http://schemas.microsoft.com/office/drawing/2014/main" id="{00000000-0008-0000-0700-000012000000}"/>
            </a:ext>
          </a:extLst>
        </xdr:cNvPr>
        <xdr:cNvSpPr txBox="1">
          <a:spLocks noChangeArrowheads="1"/>
        </xdr:cNvSpPr>
      </xdr:nvSpPr>
      <xdr:spPr bwMode="auto">
        <a:xfrm>
          <a:off x="1242822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19" name="Text Box 11">
          <a:extLst>
            <a:ext uri="{FF2B5EF4-FFF2-40B4-BE49-F238E27FC236}">
              <a16:creationId xmlns:a16="http://schemas.microsoft.com/office/drawing/2014/main" id="{00000000-0008-0000-0700-000013000000}"/>
            </a:ext>
          </a:extLst>
        </xdr:cNvPr>
        <xdr:cNvSpPr txBox="1">
          <a:spLocks noChangeArrowheads="1"/>
        </xdr:cNvSpPr>
      </xdr:nvSpPr>
      <xdr:spPr bwMode="auto">
        <a:xfrm>
          <a:off x="1242822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20" name="Text Box 11">
          <a:extLst>
            <a:ext uri="{FF2B5EF4-FFF2-40B4-BE49-F238E27FC236}">
              <a16:creationId xmlns:a16="http://schemas.microsoft.com/office/drawing/2014/main" id="{00000000-0008-0000-0700-000014000000}"/>
            </a:ext>
          </a:extLst>
        </xdr:cNvPr>
        <xdr:cNvSpPr txBox="1">
          <a:spLocks noChangeArrowheads="1"/>
        </xdr:cNvSpPr>
      </xdr:nvSpPr>
      <xdr:spPr bwMode="auto">
        <a:xfrm>
          <a:off x="1242822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21" name="Text Box 11">
          <a:extLst>
            <a:ext uri="{FF2B5EF4-FFF2-40B4-BE49-F238E27FC236}">
              <a16:creationId xmlns:a16="http://schemas.microsoft.com/office/drawing/2014/main" id="{00000000-0008-0000-0700-000015000000}"/>
            </a:ext>
          </a:extLst>
        </xdr:cNvPr>
        <xdr:cNvSpPr txBox="1">
          <a:spLocks noChangeArrowheads="1"/>
        </xdr:cNvSpPr>
      </xdr:nvSpPr>
      <xdr:spPr bwMode="auto">
        <a:xfrm>
          <a:off x="133197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22" name="Text Box 11">
          <a:extLst>
            <a:ext uri="{FF2B5EF4-FFF2-40B4-BE49-F238E27FC236}">
              <a16:creationId xmlns:a16="http://schemas.microsoft.com/office/drawing/2014/main" id="{00000000-0008-0000-0700-000016000000}"/>
            </a:ext>
          </a:extLst>
        </xdr:cNvPr>
        <xdr:cNvSpPr txBox="1">
          <a:spLocks noChangeArrowheads="1"/>
        </xdr:cNvSpPr>
      </xdr:nvSpPr>
      <xdr:spPr bwMode="auto">
        <a:xfrm>
          <a:off x="1242822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23" name="Text Box 11">
          <a:extLst>
            <a:ext uri="{FF2B5EF4-FFF2-40B4-BE49-F238E27FC236}">
              <a16:creationId xmlns:a16="http://schemas.microsoft.com/office/drawing/2014/main" id="{00000000-0008-0000-0700-000017000000}"/>
            </a:ext>
          </a:extLst>
        </xdr:cNvPr>
        <xdr:cNvSpPr txBox="1">
          <a:spLocks noChangeArrowheads="1"/>
        </xdr:cNvSpPr>
      </xdr:nvSpPr>
      <xdr:spPr bwMode="auto">
        <a:xfrm>
          <a:off x="1242822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24" name="Text Box 11">
          <a:extLst>
            <a:ext uri="{FF2B5EF4-FFF2-40B4-BE49-F238E27FC236}">
              <a16:creationId xmlns:a16="http://schemas.microsoft.com/office/drawing/2014/main" id="{00000000-0008-0000-0700-000018000000}"/>
            </a:ext>
          </a:extLst>
        </xdr:cNvPr>
        <xdr:cNvSpPr txBox="1">
          <a:spLocks noChangeArrowheads="1"/>
        </xdr:cNvSpPr>
      </xdr:nvSpPr>
      <xdr:spPr bwMode="auto">
        <a:xfrm>
          <a:off x="1242822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25" name="Text Box 11">
          <a:extLst>
            <a:ext uri="{FF2B5EF4-FFF2-40B4-BE49-F238E27FC236}">
              <a16:creationId xmlns:a16="http://schemas.microsoft.com/office/drawing/2014/main" id="{00000000-0008-0000-0700-000019000000}"/>
            </a:ext>
          </a:extLst>
        </xdr:cNvPr>
        <xdr:cNvSpPr txBox="1">
          <a:spLocks noChangeArrowheads="1"/>
        </xdr:cNvSpPr>
      </xdr:nvSpPr>
      <xdr:spPr bwMode="auto">
        <a:xfrm>
          <a:off x="1242822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26" name="Text Box 11">
          <a:extLst>
            <a:ext uri="{FF2B5EF4-FFF2-40B4-BE49-F238E27FC236}">
              <a16:creationId xmlns:a16="http://schemas.microsoft.com/office/drawing/2014/main" id="{00000000-0008-0000-0700-00001A000000}"/>
            </a:ext>
          </a:extLst>
        </xdr:cNvPr>
        <xdr:cNvSpPr txBox="1">
          <a:spLocks noChangeArrowheads="1"/>
        </xdr:cNvSpPr>
      </xdr:nvSpPr>
      <xdr:spPr bwMode="auto">
        <a:xfrm>
          <a:off x="1242822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27" name="Text Box 11">
          <a:extLst>
            <a:ext uri="{FF2B5EF4-FFF2-40B4-BE49-F238E27FC236}">
              <a16:creationId xmlns:a16="http://schemas.microsoft.com/office/drawing/2014/main" id="{00000000-0008-0000-0700-00001B000000}"/>
            </a:ext>
          </a:extLst>
        </xdr:cNvPr>
        <xdr:cNvSpPr txBox="1">
          <a:spLocks noChangeArrowheads="1"/>
        </xdr:cNvSpPr>
      </xdr:nvSpPr>
      <xdr:spPr bwMode="auto">
        <a:xfrm>
          <a:off x="1255014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28" name="Text Box 10">
          <a:extLst>
            <a:ext uri="{FF2B5EF4-FFF2-40B4-BE49-F238E27FC236}">
              <a16:creationId xmlns:a16="http://schemas.microsoft.com/office/drawing/2014/main" id="{00000000-0008-0000-0700-00001C000000}"/>
            </a:ext>
          </a:extLst>
        </xdr:cNvPr>
        <xdr:cNvSpPr txBox="1">
          <a:spLocks noChangeArrowheads="1"/>
        </xdr:cNvSpPr>
      </xdr:nvSpPr>
      <xdr:spPr bwMode="auto">
        <a:xfrm>
          <a:off x="110794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29" name="Text Box 22">
          <a:extLst>
            <a:ext uri="{FF2B5EF4-FFF2-40B4-BE49-F238E27FC236}">
              <a16:creationId xmlns:a16="http://schemas.microsoft.com/office/drawing/2014/main" id="{00000000-0008-0000-0700-00001D000000}"/>
            </a:ext>
          </a:extLst>
        </xdr:cNvPr>
        <xdr:cNvSpPr txBox="1">
          <a:spLocks noChangeArrowheads="1"/>
        </xdr:cNvSpPr>
      </xdr:nvSpPr>
      <xdr:spPr bwMode="auto">
        <a:xfrm>
          <a:off x="110794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30" name="Text Box 24">
          <a:extLst>
            <a:ext uri="{FF2B5EF4-FFF2-40B4-BE49-F238E27FC236}">
              <a16:creationId xmlns:a16="http://schemas.microsoft.com/office/drawing/2014/main" id="{00000000-0008-0000-0700-00001E000000}"/>
            </a:ext>
          </a:extLst>
        </xdr:cNvPr>
        <xdr:cNvSpPr txBox="1">
          <a:spLocks noChangeArrowheads="1"/>
        </xdr:cNvSpPr>
      </xdr:nvSpPr>
      <xdr:spPr bwMode="auto">
        <a:xfrm>
          <a:off x="110794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31" name="Text Box 10">
          <a:extLst>
            <a:ext uri="{FF2B5EF4-FFF2-40B4-BE49-F238E27FC236}">
              <a16:creationId xmlns:a16="http://schemas.microsoft.com/office/drawing/2014/main" id="{00000000-0008-0000-0700-00001F000000}"/>
            </a:ext>
          </a:extLst>
        </xdr:cNvPr>
        <xdr:cNvSpPr txBox="1">
          <a:spLocks noChangeArrowheads="1"/>
        </xdr:cNvSpPr>
      </xdr:nvSpPr>
      <xdr:spPr bwMode="auto">
        <a:xfrm>
          <a:off x="110794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32" name="Text Box 22">
          <a:extLst>
            <a:ext uri="{FF2B5EF4-FFF2-40B4-BE49-F238E27FC236}">
              <a16:creationId xmlns:a16="http://schemas.microsoft.com/office/drawing/2014/main" id="{00000000-0008-0000-0700-000020000000}"/>
            </a:ext>
          </a:extLst>
        </xdr:cNvPr>
        <xdr:cNvSpPr txBox="1">
          <a:spLocks noChangeArrowheads="1"/>
        </xdr:cNvSpPr>
      </xdr:nvSpPr>
      <xdr:spPr bwMode="auto">
        <a:xfrm>
          <a:off x="110794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33" name="Text Box 24">
          <a:extLst>
            <a:ext uri="{FF2B5EF4-FFF2-40B4-BE49-F238E27FC236}">
              <a16:creationId xmlns:a16="http://schemas.microsoft.com/office/drawing/2014/main" id="{00000000-0008-0000-0700-000021000000}"/>
            </a:ext>
          </a:extLst>
        </xdr:cNvPr>
        <xdr:cNvSpPr txBox="1">
          <a:spLocks noChangeArrowheads="1"/>
        </xdr:cNvSpPr>
      </xdr:nvSpPr>
      <xdr:spPr bwMode="auto">
        <a:xfrm>
          <a:off x="110794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34" name="Text Box 11">
          <a:extLst>
            <a:ext uri="{FF2B5EF4-FFF2-40B4-BE49-F238E27FC236}">
              <a16:creationId xmlns:a16="http://schemas.microsoft.com/office/drawing/2014/main" id="{00000000-0008-0000-0700-000022000000}"/>
            </a:ext>
          </a:extLst>
        </xdr:cNvPr>
        <xdr:cNvSpPr txBox="1">
          <a:spLocks noChangeArrowheads="1"/>
        </xdr:cNvSpPr>
      </xdr:nvSpPr>
      <xdr:spPr bwMode="auto">
        <a:xfrm>
          <a:off x="1064514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35" name="Text Box 11">
          <a:extLst>
            <a:ext uri="{FF2B5EF4-FFF2-40B4-BE49-F238E27FC236}">
              <a16:creationId xmlns:a16="http://schemas.microsoft.com/office/drawing/2014/main" id="{00000000-0008-0000-0700-000023000000}"/>
            </a:ext>
          </a:extLst>
        </xdr:cNvPr>
        <xdr:cNvSpPr txBox="1">
          <a:spLocks noChangeArrowheads="1"/>
        </xdr:cNvSpPr>
      </xdr:nvSpPr>
      <xdr:spPr bwMode="auto">
        <a:xfrm>
          <a:off x="1064514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36" name="Text Box 11">
          <a:extLst>
            <a:ext uri="{FF2B5EF4-FFF2-40B4-BE49-F238E27FC236}">
              <a16:creationId xmlns:a16="http://schemas.microsoft.com/office/drawing/2014/main" id="{00000000-0008-0000-0700-000024000000}"/>
            </a:ext>
          </a:extLst>
        </xdr:cNvPr>
        <xdr:cNvSpPr txBox="1">
          <a:spLocks noChangeArrowheads="1"/>
        </xdr:cNvSpPr>
      </xdr:nvSpPr>
      <xdr:spPr bwMode="auto">
        <a:xfrm>
          <a:off x="1064514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37" name="Text Box 11">
          <a:extLst>
            <a:ext uri="{FF2B5EF4-FFF2-40B4-BE49-F238E27FC236}">
              <a16:creationId xmlns:a16="http://schemas.microsoft.com/office/drawing/2014/main" id="{00000000-0008-0000-0700-000025000000}"/>
            </a:ext>
          </a:extLst>
        </xdr:cNvPr>
        <xdr:cNvSpPr txBox="1">
          <a:spLocks noChangeArrowheads="1"/>
        </xdr:cNvSpPr>
      </xdr:nvSpPr>
      <xdr:spPr bwMode="auto">
        <a:xfrm>
          <a:off x="1064514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38" name="Text Box 11">
          <a:extLst>
            <a:ext uri="{FF2B5EF4-FFF2-40B4-BE49-F238E27FC236}">
              <a16:creationId xmlns:a16="http://schemas.microsoft.com/office/drawing/2014/main" id="{00000000-0008-0000-0700-000026000000}"/>
            </a:ext>
          </a:extLst>
        </xdr:cNvPr>
        <xdr:cNvSpPr txBox="1">
          <a:spLocks noChangeArrowheads="1"/>
        </xdr:cNvSpPr>
      </xdr:nvSpPr>
      <xdr:spPr bwMode="auto">
        <a:xfrm>
          <a:off x="1064514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39" name="Text Box 11">
          <a:extLst>
            <a:ext uri="{FF2B5EF4-FFF2-40B4-BE49-F238E27FC236}">
              <a16:creationId xmlns:a16="http://schemas.microsoft.com/office/drawing/2014/main" id="{00000000-0008-0000-0700-000027000000}"/>
            </a:ext>
          </a:extLst>
        </xdr:cNvPr>
        <xdr:cNvSpPr txBox="1">
          <a:spLocks noChangeArrowheads="1"/>
        </xdr:cNvSpPr>
      </xdr:nvSpPr>
      <xdr:spPr bwMode="auto">
        <a:xfrm>
          <a:off x="1064514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40" name="Text Box 11">
          <a:extLst>
            <a:ext uri="{FF2B5EF4-FFF2-40B4-BE49-F238E27FC236}">
              <a16:creationId xmlns:a16="http://schemas.microsoft.com/office/drawing/2014/main" id="{00000000-0008-0000-0700-000028000000}"/>
            </a:ext>
          </a:extLst>
        </xdr:cNvPr>
        <xdr:cNvSpPr txBox="1">
          <a:spLocks noChangeArrowheads="1"/>
        </xdr:cNvSpPr>
      </xdr:nvSpPr>
      <xdr:spPr bwMode="auto">
        <a:xfrm>
          <a:off x="1064514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41" name="Text Box 11">
          <a:extLst>
            <a:ext uri="{FF2B5EF4-FFF2-40B4-BE49-F238E27FC236}">
              <a16:creationId xmlns:a16="http://schemas.microsoft.com/office/drawing/2014/main" id="{00000000-0008-0000-0700-000029000000}"/>
            </a:ext>
          </a:extLst>
        </xdr:cNvPr>
        <xdr:cNvSpPr txBox="1">
          <a:spLocks noChangeArrowheads="1"/>
        </xdr:cNvSpPr>
      </xdr:nvSpPr>
      <xdr:spPr bwMode="auto">
        <a:xfrm>
          <a:off x="1064514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42" name="Text Box 11">
          <a:extLst>
            <a:ext uri="{FF2B5EF4-FFF2-40B4-BE49-F238E27FC236}">
              <a16:creationId xmlns:a16="http://schemas.microsoft.com/office/drawing/2014/main" id="{00000000-0008-0000-0700-00002A000000}"/>
            </a:ext>
          </a:extLst>
        </xdr:cNvPr>
        <xdr:cNvSpPr txBox="1">
          <a:spLocks noChangeArrowheads="1"/>
        </xdr:cNvSpPr>
      </xdr:nvSpPr>
      <xdr:spPr bwMode="auto">
        <a:xfrm>
          <a:off x="1064514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43" name="Text Box 11">
          <a:extLst>
            <a:ext uri="{FF2B5EF4-FFF2-40B4-BE49-F238E27FC236}">
              <a16:creationId xmlns:a16="http://schemas.microsoft.com/office/drawing/2014/main" id="{00000000-0008-0000-0700-00002B000000}"/>
            </a:ext>
          </a:extLst>
        </xdr:cNvPr>
        <xdr:cNvSpPr txBox="1">
          <a:spLocks noChangeArrowheads="1"/>
        </xdr:cNvSpPr>
      </xdr:nvSpPr>
      <xdr:spPr bwMode="auto">
        <a:xfrm>
          <a:off x="1064514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44" name="Text Box 10">
          <a:extLst>
            <a:ext uri="{FF2B5EF4-FFF2-40B4-BE49-F238E27FC236}">
              <a16:creationId xmlns:a16="http://schemas.microsoft.com/office/drawing/2014/main" id="{00000000-0008-0000-0700-00002C000000}"/>
            </a:ext>
          </a:extLst>
        </xdr:cNvPr>
        <xdr:cNvSpPr txBox="1">
          <a:spLocks noChangeArrowheads="1"/>
        </xdr:cNvSpPr>
      </xdr:nvSpPr>
      <xdr:spPr bwMode="auto">
        <a:xfrm>
          <a:off x="128625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45" name="Text Box 22">
          <a:extLst>
            <a:ext uri="{FF2B5EF4-FFF2-40B4-BE49-F238E27FC236}">
              <a16:creationId xmlns:a16="http://schemas.microsoft.com/office/drawing/2014/main" id="{00000000-0008-0000-0700-00002D000000}"/>
            </a:ext>
          </a:extLst>
        </xdr:cNvPr>
        <xdr:cNvSpPr txBox="1">
          <a:spLocks noChangeArrowheads="1"/>
        </xdr:cNvSpPr>
      </xdr:nvSpPr>
      <xdr:spPr bwMode="auto">
        <a:xfrm>
          <a:off x="128625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46" name="Text Box 24">
          <a:extLst>
            <a:ext uri="{FF2B5EF4-FFF2-40B4-BE49-F238E27FC236}">
              <a16:creationId xmlns:a16="http://schemas.microsoft.com/office/drawing/2014/main" id="{00000000-0008-0000-0700-00002E000000}"/>
            </a:ext>
          </a:extLst>
        </xdr:cNvPr>
        <xdr:cNvSpPr txBox="1">
          <a:spLocks noChangeArrowheads="1"/>
        </xdr:cNvSpPr>
      </xdr:nvSpPr>
      <xdr:spPr bwMode="auto">
        <a:xfrm>
          <a:off x="128625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47" name="Text Box 11">
          <a:extLst>
            <a:ext uri="{FF2B5EF4-FFF2-40B4-BE49-F238E27FC236}">
              <a16:creationId xmlns:a16="http://schemas.microsoft.com/office/drawing/2014/main" id="{00000000-0008-0000-0700-00002F000000}"/>
            </a:ext>
          </a:extLst>
        </xdr:cNvPr>
        <xdr:cNvSpPr txBox="1">
          <a:spLocks noChangeArrowheads="1"/>
        </xdr:cNvSpPr>
      </xdr:nvSpPr>
      <xdr:spPr bwMode="auto">
        <a:xfrm>
          <a:off x="133197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48" name="Text Box 11">
          <a:extLst>
            <a:ext uri="{FF2B5EF4-FFF2-40B4-BE49-F238E27FC236}">
              <a16:creationId xmlns:a16="http://schemas.microsoft.com/office/drawing/2014/main" id="{00000000-0008-0000-0700-000030000000}"/>
            </a:ext>
          </a:extLst>
        </xdr:cNvPr>
        <xdr:cNvSpPr txBox="1">
          <a:spLocks noChangeArrowheads="1"/>
        </xdr:cNvSpPr>
      </xdr:nvSpPr>
      <xdr:spPr bwMode="auto">
        <a:xfrm>
          <a:off x="133197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49" name="Text Box 11">
          <a:extLst>
            <a:ext uri="{FF2B5EF4-FFF2-40B4-BE49-F238E27FC236}">
              <a16:creationId xmlns:a16="http://schemas.microsoft.com/office/drawing/2014/main" id="{00000000-0008-0000-0700-000031000000}"/>
            </a:ext>
          </a:extLst>
        </xdr:cNvPr>
        <xdr:cNvSpPr txBox="1">
          <a:spLocks noChangeArrowheads="1"/>
        </xdr:cNvSpPr>
      </xdr:nvSpPr>
      <xdr:spPr bwMode="auto">
        <a:xfrm>
          <a:off x="133197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50" name="Text Box 11">
          <a:extLst>
            <a:ext uri="{FF2B5EF4-FFF2-40B4-BE49-F238E27FC236}">
              <a16:creationId xmlns:a16="http://schemas.microsoft.com/office/drawing/2014/main" id="{00000000-0008-0000-0700-000032000000}"/>
            </a:ext>
          </a:extLst>
        </xdr:cNvPr>
        <xdr:cNvSpPr txBox="1">
          <a:spLocks noChangeArrowheads="1"/>
        </xdr:cNvSpPr>
      </xdr:nvSpPr>
      <xdr:spPr bwMode="auto">
        <a:xfrm>
          <a:off x="133197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51" name="Text Box 10">
          <a:extLst>
            <a:ext uri="{FF2B5EF4-FFF2-40B4-BE49-F238E27FC236}">
              <a16:creationId xmlns:a16="http://schemas.microsoft.com/office/drawing/2014/main" id="{00000000-0008-0000-0700-000033000000}"/>
            </a:ext>
          </a:extLst>
        </xdr:cNvPr>
        <xdr:cNvSpPr txBox="1">
          <a:spLocks noChangeArrowheads="1"/>
        </xdr:cNvSpPr>
      </xdr:nvSpPr>
      <xdr:spPr bwMode="auto">
        <a:xfrm>
          <a:off x="128625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52" name="Text Box 22">
          <a:extLst>
            <a:ext uri="{FF2B5EF4-FFF2-40B4-BE49-F238E27FC236}">
              <a16:creationId xmlns:a16="http://schemas.microsoft.com/office/drawing/2014/main" id="{00000000-0008-0000-0700-000034000000}"/>
            </a:ext>
          </a:extLst>
        </xdr:cNvPr>
        <xdr:cNvSpPr txBox="1">
          <a:spLocks noChangeArrowheads="1"/>
        </xdr:cNvSpPr>
      </xdr:nvSpPr>
      <xdr:spPr bwMode="auto">
        <a:xfrm>
          <a:off x="128625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53" name="Text Box 24">
          <a:extLst>
            <a:ext uri="{FF2B5EF4-FFF2-40B4-BE49-F238E27FC236}">
              <a16:creationId xmlns:a16="http://schemas.microsoft.com/office/drawing/2014/main" id="{00000000-0008-0000-0700-000035000000}"/>
            </a:ext>
          </a:extLst>
        </xdr:cNvPr>
        <xdr:cNvSpPr txBox="1">
          <a:spLocks noChangeArrowheads="1"/>
        </xdr:cNvSpPr>
      </xdr:nvSpPr>
      <xdr:spPr bwMode="auto">
        <a:xfrm>
          <a:off x="128625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54" name="Text Box 11">
          <a:extLst>
            <a:ext uri="{FF2B5EF4-FFF2-40B4-BE49-F238E27FC236}">
              <a16:creationId xmlns:a16="http://schemas.microsoft.com/office/drawing/2014/main" id="{00000000-0008-0000-0700-000036000000}"/>
            </a:ext>
          </a:extLst>
        </xdr:cNvPr>
        <xdr:cNvSpPr txBox="1">
          <a:spLocks noChangeArrowheads="1"/>
        </xdr:cNvSpPr>
      </xdr:nvSpPr>
      <xdr:spPr bwMode="auto">
        <a:xfrm>
          <a:off x="133197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55" name="Text Box 11">
          <a:extLst>
            <a:ext uri="{FF2B5EF4-FFF2-40B4-BE49-F238E27FC236}">
              <a16:creationId xmlns:a16="http://schemas.microsoft.com/office/drawing/2014/main" id="{00000000-0008-0000-0700-000037000000}"/>
            </a:ext>
          </a:extLst>
        </xdr:cNvPr>
        <xdr:cNvSpPr txBox="1">
          <a:spLocks noChangeArrowheads="1"/>
        </xdr:cNvSpPr>
      </xdr:nvSpPr>
      <xdr:spPr bwMode="auto">
        <a:xfrm>
          <a:off x="133197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56" name="Text Box 11">
          <a:extLst>
            <a:ext uri="{FF2B5EF4-FFF2-40B4-BE49-F238E27FC236}">
              <a16:creationId xmlns:a16="http://schemas.microsoft.com/office/drawing/2014/main" id="{00000000-0008-0000-0700-000038000000}"/>
            </a:ext>
          </a:extLst>
        </xdr:cNvPr>
        <xdr:cNvSpPr txBox="1">
          <a:spLocks noChangeArrowheads="1"/>
        </xdr:cNvSpPr>
      </xdr:nvSpPr>
      <xdr:spPr bwMode="auto">
        <a:xfrm>
          <a:off x="133197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57" name="Text Box 11">
          <a:extLst>
            <a:ext uri="{FF2B5EF4-FFF2-40B4-BE49-F238E27FC236}">
              <a16:creationId xmlns:a16="http://schemas.microsoft.com/office/drawing/2014/main" id="{00000000-0008-0000-0700-000039000000}"/>
            </a:ext>
          </a:extLst>
        </xdr:cNvPr>
        <xdr:cNvSpPr txBox="1">
          <a:spLocks noChangeArrowheads="1"/>
        </xdr:cNvSpPr>
      </xdr:nvSpPr>
      <xdr:spPr bwMode="auto">
        <a:xfrm>
          <a:off x="133197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58" name="Text Box 11">
          <a:extLst>
            <a:ext uri="{FF2B5EF4-FFF2-40B4-BE49-F238E27FC236}">
              <a16:creationId xmlns:a16="http://schemas.microsoft.com/office/drawing/2014/main" id="{00000000-0008-0000-0700-00003A000000}"/>
            </a:ext>
          </a:extLst>
        </xdr:cNvPr>
        <xdr:cNvSpPr txBox="1">
          <a:spLocks noChangeArrowheads="1"/>
        </xdr:cNvSpPr>
      </xdr:nvSpPr>
      <xdr:spPr bwMode="auto">
        <a:xfrm>
          <a:off x="133197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59" name="Text Box 11">
          <a:extLst>
            <a:ext uri="{FF2B5EF4-FFF2-40B4-BE49-F238E27FC236}">
              <a16:creationId xmlns:a16="http://schemas.microsoft.com/office/drawing/2014/main" id="{00000000-0008-0000-0700-00003B000000}"/>
            </a:ext>
          </a:extLst>
        </xdr:cNvPr>
        <xdr:cNvSpPr txBox="1">
          <a:spLocks noChangeArrowheads="1"/>
        </xdr:cNvSpPr>
      </xdr:nvSpPr>
      <xdr:spPr bwMode="auto">
        <a:xfrm>
          <a:off x="1242822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60" name="Text Box 11">
          <a:extLst>
            <a:ext uri="{FF2B5EF4-FFF2-40B4-BE49-F238E27FC236}">
              <a16:creationId xmlns:a16="http://schemas.microsoft.com/office/drawing/2014/main" id="{00000000-0008-0000-0700-00003C000000}"/>
            </a:ext>
          </a:extLst>
        </xdr:cNvPr>
        <xdr:cNvSpPr txBox="1">
          <a:spLocks noChangeArrowheads="1"/>
        </xdr:cNvSpPr>
      </xdr:nvSpPr>
      <xdr:spPr bwMode="auto">
        <a:xfrm>
          <a:off x="1242822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61" name="Text Box 11">
          <a:extLst>
            <a:ext uri="{FF2B5EF4-FFF2-40B4-BE49-F238E27FC236}">
              <a16:creationId xmlns:a16="http://schemas.microsoft.com/office/drawing/2014/main" id="{00000000-0008-0000-0700-00003D000000}"/>
            </a:ext>
          </a:extLst>
        </xdr:cNvPr>
        <xdr:cNvSpPr txBox="1">
          <a:spLocks noChangeArrowheads="1"/>
        </xdr:cNvSpPr>
      </xdr:nvSpPr>
      <xdr:spPr bwMode="auto">
        <a:xfrm>
          <a:off x="1242822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62" name="Text Box 11">
          <a:extLst>
            <a:ext uri="{FF2B5EF4-FFF2-40B4-BE49-F238E27FC236}">
              <a16:creationId xmlns:a16="http://schemas.microsoft.com/office/drawing/2014/main" id="{00000000-0008-0000-0700-00003E000000}"/>
            </a:ext>
          </a:extLst>
        </xdr:cNvPr>
        <xdr:cNvSpPr txBox="1">
          <a:spLocks noChangeArrowheads="1"/>
        </xdr:cNvSpPr>
      </xdr:nvSpPr>
      <xdr:spPr bwMode="auto">
        <a:xfrm>
          <a:off x="1242822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63" name="Text Box 11">
          <a:extLst>
            <a:ext uri="{FF2B5EF4-FFF2-40B4-BE49-F238E27FC236}">
              <a16:creationId xmlns:a16="http://schemas.microsoft.com/office/drawing/2014/main" id="{00000000-0008-0000-0700-00003F000000}"/>
            </a:ext>
          </a:extLst>
        </xdr:cNvPr>
        <xdr:cNvSpPr txBox="1">
          <a:spLocks noChangeArrowheads="1"/>
        </xdr:cNvSpPr>
      </xdr:nvSpPr>
      <xdr:spPr bwMode="auto">
        <a:xfrm>
          <a:off x="133197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64" name="Text Box 11">
          <a:extLst>
            <a:ext uri="{FF2B5EF4-FFF2-40B4-BE49-F238E27FC236}">
              <a16:creationId xmlns:a16="http://schemas.microsoft.com/office/drawing/2014/main" id="{00000000-0008-0000-0700-000040000000}"/>
            </a:ext>
          </a:extLst>
        </xdr:cNvPr>
        <xdr:cNvSpPr txBox="1">
          <a:spLocks noChangeArrowheads="1"/>
        </xdr:cNvSpPr>
      </xdr:nvSpPr>
      <xdr:spPr bwMode="auto">
        <a:xfrm>
          <a:off x="1242822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65" name="Text Box 11">
          <a:extLst>
            <a:ext uri="{FF2B5EF4-FFF2-40B4-BE49-F238E27FC236}">
              <a16:creationId xmlns:a16="http://schemas.microsoft.com/office/drawing/2014/main" id="{00000000-0008-0000-0700-000041000000}"/>
            </a:ext>
          </a:extLst>
        </xdr:cNvPr>
        <xdr:cNvSpPr txBox="1">
          <a:spLocks noChangeArrowheads="1"/>
        </xdr:cNvSpPr>
      </xdr:nvSpPr>
      <xdr:spPr bwMode="auto">
        <a:xfrm>
          <a:off x="1242822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66" name="Text Box 11">
          <a:extLst>
            <a:ext uri="{FF2B5EF4-FFF2-40B4-BE49-F238E27FC236}">
              <a16:creationId xmlns:a16="http://schemas.microsoft.com/office/drawing/2014/main" id="{00000000-0008-0000-0700-000042000000}"/>
            </a:ext>
          </a:extLst>
        </xdr:cNvPr>
        <xdr:cNvSpPr txBox="1">
          <a:spLocks noChangeArrowheads="1"/>
        </xdr:cNvSpPr>
      </xdr:nvSpPr>
      <xdr:spPr bwMode="auto">
        <a:xfrm>
          <a:off x="1242822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67" name="Text Box 11">
          <a:extLst>
            <a:ext uri="{FF2B5EF4-FFF2-40B4-BE49-F238E27FC236}">
              <a16:creationId xmlns:a16="http://schemas.microsoft.com/office/drawing/2014/main" id="{00000000-0008-0000-0700-000043000000}"/>
            </a:ext>
          </a:extLst>
        </xdr:cNvPr>
        <xdr:cNvSpPr txBox="1">
          <a:spLocks noChangeArrowheads="1"/>
        </xdr:cNvSpPr>
      </xdr:nvSpPr>
      <xdr:spPr bwMode="auto">
        <a:xfrm>
          <a:off x="1242822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68" name="Text Box 11">
          <a:extLst>
            <a:ext uri="{FF2B5EF4-FFF2-40B4-BE49-F238E27FC236}">
              <a16:creationId xmlns:a16="http://schemas.microsoft.com/office/drawing/2014/main" id="{00000000-0008-0000-0700-000044000000}"/>
            </a:ext>
          </a:extLst>
        </xdr:cNvPr>
        <xdr:cNvSpPr txBox="1">
          <a:spLocks noChangeArrowheads="1"/>
        </xdr:cNvSpPr>
      </xdr:nvSpPr>
      <xdr:spPr bwMode="auto">
        <a:xfrm>
          <a:off x="1242822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69" name="Text Box 11">
          <a:extLst>
            <a:ext uri="{FF2B5EF4-FFF2-40B4-BE49-F238E27FC236}">
              <a16:creationId xmlns:a16="http://schemas.microsoft.com/office/drawing/2014/main" id="{00000000-0008-0000-0700-000045000000}"/>
            </a:ext>
          </a:extLst>
        </xdr:cNvPr>
        <xdr:cNvSpPr txBox="1">
          <a:spLocks noChangeArrowheads="1"/>
        </xdr:cNvSpPr>
      </xdr:nvSpPr>
      <xdr:spPr bwMode="auto">
        <a:xfrm>
          <a:off x="1255014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70" name="Text Box 10">
          <a:extLst>
            <a:ext uri="{FF2B5EF4-FFF2-40B4-BE49-F238E27FC236}">
              <a16:creationId xmlns:a16="http://schemas.microsoft.com/office/drawing/2014/main" id="{00000000-0008-0000-0700-000046000000}"/>
            </a:ext>
          </a:extLst>
        </xdr:cNvPr>
        <xdr:cNvSpPr txBox="1">
          <a:spLocks noChangeArrowheads="1"/>
        </xdr:cNvSpPr>
      </xdr:nvSpPr>
      <xdr:spPr bwMode="auto">
        <a:xfrm>
          <a:off x="110794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71" name="Text Box 22">
          <a:extLst>
            <a:ext uri="{FF2B5EF4-FFF2-40B4-BE49-F238E27FC236}">
              <a16:creationId xmlns:a16="http://schemas.microsoft.com/office/drawing/2014/main" id="{00000000-0008-0000-0700-000047000000}"/>
            </a:ext>
          </a:extLst>
        </xdr:cNvPr>
        <xdr:cNvSpPr txBox="1">
          <a:spLocks noChangeArrowheads="1"/>
        </xdr:cNvSpPr>
      </xdr:nvSpPr>
      <xdr:spPr bwMode="auto">
        <a:xfrm>
          <a:off x="110794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72" name="Text Box 24">
          <a:extLst>
            <a:ext uri="{FF2B5EF4-FFF2-40B4-BE49-F238E27FC236}">
              <a16:creationId xmlns:a16="http://schemas.microsoft.com/office/drawing/2014/main" id="{00000000-0008-0000-0700-000048000000}"/>
            </a:ext>
          </a:extLst>
        </xdr:cNvPr>
        <xdr:cNvSpPr txBox="1">
          <a:spLocks noChangeArrowheads="1"/>
        </xdr:cNvSpPr>
      </xdr:nvSpPr>
      <xdr:spPr bwMode="auto">
        <a:xfrm>
          <a:off x="110794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73" name="Text Box 10">
          <a:extLst>
            <a:ext uri="{FF2B5EF4-FFF2-40B4-BE49-F238E27FC236}">
              <a16:creationId xmlns:a16="http://schemas.microsoft.com/office/drawing/2014/main" id="{00000000-0008-0000-0700-000049000000}"/>
            </a:ext>
          </a:extLst>
        </xdr:cNvPr>
        <xdr:cNvSpPr txBox="1">
          <a:spLocks noChangeArrowheads="1"/>
        </xdr:cNvSpPr>
      </xdr:nvSpPr>
      <xdr:spPr bwMode="auto">
        <a:xfrm>
          <a:off x="110794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74" name="Text Box 22">
          <a:extLst>
            <a:ext uri="{FF2B5EF4-FFF2-40B4-BE49-F238E27FC236}">
              <a16:creationId xmlns:a16="http://schemas.microsoft.com/office/drawing/2014/main" id="{00000000-0008-0000-0700-00004A000000}"/>
            </a:ext>
          </a:extLst>
        </xdr:cNvPr>
        <xdr:cNvSpPr txBox="1">
          <a:spLocks noChangeArrowheads="1"/>
        </xdr:cNvSpPr>
      </xdr:nvSpPr>
      <xdr:spPr bwMode="auto">
        <a:xfrm>
          <a:off x="110794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75" name="Text Box 24">
          <a:extLst>
            <a:ext uri="{FF2B5EF4-FFF2-40B4-BE49-F238E27FC236}">
              <a16:creationId xmlns:a16="http://schemas.microsoft.com/office/drawing/2014/main" id="{00000000-0008-0000-0700-00004B000000}"/>
            </a:ext>
          </a:extLst>
        </xdr:cNvPr>
        <xdr:cNvSpPr txBox="1">
          <a:spLocks noChangeArrowheads="1"/>
        </xdr:cNvSpPr>
      </xdr:nvSpPr>
      <xdr:spPr bwMode="auto">
        <a:xfrm>
          <a:off x="110794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76" name="Text Box 11">
          <a:extLst>
            <a:ext uri="{FF2B5EF4-FFF2-40B4-BE49-F238E27FC236}">
              <a16:creationId xmlns:a16="http://schemas.microsoft.com/office/drawing/2014/main" id="{00000000-0008-0000-0700-00004C000000}"/>
            </a:ext>
          </a:extLst>
        </xdr:cNvPr>
        <xdr:cNvSpPr txBox="1">
          <a:spLocks noChangeArrowheads="1"/>
        </xdr:cNvSpPr>
      </xdr:nvSpPr>
      <xdr:spPr bwMode="auto">
        <a:xfrm>
          <a:off x="1064514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77" name="Text Box 11">
          <a:extLst>
            <a:ext uri="{FF2B5EF4-FFF2-40B4-BE49-F238E27FC236}">
              <a16:creationId xmlns:a16="http://schemas.microsoft.com/office/drawing/2014/main" id="{00000000-0008-0000-0700-00004D000000}"/>
            </a:ext>
          </a:extLst>
        </xdr:cNvPr>
        <xdr:cNvSpPr txBox="1">
          <a:spLocks noChangeArrowheads="1"/>
        </xdr:cNvSpPr>
      </xdr:nvSpPr>
      <xdr:spPr bwMode="auto">
        <a:xfrm>
          <a:off x="1064514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78" name="Text Box 11">
          <a:extLst>
            <a:ext uri="{FF2B5EF4-FFF2-40B4-BE49-F238E27FC236}">
              <a16:creationId xmlns:a16="http://schemas.microsoft.com/office/drawing/2014/main" id="{00000000-0008-0000-0700-00004E000000}"/>
            </a:ext>
          </a:extLst>
        </xdr:cNvPr>
        <xdr:cNvSpPr txBox="1">
          <a:spLocks noChangeArrowheads="1"/>
        </xdr:cNvSpPr>
      </xdr:nvSpPr>
      <xdr:spPr bwMode="auto">
        <a:xfrm>
          <a:off x="1064514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79" name="Text Box 11">
          <a:extLst>
            <a:ext uri="{FF2B5EF4-FFF2-40B4-BE49-F238E27FC236}">
              <a16:creationId xmlns:a16="http://schemas.microsoft.com/office/drawing/2014/main" id="{00000000-0008-0000-0700-00004F000000}"/>
            </a:ext>
          </a:extLst>
        </xdr:cNvPr>
        <xdr:cNvSpPr txBox="1">
          <a:spLocks noChangeArrowheads="1"/>
        </xdr:cNvSpPr>
      </xdr:nvSpPr>
      <xdr:spPr bwMode="auto">
        <a:xfrm>
          <a:off x="1064514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80" name="Text Box 11">
          <a:extLst>
            <a:ext uri="{FF2B5EF4-FFF2-40B4-BE49-F238E27FC236}">
              <a16:creationId xmlns:a16="http://schemas.microsoft.com/office/drawing/2014/main" id="{00000000-0008-0000-0700-000050000000}"/>
            </a:ext>
          </a:extLst>
        </xdr:cNvPr>
        <xdr:cNvSpPr txBox="1">
          <a:spLocks noChangeArrowheads="1"/>
        </xdr:cNvSpPr>
      </xdr:nvSpPr>
      <xdr:spPr bwMode="auto">
        <a:xfrm>
          <a:off x="1064514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81" name="Text Box 11">
          <a:extLst>
            <a:ext uri="{FF2B5EF4-FFF2-40B4-BE49-F238E27FC236}">
              <a16:creationId xmlns:a16="http://schemas.microsoft.com/office/drawing/2014/main" id="{00000000-0008-0000-0700-000051000000}"/>
            </a:ext>
          </a:extLst>
        </xdr:cNvPr>
        <xdr:cNvSpPr txBox="1">
          <a:spLocks noChangeArrowheads="1"/>
        </xdr:cNvSpPr>
      </xdr:nvSpPr>
      <xdr:spPr bwMode="auto">
        <a:xfrm>
          <a:off x="1064514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82" name="Text Box 11">
          <a:extLst>
            <a:ext uri="{FF2B5EF4-FFF2-40B4-BE49-F238E27FC236}">
              <a16:creationId xmlns:a16="http://schemas.microsoft.com/office/drawing/2014/main" id="{00000000-0008-0000-0700-000052000000}"/>
            </a:ext>
          </a:extLst>
        </xdr:cNvPr>
        <xdr:cNvSpPr txBox="1">
          <a:spLocks noChangeArrowheads="1"/>
        </xdr:cNvSpPr>
      </xdr:nvSpPr>
      <xdr:spPr bwMode="auto">
        <a:xfrm>
          <a:off x="1064514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83" name="Text Box 11">
          <a:extLst>
            <a:ext uri="{FF2B5EF4-FFF2-40B4-BE49-F238E27FC236}">
              <a16:creationId xmlns:a16="http://schemas.microsoft.com/office/drawing/2014/main" id="{00000000-0008-0000-0700-000053000000}"/>
            </a:ext>
          </a:extLst>
        </xdr:cNvPr>
        <xdr:cNvSpPr txBox="1">
          <a:spLocks noChangeArrowheads="1"/>
        </xdr:cNvSpPr>
      </xdr:nvSpPr>
      <xdr:spPr bwMode="auto">
        <a:xfrm>
          <a:off x="1064514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84" name="Text Box 11">
          <a:extLst>
            <a:ext uri="{FF2B5EF4-FFF2-40B4-BE49-F238E27FC236}">
              <a16:creationId xmlns:a16="http://schemas.microsoft.com/office/drawing/2014/main" id="{00000000-0008-0000-0700-000054000000}"/>
            </a:ext>
          </a:extLst>
        </xdr:cNvPr>
        <xdr:cNvSpPr txBox="1">
          <a:spLocks noChangeArrowheads="1"/>
        </xdr:cNvSpPr>
      </xdr:nvSpPr>
      <xdr:spPr bwMode="auto">
        <a:xfrm>
          <a:off x="1064514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3</xdr:row>
      <xdr:rowOff>0</xdr:rowOff>
    </xdr:from>
    <xdr:ext cx="182880" cy="0"/>
    <xdr:sp macro="" textlink="">
      <xdr:nvSpPr>
        <xdr:cNvPr id="85" name="Text Box 11">
          <a:extLst>
            <a:ext uri="{FF2B5EF4-FFF2-40B4-BE49-F238E27FC236}">
              <a16:creationId xmlns:a16="http://schemas.microsoft.com/office/drawing/2014/main" id="{00000000-0008-0000-0700-000055000000}"/>
            </a:ext>
          </a:extLst>
        </xdr:cNvPr>
        <xdr:cNvSpPr txBox="1">
          <a:spLocks noChangeArrowheads="1"/>
        </xdr:cNvSpPr>
      </xdr:nvSpPr>
      <xdr:spPr bwMode="auto">
        <a:xfrm>
          <a:off x="1064514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3</xdr:row>
      <xdr:rowOff>0</xdr:rowOff>
    </xdr:from>
    <xdr:ext cx="182880" cy="0"/>
    <xdr:sp macro="" textlink="">
      <xdr:nvSpPr>
        <xdr:cNvPr id="2" name="Text Box 10">
          <a:extLst>
            <a:ext uri="{FF2B5EF4-FFF2-40B4-BE49-F238E27FC236}">
              <a16:creationId xmlns:a16="http://schemas.microsoft.com/office/drawing/2014/main" id="{00000000-0008-0000-0800-000002000000}"/>
            </a:ext>
          </a:extLst>
        </xdr:cNvPr>
        <xdr:cNvSpPr txBox="1">
          <a:spLocks noChangeArrowheads="1"/>
        </xdr:cNvSpPr>
      </xdr:nvSpPr>
      <xdr:spPr bwMode="auto">
        <a:xfrm>
          <a:off x="601980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3" name="Text Box 22">
          <a:extLst>
            <a:ext uri="{FF2B5EF4-FFF2-40B4-BE49-F238E27FC236}">
              <a16:creationId xmlns:a16="http://schemas.microsoft.com/office/drawing/2014/main" id="{00000000-0008-0000-0800-000003000000}"/>
            </a:ext>
          </a:extLst>
        </xdr:cNvPr>
        <xdr:cNvSpPr txBox="1">
          <a:spLocks noChangeArrowheads="1"/>
        </xdr:cNvSpPr>
      </xdr:nvSpPr>
      <xdr:spPr bwMode="auto">
        <a:xfrm>
          <a:off x="601980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4" name="Text Box 24">
          <a:extLst>
            <a:ext uri="{FF2B5EF4-FFF2-40B4-BE49-F238E27FC236}">
              <a16:creationId xmlns:a16="http://schemas.microsoft.com/office/drawing/2014/main" id="{00000000-0008-0000-0800-000004000000}"/>
            </a:ext>
          </a:extLst>
        </xdr:cNvPr>
        <xdr:cNvSpPr txBox="1">
          <a:spLocks noChangeArrowheads="1"/>
        </xdr:cNvSpPr>
      </xdr:nvSpPr>
      <xdr:spPr bwMode="auto">
        <a:xfrm>
          <a:off x="601980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5" name="Text Box 11">
          <a:extLst>
            <a:ext uri="{FF2B5EF4-FFF2-40B4-BE49-F238E27FC236}">
              <a16:creationId xmlns:a16="http://schemas.microsoft.com/office/drawing/2014/main" id="{00000000-0008-0000-0800-000005000000}"/>
            </a:ext>
          </a:extLst>
        </xdr:cNvPr>
        <xdr:cNvSpPr txBox="1">
          <a:spLocks noChangeArrowheads="1"/>
        </xdr:cNvSpPr>
      </xdr:nvSpPr>
      <xdr:spPr bwMode="auto">
        <a:xfrm>
          <a:off x="63550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6" name="Text Box 11">
          <a:extLst>
            <a:ext uri="{FF2B5EF4-FFF2-40B4-BE49-F238E27FC236}">
              <a16:creationId xmlns:a16="http://schemas.microsoft.com/office/drawing/2014/main" id="{00000000-0008-0000-0800-000006000000}"/>
            </a:ext>
          </a:extLst>
        </xdr:cNvPr>
        <xdr:cNvSpPr txBox="1">
          <a:spLocks noChangeArrowheads="1"/>
        </xdr:cNvSpPr>
      </xdr:nvSpPr>
      <xdr:spPr bwMode="auto">
        <a:xfrm>
          <a:off x="63550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7" name="Text Box 11">
          <a:extLst>
            <a:ext uri="{FF2B5EF4-FFF2-40B4-BE49-F238E27FC236}">
              <a16:creationId xmlns:a16="http://schemas.microsoft.com/office/drawing/2014/main" id="{00000000-0008-0000-0800-000007000000}"/>
            </a:ext>
          </a:extLst>
        </xdr:cNvPr>
        <xdr:cNvSpPr txBox="1">
          <a:spLocks noChangeArrowheads="1"/>
        </xdr:cNvSpPr>
      </xdr:nvSpPr>
      <xdr:spPr bwMode="auto">
        <a:xfrm>
          <a:off x="63550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8" name="Text Box 11">
          <a:extLst>
            <a:ext uri="{FF2B5EF4-FFF2-40B4-BE49-F238E27FC236}">
              <a16:creationId xmlns:a16="http://schemas.microsoft.com/office/drawing/2014/main" id="{00000000-0008-0000-0800-000008000000}"/>
            </a:ext>
          </a:extLst>
        </xdr:cNvPr>
        <xdr:cNvSpPr txBox="1">
          <a:spLocks noChangeArrowheads="1"/>
        </xdr:cNvSpPr>
      </xdr:nvSpPr>
      <xdr:spPr bwMode="auto">
        <a:xfrm>
          <a:off x="63550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9" name="Text Box 10">
          <a:extLst>
            <a:ext uri="{FF2B5EF4-FFF2-40B4-BE49-F238E27FC236}">
              <a16:creationId xmlns:a16="http://schemas.microsoft.com/office/drawing/2014/main" id="{00000000-0008-0000-0800-000009000000}"/>
            </a:ext>
          </a:extLst>
        </xdr:cNvPr>
        <xdr:cNvSpPr txBox="1">
          <a:spLocks noChangeArrowheads="1"/>
        </xdr:cNvSpPr>
      </xdr:nvSpPr>
      <xdr:spPr bwMode="auto">
        <a:xfrm>
          <a:off x="601980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10" name="Text Box 22">
          <a:extLst>
            <a:ext uri="{FF2B5EF4-FFF2-40B4-BE49-F238E27FC236}">
              <a16:creationId xmlns:a16="http://schemas.microsoft.com/office/drawing/2014/main" id="{00000000-0008-0000-0800-00000A000000}"/>
            </a:ext>
          </a:extLst>
        </xdr:cNvPr>
        <xdr:cNvSpPr txBox="1">
          <a:spLocks noChangeArrowheads="1"/>
        </xdr:cNvSpPr>
      </xdr:nvSpPr>
      <xdr:spPr bwMode="auto">
        <a:xfrm>
          <a:off x="601980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11" name="Text Box 24">
          <a:extLst>
            <a:ext uri="{FF2B5EF4-FFF2-40B4-BE49-F238E27FC236}">
              <a16:creationId xmlns:a16="http://schemas.microsoft.com/office/drawing/2014/main" id="{00000000-0008-0000-0800-00000B000000}"/>
            </a:ext>
          </a:extLst>
        </xdr:cNvPr>
        <xdr:cNvSpPr txBox="1">
          <a:spLocks noChangeArrowheads="1"/>
        </xdr:cNvSpPr>
      </xdr:nvSpPr>
      <xdr:spPr bwMode="auto">
        <a:xfrm>
          <a:off x="601980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12" name="Text Box 11">
          <a:extLst>
            <a:ext uri="{FF2B5EF4-FFF2-40B4-BE49-F238E27FC236}">
              <a16:creationId xmlns:a16="http://schemas.microsoft.com/office/drawing/2014/main" id="{00000000-0008-0000-0800-00000C000000}"/>
            </a:ext>
          </a:extLst>
        </xdr:cNvPr>
        <xdr:cNvSpPr txBox="1">
          <a:spLocks noChangeArrowheads="1"/>
        </xdr:cNvSpPr>
      </xdr:nvSpPr>
      <xdr:spPr bwMode="auto">
        <a:xfrm>
          <a:off x="63550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13" name="Text Box 11">
          <a:extLst>
            <a:ext uri="{FF2B5EF4-FFF2-40B4-BE49-F238E27FC236}">
              <a16:creationId xmlns:a16="http://schemas.microsoft.com/office/drawing/2014/main" id="{00000000-0008-0000-0800-00000D000000}"/>
            </a:ext>
          </a:extLst>
        </xdr:cNvPr>
        <xdr:cNvSpPr txBox="1">
          <a:spLocks noChangeArrowheads="1"/>
        </xdr:cNvSpPr>
      </xdr:nvSpPr>
      <xdr:spPr bwMode="auto">
        <a:xfrm>
          <a:off x="63550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14" name="Text Box 11">
          <a:extLst>
            <a:ext uri="{FF2B5EF4-FFF2-40B4-BE49-F238E27FC236}">
              <a16:creationId xmlns:a16="http://schemas.microsoft.com/office/drawing/2014/main" id="{00000000-0008-0000-0800-00000E000000}"/>
            </a:ext>
          </a:extLst>
        </xdr:cNvPr>
        <xdr:cNvSpPr txBox="1">
          <a:spLocks noChangeArrowheads="1"/>
        </xdr:cNvSpPr>
      </xdr:nvSpPr>
      <xdr:spPr bwMode="auto">
        <a:xfrm>
          <a:off x="63550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15" name="Text Box 11">
          <a:extLst>
            <a:ext uri="{FF2B5EF4-FFF2-40B4-BE49-F238E27FC236}">
              <a16:creationId xmlns:a16="http://schemas.microsoft.com/office/drawing/2014/main" id="{00000000-0008-0000-0800-00000F000000}"/>
            </a:ext>
          </a:extLst>
        </xdr:cNvPr>
        <xdr:cNvSpPr txBox="1">
          <a:spLocks noChangeArrowheads="1"/>
        </xdr:cNvSpPr>
      </xdr:nvSpPr>
      <xdr:spPr bwMode="auto">
        <a:xfrm>
          <a:off x="63550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16" name="Text Box 11">
          <a:extLst>
            <a:ext uri="{FF2B5EF4-FFF2-40B4-BE49-F238E27FC236}">
              <a16:creationId xmlns:a16="http://schemas.microsoft.com/office/drawing/2014/main" id="{00000000-0008-0000-0800-000010000000}"/>
            </a:ext>
          </a:extLst>
        </xdr:cNvPr>
        <xdr:cNvSpPr txBox="1">
          <a:spLocks noChangeArrowheads="1"/>
        </xdr:cNvSpPr>
      </xdr:nvSpPr>
      <xdr:spPr bwMode="auto">
        <a:xfrm>
          <a:off x="63550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17" name="Text Box 11">
          <a:extLst>
            <a:ext uri="{FF2B5EF4-FFF2-40B4-BE49-F238E27FC236}">
              <a16:creationId xmlns:a16="http://schemas.microsoft.com/office/drawing/2014/main" id="{00000000-0008-0000-0800-000011000000}"/>
            </a:ext>
          </a:extLst>
        </xdr:cNvPr>
        <xdr:cNvSpPr txBox="1">
          <a:spLocks noChangeArrowheads="1"/>
        </xdr:cNvSpPr>
      </xdr:nvSpPr>
      <xdr:spPr bwMode="auto">
        <a:xfrm>
          <a:off x="57073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18" name="Text Box 11">
          <a:extLst>
            <a:ext uri="{FF2B5EF4-FFF2-40B4-BE49-F238E27FC236}">
              <a16:creationId xmlns:a16="http://schemas.microsoft.com/office/drawing/2014/main" id="{00000000-0008-0000-0800-000012000000}"/>
            </a:ext>
          </a:extLst>
        </xdr:cNvPr>
        <xdr:cNvSpPr txBox="1">
          <a:spLocks noChangeArrowheads="1"/>
        </xdr:cNvSpPr>
      </xdr:nvSpPr>
      <xdr:spPr bwMode="auto">
        <a:xfrm>
          <a:off x="57073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19" name="Text Box 11">
          <a:extLst>
            <a:ext uri="{FF2B5EF4-FFF2-40B4-BE49-F238E27FC236}">
              <a16:creationId xmlns:a16="http://schemas.microsoft.com/office/drawing/2014/main" id="{00000000-0008-0000-0800-000013000000}"/>
            </a:ext>
          </a:extLst>
        </xdr:cNvPr>
        <xdr:cNvSpPr txBox="1">
          <a:spLocks noChangeArrowheads="1"/>
        </xdr:cNvSpPr>
      </xdr:nvSpPr>
      <xdr:spPr bwMode="auto">
        <a:xfrm>
          <a:off x="57073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20" name="Text Box 11">
          <a:extLst>
            <a:ext uri="{FF2B5EF4-FFF2-40B4-BE49-F238E27FC236}">
              <a16:creationId xmlns:a16="http://schemas.microsoft.com/office/drawing/2014/main" id="{00000000-0008-0000-0800-000014000000}"/>
            </a:ext>
          </a:extLst>
        </xdr:cNvPr>
        <xdr:cNvSpPr txBox="1">
          <a:spLocks noChangeArrowheads="1"/>
        </xdr:cNvSpPr>
      </xdr:nvSpPr>
      <xdr:spPr bwMode="auto">
        <a:xfrm>
          <a:off x="57073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21" name="Text Box 11">
          <a:extLst>
            <a:ext uri="{FF2B5EF4-FFF2-40B4-BE49-F238E27FC236}">
              <a16:creationId xmlns:a16="http://schemas.microsoft.com/office/drawing/2014/main" id="{00000000-0008-0000-0800-000015000000}"/>
            </a:ext>
          </a:extLst>
        </xdr:cNvPr>
        <xdr:cNvSpPr txBox="1">
          <a:spLocks noChangeArrowheads="1"/>
        </xdr:cNvSpPr>
      </xdr:nvSpPr>
      <xdr:spPr bwMode="auto">
        <a:xfrm>
          <a:off x="63550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22" name="Text Box 11">
          <a:extLst>
            <a:ext uri="{FF2B5EF4-FFF2-40B4-BE49-F238E27FC236}">
              <a16:creationId xmlns:a16="http://schemas.microsoft.com/office/drawing/2014/main" id="{00000000-0008-0000-0800-000016000000}"/>
            </a:ext>
          </a:extLst>
        </xdr:cNvPr>
        <xdr:cNvSpPr txBox="1">
          <a:spLocks noChangeArrowheads="1"/>
        </xdr:cNvSpPr>
      </xdr:nvSpPr>
      <xdr:spPr bwMode="auto">
        <a:xfrm>
          <a:off x="57073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23" name="Text Box 11">
          <a:extLst>
            <a:ext uri="{FF2B5EF4-FFF2-40B4-BE49-F238E27FC236}">
              <a16:creationId xmlns:a16="http://schemas.microsoft.com/office/drawing/2014/main" id="{00000000-0008-0000-0800-000017000000}"/>
            </a:ext>
          </a:extLst>
        </xdr:cNvPr>
        <xdr:cNvSpPr txBox="1">
          <a:spLocks noChangeArrowheads="1"/>
        </xdr:cNvSpPr>
      </xdr:nvSpPr>
      <xdr:spPr bwMode="auto">
        <a:xfrm>
          <a:off x="57073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24" name="Text Box 11">
          <a:extLst>
            <a:ext uri="{FF2B5EF4-FFF2-40B4-BE49-F238E27FC236}">
              <a16:creationId xmlns:a16="http://schemas.microsoft.com/office/drawing/2014/main" id="{00000000-0008-0000-0800-000018000000}"/>
            </a:ext>
          </a:extLst>
        </xdr:cNvPr>
        <xdr:cNvSpPr txBox="1">
          <a:spLocks noChangeArrowheads="1"/>
        </xdr:cNvSpPr>
      </xdr:nvSpPr>
      <xdr:spPr bwMode="auto">
        <a:xfrm>
          <a:off x="57073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25" name="Text Box 11">
          <a:extLst>
            <a:ext uri="{FF2B5EF4-FFF2-40B4-BE49-F238E27FC236}">
              <a16:creationId xmlns:a16="http://schemas.microsoft.com/office/drawing/2014/main" id="{00000000-0008-0000-0800-000019000000}"/>
            </a:ext>
          </a:extLst>
        </xdr:cNvPr>
        <xdr:cNvSpPr txBox="1">
          <a:spLocks noChangeArrowheads="1"/>
        </xdr:cNvSpPr>
      </xdr:nvSpPr>
      <xdr:spPr bwMode="auto">
        <a:xfrm>
          <a:off x="57073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26" name="Text Box 11">
          <a:extLst>
            <a:ext uri="{FF2B5EF4-FFF2-40B4-BE49-F238E27FC236}">
              <a16:creationId xmlns:a16="http://schemas.microsoft.com/office/drawing/2014/main" id="{00000000-0008-0000-0800-00001A000000}"/>
            </a:ext>
          </a:extLst>
        </xdr:cNvPr>
        <xdr:cNvSpPr txBox="1">
          <a:spLocks noChangeArrowheads="1"/>
        </xdr:cNvSpPr>
      </xdr:nvSpPr>
      <xdr:spPr bwMode="auto">
        <a:xfrm>
          <a:off x="57073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27" name="Text Box 11">
          <a:extLst>
            <a:ext uri="{FF2B5EF4-FFF2-40B4-BE49-F238E27FC236}">
              <a16:creationId xmlns:a16="http://schemas.microsoft.com/office/drawing/2014/main" id="{00000000-0008-0000-0800-00001B000000}"/>
            </a:ext>
          </a:extLst>
        </xdr:cNvPr>
        <xdr:cNvSpPr txBox="1">
          <a:spLocks noChangeArrowheads="1"/>
        </xdr:cNvSpPr>
      </xdr:nvSpPr>
      <xdr:spPr bwMode="auto">
        <a:xfrm>
          <a:off x="57073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28" name="Text Box 10">
          <a:extLst>
            <a:ext uri="{FF2B5EF4-FFF2-40B4-BE49-F238E27FC236}">
              <a16:creationId xmlns:a16="http://schemas.microsoft.com/office/drawing/2014/main" id="{00000000-0008-0000-0800-00001C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29" name="Text Box 22">
          <a:extLst>
            <a:ext uri="{FF2B5EF4-FFF2-40B4-BE49-F238E27FC236}">
              <a16:creationId xmlns:a16="http://schemas.microsoft.com/office/drawing/2014/main" id="{00000000-0008-0000-0800-00001D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30" name="Text Box 24">
          <a:extLst>
            <a:ext uri="{FF2B5EF4-FFF2-40B4-BE49-F238E27FC236}">
              <a16:creationId xmlns:a16="http://schemas.microsoft.com/office/drawing/2014/main" id="{00000000-0008-0000-0800-00001E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31" name="Text Box 10">
          <a:extLst>
            <a:ext uri="{FF2B5EF4-FFF2-40B4-BE49-F238E27FC236}">
              <a16:creationId xmlns:a16="http://schemas.microsoft.com/office/drawing/2014/main" id="{00000000-0008-0000-0800-00001F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32" name="Text Box 22">
          <a:extLst>
            <a:ext uri="{FF2B5EF4-FFF2-40B4-BE49-F238E27FC236}">
              <a16:creationId xmlns:a16="http://schemas.microsoft.com/office/drawing/2014/main" id="{00000000-0008-0000-0800-000020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33" name="Text Box 24">
          <a:extLst>
            <a:ext uri="{FF2B5EF4-FFF2-40B4-BE49-F238E27FC236}">
              <a16:creationId xmlns:a16="http://schemas.microsoft.com/office/drawing/2014/main" id="{00000000-0008-0000-0800-000021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34" name="Text Box 11">
          <a:extLst>
            <a:ext uri="{FF2B5EF4-FFF2-40B4-BE49-F238E27FC236}">
              <a16:creationId xmlns:a16="http://schemas.microsoft.com/office/drawing/2014/main" id="{00000000-0008-0000-0800-000022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35" name="Text Box 11">
          <a:extLst>
            <a:ext uri="{FF2B5EF4-FFF2-40B4-BE49-F238E27FC236}">
              <a16:creationId xmlns:a16="http://schemas.microsoft.com/office/drawing/2014/main" id="{00000000-0008-0000-0800-000023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36" name="Text Box 11">
          <a:extLst>
            <a:ext uri="{FF2B5EF4-FFF2-40B4-BE49-F238E27FC236}">
              <a16:creationId xmlns:a16="http://schemas.microsoft.com/office/drawing/2014/main" id="{00000000-0008-0000-0800-000024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37" name="Text Box 11">
          <a:extLst>
            <a:ext uri="{FF2B5EF4-FFF2-40B4-BE49-F238E27FC236}">
              <a16:creationId xmlns:a16="http://schemas.microsoft.com/office/drawing/2014/main" id="{00000000-0008-0000-0800-000025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38" name="Text Box 11">
          <a:extLst>
            <a:ext uri="{FF2B5EF4-FFF2-40B4-BE49-F238E27FC236}">
              <a16:creationId xmlns:a16="http://schemas.microsoft.com/office/drawing/2014/main" id="{00000000-0008-0000-0800-000026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39" name="Text Box 11">
          <a:extLst>
            <a:ext uri="{FF2B5EF4-FFF2-40B4-BE49-F238E27FC236}">
              <a16:creationId xmlns:a16="http://schemas.microsoft.com/office/drawing/2014/main" id="{00000000-0008-0000-0800-000027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40" name="Text Box 11">
          <a:extLst>
            <a:ext uri="{FF2B5EF4-FFF2-40B4-BE49-F238E27FC236}">
              <a16:creationId xmlns:a16="http://schemas.microsoft.com/office/drawing/2014/main" id="{00000000-0008-0000-0800-000028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41" name="Text Box 11">
          <a:extLst>
            <a:ext uri="{FF2B5EF4-FFF2-40B4-BE49-F238E27FC236}">
              <a16:creationId xmlns:a16="http://schemas.microsoft.com/office/drawing/2014/main" id="{00000000-0008-0000-0800-000029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42" name="Text Box 11">
          <a:extLst>
            <a:ext uri="{FF2B5EF4-FFF2-40B4-BE49-F238E27FC236}">
              <a16:creationId xmlns:a16="http://schemas.microsoft.com/office/drawing/2014/main" id="{00000000-0008-0000-0800-00002A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43" name="Text Box 11">
          <a:extLst>
            <a:ext uri="{FF2B5EF4-FFF2-40B4-BE49-F238E27FC236}">
              <a16:creationId xmlns:a16="http://schemas.microsoft.com/office/drawing/2014/main" id="{00000000-0008-0000-0800-00002B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44" name="Text Box 10">
          <a:extLst>
            <a:ext uri="{FF2B5EF4-FFF2-40B4-BE49-F238E27FC236}">
              <a16:creationId xmlns:a16="http://schemas.microsoft.com/office/drawing/2014/main" id="{00000000-0008-0000-0800-00002C000000}"/>
            </a:ext>
          </a:extLst>
        </xdr:cNvPr>
        <xdr:cNvSpPr txBox="1">
          <a:spLocks noChangeArrowheads="1"/>
        </xdr:cNvSpPr>
      </xdr:nvSpPr>
      <xdr:spPr bwMode="auto">
        <a:xfrm>
          <a:off x="601980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45" name="Text Box 22">
          <a:extLst>
            <a:ext uri="{FF2B5EF4-FFF2-40B4-BE49-F238E27FC236}">
              <a16:creationId xmlns:a16="http://schemas.microsoft.com/office/drawing/2014/main" id="{00000000-0008-0000-0800-00002D000000}"/>
            </a:ext>
          </a:extLst>
        </xdr:cNvPr>
        <xdr:cNvSpPr txBox="1">
          <a:spLocks noChangeArrowheads="1"/>
        </xdr:cNvSpPr>
      </xdr:nvSpPr>
      <xdr:spPr bwMode="auto">
        <a:xfrm>
          <a:off x="601980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46" name="Text Box 24">
          <a:extLst>
            <a:ext uri="{FF2B5EF4-FFF2-40B4-BE49-F238E27FC236}">
              <a16:creationId xmlns:a16="http://schemas.microsoft.com/office/drawing/2014/main" id="{00000000-0008-0000-0800-00002E000000}"/>
            </a:ext>
          </a:extLst>
        </xdr:cNvPr>
        <xdr:cNvSpPr txBox="1">
          <a:spLocks noChangeArrowheads="1"/>
        </xdr:cNvSpPr>
      </xdr:nvSpPr>
      <xdr:spPr bwMode="auto">
        <a:xfrm>
          <a:off x="601980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47" name="Text Box 11">
          <a:extLst>
            <a:ext uri="{FF2B5EF4-FFF2-40B4-BE49-F238E27FC236}">
              <a16:creationId xmlns:a16="http://schemas.microsoft.com/office/drawing/2014/main" id="{00000000-0008-0000-0800-00002F000000}"/>
            </a:ext>
          </a:extLst>
        </xdr:cNvPr>
        <xdr:cNvSpPr txBox="1">
          <a:spLocks noChangeArrowheads="1"/>
        </xdr:cNvSpPr>
      </xdr:nvSpPr>
      <xdr:spPr bwMode="auto">
        <a:xfrm>
          <a:off x="63550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48" name="Text Box 11">
          <a:extLst>
            <a:ext uri="{FF2B5EF4-FFF2-40B4-BE49-F238E27FC236}">
              <a16:creationId xmlns:a16="http://schemas.microsoft.com/office/drawing/2014/main" id="{00000000-0008-0000-0800-000030000000}"/>
            </a:ext>
          </a:extLst>
        </xdr:cNvPr>
        <xdr:cNvSpPr txBox="1">
          <a:spLocks noChangeArrowheads="1"/>
        </xdr:cNvSpPr>
      </xdr:nvSpPr>
      <xdr:spPr bwMode="auto">
        <a:xfrm>
          <a:off x="63550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49" name="Text Box 11">
          <a:extLst>
            <a:ext uri="{FF2B5EF4-FFF2-40B4-BE49-F238E27FC236}">
              <a16:creationId xmlns:a16="http://schemas.microsoft.com/office/drawing/2014/main" id="{00000000-0008-0000-0800-000031000000}"/>
            </a:ext>
          </a:extLst>
        </xdr:cNvPr>
        <xdr:cNvSpPr txBox="1">
          <a:spLocks noChangeArrowheads="1"/>
        </xdr:cNvSpPr>
      </xdr:nvSpPr>
      <xdr:spPr bwMode="auto">
        <a:xfrm>
          <a:off x="63550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50" name="Text Box 11">
          <a:extLst>
            <a:ext uri="{FF2B5EF4-FFF2-40B4-BE49-F238E27FC236}">
              <a16:creationId xmlns:a16="http://schemas.microsoft.com/office/drawing/2014/main" id="{00000000-0008-0000-0800-000032000000}"/>
            </a:ext>
          </a:extLst>
        </xdr:cNvPr>
        <xdr:cNvSpPr txBox="1">
          <a:spLocks noChangeArrowheads="1"/>
        </xdr:cNvSpPr>
      </xdr:nvSpPr>
      <xdr:spPr bwMode="auto">
        <a:xfrm>
          <a:off x="63550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51" name="Text Box 10">
          <a:extLst>
            <a:ext uri="{FF2B5EF4-FFF2-40B4-BE49-F238E27FC236}">
              <a16:creationId xmlns:a16="http://schemas.microsoft.com/office/drawing/2014/main" id="{00000000-0008-0000-0800-000033000000}"/>
            </a:ext>
          </a:extLst>
        </xdr:cNvPr>
        <xdr:cNvSpPr txBox="1">
          <a:spLocks noChangeArrowheads="1"/>
        </xdr:cNvSpPr>
      </xdr:nvSpPr>
      <xdr:spPr bwMode="auto">
        <a:xfrm>
          <a:off x="601980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52" name="Text Box 22">
          <a:extLst>
            <a:ext uri="{FF2B5EF4-FFF2-40B4-BE49-F238E27FC236}">
              <a16:creationId xmlns:a16="http://schemas.microsoft.com/office/drawing/2014/main" id="{00000000-0008-0000-0800-000034000000}"/>
            </a:ext>
          </a:extLst>
        </xdr:cNvPr>
        <xdr:cNvSpPr txBox="1">
          <a:spLocks noChangeArrowheads="1"/>
        </xdr:cNvSpPr>
      </xdr:nvSpPr>
      <xdr:spPr bwMode="auto">
        <a:xfrm>
          <a:off x="601980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53" name="Text Box 24">
          <a:extLst>
            <a:ext uri="{FF2B5EF4-FFF2-40B4-BE49-F238E27FC236}">
              <a16:creationId xmlns:a16="http://schemas.microsoft.com/office/drawing/2014/main" id="{00000000-0008-0000-0800-000035000000}"/>
            </a:ext>
          </a:extLst>
        </xdr:cNvPr>
        <xdr:cNvSpPr txBox="1">
          <a:spLocks noChangeArrowheads="1"/>
        </xdr:cNvSpPr>
      </xdr:nvSpPr>
      <xdr:spPr bwMode="auto">
        <a:xfrm>
          <a:off x="601980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54" name="Text Box 11">
          <a:extLst>
            <a:ext uri="{FF2B5EF4-FFF2-40B4-BE49-F238E27FC236}">
              <a16:creationId xmlns:a16="http://schemas.microsoft.com/office/drawing/2014/main" id="{00000000-0008-0000-0800-000036000000}"/>
            </a:ext>
          </a:extLst>
        </xdr:cNvPr>
        <xdr:cNvSpPr txBox="1">
          <a:spLocks noChangeArrowheads="1"/>
        </xdr:cNvSpPr>
      </xdr:nvSpPr>
      <xdr:spPr bwMode="auto">
        <a:xfrm>
          <a:off x="63550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55" name="Text Box 11">
          <a:extLst>
            <a:ext uri="{FF2B5EF4-FFF2-40B4-BE49-F238E27FC236}">
              <a16:creationId xmlns:a16="http://schemas.microsoft.com/office/drawing/2014/main" id="{00000000-0008-0000-0800-000037000000}"/>
            </a:ext>
          </a:extLst>
        </xdr:cNvPr>
        <xdr:cNvSpPr txBox="1">
          <a:spLocks noChangeArrowheads="1"/>
        </xdr:cNvSpPr>
      </xdr:nvSpPr>
      <xdr:spPr bwMode="auto">
        <a:xfrm>
          <a:off x="63550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56" name="Text Box 11">
          <a:extLst>
            <a:ext uri="{FF2B5EF4-FFF2-40B4-BE49-F238E27FC236}">
              <a16:creationId xmlns:a16="http://schemas.microsoft.com/office/drawing/2014/main" id="{00000000-0008-0000-0800-000038000000}"/>
            </a:ext>
          </a:extLst>
        </xdr:cNvPr>
        <xdr:cNvSpPr txBox="1">
          <a:spLocks noChangeArrowheads="1"/>
        </xdr:cNvSpPr>
      </xdr:nvSpPr>
      <xdr:spPr bwMode="auto">
        <a:xfrm>
          <a:off x="63550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57" name="Text Box 11">
          <a:extLst>
            <a:ext uri="{FF2B5EF4-FFF2-40B4-BE49-F238E27FC236}">
              <a16:creationId xmlns:a16="http://schemas.microsoft.com/office/drawing/2014/main" id="{00000000-0008-0000-0800-000039000000}"/>
            </a:ext>
          </a:extLst>
        </xdr:cNvPr>
        <xdr:cNvSpPr txBox="1">
          <a:spLocks noChangeArrowheads="1"/>
        </xdr:cNvSpPr>
      </xdr:nvSpPr>
      <xdr:spPr bwMode="auto">
        <a:xfrm>
          <a:off x="63550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58" name="Text Box 11">
          <a:extLst>
            <a:ext uri="{FF2B5EF4-FFF2-40B4-BE49-F238E27FC236}">
              <a16:creationId xmlns:a16="http://schemas.microsoft.com/office/drawing/2014/main" id="{00000000-0008-0000-0800-00003A000000}"/>
            </a:ext>
          </a:extLst>
        </xdr:cNvPr>
        <xdr:cNvSpPr txBox="1">
          <a:spLocks noChangeArrowheads="1"/>
        </xdr:cNvSpPr>
      </xdr:nvSpPr>
      <xdr:spPr bwMode="auto">
        <a:xfrm>
          <a:off x="63550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59" name="Text Box 11">
          <a:extLst>
            <a:ext uri="{FF2B5EF4-FFF2-40B4-BE49-F238E27FC236}">
              <a16:creationId xmlns:a16="http://schemas.microsoft.com/office/drawing/2014/main" id="{00000000-0008-0000-0800-00003B000000}"/>
            </a:ext>
          </a:extLst>
        </xdr:cNvPr>
        <xdr:cNvSpPr txBox="1">
          <a:spLocks noChangeArrowheads="1"/>
        </xdr:cNvSpPr>
      </xdr:nvSpPr>
      <xdr:spPr bwMode="auto">
        <a:xfrm>
          <a:off x="57073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60" name="Text Box 11">
          <a:extLst>
            <a:ext uri="{FF2B5EF4-FFF2-40B4-BE49-F238E27FC236}">
              <a16:creationId xmlns:a16="http://schemas.microsoft.com/office/drawing/2014/main" id="{00000000-0008-0000-0800-00003C000000}"/>
            </a:ext>
          </a:extLst>
        </xdr:cNvPr>
        <xdr:cNvSpPr txBox="1">
          <a:spLocks noChangeArrowheads="1"/>
        </xdr:cNvSpPr>
      </xdr:nvSpPr>
      <xdr:spPr bwMode="auto">
        <a:xfrm>
          <a:off x="57073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61" name="Text Box 11">
          <a:extLst>
            <a:ext uri="{FF2B5EF4-FFF2-40B4-BE49-F238E27FC236}">
              <a16:creationId xmlns:a16="http://schemas.microsoft.com/office/drawing/2014/main" id="{00000000-0008-0000-0800-00003D000000}"/>
            </a:ext>
          </a:extLst>
        </xdr:cNvPr>
        <xdr:cNvSpPr txBox="1">
          <a:spLocks noChangeArrowheads="1"/>
        </xdr:cNvSpPr>
      </xdr:nvSpPr>
      <xdr:spPr bwMode="auto">
        <a:xfrm>
          <a:off x="57073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62" name="Text Box 11">
          <a:extLst>
            <a:ext uri="{FF2B5EF4-FFF2-40B4-BE49-F238E27FC236}">
              <a16:creationId xmlns:a16="http://schemas.microsoft.com/office/drawing/2014/main" id="{00000000-0008-0000-0800-00003E000000}"/>
            </a:ext>
          </a:extLst>
        </xdr:cNvPr>
        <xdr:cNvSpPr txBox="1">
          <a:spLocks noChangeArrowheads="1"/>
        </xdr:cNvSpPr>
      </xdr:nvSpPr>
      <xdr:spPr bwMode="auto">
        <a:xfrm>
          <a:off x="57073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63" name="Text Box 11">
          <a:extLst>
            <a:ext uri="{FF2B5EF4-FFF2-40B4-BE49-F238E27FC236}">
              <a16:creationId xmlns:a16="http://schemas.microsoft.com/office/drawing/2014/main" id="{00000000-0008-0000-0800-00003F000000}"/>
            </a:ext>
          </a:extLst>
        </xdr:cNvPr>
        <xdr:cNvSpPr txBox="1">
          <a:spLocks noChangeArrowheads="1"/>
        </xdr:cNvSpPr>
      </xdr:nvSpPr>
      <xdr:spPr bwMode="auto">
        <a:xfrm>
          <a:off x="63550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64" name="Text Box 11">
          <a:extLst>
            <a:ext uri="{FF2B5EF4-FFF2-40B4-BE49-F238E27FC236}">
              <a16:creationId xmlns:a16="http://schemas.microsoft.com/office/drawing/2014/main" id="{00000000-0008-0000-0800-000040000000}"/>
            </a:ext>
          </a:extLst>
        </xdr:cNvPr>
        <xdr:cNvSpPr txBox="1">
          <a:spLocks noChangeArrowheads="1"/>
        </xdr:cNvSpPr>
      </xdr:nvSpPr>
      <xdr:spPr bwMode="auto">
        <a:xfrm>
          <a:off x="57073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65" name="Text Box 11">
          <a:extLst>
            <a:ext uri="{FF2B5EF4-FFF2-40B4-BE49-F238E27FC236}">
              <a16:creationId xmlns:a16="http://schemas.microsoft.com/office/drawing/2014/main" id="{00000000-0008-0000-0800-000041000000}"/>
            </a:ext>
          </a:extLst>
        </xdr:cNvPr>
        <xdr:cNvSpPr txBox="1">
          <a:spLocks noChangeArrowheads="1"/>
        </xdr:cNvSpPr>
      </xdr:nvSpPr>
      <xdr:spPr bwMode="auto">
        <a:xfrm>
          <a:off x="57073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66" name="Text Box 11">
          <a:extLst>
            <a:ext uri="{FF2B5EF4-FFF2-40B4-BE49-F238E27FC236}">
              <a16:creationId xmlns:a16="http://schemas.microsoft.com/office/drawing/2014/main" id="{00000000-0008-0000-0800-000042000000}"/>
            </a:ext>
          </a:extLst>
        </xdr:cNvPr>
        <xdr:cNvSpPr txBox="1">
          <a:spLocks noChangeArrowheads="1"/>
        </xdr:cNvSpPr>
      </xdr:nvSpPr>
      <xdr:spPr bwMode="auto">
        <a:xfrm>
          <a:off x="57073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67" name="Text Box 11">
          <a:extLst>
            <a:ext uri="{FF2B5EF4-FFF2-40B4-BE49-F238E27FC236}">
              <a16:creationId xmlns:a16="http://schemas.microsoft.com/office/drawing/2014/main" id="{00000000-0008-0000-0800-000043000000}"/>
            </a:ext>
          </a:extLst>
        </xdr:cNvPr>
        <xdr:cNvSpPr txBox="1">
          <a:spLocks noChangeArrowheads="1"/>
        </xdr:cNvSpPr>
      </xdr:nvSpPr>
      <xdr:spPr bwMode="auto">
        <a:xfrm>
          <a:off x="57073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68" name="Text Box 11">
          <a:extLst>
            <a:ext uri="{FF2B5EF4-FFF2-40B4-BE49-F238E27FC236}">
              <a16:creationId xmlns:a16="http://schemas.microsoft.com/office/drawing/2014/main" id="{00000000-0008-0000-0800-000044000000}"/>
            </a:ext>
          </a:extLst>
        </xdr:cNvPr>
        <xdr:cNvSpPr txBox="1">
          <a:spLocks noChangeArrowheads="1"/>
        </xdr:cNvSpPr>
      </xdr:nvSpPr>
      <xdr:spPr bwMode="auto">
        <a:xfrm>
          <a:off x="57073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69" name="Text Box 11">
          <a:extLst>
            <a:ext uri="{FF2B5EF4-FFF2-40B4-BE49-F238E27FC236}">
              <a16:creationId xmlns:a16="http://schemas.microsoft.com/office/drawing/2014/main" id="{00000000-0008-0000-0800-000045000000}"/>
            </a:ext>
          </a:extLst>
        </xdr:cNvPr>
        <xdr:cNvSpPr txBox="1">
          <a:spLocks noChangeArrowheads="1"/>
        </xdr:cNvSpPr>
      </xdr:nvSpPr>
      <xdr:spPr bwMode="auto">
        <a:xfrm>
          <a:off x="57073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70" name="Text Box 10">
          <a:extLst>
            <a:ext uri="{FF2B5EF4-FFF2-40B4-BE49-F238E27FC236}">
              <a16:creationId xmlns:a16="http://schemas.microsoft.com/office/drawing/2014/main" id="{00000000-0008-0000-0800-000046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71" name="Text Box 22">
          <a:extLst>
            <a:ext uri="{FF2B5EF4-FFF2-40B4-BE49-F238E27FC236}">
              <a16:creationId xmlns:a16="http://schemas.microsoft.com/office/drawing/2014/main" id="{00000000-0008-0000-0800-000047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72" name="Text Box 24">
          <a:extLst>
            <a:ext uri="{FF2B5EF4-FFF2-40B4-BE49-F238E27FC236}">
              <a16:creationId xmlns:a16="http://schemas.microsoft.com/office/drawing/2014/main" id="{00000000-0008-0000-0800-000048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73" name="Text Box 10">
          <a:extLst>
            <a:ext uri="{FF2B5EF4-FFF2-40B4-BE49-F238E27FC236}">
              <a16:creationId xmlns:a16="http://schemas.microsoft.com/office/drawing/2014/main" id="{00000000-0008-0000-0800-000049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74" name="Text Box 22">
          <a:extLst>
            <a:ext uri="{FF2B5EF4-FFF2-40B4-BE49-F238E27FC236}">
              <a16:creationId xmlns:a16="http://schemas.microsoft.com/office/drawing/2014/main" id="{00000000-0008-0000-0800-00004A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75" name="Text Box 24">
          <a:extLst>
            <a:ext uri="{FF2B5EF4-FFF2-40B4-BE49-F238E27FC236}">
              <a16:creationId xmlns:a16="http://schemas.microsoft.com/office/drawing/2014/main" id="{00000000-0008-0000-0800-00004B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76" name="Text Box 11">
          <a:extLst>
            <a:ext uri="{FF2B5EF4-FFF2-40B4-BE49-F238E27FC236}">
              <a16:creationId xmlns:a16="http://schemas.microsoft.com/office/drawing/2014/main" id="{00000000-0008-0000-0800-00004C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77" name="Text Box 11">
          <a:extLst>
            <a:ext uri="{FF2B5EF4-FFF2-40B4-BE49-F238E27FC236}">
              <a16:creationId xmlns:a16="http://schemas.microsoft.com/office/drawing/2014/main" id="{00000000-0008-0000-0800-00004D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78" name="Text Box 11">
          <a:extLst>
            <a:ext uri="{FF2B5EF4-FFF2-40B4-BE49-F238E27FC236}">
              <a16:creationId xmlns:a16="http://schemas.microsoft.com/office/drawing/2014/main" id="{00000000-0008-0000-0800-00004E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79" name="Text Box 11">
          <a:extLst>
            <a:ext uri="{FF2B5EF4-FFF2-40B4-BE49-F238E27FC236}">
              <a16:creationId xmlns:a16="http://schemas.microsoft.com/office/drawing/2014/main" id="{00000000-0008-0000-0800-00004F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80" name="Text Box 11">
          <a:extLst>
            <a:ext uri="{FF2B5EF4-FFF2-40B4-BE49-F238E27FC236}">
              <a16:creationId xmlns:a16="http://schemas.microsoft.com/office/drawing/2014/main" id="{00000000-0008-0000-0800-000050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81" name="Text Box 11">
          <a:extLst>
            <a:ext uri="{FF2B5EF4-FFF2-40B4-BE49-F238E27FC236}">
              <a16:creationId xmlns:a16="http://schemas.microsoft.com/office/drawing/2014/main" id="{00000000-0008-0000-0800-000051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82" name="Text Box 11">
          <a:extLst>
            <a:ext uri="{FF2B5EF4-FFF2-40B4-BE49-F238E27FC236}">
              <a16:creationId xmlns:a16="http://schemas.microsoft.com/office/drawing/2014/main" id="{00000000-0008-0000-0800-000052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83" name="Text Box 11">
          <a:extLst>
            <a:ext uri="{FF2B5EF4-FFF2-40B4-BE49-F238E27FC236}">
              <a16:creationId xmlns:a16="http://schemas.microsoft.com/office/drawing/2014/main" id="{00000000-0008-0000-0800-000053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84" name="Text Box 11">
          <a:extLst>
            <a:ext uri="{FF2B5EF4-FFF2-40B4-BE49-F238E27FC236}">
              <a16:creationId xmlns:a16="http://schemas.microsoft.com/office/drawing/2014/main" id="{00000000-0008-0000-0800-000054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3</xdr:row>
      <xdr:rowOff>0</xdr:rowOff>
    </xdr:from>
    <xdr:ext cx="182880" cy="0"/>
    <xdr:sp macro="" textlink="">
      <xdr:nvSpPr>
        <xdr:cNvPr id="85" name="Text Box 11">
          <a:extLst>
            <a:ext uri="{FF2B5EF4-FFF2-40B4-BE49-F238E27FC236}">
              <a16:creationId xmlns:a16="http://schemas.microsoft.com/office/drawing/2014/main" id="{00000000-0008-0000-0800-000055000000}"/>
            </a:ext>
          </a:extLst>
        </xdr:cNvPr>
        <xdr:cNvSpPr txBox="1">
          <a:spLocks noChangeArrowheads="1"/>
        </xdr:cNvSpPr>
      </xdr:nvSpPr>
      <xdr:spPr bwMode="auto">
        <a:xfrm>
          <a:off x="505968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19</xdr:row>
      <xdr:rowOff>0</xdr:rowOff>
    </xdr:from>
    <xdr:ext cx="182880" cy="0"/>
    <xdr:sp macro="" textlink="">
      <xdr:nvSpPr>
        <xdr:cNvPr id="2" name="Text Box 10">
          <a:extLst>
            <a:ext uri="{FF2B5EF4-FFF2-40B4-BE49-F238E27FC236}">
              <a16:creationId xmlns:a16="http://schemas.microsoft.com/office/drawing/2014/main" id="{00000000-0008-0000-0900-000002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3" name="Text Box 22">
          <a:extLst>
            <a:ext uri="{FF2B5EF4-FFF2-40B4-BE49-F238E27FC236}">
              <a16:creationId xmlns:a16="http://schemas.microsoft.com/office/drawing/2014/main" id="{00000000-0008-0000-0900-000003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4" name="Text Box 24">
          <a:extLst>
            <a:ext uri="{FF2B5EF4-FFF2-40B4-BE49-F238E27FC236}">
              <a16:creationId xmlns:a16="http://schemas.microsoft.com/office/drawing/2014/main" id="{00000000-0008-0000-0900-000004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5" name="Text Box 11">
          <a:extLst>
            <a:ext uri="{FF2B5EF4-FFF2-40B4-BE49-F238E27FC236}">
              <a16:creationId xmlns:a16="http://schemas.microsoft.com/office/drawing/2014/main" id="{00000000-0008-0000-0900-000005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6" name="Text Box 11">
          <a:extLst>
            <a:ext uri="{FF2B5EF4-FFF2-40B4-BE49-F238E27FC236}">
              <a16:creationId xmlns:a16="http://schemas.microsoft.com/office/drawing/2014/main" id="{00000000-0008-0000-0900-000006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7" name="Text Box 11">
          <a:extLst>
            <a:ext uri="{FF2B5EF4-FFF2-40B4-BE49-F238E27FC236}">
              <a16:creationId xmlns:a16="http://schemas.microsoft.com/office/drawing/2014/main" id="{00000000-0008-0000-0900-000007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8" name="Text Box 11">
          <a:extLst>
            <a:ext uri="{FF2B5EF4-FFF2-40B4-BE49-F238E27FC236}">
              <a16:creationId xmlns:a16="http://schemas.microsoft.com/office/drawing/2014/main" id="{00000000-0008-0000-0900-000008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9" name="Text Box 10">
          <a:extLst>
            <a:ext uri="{FF2B5EF4-FFF2-40B4-BE49-F238E27FC236}">
              <a16:creationId xmlns:a16="http://schemas.microsoft.com/office/drawing/2014/main" id="{00000000-0008-0000-0900-000009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10" name="Text Box 22">
          <a:extLst>
            <a:ext uri="{FF2B5EF4-FFF2-40B4-BE49-F238E27FC236}">
              <a16:creationId xmlns:a16="http://schemas.microsoft.com/office/drawing/2014/main" id="{00000000-0008-0000-0900-00000A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11" name="Text Box 24">
          <a:extLst>
            <a:ext uri="{FF2B5EF4-FFF2-40B4-BE49-F238E27FC236}">
              <a16:creationId xmlns:a16="http://schemas.microsoft.com/office/drawing/2014/main" id="{00000000-0008-0000-0900-00000B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12" name="Text Box 11">
          <a:extLst>
            <a:ext uri="{FF2B5EF4-FFF2-40B4-BE49-F238E27FC236}">
              <a16:creationId xmlns:a16="http://schemas.microsoft.com/office/drawing/2014/main" id="{00000000-0008-0000-0900-00000C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13" name="Text Box 11">
          <a:extLst>
            <a:ext uri="{FF2B5EF4-FFF2-40B4-BE49-F238E27FC236}">
              <a16:creationId xmlns:a16="http://schemas.microsoft.com/office/drawing/2014/main" id="{00000000-0008-0000-0900-00000D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14" name="Text Box 11">
          <a:extLst>
            <a:ext uri="{FF2B5EF4-FFF2-40B4-BE49-F238E27FC236}">
              <a16:creationId xmlns:a16="http://schemas.microsoft.com/office/drawing/2014/main" id="{00000000-0008-0000-0900-00000E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15" name="Text Box 11">
          <a:extLst>
            <a:ext uri="{FF2B5EF4-FFF2-40B4-BE49-F238E27FC236}">
              <a16:creationId xmlns:a16="http://schemas.microsoft.com/office/drawing/2014/main" id="{00000000-0008-0000-0900-00000F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16" name="Text Box 11">
          <a:extLst>
            <a:ext uri="{FF2B5EF4-FFF2-40B4-BE49-F238E27FC236}">
              <a16:creationId xmlns:a16="http://schemas.microsoft.com/office/drawing/2014/main" id="{00000000-0008-0000-0900-000010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17" name="Text Box 11">
          <a:extLst>
            <a:ext uri="{FF2B5EF4-FFF2-40B4-BE49-F238E27FC236}">
              <a16:creationId xmlns:a16="http://schemas.microsoft.com/office/drawing/2014/main" id="{00000000-0008-0000-0900-000011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18" name="Text Box 11">
          <a:extLst>
            <a:ext uri="{FF2B5EF4-FFF2-40B4-BE49-F238E27FC236}">
              <a16:creationId xmlns:a16="http://schemas.microsoft.com/office/drawing/2014/main" id="{00000000-0008-0000-0900-000012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19" name="Text Box 11">
          <a:extLst>
            <a:ext uri="{FF2B5EF4-FFF2-40B4-BE49-F238E27FC236}">
              <a16:creationId xmlns:a16="http://schemas.microsoft.com/office/drawing/2014/main" id="{00000000-0008-0000-0900-000013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20" name="Text Box 11">
          <a:extLst>
            <a:ext uri="{FF2B5EF4-FFF2-40B4-BE49-F238E27FC236}">
              <a16:creationId xmlns:a16="http://schemas.microsoft.com/office/drawing/2014/main" id="{00000000-0008-0000-0900-000014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21" name="Text Box 11">
          <a:extLst>
            <a:ext uri="{FF2B5EF4-FFF2-40B4-BE49-F238E27FC236}">
              <a16:creationId xmlns:a16="http://schemas.microsoft.com/office/drawing/2014/main" id="{00000000-0008-0000-0900-000015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22" name="Text Box 11">
          <a:extLst>
            <a:ext uri="{FF2B5EF4-FFF2-40B4-BE49-F238E27FC236}">
              <a16:creationId xmlns:a16="http://schemas.microsoft.com/office/drawing/2014/main" id="{00000000-0008-0000-0900-000016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23" name="Text Box 11">
          <a:extLst>
            <a:ext uri="{FF2B5EF4-FFF2-40B4-BE49-F238E27FC236}">
              <a16:creationId xmlns:a16="http://schemas.microsoft.com/office/drawing/2014/main" id="{00000000-0008-0000-0900-000017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24" name="Text Box 11">
          <a:extLst>
            <a:ext uri="{FF2B5EF4-FFF2-40B4-BE49-F238E27FC236}">
              <a16:creationId xmlns:a16="http://schemas.microsoft.com/office/drawing/2014/main" id="{00000000-0008-0000-0900-000018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25" name="Text Box 11">
          <a:extLst>
            <a:ext uri="{FF2B5EF4-FFF2-40B4-BE49-F238E27FC236}">
              <a16:creationId xmlns:a16="http://schemas.microsoft.com/office/drawing/2014/main" id="{00000000-0008-0000-0900-000019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26" name="Text Box 11">
          <a:extLst>
            <a:ext uri="{FF2B5EF4-FFF2-40B4-BE49-F238E27FC236}">
              <a16:creationId xmlns:a16="http://schemas.microsoft.com/office/drawing/2014/main" id="{00000000-0008-0000-0900-00001A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27" name="Text Box 11">
          <a:extLst>
            <a:ext uri="{FF2B5EF4-FFF2-40B4-BE49-F238E27FC236}">
              <a16:creationId xmlns:a16="http://schemas.microsoft.com/office/drawing/2014/main" id="{00000000-0008-0000-0900-00001B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28" name="Text Box 10">
          <a:extLst>
            <a:ext uri="{FF2B5EF4-FFF2-40B4-BE49-F238E27FC236}">
              <a16:creationId xmlns:a16="http://schemas.microsoft.com/office/drawing/2014/main" id="{00000000-0008-0000-0900-00001C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29" name="Text Box 22">
          <a:extLst>
            <a:ext uri="{FF2B5EF4-FFF2-40B4-BE49-F238E27FC236}">
              <a16:creationId xmlns:a16="http://schemas.microsoft.com/office/drawing/2014/main" id="{00000000-0008-0000-0900-00001D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30" name="Text Box 24">
          <a:extLst>
            <a:ext uri="{FF2B5EF4-FFF2-40B4-BE49-F238E27FC236}">
              <a16:creationId xmlns:a16="http://schemas.microsoft.com/office/drawing/2014/main" id="{00000000-0008-0000-0900-00001E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31" name="Text Box 10">
          <a:extLst>
            <a:ext uri="{FF2B5EF4-FFF2-40B4-BE49-F238E27FC236}">
              <a16:creationId xmlns:a16="http://schemas.microsoft.com/office/drawing/2014/main" id="{00000000-0008-0000-0900-00001F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32" name="Text Box 22">
          <a:extLst>
            <a:ext uri="{FF2B5EF4-FFF2-40B4-BE49-F238E27FC236}">
              <a16:creationId xmlns:a16="http://schemas.microsoft.com/office/drawing/2014/main" id="{00000000-0008-0000-0900-000020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33" name="Text Box 24">
          <a:extLst>
            <a:ext uri="{FF2B5EF4-FFF2-40B4-BE49-F238E27FC236}">
              <a16:creationId xmlns:a16="http://schemas.microsoft.com/office/drawing/2014/main" id="{00000000-0008-0000-0900-000021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34" name="Text Box 11">
          <a:extLst>
            <a:ext uri="{FF2B5EF4-FFF2-40B4-BE49-F238E27FC236}">
              <a16:creationId xmlns:a16="http://schemas.microsoft.com/office/drawing/2014/main" id="{00000000-0008-0000-0900-000022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35" name="Text Box 11">
          <a:extLst>
            <a:ext uri="{FF2B5EF4-FFF2-40B4-BE49-F238E27FC236}">
              <a16:creationId xmlns:a16="http://schemas.microsoft.com/office/drawing/2014/main" id="{00000000-0008-0000-0900-000023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36" name="Text Box 11">
          <a:extLst>
            <a:ext uri="{FF2B5EF4-FFF2-40B4-BE49-F238E27FC236}">
              <a16:creationId xmlns:a16="http://schemas.microsoft.com/office/drawing/2014/main" id="{00000000-0008-0000-0900-000024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37" name="Text Box 11">
          <a:extLst>
            <a:ext uri="{FF2B5EF4-FFF2-40B4-BE49-F238E27FC236}">
              <a16:creationId xmlns:a16="http://schemas.microsoft.com/office/drawing/2014/main" id="{00000000-0008-0000-0900-000025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38" name="Text Box 11">
          <a:extLst>
            <a:ext uri="{FF2B5EF4-FFF2-40B4-BE49-F238E27FC236}">
              <a16:creationId xmlns:a16="http://schemas.microsoft.com/office/drawing/2014/main" id="{00000000-0008-0000-0900-000026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39" name="Text Box 11">
          <a:extLst>
            <a:ext uri="{FF2B5EF4-FFF2-40B4-BE49-F238E27FC236}">
              <a16:creationId xmlns:a16="http://schemas.microsoft.com/office/drawing/2014/main" id="{00000000-0008-0000-0900-000027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40" name="Text Box 11">
          <a:extLst>
            <a:ext uri="{FF2B5EF4-FFF2-40B4-BE49-F238E27FC236}">
              <a16:creationId xmlns:a16="http://schemas.microsoft.com/office/drawing/2014/main" id="{00000000-0008-0000-0900-000028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41" name="Text Box 11">
          <a:extLst>
            <a:ext uri="{FF2B5EF4-FFF2-40B4-BE49-F238E27FC236}">
              <a16:creationId xmlns:a16="http://schemas.microsoft.com/office/drawing/2014/main" id="{00000000-0008-0000-0900-000029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42" name="Text Box 11">
          <a:extLst>
            <a:ext uri="{FF2B5EF4-FFF2-40B4-BE49-F238E27FC236}">
              <a16:creationId xmlns:a16="http://schemas.microsoft.com/office/drawing/2014/main" id="{00000000-0008-0000-0900-00002A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43" name="Text Box 11">
          <a:extLst>
            <a:ext uri="{FF2B5EF4-FFF2-40B4-BE49-F238E27FC236}">
              <a16:creationId xmlns:a16="http://schemas.microsoft.com/office/drawing/2014/main" id="{00000000-0008-0000-0900-00002B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44" name="Text Box 10">
          <a:extLst>
            <a:ext uri="{FF2B5EF4-FFF2-40B4-BE49-F238E27FC236}">
              <a16:creationId xmlns:a16="http://schemas.microsoft.com/office/drawing/2014/main" id="{00000000-0008-0000-0900-00002C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45" name="Text Box 22">
          <a:extLst>
            <a:ext uri="{FF2B5EF4-FFF2-40B4-BE49-F238E27FC236}">
              <a16:creationId xmlns:a16="http://schemas.microsoft.com/office/drawing/2014/main" id="{00000000-0008-0000-0900-00002D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46" name="Text Box 24">
          <a:extLst>
            <a:ext uri="{FF2B5EF4-FFF2-40B4-BE49-F238E27FC236}">
              <a16:creationId xmlns:a16="http://schemas.microsoft.com/office/drawing/2014/main" id="{00000000-0008-0000-0900-00002E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47" name="Text Box 11">
          <a:extLst>
            <a:ext uri="{FF2B5EF4-FFF2-40B4-BE49-F238E27FC236}">
              <a16:creationId xmlns:a16="http://schemas.microsoft.com/office/drawing/2014/main" id="{00000000-0008-0000-0900-00002F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48" name="Text Box 11">
          <a:extLst>
            <a:ext uri="{FF2B5EF4-FFF2-40B4-BE49-F238E27FC236}">
              <a16:creationId xmlns:a16="http://schemas.microsoft.com/office/drawing/2014/main" id="{00000000-0008-0000-0900-000030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49" name="Text Box 11">
          <a:extLst>
            <a:ext uri="{FF2B5EF4-FFF2-40B4-BE49-F238E27FC236}">
              <a16:creationId xmlns:a16="http://schemas.microsoft.com/office/drawing/2014/main" id="{00000000-0008-0000-0900-000031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50" name="Text Box 11">
          <a:extLst>
            <a:ext uri="{FF2B5EF4-FFF2-40B4-BE49-F238E27FC236}">
              <a16:creationId xmlns:a16="http://schemas.microsoft.com/office/drawing/2014/main" id="{00000000-0008-0000-0900-000032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51" name="Text Box 10">
          <a:extLst>
            <a:ext uri="{FF2B5EF4-FFF2-40B4-BE49-F238E27FC236}">
              <a16:creationId xmlns:a16="http://schemas.microsoft.com/office/drawing/2014/main" id="{00000000-0008-0000-0900-000033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52" name="Text Box 22">
          <a:extLst>
            <a:ext uri="{FF2B5EF4-FFF2-40B4-BE49-F238E27FC236}">
              <a16:creationId xmlns:a16="http://schemas.microsoft.com/office/drawing/2014/main" id="{00000000-0008-0000-0900-000034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53" name="Text Box 24">
          <a:extLst>
            <a:ext uri="{FF2B5EF4-FFF2-40B4-BE49-F238E27FC236}">
              <a16:creationId xmlns:a16="http://schemas.microsoft.com/office/drawing/2014/main" id="{00000000-0008-0000-0900-000035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54" name="Text Box 11">
          <a:extLst>
            <a:ext uri="{FF2B5EF4-FFF2-40B4-BE49-F238E27FC236}">
              <a16:creationId xmlns:a16="http://schemas.microsoft.com/office/drawing/2014/main" id="{00000000-0008-0000-0900-000036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55" name="Text Box 11">
          <a:extLst>
            <a:ext uri="{FF2B5EF4-FFF2-40B4-BE49-F238E27FC236}">
              <a16:creationId xmlns:a16="http://schemas.microsoft.com/office/drawing/2014/main" id="{00000000-0008-0000-0900-000037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56" name="Text Box 11">
          <a:extLst>
            <a:ext uri="{FF2B5EF4-FFF2-40B4-BE49-F238E27FC236}">
              <a16:creationId xmlns:a16="http://schemas.microsoft.com/office/drawing/2014/main" id="{00000000-0008-0000-0900-000038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57" name="Text Box 11">
          <a:extLst>
            <a:ext uri="{FF2B5EF4-FFF2-40B4-BE49-F238E27FC236}">
              <a16:creationId xmlns:a16="http://schemas.microsoft.com/office/drawing/2014/main" id="{00000000-0008-0000-0900-000039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58" name="Text Box 11">
          <a:extLst>
            <a:ext uri="{FF2B5EF4-FFF2-40B4-BE49-F238E27FC236}">
              <a16:creationId xmlns:a16="http://schemas.microsoft.com/office/drawing/2014/main" id="{00000000-0008-0000-0900-00003A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59" name="Text Box 11">
          <a:extLst>
            <a:ext uri="{FF2B5EF4-FFF2-40B4-BE49-F238E27FC236}">
              <a16:creationId xmlns:a16="http://schemas.microsoft.com/office/drawing/2014/main" id="{00000000-0008-0000-0900-00003B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60" name="Text Box 11">
          <a:extLst>
            <a:ext uri="{FF2B5EF4-FFF2-40B4-BE49-F238E27FC236}">
              <a16:creationId xmlns:a16="http://schemas.microsoft.com/office/drawing/2014/main" id="{00000000-0008-0000-0900-00003C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61" name="Text Box 11">
          <a:extLst>
            <a:ext uri="{FF2B5EF4-FFF2-40B4-BE49-F238E27FC236}">
              <a16:creationId xmlns:a16="http://schemas.microsoft.com/office/drawing/2014/main" id="{00000000-0008-0000-0900-00003D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62" name="Text Box 11">
          <a:extLst>
            <a:ext uri="{FF2B5EF4-FFF2-40B4-BE49-F238E27FC236}">
              <a16:creationId xmlns:a16="http://schemas.microsoft.com/office/drawing/2014/main" id="{00000000-0008-0000-0900-00003E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63" name="Text Box 11">
          <a:extLst>
            <a:ext uri="{FF2B5EF4-FFF2-40B4-BE49-F238E27FC236}">
              <a16:creationId xmlns:a16="http://schemas.microsoft.com/office/drawing/2014/main" id="{00000000-0008-0000-0900-00003F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64" name="Text Box 11">
          <a:extLst>
            <a:ext uri="{FF2B5EF4-FFF2-40B4-BE49-F238E27FC236}">
              <a16:creationId xmlns:a16="http://schemas.microsoft.com/office/drawing/2014/main" id="{00000000-0008-0000-0900-000040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65" name="Text Box 11">
          <a:extLst>
            <a:ext uri="{FF2B5EF4-FFF2-40B4-BE49-F238E27FC236}">
              <a16:creationId xmlns:a16="http://schemas.microsoft.com/office/drawing/2014/main" id="{00000000-0008-0000-0900-000041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66" name="Text Box 11">
          <a:extLst>
            <a:ext uri="{FF2B5EF4-FFF2-40B4-BE49-F238E27FC236}">
              <a16:creationId xmlns:a16="http://schemas.microsoft.com/office/drawing/2014/main" id="{00000000-0008-0000-0900-000042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67" name="Text Box 11">
          <a:extLst>
            <a:ext uri="{FF2B5EF4-FFF2-40B4-BE49-F238E27FC236}">
              <a16:creationId xmlns:a16="http://schemas.microsoft.com/office/drawing/2014/main" id="{00000000-0008-0000-0900-000043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68" name="Text Box 11">
          <a:extLst>
            <a:ext uri="{FF2B5EF4-FFF2-40B4-BE49-F238E27FC236}">
              <a16:creationId xmlns:a16="http://schemas.microsoft.com/office/drawing/2014/main" id="{00000000-0008-0000-0900-000044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69" name="Text Box 11">
          <a:extLst>
            <a:ext uri="{FF2B5EF4-FFF2-40B4-BE49-F238E27FC236}">
              <a16:creationId xmlns:a16="http://schemas.microsoft.com/office/drawing/2014/main" id="{00000000-0008-0000-0900-000045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70" name="Text Box 10">
          <a:extLst>
            <a:ext uri="{FF2B5EF4-FFF2-40B4-BE49-F238E27FC236}">
              <a16:creationId xmlns:a16="http://schemas.microsoft.com/office/drawing/2014/main" id="{00000000-0008-0000-0900-000046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71" name="Text Box 22">
          <a:extLst>
            <a:ext uri="{FF2B5EF4-FFF2-40B4-BE49-F238E27FC236}">
              <a16:creationId xmlns:a16="http://schemas.microsoft.com/office/drawing/2014/main" id="{00000000-0008-0000-0900-000047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72" name="Text Box 24">
          <a:extLst>
            <a:ext uri="{FF2B5EF4-FFF2-40B4-BE49-F238E27FC236}">
              <a16:creationId xmlns:a16="http://schemas.microsoft.com/office/drawing/2014/main" id="{00000000-0008-0000-0900-000048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73" name="Text Box 10">
          <a:extLst>
            <a:ext uri="{FF2B5EF4-FFF2-40B4-BE49-F238E27FC236}">
              <a16:creationId xmlns:a16="http://schemas.microsoft.com/office/drawing/2014/main" id="{00000000-0008-0000-0900-000049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74" name="Text Box 22">
          <a:extLst>
            <a:ext uri="{FF2B5EF4-FFF2-40B4-BE49-F238E27FC236}">
              <a16:creationId xmlns:a16="http://schemas.microsoft.com/office/drawing/2014/main" id="{00000000-0008-0000-0900-00004A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75" name="Text Box 24">
          <a:extLst>
            <a:ext uri="{FF2B5EF4-FFF2-40B4-BE49-F238E27FC236}">
              <a16:creationId xmlns:a16="http://schemas.microsoft.com/office/drawing/2014/main" id="{00000000-0008-0000-0900-00004B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76" name="Text Box 11">
          <a:extLst>
            <a:ext uri="{FF2B5EF4-FFF2-40B4-BE49-F238E27FC236}">
              <a16:creationId xmlns:a16="http://schemas.microsoft.com/office/drawing/2014/main" id="{00000000-0008-0000-0900-00004C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77" name="Text Box 11">
          <a:extLst>
            <a:ext uri="{FF2B5EF4-FFF2-40B4-BE49-F238E27FC236}">
              <a16:creationId xmlns:a16="http://schemas.microsoft.com/office/drawing/2014/main" id="{00000000-0008-0000-0900-00004D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78" name="Text Box 11">
          <a:extLst>
            <a:ext uri="{FF2B5EF4-FFF2-40B4-BE49-F238E27FC236}">
              <a16:creationId xmlns:a16="http://schemas.microsoft.com/office/drawing/2014/main" id="{00000000-0008-0000-0900-00004E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79" name="Text Box 11">
          <a:extLst>
            <a:ext uri="{FF2B5EF4-FFF2-40B4-BE49-F238E27FC236}">
              <a16:creationId xmlns:a16="http://schemas.microsoft.com/office/drawing/2014/main" id="{00000000-0008-0000-0900-00004F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80" name="Text Box 11">
          <a:extLst>
            <a:ext uri="{FF2B5EF4-FFF2-40B4-BE49-F238E27FC236}">
              <a16:creationId xmlns:a16="http://schemas.microsoft.com/office/drawing/2014/main" id="{00000000-0008-0000-0900-000050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81" name="Text Box 11">
          <a:extLst>
            <a:ext uri="{FF2B5EF4-FFF2-40B4-BE49-F238E27FC236}">
              <a16:creationId xmlns:a16="http://schemas.microsoft.com/office/drawing/2014/main" id="{00000000-0008-0000-0900-000051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82" name="Text Box 11">
          <a:extLst>
            <a:ext uri="{FF2B5EF4-FFF2-40B4-BE49-F238E27FC236}">
              <a16:creationId xmlns:a16="http://schemas.microsoft.com/office/drawing/2014/main" id="{00000000-0008-0000-0900-000052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83" name="Text Box 11">
          <a:extLst>
            <a:ext uri="{FF2B5EF4-FFF2-40B4-BE49-F238E27FC236}">
              <a16:creationId xmlns:a16="http://schemas.microsoft.com/office/drawing/2014/main" id="{00000000-0008-0000-0900-000053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0</xdr:rowOff>
    </xdr:from>
    <xdr:ext cx="182880" cy="0"/>
    <xdr:sp macro="" textlink="">
      <xdr:nvSpPr>
        <xdr:cNvPr id="84" name="Text Box 11">
          <a:extLst>
            <a:ext uri="{FF2B5EF4-FFF2-40B4-BE49-F238E27FC236}">
              <a16:creationId xmlns:a16="http://schemas.microsoft.com/office/drawing/2014/main" id="{00000000-0008-0000-0900-000054000000}"/>
            </a:ext>
          </a:extLst>
        </xdr:cNvPr>
        <xdr:cNvSpPr txBox="1">
          <a:spLocks noChangeArrowheads="1"/>
        </xdr:cNvSpPr>
      </xdr:nvSpPr>
      <xdr:spPr bwMode="auto">
        <a:xfrm>
          <a:off x="8938260" y="6477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502920</xdr:colOff>
      <xdr:row>17</xdr:row>
      <xdr:rowOff>83820</xdr:rowOff>
    </xdr:from>
    <xdr:ext cx="182880" cy="0"/>
    <xdr:sp macro="" textlink="">
      <xdr:nvSpPr>
        <xdr:cNvPr id="85" name="Text Box 11">
          <a:extLst>
            <a:ext uri="{FF2B5EF4-FFF2-40B4-BE49-F238E27FC236}">
              <a16:creationId xmlns:a16="http://schemas.microsoft.com/office/drawing/2014/main" id="{00000000-0008-0000-0900-000055000000}"/>
            </a:ext>
          </a:extLst>
        </xdr:cNvPr>
        <xdr:cNvSpPr txBox="1">
          <a:spLocks noChangeArrowheads="1"/>
        </xdr:cNvSpPr>
      </xdr:nvSpPr>
      <xdr:spPr bwMode="auto">
        <a:xfrm>
          <a:off x="9852660" y="268986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6.xml><?xml version="1.0" encoding="utf-8"?>
<xdr:wsDr xmlns:xdr="http://schemas.openxmlformats.org/drawingml/2006/spreadsheetDrawing" xmlns:a="http://schemas.openxmlformats.org/drawingml/2006/main">
  <xdr:oneCellAnchor>
    <xdr:from>
      <xdr:col>6</xdr:col>
      <xdr:colOff>0</xdr:colOff>
      <xdr:row>23</xdr:row>
      <xdr:rowOff>0</xdr:rowOff>
    </xdr:from>
    <xdr:ext cx="182880" cy="0"/>
    <xdr:sp macro="" textlink="">
      <xdr:nvSpPr>
        <xdr:cNvPr id="2" name="Text Box 10">
          <a:extLst>
            <a:ext uri="{FF2B5EF4-FFF2-40B4-BE49-F238E27FC236}">
              <a16:creationId xmlns:a16="http://schemas.microsoft.com/office/drawing/2014/main" id="{00000000-0008-0000-0A00-000002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3" name="Text Box 22">
          <a:extLst>
            <a:ext uri="{FF2B5EF4-FFF2-40B4-BE49-F238E27FC236}">
              <a16:creationId xmlns:a16="http://schemas.microsoft.com/office/drawing/2014/main" id="{00000000-0008-0000-0A00-000003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4" name="Text Box 24">
          <a:extLst>
            <a:ext uri="{FF2B5EF4-FFF2-40B4-BE49-F238E27FC236}">
              <a16:creationId xmlns:a16="http://schemas.microsoft.com/office/drawing/2014/main" id="{00000000-0008-0000-0A00-000004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5" name="Text Box 11">
          <a:extLst>
            <a:ext uri="{FF2B5EF4-FFF2-40B4-BE49-F238E27FC236}">
              <a16:creationId xmlns:a16="http://schemas.microsoft.com/office/drawing/2014/main" id="{00000000-0008-0000-0A00-000005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6" name="Text Box 11">
          <a:extLst>
            <a:ext uri="{FF2B5EF4-FFF2-40B4-BE49-F238E27FC236}">
              <a16:creationId xmlns:a16="http://schemas.microsoft.com/office/drawing/2014/main" id="{00000000-0008-0000-0A00-000006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7" name="Text Box 11">
          <a:extLst>
            <a:ext uri="{FF2B5EF4-FFF2-40B4-BE49-F238E27FC236}">
              <a16:creationId xmlns:a16="http://schemas.microsoft.com/office/drawing/2014/main" id="{00000000-0008-0000-0A00-000007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8" name="Text Box 11">
          <a:extLst>
            <a:ext uri="{FF2B5EF4-FFF2-40B4-BE49-F238E27FC236}">
              <a16:creationId xmlns:a16="http://schemas.microsoft.com/office/drawing/2014/main" id="{00000000-0008-0000-0A00-000008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9" name="Text Box 10">
          <a:extLst>
            <a:ext uri="{FF2B5EF4-FFF2-40B4-BE49-F238E27FC236}">
              <a16:creationId xmlns:a16="http://schemas.microsoft.com/office/drawing/2014/main" id="{00000000-0008-0000-0A00-000009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10" name="Text Box 22">
          <a:extLst>
            <a:ext uri="{FF2B5EF4-FFF2-40B4-BE49-F238E27FC236}">
              <a16:creationId xmlns:a16="http://schemas.microsoft.com/office/drawing/2014/main" id="{00000000-0008-0000-0A00-00000A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11" name="Text Box 24">
          <a:extLst>
            <a:ext uri="{FF2B5EF4-FFF2-40B4-BE49-F238E27FC236}">
              <a16:creationId xmlns:a16="http://schemas.microsoft.com/office/drawing/2014/main" id="{00000000-0008-0000-0A00-00000B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12" name="Text Box 11">
          <a:extLst>
            <a:ext uri="{FF2B5EF4-FFF2-40B4-BE49-F238E27FC236}">
              <a16:creationId xmlns:a16="http://schemas.microsoft.com/office/drawing/2014/main" id="{00000000-0008-0000-0A00-00000C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13" name="Text Box 11">
          <a:extLst>
            <a:ext uri="{FF2B5EF4-FFF2-40B4-BE49-F238E27FC236}">
              <a16:creationId xmlns:a16="http://schemas.microsoft.com/office/drawing/2014/main" id="{00000000-0008-0000-0A00-00000D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14" name="Text Box 11">
          <a:extLst>
            <a:ext uri="{FF2B5EF4-FFF2-40B4-BE49-F238E27FC236}">
              <a16:creationId xmlns:a16="http://schemas.microsoft.com/office/drawing/2014/main" id="{00000000-0008-0000-0A00-00000E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15" name="Text Box 11">
          <a:extLst>
            <a:ext uri="{FF2B5EF4-FFF2-40B4-BE49-F238E27FC236}">
              <a16:creationId xmlns:a16="http://schemas.microsoft.com/office/drawing/2014/main" id="{00000000-0008-0000-0A00-00000F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16" name="Text Box 11">
          <a:extLst>
            <a:ext uri="{FF2B5EF4-FFF2-40B4-BE49-F238E27FC236}">
              <a16:creationId xmlns:a16="http://schemas.microsoft.com/office/drawing/2014/main" id="{00000000-0008-0000-0A00-000010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17" name="Text Box 11">
          <a:extLst>
            <a:ext uri="{FF2B5EF4-FFF2-40B4-BE49-F238E27FC236}">
              <a16:creationId xmlns:a16="http://schemas.microsoft.com/office/drawing/2014/main" id="{00000000-0008-0000-0A00-000011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18" name="Text Box 11">
          <a:extLst>
            <a:ext uri="{FF2B5EF4-FFF2-40B4-BE49-F238E27FC236}">
              <a16:creationId xmlns:a16="http://schemas.microsoft.com/office/drawing/2014/main" id="{00000000-0008-0000-0A00-000012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19" name="Text Box 11">
          <a:extLst>
            <a:ext uri="{FF2B5EF4-FFF2-40B4-BE49-F238E27FC236}">
              <a16:creationId xmlns:a16="http://schemas.microsoft.com/office/drawing/2014/main" id="{00000000-0008-0000-0A00-000013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20" name="Text Box 11">
          <a:extLst>
            <a:ext uri="{FF2B5EF4-FFF2-40B4-BE49-F238E27FC236}">
              <a16:creationId xmlns:a16="http://schemas.microsoft.com/office/drawing/2014/main" id="{00000000-0008-0000-0A00-000014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21" name="Text Box 11">
          <a:extLst>
            <a:ext uri="{FF2B5EF4-FFF2-40B4-BE49-F238E27FC236}">
              <a16:creationId xmlns:a16="http://schemas.microsoft.com/office/drawing/2014/main" id="{00000000-0008-0000-0A00-000015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22" name="Text Box 11">
          <a:extLst>
            <a:ext uri="{FF2B5EF4-FFF2-40B4-BE49-F238E27FC236}">
              <a16:creationId xmlns:a16="http://schemas.microsoft.com/office/drawing/2014/main" id="{00000000-0008-0000-0A00-000016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23" name="Text Box 11">
          <a:extLst>
            <a:ext uri="{FF2B5EF4-FFF2-40B4-BE49-F238E27FC236}">
              <a16:creationId xmlns:a16="http://schemas.microsoft.com/office/drawing/2014/main" id="{00000000-0008-0000-0A00-000017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24" name="Text Box 11">
          <a:extLst>
            <a:ext uri="{FF2B5EF4-FFF2-40B4-BE49-F238E27FC236}">
              <a16:creationId xmlns:a16="http://schemas.microsoft.com/office/drawing/2014/main" id="{00000000-0008-0000-0A00-000018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25" name="Text Box 11">
          <a:extLst>
            <a:ext uri="{FF2B5EF4-FFF2-40B4-BE49-F238E27FC236}">
              <a16:creationId xmlns:a16="http://schemas.microsoft.com/office/drawing/2014/main" id="{00000000-0008-0000-0A00-000019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26" name="Text Box 11">
          <a:extLst>
            <a:ext uri="{FF2B5EF4-FFF2-40B4-BE49-F238E27FC236}">
              <a16:creationId xmlns:a16="http://schemas.microsoft.com/office/drawing/2014/main" id="{00000000-0008-0000-0A00-00001A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27" name="Text Box 11">
          <a:extLst>
            <a:ext uri="{FF2B5EF4-FFF2-40B4-BE49-F238E27FC236}">
              <a16:creationId xmlns:a16="http://schemas.microsoft.com/office/drawing/2014/main" id="{00000000-0008-0000-0A00-00001B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28" name="Text Box 10">
          <a:extLst>
            <a:ext uri="{FF2B5EF4-FFF2-40B4-BE49-F238E27FC236}">
              <a16:creationId xmlns:a16="http://schemas.microsoft.com/office/drawing/2014/main" id="{00000000-0008-0000-0A00-00001C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29" name="Text Box 22">
          <a:extLst>
            <a:ext uri="{FF2B5EF4-FFF2-40B4-BE49-F238E27FC236}">
              <a16:creationId xmlns:a16="http://schemas.microsoft.com/office/drawing/2014/main" id="{00000000-0008-0000-0A00-00001D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30" name="Text Box 24">
          <a:extLst>
            <a:ext uri="{FF2B5EF4-FFF2-40B4-BE49-F238E27FC236}">
              <a16:creationId xmlns:a16="http://schemas.microsoft.com/office/drawing/2014/main" id="{00000000-0008-0000-0A00-00001E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31" name="Text Box 10">
          <a:extLst>
            <a:ext uri="{FF2B5EF4-FFF2-40B4-BE49-F238E27FC236}">
              <a16:creationId xmlns:a16="http://schemas.microsoft.com/office/drawing/2014/main" id="{00000000-0008-0000-0A00-00001F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32" name="Text Box 22">
          <a:extLst>
            <a:ext uri="{FF2B5EF4-FFF2-40B4-BE49-F238E27FC236}">
              <a16:creationId xmlns:a16="http://schemas.microsoft.com/office/drawing/2014/main" id="{00000000-0008-0000-0A00-000020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33" name="Text Box 24">
          <a:extLst>
            <a:ext uri="{FF2B5EF4-FFF2-40B4-BE49-F238E27FC236}">
              <a16:creationId xmlns:a16="http://schemas.microsoft.com/office/drawing/2014/main" id="{00000000-0008-0000-0A00-000021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34" name="Text Box 11">
          <a:extLst>
            <a:ext uri="{FF2B5EF4-FFF2-40B4-BE49-F238E27FC236}">
              <a16:creationId xmlns:a16="http://schemas.microsoft.com/office/drawing/2014/main" id="{00000000-0008-0000-0A00-000022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35" name="Text Box 11">
          <a:extLst>
            <a:ext uri="{FF2B5EF4-FFF2-40B4-BE49-F238E27FC236}">
              <a16:creationId xmlns:a16="http://schemas.microsoft.com/office/drawing/2014/main" id="{00000000-0008-0000-0A00-000023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36" name="Text Box 11">
          <a:extLst>
            <a:ext uri="{FF2B5EF4-FFF2-40B4-BE49-F238E27FC236}">
              <a16:creationId xmlns:a16="http://schemas.microsoft.com/office/drawing/2014/main" id="{00000000-0008-0000-0A00-000024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37" name="Text Box 11">
          <a:extLst>
            <a:ext uri="{FF2B5EF4-FFF2-40B4-BE49-F238E27FC236}">
              <a16:creationId xmlns:a16="http://schemas.microsoft.com/office/drawing/2014/main" id="{00000000-0008-0000-0A00-000025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38" name="Text Box 11">
          <a:extLst>
            <a:ext uri="{FF2B5EF4-FFF2-40B4-BE49-F238E27FC236}">
              <a16:creationId xmlns:a16="http://schemas.microsoft.com/office/drawing/2014/main" id="{00000000-0008-0000-0A00-000026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39" name="Text Box 11">
          <a:extLst>
            <a:ext uri="{FF2B5EF4-FFF2-40B4-BE49-F238E27FC236}">
              <a16:creationId xmlns:a16="http://schemas.microsoft.com/office/drawing/2014/main" id="{00000000-0008-0000-0A00-000027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40" name="Text Box 11">
          <a:extLst>
            <a:ext uri="{FF2B5EF4-FFF2-40B4-BE49-F238E27FC236}">
              <a16:creationId xmlns:a16="http://schemas.microsoft.com/office/drawing/2014/main" id="{00000000-0008-0000-0A00-000028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41" name="Text Box 11">
          <a:extLst>
            <a:ext uri="{FF2B5EF4-FFF2-40B4-BE49-F238E27FC236}">
              <a16:creationId xmlns:a16="http://schemas.microsoft.com/office/drawing/2014/main" id="{00000000-0008-0000-0A00-000029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42" name="Text Box 11">
          <a:extLst>
            <a:ext uri="{FF2B5EF4-FFF2-40B4-BE49-F238E27FC236}">
              <a16:creationId xmlns:a16="http://schemas.microsoft.com/office/drawing/2014/main" id="{00000000-0008-0000-0A00-00002A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43" name="Text Box 11">
          <a:extLst>
            <a:ext uri="{FF2B5EF4-FFF2-40B4-BE49-F238E27FC236}">
              <a16:creationId xmlns:a16="http://schemas.microsoft.com/office/drawing/2014/main" id="{00000000-0008-0000-0A00-00002B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44" name="Text Box 10">
          <a:extLst>
            <a:ext uri="{FF2B5EF4-FFF2-40B4-BE49-F238E27FC236}">
              <a16:creationId xmlns:a16="http://schemas.microsoft.com/office/drawing/2014/main" id="{00000000-0008-0000-0A00-00002C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45" name="Text Box 22">
          <a:extLst>
            <a:ext uri="{FF2B5EF4-FFF2-40B4-BE49-F238E27FC236}">
              <a16:creationId xmlns:a16="http://schemas.microsoft.com/office/drawing/2014/main" id="{00000000-0008-0000-0A00-00002D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46" name="Text Box 24">
          <a:extLst>
            <a:ext uri="{FF2B5EF4-FFF2-40B4-BE49-F238E27FC236}">
              <a16:creationId xmlns:a16="http://schemas.microsoft.com/office/drawing/2014/main" id="{00000000-0008-0000-0A00-00002E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47" name="Text Box 11">
          <a:extLst>
            <a:ext uri="{FF2B5EF4-FFF2-40B4-BE49-F238E27FC236}">
              <a16:creationId xmlns:a16="http://schemas.microsoft.com/office/drawing/2014/main" id="{00000000-0008-0000-0A00-00002F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48" name="Text Box 11">
          <a:extLst>
            <a:ext uri="{FF2B5EF4-FFF2-40B4-BE49-F238E27FC236}">
              <a16:creationId xmlns:a16="http://schemas.microsoft.com/office/drawing/2014/main" id="{00000000-0008-0000-0A00-000030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49" name="Text Box 11">
          <a:extLst>
            <a:ext uri="{FF2B5EF4-FFF2-40B4-BE49-F238E27FC236}">
              <a16:creationId xmlns:a16="http://schemas.microsoft.com/office/drawing/2014/main" id="{00000000-0008-0000-0A00-000031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50" name="Text Box 11">
          <a:extLst>
            <a:ext uri="{FF2B5EF4-FFF2-40B4-BE49-F238E27FC236}">
              <a16:creationId xmlns:a16="http://schemas.microsoft.com/office/drawing/2014/main" id="{00000000-0008-0000-0A00-000032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51" name="Text Box 10">
          <a:extLst>
            <a:ext uri="{FF2B5EF4-FFF2-40B4-BE49-F238E27FC236}">
              <a16:creationId xmlns:a16="http://schemas.microsoft.com/office/drawing/2014/main" id="{00000000-0008-0000-0A00-000033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52" name="Text Box 22">
          <a:extLst>
            <a:ext uri="{FF2B5EF4-FFF2-40B4-BE49-F238E27FC236}">
              <a16:creationId xmlns:a16="http://schemas.microsoft.com/office/drawing/2014/main" id="{00000000-0008-0000-0A00-000034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53" name="Text Box 24">
          <a:extLst>
            <a:ext uri="{FF2B5EF4-FFF2-40B4-BE49-F238E27FC236}">
              <a16:creationId xmlns:a16="http://schemas.microsoft.com/office/drawing/2014/main" id="{00000000-0008-0000-0A00-000035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54" name="Text Box 11">
          <a:extLst>
            <a:ext uri="{FF2B5EF4-FFF2-40B4-BE49-F238E27FC236}">
              <a16:creationId xmlns:a16="http://schemas.microsoft.com/office/drawing/2014/main" id="{00000000-0008-0000-0A00-000036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55" name="Text Box 11">
          <a:extLst>
            <a:ext uri="{FF2B5EF4-FFF2-40B4-BE49-F238E27FC236}">
              <a16:creationId xmlns:a16="http://schemas.microsoft.com/office/drawing/2014/main" id="{00000000-0008-0000-0A00-000037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56" name="Text Box 11">
          <a:extLst>
            <a:ext uri="{FF2B5EF4-FFF2-40B4-BE49-F238E27FC236}">
              <a16:creationId xmlns:a16="http://schemas.microsoft.com/office/drawing/2014/main" id="{00000000-0008-0000-0A00-000038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57" name="Text Box 11">
          <a:extLst>
            <a:ext uri="{FF2B5EF4-FFF2-40B4-BE49-F238E27FC236}">
              <a16:creationId xmlns:a16="http://schemas.microsoft.com/office/drawing/2014/main" id="{00000000-0008-0000-0A00-000039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58" name="Text Box 11">
          <a:extLst>
            <a:ext uri="{FF2B5EF4-FFF2-40B4-BE49-F238E27FC236}">
              <a16:creationId xmlns:a16="http://schemas.microsoft.com/office/drawing/2014/main" id="{00000000-0008-0000-0A00-00003A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59" name="Text Box 11">
          <a:extLst>
            <a:ext uri="{FF2B5EF4-FFF2-40B4-BE49-F238E27FC236}">
              <a16:creationId xmlns:a16="http://schemas.microsoft.com/office/drawing/2014/main" id="{00000000-0008-0000-0A00-00003B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60" name="Text Box 11">
          <a:extLst>
            <a:ext uri="{FF2B5EF4-FFF2-40B4-BE49-F238E27FC236}">
              <a16:creationId xmlns:a16="http://schemas.microsoft.com/office/drawing/2014/main" id="{00000000-0008-0000-0A00-00003C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61" name="Text Box 11">
          <a:extLst>
            <a:ext uri="{FF2B5EF4-FFF2-40B4-BE49-F238E27FC236}">
              <a16:creationId xmlns:a16="http://schemas.microsoft.com/office/drawing/2014/main" id="{00000000-0008-0000-0A00-00003D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62" name="Text Box 11">
          <a:extLst>
            <a:ext uri="{FF2B5EF4-FFF2-40B4-BE49-F238E27FC236}">
              <a16:creationId xmlns:a16="http://schemas.microsoft.com/office/drawing/2014/main" id="{00000000-0008-0000-0A00-00003E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63" name="Text Box 11">
          <a:extLst>
            <a:ext uri="{FF2B5EF4-FFF2-40B4-BE49-F238E27FC236}">
              <a16:creationId xmlns:a16="http://schemas.microsoft.com/office/drawing/2014/main" id="{00000000-0008-0000-0A00-00003F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64" name="Text Box 11">
          <a:extLst>
            <a:ext uri="{FF2B5EF4-FFF2-40B4-BE49-F238E27FC236}">
              <a16:creationId xmlns:a16="http://schemas.microsoft.com/office/drawing/2014/main" id="{00000000-0008-0000-0A00-000040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65" name="Text Box 11">
          <a:extLst>
            <a:ext uri="{FF2B5EF4-FFF2-40B4-BE49-F238E27FC236}">
              <a16:creationId xmlns:a16="http://schemas.microsoft.com/office/drawing/2014/main" id="{00000000-0008-0000-0A00-000041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66" name="Text Box 11">
          <a:extLst>
            <a:ext uri="{FF2B5EF4-FFF2-40B4-BE49-F238E27FC236}">
              <a16:creationId xmlns:a16="http://schemas.microsoft.com/office/drawing/2014/main" id="{00000000-0008-0000-0A00-000042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67" name="Text Box 11">
          <a:extLst>
            <a:ext uri="{FF2B5EF4-FFF2-40B4-BE49-F238E27FC236}">
              <a16:creationId xmlns:a16="http://schemas.microsoft.com/office/drawing/2014/main" id="{00000000-0008-0000-0A00-000043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68" name="Text Box 11">
          <a:extLst>
            <a:ext uri="{FF2B5EF4-FFF2-40B4-BE49-F238E27FC236}">
              <a16:creationId xmlns:a16="http://schemas.microsoft.com/office/drawing/2014/main" id="{00000000-0008-0000-0A00-000044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69" name="Text Box 11">
          <a:extLst>
            <a:ext uri="{FF2B5EF4-FFF2-40B4-BE49-F238E27FC236}">
              <a16:creationId xmlns:a16="http://schemas.microsoft.com/office/drawing/2014/main" id="{00000000-0008-0000-0A00-000045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70" name="Text Box 10">
          <a:extLst>
            <a:ext uri="{FF2B5EF4-FFF2-40B4-BE49-F238E27FC236}">
              <a16:creationId xmlns:a16="http://schemas.microsoft.com/office/drawing/2014/main" id="{00000000-0008-0000-0A00-000046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71" name="Text Box 22">
          <a:extLst>
            <a:ext uri="{FF2B5EF4-FFF2-40B4-BE49-F238E27FC236}">
              <a16:creationId xmlns:a16="http://schemas.microsoft.com/office/drawing/2014/main" id="{00000000-0008-0000-0A00-000047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72" name="Text Box 24">
          <a:extLst>
            <a:ext uri="{FF2B5EF4-FFF2-40B4-BE49-F238E27FC236}">
              <a16:creationId xmlns:a16="http://schemas.microsoft.com/office/drawing/2014/main" id="{00000000-0008-0000-0A00-000048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73" name="Text Box 10">
          <a:extLst>
            <a:ext uri="{FF2B5EF4-FFF2-40B4-BE49-F238E27FC236}">
              <a16:creationId xmlns:a16="http://schemas.microsoft.com/office/drawing/2014/main" id="{00000000-0008-0000-0A00-000049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74" name="Text Box 22">
          <a:extLst>
            <a:ext uri="{FF2B5EF4-FFF2-40B4-BE49-F238E27FC236}">
              <a16:creationId xmlns:a16="http://schemas.microsoft.com/office/drawing/2014/main" id="{00000000-0008-0000-0A00-00004A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75" name="Text Box 24">
          <a:extLst>
            <a:ext uri="{FF2B5EF4-FFF2-40B4-BE49-F238E27FC236}">
              <a16:creationId xmlns:a16="http://schemas.microsoft.com/office/drawing/2014/main" id="{00000000-0008-0000-0A00-00004B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76" name="Text Box 11">
          <a:extLst>
            <a:ext uri="{FF2B5EF4-FFF2-40B4-BE49-F238E27FC236}">
              <a16:creationId xmlns:a16="http://schemas.microsoft.com/office/drawing/2014/main" id="{00000000-0008-0000-0A00-00004C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77" name="Text Box 11">
          <a:extLst>
            <a:ext uri="{FF2B5EF4-FFF2-40B4-BE49-F238E27FC236}">
              <a16:creationId xmlns:a16="http://schemas.microsoft.com/office/drawing/2014/main" id="{00000000-0008-0000-0A00-00004D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78" name="Text Box 11">
          <a:extLst>
            <a:ext uri="{FF2B5EF4-FFF2-40B4-BE49-F238E27FC236}">
              <a16:creationId xmlns:a16="http://schemas.microsoft.com/office/drawing/2014/main" id="{00000000-0008-0000-0A00-00004E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79" name="Text Box 11">
          <a:extLst>
            <a:ext uri="{FF2B5EF4-FFF2-40B4-BE49-F238E27FC236}">
              <a16:creationId xmlns:a16="http://schemas.microsoft.com/office/drawing/2014/main" id="{00000000-0008-0000-0A00-00004F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80" name="Text Box 11">
          <a:extLst>
            <a:ext uri="{FF2B5EF4-FFF2-40B4-BE49-F238E27FC236}">
              <a16:creationId xmlns:a16="http://schemas.microsoft.com/office/drawing/2014/main" id="{00000000-0008-0000-0A00-000050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81" name="Text Box 11">
          <a:extLst>
            <a:ext uri="{FF2B5EF4-FFF2-40B4-BE49-F238E27FC236}">
              <a16:creationId xmlns:a16="http://schemas.microsoft.com/office/drawing/2014/main" id="{00000000-0008-0000-0A00-000051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82" name="Text Box 11">
          <a:extLst>
            <a:ext uri="{FF2B5EF4-FFF2-40B4-BE49-F238E27FC236}">
              <a16:creationId xmlns:a16="http://schemas.microsoft.com/office/drawing/2014/main" id="{00000000-0008-0000-0A00-000052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83" name="Text Box 11">
          <a:extLst>
            <a:ext uri="{FF2B5EF4-FFF2-40B4-BE49-F238E27FC236}">
              <a16:creationId xmlns:a16="http://schemas.microsoft.com/office/drawing/2014/main" id="{00000000-0008-0000-0A00-000053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23</xdr:row>
      <xdr:rowOff>0</xdr:rowOff>
    </xdr:from>
    <xdr:ext cx="182880" cy="0"/>
    <xdr:sp macro="" textlink="">
      <xdr:nvSpPr>
        <xdr:cNvPr id="84" name="Text Box 11">
          <a:extLst>
            <a:ext uri="{FF2B5EF4-FFF2-40B4-BE49-F238E27FC236}">
              <a16:creationId xmlns:a16="http://schemas.microsoft.com/office/drawing/2014/main" id="{00000000-0008-0000-0A00-000054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502920</xdr:colOff>
      <xdr:row>18</xdr:row>
      <xdr:rowOff>83820</xdr:rowOff>
    </xdr:from>
    <xdr:ext cx="182880" cy="0"/>
    <xdr:sp macro="" textlink="">
      <xdr:nvSpPr>
        <xdr:cNvPr id="85" name="Text Box 11">
          <a:extLst>
            <a:ext uri="{FF2B5EF4-FFF2-40B4-BE49-F238E27FC236}">
              <a16:creationId xmlns:a16="http://schemas.microsoft.com/office/drawing/2014/main" id="{00000000-0008-0000-0A00-000055000000}"/>
            </a:ext>
          </a:extLst>
        </xdr:cNvPr>
        <xdr:cNvSpPr txBox="1">
          <a:spLocks noChangeArrowheads="1"/>
        </xdr:cNvSpPr>
      </xdr:nvSpPr>
      <xdr:spPr bwMode="auto">
        <a:xfrm>
          <a:off x="9654540" y="268986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502920</xdr:colOff>
      <xdr:row>14</xdr:row>
      <xdr:rowOff>83820</xdr:rowOff>
    </xdr:from>
    <xdr:ext cx="182880" cy="0"/>
    <xdr:sp macro="" textlink="">
      <xdr:nvSpPr>
        <xdr:cNvPr id="87" name="Text Box 11">
          <a:extLst>
            <a:ext uri="{FF2B5EF4-FFF2-40B4-BE49-F238E27FC236}">
              <a16:creationId xmlns:a16="http://schemas.microsoft.com/office/drawing/2014/main" id="{00000000-0008-0000-0A00-000057000000}"/>
            </a:ext>
          </a:extLst>
        </xdr:cNvPr>
        <xdr:cNvSpPr txBox="1">
          <a:spLocks noChangeArrowheads="1"/>
        </xdr:cNvSpPr>
      </xdr:nvSpPr>
      <xdr:spPr bwMode="auto">
        <a:xfrm>
          <a:off x="11506200" y="303276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502920</xdr:colOff>
      <xdr:row>32</xdr:row>
      <xdr:rowOff>83820</xdr:rowOff>
    </xdr:from>
    <xdr:ext cx="182880" cy="0"/>
    <xdr:sp macro="" textlink="">
      <xdr:nvSpPr>
        <xdr:cNvPr id="88" name="Text Box 11">
          <a:extLst>
            <a:ext uri="{FF2B5EF4-FFF2-40B4-BE49-F238E27FC236}">
              <a16:creationId xmlns:a16="http://schemas.microsoft.com/office/drawing/2014/main" id="{00000000-0008-0000-0A00-000058000000}"/>
            </a:ext>
          </a:extLst>
        </xdr:cNvPr>
        <xdr:cNvSpPr txBox="1">
          <a:spLocks noChangeArrowheads="1"/>
        </xdr:cNvSpPr>
      </xdr:nvSpPr>
      <xdr:spPr bwMode="auto">
        <a:xfrm>
          <a:off x="11506200" y="303276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502920</xdr:colOff>
      <xdr:row>28</xdr:row>
      <xdr:rowOff>83820</xdr:rowOff>
    </xdr:from>
    <xdr:ext cx="182880" cy="0"/>
    <xdr:sp macro="" textlink="">
      <xdr:nvSpPr>
        <xdr:cNvPr id="89" name="Text Box 11">
          <a:extLst>
            <a:ext uri="{FF2B5EF4-FFF2-40B4-BE49-F238E27FC236}">
              <a16:creationId xmlns:a16="http://schemas.microsoft.com/office/drawing/2014/main" id="{00000000-0008-0000-0A00-000059000000}"/>
            </a:ext>
          </a:extLst>
        </xdr:cNvPr>
        <xdr:cNvSpPr txBox="1">
          <a:spLocks noChangeArrowheads="1"/>
        </xdr:cNvSpPr>
      </xdr:nvSpPr>
      <xdr:spPr bwMode="auto">
        <a:xfrm>
          <a:off x="11506200" y="245364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502920</xdr:colOff>
      <xdr:row>46</xdr:row>
      <xdr:rowOff>83820</xdr:rowOff>
    </xdr:from>
    <xdr:ext cx="182880" cy="0"/>
    <xdr:sp macro="" textlink="">
      <xdr:nvSpPr>
        <xdr:cNvPr id="90" name="Text Box 11">
          <a:extLst>
            <a:ext uri="{FF2B5EF4-FFF2-40B4-BE49-F238E27FC236}">
              <a16:creationId xmlns:a16="http://schemas.microsoft.com/office/drawing/2014/main" id="{00000000-0008-0000-0A00-00005A000000}"/>
            </a:ext>
          </a:extLst>
        </xdr:cNvPr>
        <xdr:cNvSpPr txBox="1">
          <a:spLocks noChangeArrowheads="1"/>
        </xdr:cNvSpPr>
      </xdr:nvSpPr>
      <xdr:spPr bwMode="auto">
        <a:xfrm>
          <a:off x="11506200" y="303276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502920</xdr:colOff>
      <xdr:row>42</xdr:row>
      <xdr:rowOff>83820</xdr:rowOff>
    </xdr:from>
    <xdr:ext cx="182880" cy="0"/>
    <xdr:sp macro="" textlink="">
      <xdr:nvSpPr>
        <xdr:cNvPr id="91" name="Text Box 11">
          <a:extLst>
            <a:ext uri="{FF2B5EF4-FFF2-40B4-BE49-F238E27FC236}">
              <a16:creationId xmlns:a16="http://schemas.microsoft.com/office/drawing/2014/main" id="{00000000-0008-0000-0A00-00005B000000}"/>
            </a:ext>
          </a:extLst>
        </xdr:cNvPr>
        <xdr:cNvSpPr txBox="1">
          <a:spLocks noChangeArrowheads="1"/>
        </xdr:cNvSpPr>
      </xdr:nvSpPr>
      <xdr:spPr bwMode="auto">
        <a:xfrm>
          <a:off x="11506200" y="245364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502920</xdr:colOff>
      <xdr:row>46</xdr:row>
      <xdr:rowOff>83820</xdr:rowOff>
    </xdr:from>
    <xdr:ext cx="182880" cy="0"/>
    <xdr:sp macro="" textlink="">
      <xdr:nvSpPr>
        <xdr:cNvPr id="92" name="Text Box 11">
          <a:extLst>
            <a:ext uri="{FF2B5EF4-FFF2-40B4-BE49-F238E27FC236}">
              <a16:creationId xmlns:a16="http://schemas.microsoft.com/office/drawing/2014/main" id="{00000000-0008-0000-0A00-00005C000000}"/>
            </a:ext>
          </a:extLst>
        </xdr:cNvPr>
        <xdr:cNvSpPr txBox="1">
          <a:spLocks noChangeArrowheads="1"/>
        </xdr:cNvSpPr>
      </xdr:nvSpPr>
      <xdr:spPr bwMode="auto">
        <a:xfrm>
          <a:off x="11506200" y="303276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502920</xdr:colOff>
      <xdr:row>42</xdr:row>
      <xdr:rowOff>83820</xdr:rowOff>
    </xdr:from>
    <xdr:ext cx="182880" cy="0"/>
    <xdr:sp macro="" textlink="">
      <xdr:nvSpPr>
        <xdr:cNvPr id="93" name="Text Box 11">
          <a:extLst>
            <a:ext uri="{FF2B5EF4-FFF2-40B4-BE49-F238E27FC236}">
              <a16:creationId xmlns:a16="http://schemas.microsoft.com/office/drawing/2014/main" id="{00000000-0008-0000-0A00-00005D000000}"/>
            </a:ext>
          </a:extLst>
        </xdr:cNvPr>
        <xdr:cNvSpPr txBox="1">
          <a:spLocks noChangeArrowheads="1"/>
        </xdr:cNvSpPr>
      </xdr:nvSpPr>
      <xdr:spPr bwMode="auto">
        <a:xfrm>
          <a:off x="11506200" y="245364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502920</xdr:colOff>
      <xdr:row>60</xdr:row>
      <xdr:rowOff>83820</xdr:rowOff>
    </xdr:from>
    <xdr:ext cx="182880" cy="0"/>
    <xdr:sp macro="" textlink="">
      <xdr:nvSpPr>
        <xdr:cNvPr id="94" name="Text Box 11">
          <a:extLst>
            <a:ext uri="{FF2B5EF4-FFF2-40B4-BE49-F238E27FC236}">
              <a16:creationId xmlns:a16="http://schemas.microsoft.com/office/drawing/2014/main" id="{00000000-0008-0000-0A00-00005E000000}"/>
            </a:ext>
          </a:extLst>
        </xdr:cNvPr>
        <xdr:cNvSpPr txBox="1">
          <a:spLocks noChangeArrowheads="1"/>
        </xdr:cNvSpPr>
      </xdr:nvSpPr>
      <xdr:spPr bwMode="auto">
        <a:xfrm>
          <a:off x="11506200" y="303276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502920</xdr:colOff>
      <xdr:row>56</xdr:row>
      <xdr:rowOff>83820</xdr:rowOff>
    </xdr:from>
    <xdr:ext cx="182880" cy="0"/>
    <xdr:sp macro="" textlink="">
      <xdr:nvSpPr>
        <xdr:cNvPr id="95" name="Text Box 11">
          <a:extLst>
            <a:ext uri="{FF2B5EF4-FFF2-40B4-BE49-F238E27FC236}">
              <a16:creationId xmlns:a16="http://schemas.microsoft.com/office/drawing/2014/main" id="{00000000-0008-0000-0A00-00005F000000}"/>
            </a:ext>
          </a:extLst>
        </xdr:cNvPr>
        <xdr:cNvSpPr txBox="1">
          <a:spLocks noChangeArrowheads="1"/>
        </xdr:cNvSpPr>
      </xdr:nvSpPr>
      <xdr:spPr bwMode="auto">
        <a:xfrm>
          <a:off x="11506200" y="245364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7.xml><?xml version="1.0" encoding="utf-8"?>
<xdr:wsDr xmlns:xdr="http://schemas.openxmlformats.org/drawingml/2006/spreadsheetDrawing" xmlns:a="http://schemas.openxmlformats.org/drawingml/2006/main">
  <xdr:oneCellAnchor>
    <xdr:from>
      <xdr:col>6</xdr:col>
      <xdr:colOff>0</xdr:colOff>
      <xdr:row>19</xdr:row>
      <xdr:rowOff>0</xdr:rowOff>
    </xdr:from>
    <xdr:ext cx="182880" cy="0"/>
    <xdr:sp macro="" textlink="">
      <xdr:nvSpPr>
        <xdr:cNvPr id="2" name="Text Box 10">
          <a:extLst>
            <a:ext uri="{FF2B5EF4-FFF2-40B4-BE49-F238E27FC236}">
              <a16:creationId xmlns:a16="http://schemas.microsoft.com/office/drawing/2014/main" id="{00000000-0008-0000-0B00-000002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3" name="Text Box 22">
          <a:extLst>
            <a:ext uri="{FF2B5EF4-FFF2-40B4-BE49-F238E27FC236}">
              <a16:creationId xmlns:a16="http://schemas.microsoft.com/office/drawing/2014/main" id="{00000000-0008-0000-0B00-000003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4" name="Text Box 24">
          <a:extLst>
            <a:ext uri="{FF2B5EF4-FFF2-40B4-BE49-F238E27FC236}">
              <a16:creationId xmlns:a16="http://schemas.microsoft.com/office/drawing/2014/main" id="{00000000-0008-0000-0B00-000004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5" name="Text Box 11">
          <a:extLst>
            <a:ext uri="{FF2B5EF4-FFF2-40B4-BE49-F238E27FC236}">
              <a16:creationId xmlns:a16="http://schemas.microsoft.com/office/drawing/2014/main" id="{00000000-0008-0000-0B00-000005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6" name="Text Box 11">
          <a:extLst>
            <a:ext uri="{FF2B5EF4-FFF2-40B4-BE49-F238E27FC236}">
              <a16:creationId xmlns:a16="http://schemas.microsoft.com/office/drawing/2014/main" id="{00000000-0008-0000-0B00-000006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7" name="Text Box 11">
          <a:extLst>
            <a:ext uri="{FF2B5EF4-FFF2-40B4-BE49-F238E27FC236}">
              <a16:creationId xmlns:a16="http://schemas.microsoft.com/office/drawing/2014/main" id="{00000000-0008-0000-0B00-000007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8" name="Text Box 11">
          <a:extLst>
            <a:ext uri="{FF2B5EF4-FFF2-40B4-BE49-F238E27FC236}">
              <a16:creationId xmlns:a16="http://schemas.microsoft.com/office/drawing/2014/main" id="{00000000-0008-0000-0B00-000008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9" name="Text Box 10">
          <a:extLst>
            <a:ext uri="{FF2B5EF4-FFF2-40B4-BE49-F238E27FC236}">
              <a16:creationId xmlns:a16="http://schemas.microsoft.com/office/drawing/2014/main" id="{00000000-0008-0000-0B00-000009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10" name="Text Box 22">
          <a:extLst>
            <a:ext uri="{FF2B5EF4-FFF2-40B4-BE49-F238E27FC236}">
              <a16:creationId xmlns:a16="http://schemas.microsoft.com/office/drawing/2014/main" id="{00000000-0008-0000-0B00-00000A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11" name="Text Box 24">
          <a:extLst>
            <a:ext uri="{FF2B5EF4-FFF2-40B4-BE49-F238E27FC236}">
              <a16:creationId xmlns:a16="http://schemas.microsoft.com/office/drawing/2014/main" id="{00000000-0008-0000-0B00-00000B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12" name="Text Box 11">
          <a:extLst>
            <a:ext uri="{FF2B5EF4-FFF2-40B4-BE49-F238E27FC236}">
              <a16:creationId xmlns:a16="http://schemas.microsoft.com/office/drawing/2014/main" id="{00000000-0008-0000-0B00-00000C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13" name="Text Box 11">
          <a:extLst>
            <a:ext uri="{FF2B5EF4-FFF2-40B4-BE49-F238E27FC236}">
              <a16:creationId xmlns:a16="http://schemas.microsoft.com/office/drawing/2014/main" id="{00000000-0008-0000-0B00-00000D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14" name="Text Box 11">
          <a:extLst>
            <a:ext uri="{FF2B5EF4-FFF2-40B4-BE49-F238E27FC236}">
              <a16:creationId xmlns:a16="http://schemas.microsoft.com/office/drawing/2014/main" id="{00000000-0008-0000-0B00-00000E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15" name="Text Box 11">
          <a:extLst>
            <a:ext uri="{FF2B5EF4-FFF2-40B4-BE49-F238E27FC236}">
              <a16:creationId xmlns:a16="http://schemas.microsoft.com/office/drawing/2014/main" id="{00000000-0008-0000-0B00-00000F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16" name="Text Box 11">
          <a:extLst>
            <a:ext uri="{FF2B5EF4-FFF2-40B4-BE49-F238E27FC236}">
              <a16:creationId xmlns:a16="http://schemas.microsoft.com/office/drawing/2014/main" id="{00000000-0008-0000-0B00-000010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17" name="Text Box 11">
          <a:extLst>
            <a:ext uri="{FF2B5EF4-FFF2-40B4-BE49-F238E27FC236}">
              <a16:creationId xmlns:a16="http://schemas.microsoft.com/office/drawing/2014/main" id="{00000000-0008-0000-0B00-000011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18" name="Text Box 11">
          <a:extLst>
            <a:ext uri="{FF2B5EF4-FFF2-40B4-BE49-F238E27FC236}">
              <a16:creationId xmlns:a16="http://schemas.microsoft.com/office/drawing/2014/main" id="{00000000-0008-0000-0B00-000012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19" name="Text Box 11">
          <a:extLst>
            <a:ext uri="{FF2B5EF4-FFF2-40B4-BE49-F238E27FC236}">
              <a16:creationId xmlns:a16="http://schemas.microsoft.com/office/drawing/2014/main" id="{00000000-0008-0000-0B00-000013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20" name="Text Box 11">
          <a:extLst>
            <a:ext uri="{FF2B5EF4-FFF2-40B4-BE49-F238E27FC236}">
              <a16:creationId xmlns:a16="http://schemas.microsoft.com/office/drawing/2014/main" id="{00000000-0008-0000-0B00-000014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21" name="Text Box 11">
          <a:extLst>
            <a:ext uri="{FF2B5EF4-FFF2-40B4-BE49-F238E27FC236}">
              <a16:creationId xmlns:a16="http://schemas.microsoft.com/office/drawing/2014/main" id="{00000000-0008-0000-0B00-000015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22" name="Text Box 11">
          <a:extLst>
            <a:ext uri="{FF2B5EF4-FFF2-40B4-BE49-F238E27FC236}">
              <a16:creationId xmlns:a16="http://schemas.microsoft.com/office/drawing/2014/main" id="{00000000-0008-0000-0B00-000016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23" name="Text Box 11">
          <a:extLst>
            <a:ext uri="{FF2B5EF4-FFF2-40B4-BE49-F238E27FC236}">
              <a16:creationId xmlns:a16="http://schemas.microsoft.com/office/drawing/2014/main" id="{00000000-0008-0000-0B00-000017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24" name="Text Box 11">
          <a:extLst>
            <a:ext uri="{FF2B5EF4-FFF2-40B4-BE49-F238E27FC236}">
              <a16:creationId xmlns:a16="http://schemas.microsoft.com/office/drawing/2014/main" id="{00000000-0008-0000-0B00-000018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25" name="Text Box 11">
          <a:extLst>
            <a:ext uri="{FF2B5EF4-FFF2-40B4-BE49-F238E27FC236}">
              <a16:creationId xmlns:a16="http://schemas.microsoft.com/office/drawing/2014/main" id="{00000000-0008-0000-0B00-000019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26" name="Text Box 11">
          <a:extLst>
            <a:ext uri="{FF2B5EF4-FFF2-40B4-BE49-F238E27FC236}">
              <a16:creationId xmlns:a16="http://schemas.microsoft.com/office/drawing/2014/main" id="{00000000-0008-0000-0B00-00001A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27" name="Text Box 11">
          <a:extLst>
            <a:ext uri="{FF2B5EF4-FFF2-40B4-BE49-F238E27FC236}">
              <a16:creationId xmlns:a16="http://schemas.microsoft.com/office/drawing/2014/main" id="{00000000-0008-0000-0B00-00001B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28" name="Text Box 10">
          <a:extLst>
            <a:ext uri="{FF2B5EF4-FFF2-40B4-BE49-F238E27FC236}">
              <a16:creationId xmlns:a16="http://schemas.microsoft.com/office/drawing/2014/main" id="{00000000-0008-0000-0B00-00001C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29" name="Text Box 22">
          <a:extLst>
            <a:ext uri="{FF2B5EF4-FFF2-40B4-BE49-F238E27FC236}">
              <a16:creationId xmlns:a16="http://schemas.microsoft.com/office/drawing/2014/main" id="{00000000-0008-0000-0B00-00001D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30" name="Text Box 24">
          <a:extLst>
            <a:ext uri="{FF2B5EF4-FFF2-40B4-BE49-F238E27FC236}">
              <a16:creationId xmlns:a16="http://schemas.microsoft.com/office/drawing/2014/main" id="{00000000-0008-0000-0B00-00001E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31" name="Text Box 10">
          <a:extLst>
            <a:ext uri="{FF2B5EF4-FFF2-40B4-BE49-F238E27FC236}">
              <a16:creationId xmlns:a16="http://schemas.microsoft.com/office/drawing/2014/main" id="{00000000-0008-0000-0B00-00001F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32" name="Text Box 22">
          <a:extLst>
            <a:ext uri="{FF2B5EF4-FFF2-40B4-BE49-F238E27FC236}">
              <a16:creationId xmlns:a16="http://schemas.microsoft.com/office/drawing/2014/main" id="{00000000-0008-0000-0B00-000020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33" name="Text Box 24">
          <a:extLst>
            <a:ext uri="{FF2B5EF4-FFF2-40B4-BE49-F238E27FC236}">
              <a16:creationId xmlns:a16="http://schemas.microsoft.com/office/drawing/2014/main" id="{00000000-0008-0000-0B00-000021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34" name="Text Box 11">
          <a:extLst>
            <a:ext uri="{FF2B5EF4-FFF2-40B4-BE49-F238E27FC236}">
              <a16:creationId xmlns:a16="http://schemas.microsoft.com/office/drawing/2014/main" id="{00000000-0008-0000-0B00-000022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35" name="Text Box 11">
          <a:extLst>
            <a:ext uri="{FF2B5EF4-FFF2-40B4-BE49-F238E27FC236}">
              <a16:creationId xmlns:a16="http://schemas.microsoft.com/office/drawing/2014/main" id="{00000000-0008-0000-0B00-000023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36" name="Text Box 11">
          <a:extLst>
            <a:ext uri="{FF2B5EF4-FFF2-40B4-BE49-F238E27FC236}">
              <a16:creationId xmlns:a16="http://schemas.microsoft.com/office/drawing/2014/main" id="{00000000-0008-0000-0B00-000024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37" name="Text Box 11">
          <a:extLst>
            <a:ext uri="{FF2B5EF4-FFF2-40B4-BE49-F238E27FC236}">
              <a16:creationId xmlns:a16="http://schemas.microsoft.com/office/drawing/2014/main" id="{00000000-0008-0000-0B00-000025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38" name="Text Box 11">
          <a:extLst>
            <a:ext uri="{FF2B5EF4-FFF2-40B4-BE49-F238E27FC236}">
              <a16:creationId xmlns:a16="http://schemas.microsoft.com/office/drawing/2014/main" id="{00000000-0008-0000-0B00-000026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39" name="Text Box 11">
          <a:extLst>
            <a:ext uri="{FF2B5EF4-FFF2-40B4-BE49-F238E27FC236}">
              <a16:creationId xmlns:a16="http://schemas.microsoft.com/office/drawing/2014/main" id="{00000000-0008-0000-0B00-000027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40" name="Text Box 11">
          <a:extLst>
            <a:ext uri="{FF2B5EF4-FFF2-40B4-BE49-F238E27FC236}">
              <a16:creationId xmlns:a16="http://schemas.microsoft.com/office/drawing/2014/main" id="{00000000-0008-0000-0B00-000028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41" name="Text Box 11">
          <a:extLst>
            <a:ext uri="{FF2B5EF4-FFF2-40B4-BE49-F238E27FC236}">
              <a16:creationId xmlns:a16="http://schemas.microsoft.com/office/drawing/2014/main" id="{00000000-0008-0000-0B00-000029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42" name="Text Box 11">
          <a:extLst>
            <a:ext uri="{FF2B5EF4-FFF2-40B4-BE49-F238E27FC236}">
              <a16:creationId xmlns:a16="http://schemas.microsoft.com/office/drawing/2014/main" id="{00000000-0008-0000-0B00-00002A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43" name="Text Box 11">
          <a:extLst>
            <a:ext uri="{FF2B5EF4-FFF2-40B4-BE49-F238E27FC236}">
              <a16:creationId xmlns:a16="http://schemas.microsoft.com/office/drawing/2014/main" id="{00000000-0008-0000-0B00-00002B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44" name="Text Box 10">
          <a:extLst>
            <a:ext uri="{FF2B5EF4-FFF2-40B4-BE49-F238E27FC236}">
              <a16:creationId xmlns:a16="http://schemas.microsoft.com/office/drawing/2014/main" id="{00000000-0008-0000-0B00-00002C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45" name="Text Box 22">
          <a:extLst>
            <a:ext uri="{FF2B5EF4-FFF2-40B4-BE49-F238E27FC236}">
              <a16:creationId xmlns:a16="http://schemas.microsoft.com/office/drawing/2014/main" id="{00000000-0008-0000-0B00-00002D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46" name="Text Box 24">
          <a:extLst>
            <a:ext uri="{FF2B5EF4-FFF2-40B4-BE49-F238E27FC236}">
              <a16:creationId xmlns:a16="http://schemas.microsoft.com/office/drawing/2014/main" id="{00000000-0008-0000-0B00-00002E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47" name="Text Box 11">
          <a:extLst>
            <a:ext uri="{FF2B5EF4-FFF2-40B4-BE49-F238E27FC236}">
              <a16:creationId xmlns:a16="http://schemas.microsoft.com/office/drawing/2014/main" id="{00000000-0008-0000-0B00-00002F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48" name="Text Box 11">
          <a:extLst>
            <a:ext uri="{FF2B5EF4-FFF2-40B4-BE49-F238E27FC236}">
              <a16:creationId xmlns:a16="http://schemas.microsoft.com/office/drawing/2014/main" id="{00000000-0008-0000-0B00-000030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49" name="Text Box 11">
          <a:extLst>
            <a:ext uri="{FF2B5EF4-FFF2-40B4-BE49-F238E27FC236}">
              <a16:creationId xmlns:a16="http://schemas.microsoft.com/office/drawing/2014/main" id="{00000000-0008-0000-0B00-000031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50" name="Text Box 11">
          <a:extLst>
            <a:ext uri="{FF2B5EF4-FFF2-40B4-BE49-F238E27FC236}">
              <a16:creationId xmlns:a16="http://schemas.microsoft.com/office/drawing/2014/main" id="{00000000-0008-0000-0B00-000032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51" name="Text Box 10">
          <a:extLst>
            <a:ext uri="{FF2B5EF4-FFF2-40B4-BE49-F238E27FC236}">
              <a16:creationId xmlns:a16="http://schemas.microsoft.com/office/drawing/2014/main" id="{00000000-0008-0000-0B00-000033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52" name="Text Box 22">
          <a:extLst>
            <a:ext uri="{FF2B5EF4-FFF2-40B4-BE49-F238E27FC236}">
              <a16:creationId xmlns:a16="http://schemas.microsoft.com/office/drawing/2014/main" id="{00000000-0008-0000-0B00-000034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53" name="Text Box 24">
          <a:extLst>
            <a:ext uri="{FF2B5EF4-FFF2-40B4-BE49-F238E27FC236}">
              <a16:creationId xmlns:a16="http://schemas.microsoft.com/office/drawing/2014/main" id="{00000000-0008-0000-0B00-000035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54" name="Text Box 11">
          <a:extLst>
            <a:ext uri="{FF2B5EF4-FFF2-40B4-BE49-F238E27FC236}">
              <a16:creationId xmlns:a16="http://schemas.microsoft.com/office/drawing/2014/main" id="{00000000-0008-0000-0B00-000036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55" name="Text Box 11">
          <a:extLst>
            <a:ext uri="{FF2B5EF4-FFF2-40B4-BE49-F238E27FC236}">
              <a16:creationId xmlns:a16="http://schemas.microsoft.com/office/drawing/2014/main" id="{00000000-0008-0000-0B00-000037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56" name="Text Box 11">
          <a:extLst>
            <a:ext uri="{FF2B5EF4-FFF2-40B4-BE49-F238E27FC236}">
              <a16:creationId xmlns:a16="http://schemas.microsoft.com/office/drawing/2014/main" id="{00000000-0008-0000-0B00-000038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57" name="Text Box 11">
          <a:extLst>
            <a:ext uri="{FF2B5EF4-FFF2-40B4-BE49-F238E27FC236}">
              <a16:creationId xmlns:a16="http://schemas.microsoft.com/office/drawing/2014/main" id="{00000000-0008-0000-0B00-000039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58" name="Text Box 11">
          <a:extLst>
            <a:ext uri="{FF2B5EF4-FFF2-40B4-BE49-F238E27FC236}">
              <a16:creationId xmlns:a16="http://schemas.microsoft.com/office/drawing/2014/main" id="{00000000-0008-0000-0B00-00003A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59" name="Text Box 11">
          <a:extLst>
            <a:ext uri="{FF2B5EF4-FFF2-40B4-BE49-F238E27FC236}">
              <a16:creationId xmlns:a16="http://schemas.microsoft.com/office/drawing/2014/main" id="{00000000-0008-0000-0B00-00003B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60" name="Text Box 11">
          <a:extLst>
            <a:ext uri="{FF2B5EF4-FFF2-40B4-BE49-F238E27FC236}">
              <a16:creationId xmlns:a16="http://schemas.microsoft.com/office/drawing/2014/main" id="{00000000-0008-0000-0B00-00003C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61" name="Text Box 11">
          <a:extLst>
            <a:ext uri="{FF2B5EF4-FFF2-40B4-BE49-F238E27FC236}">
              <a16:creationId xmlns:a16="http://schemas.microsoft.com/office/drawing/2014/main" id="{00000000-0008-0000-0B00-00003D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62" name="Text Box 11">
          <a:extLst>
            <a:ext uri="{FF2B5EF4-FFF2-40B4-BE49-F238E27FC236}">
              <a16:creationId xmlns:a16="http://schemas.microsoft.com/office/drawing/2014/main" id="{00000000-0008-0000-0B00-00003E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63" name="Text Box 11">
          <a:extLst>
            <a:ext uri="{FF2B5EF4-FFF2-40B4-BE49-F238E27FC236}">
              <a16:creationId xmlns:a16="http://schemas.microsoft.com/office/drawing/2014/main" id="{00000000-0008-0000-0B00-00003F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64" name="Text Box 11">
          <a:extLst>
            <a:ext uri="{FF2B5EF4-FFF2-40B4-BE49-F238E27FC236}">
              <a16:creationId xmlns:a16="http://schemas.microsoft.com/office/drawing/2014/main" id="{00000000-0008-0000-0B00-000040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65" name="Text Box 11">
          <a:extLst>
            <a:ext uri="{FF2B5EF4-FFF2-40B4-BE49-F238E27FC236}">
              <a16:creationId xmlns:a16="http://schemas.microsoft.com/office/drawing/2014/main" id="{00000000-0008-0000-0B00-000041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66" name="Text Box 11">
          <a:extLst>
            <a:ext uri="{FF2B5EF4-FFF2-40B4-BE49-F238E27FC236}">
              <a16:creationId xmlns:a16="http://schemas.microsoft.com/office/drawing/2014/main" id="{00000000-0008-0000-0B00-000042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67" name="Text Box 11">
          <a:extLst>
            <a:ext uri="{FF2B5EF4-FFF2-40B4-BE49-F238E27FC236}">
              <a16:creationId xmlns:a16="http://schemas.microsoft.com/office/drawing/2014/main" id="{00000000-0008-0000-0B00-000043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68" name="Text Box 11">
          <a:extLst>
            <a:ext uri="{FF2B5EF4-FFF2-40B4-BE49-F238E27FC236}">
              <a16:creationId xmlns:a16="http://schemas.microsoft.com/office/drawing/2014/main" id="{00000000-0008-0000-0B00-000044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69" name="Text Box 11">
          <a:extLst>
            <a:ext uri="{FF2B5EF4-FFF2-40B4-BE49-F238E27FC236}">
              <a16:creationId xmlns:a16="http://schemas.microsoft.com/office/drawing/2014/main" id="{00000000-0008-0000-0B00-000045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70" name="Text Box 10">
          <a:extLst>
            <a:ext uri="{FF2B5EF4-FFF2-40B4-BE49-F238E27FC236}">
              <a16:creationId xmlns:a16="http://schemas.microsoft.com/office/drawing/2014/main" id="{00000000-0008-0000-0B00-000046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71" name="Text Box 22">
          <a:extLst>
            <a:ext uri="{FF2B5EF4-FFF2-40B4-BE49-F238E27FC236}">
              <a16:creationId xmlns:a16="http://schemas.microsoft.com/office/drawing/2014/main" id="{00000000-0008-0000-0B00-000047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72" name="Text Box 24">
          <a:extLst>
            <a:ext uri="{FF2B5EF4-FFF2-40B4-BE49-F238E27FC236}">
              <a16:creationId xmlns:a16="http://schemas.microsoft.com/office/drawing/2014/main" id="{00000000-0008-0000-0B00-000048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73" name="Text Box 10">
          <a:extLst>
            <a:ext uri="{FF2B5EF4-FFF2-40B4-BE49-F238E27FC236}">
              <a16:creationId xmlns:a16="http://schemas.microsoft.com/office/drawing/2014/main" id="{00000000-0008-0000-0B00-000049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74" name="Text Box 22">
          <a:extLst>
            <a:ext uri="{FF2B5EF4-FFF2-40B4-BE49-F238E27FC236}">
              <a16:creationId xmlns:a16="http://schemas.microsoft.com/office/drawing/2014/main" id="{00000000-0008-0000-0B00-00004A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75" name="Text Box 24">
          <a:extLst>
            <a:ext uri="{FF2B5EF4-FFF2-40B4-BE49-F238E27FC236}">
              <a16:creationId xmlns:a16="http://schemas.microsoft.com/office/drawing/2014/main" id="{00000000-0008-0000-0B00-00004B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76" name="Text Box 11">
          <a:extLst>
            <a:ext uri="{FF2B5EF4-FFF2-40B4-BE49-F238E27FC236}">
              <a16:creationId xmlns:a16="http://schemas.microsoft.com/office/drawing/2014/main" id="{00000000-0008-0000-0B00-00004C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77" name="Text Box 11">
          <a:extLst>
            <a:ext uri="{FF2B5EF4-FFF2-40B4-BE49-F238E27FC236}">
              <a16:creationId xmlns:a16="http://schemas.microsoft.com/office/drawing/2014/main" id="{00000000-0008-0000-0B00-00004D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78" name="Text Box 11">
          <a:extLst>
            <a:ext uri="{FF2B5EF4-FFF2-40B4-BE49-F238E27FC236}">
              <a16:creationId xmlns:a16="http://schemas.microsoft.com/office/drawing/2014/main" id="{00000000-0008-0000-0B00-00004E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79" name="Text Box 11">
          <a:extLst>
            <a:ext uri="{FF2B5EF4-FFF2-40B4-BE49-F238E27FC236}">
              <a16:creationId xmlns:a16="http://schemas.microsoft.com/office/drawing/2014/main" id="{00000000-0008-0000-0B00-00004F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80" name="Text Box 11">
          <a:extLst>
            <a:ext uri="{FF2B5EF4-FFF2-40B4-BE49-F238E27FC236}">
              <a16:creationId xmlns:a16="http://schemas.microsoft.com/office/drawing/2014/main" id="{00000000-0008-0000-0B00-000050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81" name="Text Box 11">
          <a:extLst>
            <a:ext uri="{FF2B5EF4-FFF2-40B4-BE49-F238E27FC236}">
              <a16:creationId xmlns:a16="http://schemas.microsoft.com/office/drawing/2014/main" id="{00000000-0008-0000-0B00-000051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82" name="Text Box 11">
          <a:extLst>
            <a:ext uri="{FF2B5EF4-FFF2-40B4-BE49-F238E27FC236}">
              <a16:creationId xmlns:a16="http://schemas.microsoft.com/office/drawing/2014/main" id="{00000000-0008-0000-0B00-000052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83" name="Text Box 11">
          <a:extLst>
            <a:ext uri="{FF2B5EF4-FFF2-40B4-BE49-F238E27FC236}">
              <a16:creationId xmlns:a16="http://schemas.microsoft.com/office/drawing/2014/main" id="{00000000-0008-0000-0B00-000053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19</xdr:row>
      <xdr:rowOff>0</xdr:rowOff>
    </xdr:from>
    <xdr:ext cx="182880" cy="0"/>
    <xdr:sp macro="" textlink="">
      <xdr:nvSpPr>
        <xdr:cNvPr id="84" name="Text Box 11">
          <a:extLst>
            <a:ext uri="{FF2B5EF4-FFF2-40B4-BE49-F238E27FC236}">
              <a16:creationId xmlns:a16="http://schemas.microsoft.com/office/drawing/2014/main" id="{00000000-0008-0000-0B00-000054000000}"/>
            </a:ext>
          </a:extLst>
        </xdr:cNvPr>
        <xdr:cNvSpPr txBox="1">
          <a:spLocks noChangeArrowheads="1"/>
        </xdr:cNvSpPr>
      </xdr:nvSpPr>
      <xdr:spPr bwMode="auto">
        <a:xfrm>
          <a:off x="3177540" y="28956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0</xdr:colOff>
      <xdr:row>16</xdr:row>
      <xdr:rowOff>83820</xdr:rowOff>
    </xdr:from>
    <xdr:ext cx="182880" cy="0"/>
    <xdr:sp macro="" textlink="">
      <xdr:nvSpPr>
        <xdr:cNvPr id="85" name="Text Box 11">
          <a:extLst>
            <a:ext uri="{FF2B5EF4-FFF2-40B4-BE49-F238E27FC236}">
              <a16:creationId xmlns:a16="http://schemas.microsoft.com/office/drawing/2014/main" id="{00000000-0008-0000-0B00-000055000000}"/>
            </a:ext>
          </a:extLst>
        </xdr:cNvPr>
        <xdr:cNvSpPr txBox="1">
          <a:spLocks noChangeArrowheads="1"/>
        </xdr:cNvSpPr>
      </xdr:nvSpPr>
      <xdr:spPr bwMode="auto">
        <a:xfrm>
          <a:off x="9654540" y="268986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8"/>
  <sheetViews>
    <sheetView tabSelected="1" zoomScaleNormal="100" workbookViewId="0"/>
  </sheetViews>
  <sheetFormatPr defaultColWidth="8.09765625" defaultRowHeight="13.2"/>
  <cols>
    <col min="1" max="1" width="5.09765625" style="1" customWidth="1"/>
    <col min="2" max="2" width="55.5" style="1" customWidth="1"/>
    <col min="3" max="16384" width="8.09765625" style="1"/>
  </cols>
  <sheetData>
    <row r="1" spans="1:2" ht="27" customHeight="1">
      <c r="A1" s="2" t="s">
        <v>43</v>
      </c>
    </row>
    <row r="2" spans="1:2" ht="13.95" customHeight="1"/>
    <row r="3" spans="1:2" s="4" customFormat="1" ht="16.95" customHeight="1">
      <c r="A3" s="3" t="s">
        <v>0</v>
      </c>
      <c r="B3" s="3" t="s">
        <v>1</v>
      </c>
    </row>
    <row r="4" spans="1:2" ht="16.95" customHeight="1">
      <c r="A4" s="5" t="s">
        <v>44</v>
      </c>
      <c r="B4" s="6" t="s">
        <v>68</v>
      </c>
    </row>
    <row r="5" spans="1:2" ht="16.95" customHeight="1">
      <c r="A5" s="5" t="s">
        <v>45</v>
      </c>
      <c r="B5" s="6" t="s">
        <v>69</v>
      </c>
    </row>
    <row r="6" spans="1:2" ht="16.95" customHeight="1">
      <c r="A6" s="5" t="s">
        <v>46</v>
      </c>
      <c r="B6" s="6" t="s">
        <v>70</v>
      </c>
    </row>
    <row r="7" spans="1:2" ht="16.95" customHeight="1">
      <c r="A7" s="5" t="s">
        <v>47</v>
      </c>
      <c r="B7" s="6" t="s">
        <v>71</v>
      </c>
    </row>
    <row r="8" spans="1:2" ht="16.95" customHeight="1">
      <c r="A8" s="5" t="s">
        <v>48</v>
      </c>
      <c r="B8" s="6" t="s">
        <v>72</v>
      </c>
    </row>
    <row r="9" spans="1:2" ht="16.95" customHeight="1">
      <c r="A9" s="5" t="s">
        <v>49</v>
      </c>
      <c r="B9" s="6" t="s">
        <v>73</v>
      </c>
    </row>
    <row r="10" spans="1:2" ht="16.95" customHeight="1">
      <c r="A10" s="5" t="s">
        <v>50</v>
      </c>
      <c r="B10" s="6" t="s">
        <v>74</v>
      </c>
    </row>
    <row r="11" spans="1:2" ht="16.95" customHeight="1">
      <c r="A11" s="5" t="s">
        <v>51</v>
      </c>
      <c r="B11" s="6" t="s">
        <v>75</v>
      </c>
    </row>
    <row r="12" spans="1:2" ht="16.95" customHeight="1">
      <c r="A12" s="5" t="s">
        <v>52</v>
      </c>
      <c r="B12" s="6" t="s">
        <v>76</v>
      </c>
    </row>
    <row r="13" spans="1:2" ht="16.95" customHeight="1">
      <c r="A13" s="5" t="s">
        <v>53</v>
      </c>
      <c r="B13" s="6" t="s">
        <v>77</v>
      </c>
    </row>
    <row r="14" spans="1:2" ht="16.95" customHeight="1">
      <c r="A14" s="5" t="s">
        <v>54</v>
      </c>
      <c r="B14" s="6" t="s">
        <v>78</v>
      </c>
    </row>
    <row r="15" spans="1:2" ht="16.95" customHeight="1">
      <c r="A15" s="5" t="s">
        <v>55</v>
      </c>
      <c r="B15" s="6" t="s">
        <v>79</v>
      </c>
    </row>
    <row r="16" spans="1:2" ht="16.95" customHeight="1">
      <c r="A16" s="5" t="s">
        <v>56</v>
      </c>
      <c r="B16" s="6" t="s">
        <v>80</v>
      </c>
    </row>
    <row r="17" spans="1:2" ht="16.95" customHeight="1">
      <c r="A17" s="5" t="s">
        <v>57</v>
      </c>
      <c r="B17" s="6" t="s">
        <v>81</v>
      </c>
    </row>
    <row r="18" spans="1:2" ht="16.95" customHeight="1">
      <c r="A18" s="5" t="s">
        <v>58</v>
      </c>
      <c r="B18" s="6" t="s">
        <v>82</v>
      </c>
    </row>
    <row r="19" spans="1:2" ht="16.95" customHeight="1">
      <c r="A19" s="5" t="s">
        <v>59</v>
      </c>
      <c r="B19" s="6" t="s">
        <v>83</v>
      </c>
    </row>
    <row r="20" spans="1:2" ht="16.95" customHeight="1">
      <c r="A20" s="5" t="s">
        <v>60</v>
      </c>
      <c r="B20" s="6" t="s">
        <v>84</v>
      </c>
    </row>
    <row r="21" spans="1:2" ht="16.95" customHeight="1">
      <c r="A21" s="5" t="s">
        <v>61</v>
      </c>
      <c r="B21" s="6" t="s">
        <v>85</v>
      </c>
    </row>
    <row r="22" spans="1:2" ht="16.95" customHeight="1">
      <c r="A22" s="5" t="s">
        <v>62</v>
      </c>
      <c r="B22" s="6" t="s">
        <v>503</v>
      </c>
    </row>
    <row r="23" spans="1:2" ht="16.95" customHeight="1">
      <c r="A23" s="5" t="s">
        <v>63</v>
      </c>
      <c r="B23" s="6" t="s">
        <v>86</v>
      </c>
    </row>
    <row r="24" spans="1:2" ht="16.95" customHeight="1">
      <c r="A24" s="5" t="s">
        <v>64</v>
      </c>
      <c r="B24" s="31" t="s">
        <v>87</v>
      </c>
    </row>
    <row r="25" spans="1:2" ht="16.95" customHeight="1">
      <c r="A25" s="5" t="s">
        <v>65</v>
      </c>
      <c r="B25" s="6" t="s">
        <v>88</v>
      </c>
    </row>
    <row r="26" spans="1:2" ht="16.95" customHeight="1">
      <c r="A26" s="5" t="s">
        <v>66</v>
      </c>
      <c r="B26" s="6" t="s">
        <v>90</v>
      </c>
    </row>
    <row r="27" spans="1:2" ht="16.95" customHeight="1">
      <c r="A27" s="5" t="s">
        <v>67</v>
      </c>
      <c r="B27" s="6" t="s">
        <v>89</v>
      </c>
    </row>
    <row r="28" spans="1:2" ht="16.95" customHeight="1">
      <c r="A28" s="5" t="s">
        <v>91</v>
      </c>
      <c r="B28" s="6" t="s">
        <v>92</v>
      </c>
    </row>
  </sheetData>
  <phoneticPr fontId="1"/>
  <hyperlinks>
    <hyperlink ref="B4" location="'4-1'!A1" display="健康教育" xr:uid="{00000000-0004-0000-0000-000000000000}"/>
    <hyperlink ref="B5" location="'4-2'!A1" display="健康相談" xr:uid="{00000000-0004-0000-0000-000001000000}"/>
    <hyperlink ref="B6" location="'4-3'!A1" display="健康増進健康診査" xr:uid="{00000000-0004-0000-0000-000002000000}"/>
    <hyperlink ref="B7" location="'4-4'!A1" display="女性のヘルスチェック" xr:uid="{00000000-0004-0000-0000-000003000000}"/>
    <hyperlink ref="B8" location="'4-5'!A1" display="B型・C型肝炎ウイルス検診" xr:uid="{00000000-0004-0000-0000-000004000000}"/>
    <hyperlink ref="B9" location="'4-6'!A1" display="骨粗しょう症検診" xr:uid="{00000000-0004-0000-0000-000005000000}"/>
    <hyperlink ref="B10" location="'4-7'!A1" display="胃がん検診" xr:uid="{00000000-0004-0000-0000-000006000000}"/>
    <hyperlink ref="B11" location="'4-8'!A1" display="肺がん・結核検診" xr:uid="{00000000-0004-0000-0000-000007000000}"/>
    <hyperlink ref="B12" location="'4-9'!A1" display="大腸がん検診" xr:uid="{00000000-0004-0000-0000-000008000000}"/>
    <hyperlink ref="B13" location="'4-10'!A1" display="子宮がん検診" xr:uid="{00000000-0004-0000-0000-000009000000}"/>
    <hyperlink ref="B14" location="'4-11'!A1" display="乳がん検診" xr:uid="{00000000-0004-0000-0000-00000A000000}"/>
    <hyperlink ref="B15" location="'4-12'!A1" display="前立腺がん検診" xr:uid="{00000000-0004-0000-0000-00000B000000}"/>
    <hyperlink ref="B16" location="'4-13'!A1" display="がん検診要精密検査未受診者対策" xr:uid="{00000000-0004-0000-0000-00000C000000}"/>
    <hyperlink ref="B17" location="'4-14'!A1" display="成人歯科健康診査" xr:uid="{00000000-0004-0000-0000-00000D000000}"/>
    <hyperlink ref="B18" location="'4-15'!A1" display="口腔機能健康診査" xr:uid="{00000000-0004-0000-0000-00000E000000}"/>
    <hyperlink ref="B19" location="'4-16'!A1" display="訪問歯科健康診査" xr:uid="{00000000-0004-0000-0000-00000F000000}"/>
    <hyperlink ref="B20" location="'4-17'!A1" display="訪問指導" xr:uid="{00000000-0004-0000-0000-000010000000}"/>
    <hyperlink ref="B21" location="'4-18'!A1" display="栄養関係団体等育成支援" xr:uid="{00000000-0004-0000-0000-000011000000}"/>
    <hyperlink ref="B22" location="'4-19'!A1" display="食生活改善推進員養成講座・食生活改善推進員育成支援" xr:uid="{00000000-0004-0000-0000-000012000000}"/>
    <hyperlink ref="B23" location="'4-20'!A1" display="給食施設等指導" xr:uid="{00000000-0004-0000-0000-000013000000}"/>
    <hyperlink ref="B24" location="'4-21'!A1" display="国民健康・栄養調査(厚生労働省委託事業)" xr:uid="{00000000-0004-0000-0000-000014000000}"/>
    <hyperlink ref="B25" location="'4-22'!A1" display="栄養関係相談・指導" xr:uid="{00000000-0004-0000-0000-000015000000}"/>
    <hyperlink ref="B26" location="'4-23'!A1" display="歯科保健" xr:uid="{00000000-0004-0000-0000-000016000000}"/>
    <hyperlink ref="B27" location="'4-24'!A1" display="特定保健指導(積極的支援)" xr:uid="{00000000-0004-0000-0000-000017000000}"/>
    <hyperlink ref="B28" location="'4-25'!A1" display="健康被害対策" xr:uid="{00000000-0004-0000-0000-000018000000}"/>
  </hyperlinks>
  <pageMargins left="0.7" right="0.7" top="0.75" bottom="0.75" header="0.3" footer="0.3"/>
  <pageSetup paperSize="9" scale="87" orientation="landscape" r:id="rId1"/>
  <colBreaks count="1" manualBreakCount="1">
    <brk id="2" max="2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P59"/>
  <sheetViews>
    <sheetView showGridLines="0" zoomScaleNormal="100" zoomScaleSheetLayoutView="100" workbookViewId="0"/>
  </sheetViews>
  <sheetFormatPr defaultColWidth="8" defaultRowHeight="10.8"/>
  <cols>
    <col min="1" max="2" width="9.19921875" style="13" customWidth="1"/>
    <col min="3" max="3" width="11" style="13" customWidth="1"/>
    <col min="4" max="4" width="12.19921875" style="13" customWidth="1"/>
    <col min="5" max="5" width="5.3984375" style="13" customWidth="1"/>
    <col min="6" max="8" width="8" style="13"/>
    <col min="9" max="9" width="9" style="13" bestFit="1" customWidth="1"/>
    <col min="10" max="16384" width="8" style="13"/>
  </cols>
  <sheetData>
    <row r="1" spans="1:16" ht="15" customHeight="1">
      <c r="A1" s="15" t="s">
        <v>9</v>
      </c>
      <c r="B1" s="15"/>
      <c r="C1" s="15"/>
      <c r="D1" s="16"/>
    </row>
    <row r="2" spans="1:16" ht="20.100000000000001" customHeight="1">
      <c r="A2" s="19" t="s">
        <v>284</v>
      </c>
      <c r="B2" s="19"/>
      <c r="C2" s="19"/>
      <c r="D2" s="19"/>
    </row>
    <row r="3" spans="1:16">
      <c r="A3" s="18"/>
      <c r="B3" s="18"/>
      <c r="C3" s="18"/>
      <c r="D3" s="18"/>
    </row>
    <row r="4" spans="1:16" ht="11.4" customHeight="1">
      <c r="A4" s="77"/>
      <c r="B4" s="46" t="s">
        <v>234</v>
      </c>
      <c r="C4" s="46" t="s">
        <v>235</v>
      </c>
      <c r="D4" s="46" t="s">
        <v>236</v>
      </c>
      <c r="E4" s="78"/>
      <c r="F4" s="299"/>
      <c r="G4" s="88"/>
      <c r="H4" s="89"/>
      <c r="I4" s="252" t="s">
        <v>237</v>
      </c>
      <c r="J4" s="252" t="s">
        <v>238</v>
      </c>
      <c r="K4" s="224" t="s">
        <v>239</v>
      </c>
      <c r="L4" s="224"/>
      <c r="M4" s="224"/>
      <c r="N4" s="224"/>
      <c r="O4" s="224"/>
      <c r="P4" s="224"/>
    </row>
    <row r="5" spans="1:16" ht="11.4" customHeight="1">
      <c r="A5" s="47" t="s">
        <v>269</v>
      </c>
      <c r="B5" s="23">
        <v>773077</v>
      </c>
      <c r="C5" s="49">
        <v>105905</v>
      </c>
      <c r="D5" s="191">
        <f t="shared" ref="D5:D8" si="0">C5/B5</f>
        <v>0.13699152865755934</v>
      </c>
      <c r="E5" s="78"/>
      <c r="F5" s="299"/>
      <c r="G5" s="90"/>
      <c r="H5" s="91"/>
      <c r="I5" s="224"/>
      <c r="J5" s="252"/>
      <c r="K5" s="252" t="s">
        <v>187</v>
      </c>
      <c r="L5" s="252" t="s">
        <v>240</v>
      </c>
      <c r="M5" s="252" t="s">
        <v>241</v>
      </c>
      <c r="N5" s="252" t="s">
        <v>242</v>
      </c>
      <c r="O5" s="252" t="s">
        <v>243</v>
      </c>
      <c r="P5" s="252" t="s">
        <v>244</v>
      </c>
    </row>
    <row r="6" spans="1:16" ht="11.4" customHeight="1">
      <c r="A6" s="47" t="s">
        <v>270</v>
      </c>
      <c r="B6" s="23">
        <v>780131</v>
      </c>
      <c r="C6" s="49">
        <v>107000</v>
      </c>
      <c r="D6" s="191">
        <f t="shared" si="0"/>
        <v>0.13715645192922726</v>
      </c>
      <c r="E6" s="78"/>
      <c r="F6" s="299"/>
      <c r="G6" s="92"/>
      <c r="H6" s="93"/>
      <c r="I6" s="224"/>
      <c r="J6" s="252"/>
      <c r="K6" s="252"/>
      <c r="L6" s="252"/>
      <c r="M6" s="252"/>
      <c r="N6" s="252"/>
      <c r="O6" s="252"/>
      <c r="P6" s="252"/>
    </row>
    <row r="7" spans="1:16" ht="11.4" customHeight="1">
      <c r="A7" s="47" t="s">
        <v>267</v>
      </c>
      <c r="B7" s="7">
        <v>785897</v>
      </c>
      <c r="C7" s="21">
        <v>105540</v>
      </c>
      <c r="D7" s="191">
        <f t="shared" si="0"/>
        <v>0.13429240727474465</v>
      </c>
      <c r="E7" s="78"/>
      <c r="F7" s="226" t="s">
        <v>40</v>
      </c>
      <c r="G7" s="266" t="s">
        <v>265</v>
      </c>
      <c r="H7" s="268"/>
      <c r="I7" s="21">
        <v>42378</v>
      </c>
      <c r="J7" s="21">
        <v>3689</v>
      </c>
      <c r="K7" s="21">
        <v>273</v>
      </c>
      <c r="L7" s="21">
        <v>145</v>
      </c>
      <c r="M7" s="21">
        <v>23</v>
      </c>
      <c r="N7" s="21">
        <v>1861</v>
      </c>
      <c r="O7" s="21">
        <v>874</v>
      </c>
      <c r="P7" s="21">
        <v>513</v>
      </c>
    </row>
    <row r="8" spans="1:16" ht="11.4" customHeight="1">
      <c r="A8" s="47" t="s">
        <v>268</v>
      </c>
      <c r="B8" s="7">
        <v>791808</v>
      </c>
      <c r="C8" s="21">
        <v>106486</v>
      </c>
      <c r="D8" s="191">
        <f t="shared" si="0"/>
        <v>0.1344846225347559</v>
      </c>
      <c r="E8" s="78"/>
      <c r="F8" s="227"/>
      <c r="G8" s="266" t="s">
        <v>266</v>
      </c>
      <c r="H8" s="268"/>
      <c r="I8" s="21">
        <v>63527</v>
      </c>
      <c r="J8" s="21">
        <v>3709</v>
      </c>
      <c r="K8" s="21">
        <v>607</v>
      </c>
      <c r="L8" s="21">
        <v>103</v>
      </c>
      <c r="M8" s="21">
        <v>12</v>
      </c>
      <c r="N8" s="21">
        <v>1786</v>
      </c>
      <c r="O8" s="21">
        <v>791</v>
      </c>
      <c r="P8" s="21">
        <v>410</v>
      </c>
    </row>
    <row r="9" spans="1:16" ht="11.4" customHeight="1">
      <c r="A9" s="47" t="s">
        <v>546</v>
      </c>
      <c r="B9" s="7">
        <v>796882</v>
      </c>
      <c r="C9" s="21">
        <v>106924</v>
      </c>
      <c r="D9" s="191">
        <f>C9/B9</f>
        <v>0.13417795859361864</v>
      </c>
      <c r="E9" s="78"/>
      <c r="F9" s="228"/>
      <c r="G9" s="266" t="s">
        <v>264</v>
      </c>
      <c r="H9" s="268"/>
      <c r="I9" s="21">
        <v>105905</v>
      </c>
      <c r="J9" s="21">
        <v>7398</v>
      </c>
      <c r="K9" s="21">
        <v>880</v>
      </c>
      <c r="L9" s="21">
        <v>248</v>
      </c>
      <c r="M9" s="21">
        <v>35</v>
      </c>
      <c r="N9" s="21">
        <v>3647</v>
      </c>
      <c r="O9" s="21">
        <v>1665</v>
      </c>
      <c r="P9" s="21">
        <v>923</v>
      </c>
    </row>
    <row r="10" spans="1:16" ht="11.4" customHeight="1">
      <c r="A10" s="181" t="s">
        <v>542</v>
      </c>
      <c r="B10" s="79"/>
      <c r="C10" s="79"/>
      <c r="D10" s="79"/>
      <c r="E10" s="74"/>
      <c r="F10" s="224" t="s">
        <v>21</v>
      </c>
      <c r="G10" s="266" t="s">
        <v>265</v>
      </c>
      <c r="H10" s="268"/>
      <c r="I10" s="21">
        <v>42815</v>
      </c>
      <c r="J10" s="21">
        <v>3683</v>
      </c>
      <c r="K10" s="21">
        <v>278</v>
      </c>
      <c r="L10" s="21">
        <v>140</v>
      </c>
      <c r="M10" s="21">
        <v>25</v>
      </c>
      <c r="N10" s="21">
        <v>2000</v>
      </c>
      <c r="O10" s="21">
        <v>781</v>
      </c>
      <c r="P10" s="21">
        <v>459</v>
      </c>
    </row>
    <row r="11" spans="1:16" ht="11.4" customHeight="1">
      <c r="A11" s="83" t="s">
        <v>464</v>
      </c>
      <c r="B11" s="81"/>
      <c r="C11" s="81"/>
      <c r="D11" s="81"/>
      <c r="E11" s="74"/>
      <c r="F11" s="224"/>
      <c r="G11" s="266" t="s">
        <v>266</v>
      </c>
      <c r="H11" s="268"/>
      <c r="I11" s="21">
        <v>64185</v>
      </c>
      <c r="J11" s="21">
        <v>3654</v>
      </c>
      <c r="K11" s="21">
        <v>512</v>
      </c>
      <c r="L11" s="21">
        <v>107</v>
      </c>
      <c r="M11" s="21">
        <v>19</v>
      </c>
      <c r="N11" s="21">
        <v>1809</v>
      </c>
      <c r="O11" s="21">
        <v>764</v>
      </c>
      <c r="P11" s="21">
        <v>443</v>
      </c>
    </row>
    <row r="12" spans="1:16" ht="11.4" customHeight="1">
      <c r="A12" s="269"/>
      <c r="B12" s="269"/>
      <c r="C12" s="269"/>
      <c r="D12" s="269"/>
      <c r="E12" s="75"/>
      <c r="F12" s="224"/>
      <c r="G12" s="266" t="s">
        <v>264</v>
      </c>
      <c r="H12" s="268"/>
      <c r="I12" s="21">
        <v>107000</v>
      </c>
      <c r="J12" s="21">
        <v>7337</v>
      </c>
      <c r="K12" s="21">
        <v>790</v>
      </c>
      <c r="L12" s="21">
        <v>247</v>
      </c>
      <c r="M12" s="21">
        <v>44</v>
      </c>
      <c r="N12" s="21">
        <v>3809</v>
      </c>
      <c r="O12" s="21">
        <v>1545</v>
      </c>
      <c r="P12" s="21">
        <v>902</v>
      </c>
    </row>
    <row r="13" spans="1:16" ht="11.4" customHeight="1">
      <c r="A13" s="269"/>
      <c r="B13" s="269"/>
      <c r="C13" s="269"/>
      <c r="D13" s="269"/>
      <c r="E13" s="76"/>
      <c r="F13" s="226" t="s">
        <v>553</v>
      </c>
      <c r="G13" s="266" t="s">
        <v>265</v>
      </c>
      <c r="H13" s="268"/>
      <c r="I13" s="21">
        <v>42400</v>
      </c>
      <c r="J13" s="21">
        <v>3809</v>
      </c>
      <c r="K13" s="21">
        <v>254</v>
      </c>
      <c r="L13" s="21">
        <v>143</v>
      </c>
      <c r="M13" s="21">
        <v>22</v>
      </c>
      <c r="N13" s="21">
        <v>1916</v>
      </c>
      <c r="O13" s="21">
        <v>829</v>
      </c>
      <c r="P13" s="21">
        <v>645</v>
      </c>
    </row>
    <row r="14" spans="1:16" ht="11.4" customHeight="1">
      <c r="A14" s="269"/>
      <c r="B14" s="269"/>
      <c r="C14" s="269"/>
      <c r="D14" s="269"/>
      <c r="E14" s="76"/>
      <c r="F14" s="227"/>
      <c r="G14" s="266" t="s">
        <v>266</v>
      </c>
      <c r="H14" s="268"/>
      <c r="I14" s="21">
        <v>63140</v>
      </c>
      <c r="J14" s="21">
        <v>3870</v>
      </c>
      <c r="K14" s="21">
        <v>496</v>
      </c>
      <c r="L14" s="21">
        <v>135</v>
      </c>
      <c r="M14" s="21">
        <v>13</v>
      </c>
      <c r="N14" s="21">
        <v>1784</v>
      </c>
      <c r="O14" s="21">
        <v>766</v>
      </c>
      <c r="P14" s="21">
        <v>676</v>
      </c>
    </row>
    <row r="15" spans="1:16" ht="11.4" customHeight="1">
      <c r="A15" s="269"/>
      <c r="B15" s="269"/>
      <c r="C15" s="269"/>
      <c r="D15" s="269"/>
      <c r="E15" s="43"/>
      <c r="F15" s="228"/>
      <c r="G15" s="266" t="s">
        <v>264</v>
      </c>
      <c r="H15" s="268"/>
      <c r="I15" s="21">
        <v>105540</v>
      </c>
      <c r="J15" s="21">
        <v>7679</v>
      </c>
      <c r="K15" s="21">
        <v>750</v>
      </c>
      <c r="L15" s="21">
        <v>278</v>
      </c>
      <c r="M15" s="21">
        <v>35</v>
      </c>
      <c r="N15" s="21">
        <v>3700</v>
      </c>
      <c r="O15" s="21">
        <v>1595</v>
      </c>
      <c r="P15" s="21">
        <v>1321</v>
      </c>
    </row>
    <row r="16" spans="1:16" ht="11.4" customHeight="1">
      <c r="A16" s="269"/>
      <c r="B16" s="269"/>
      <c r="C16" s="269"/>
      <c r="D16" s="269"/>
      <c r="E16" s="43"/>
      <c r="F16" s="226" t="s">
        <v>23</v>
      </c>
      <c r="G16" s="274" t="s">
        <v>154</v>
      </c>
      <c r="H16" s="47" t="s">
        <v>251</v>
      </c>
      <c r="I16" s="21">
        <v>1158</v>
      </c>
      <c r="J16" s="21">
        <v>68</v>
      </c>
      <c r="K16" s="21">
        <v>14</v>
      </c>
      <c r="L16" s="21">
        <v>1</v>
      </c>
      <c r="M16" s="68">
        <v>0</v>
      </c>
      <c r="N16" s="68">
        <v>24</v>
      </c>
      <c r="O16" s="68">
        <v>10</v>
      </c>
      <c r="P16" s="68">
        <v>19</v>
      </c>
    </row>
    <row r="17" spans="1:16" ht="11.4" customHeight="1">
      <c r="A17" s="269"/>
      <c r="B17" s="269"/>
      <c r="C17" s="269"/>
      <c r="D17" s="269"/>
      <c r="E17" s="43"/>
      <c r="F17" s="227"/>
      <c r="G17" s="275"/>
      <c r="H17" s="47" t="s">
        <v>252</v>
      </c>
      <c r="I17" s="21">
        <v>1194</v>
      </c>
      <c r="J17" s="21">
        <v>72</v>
      </c>
      <c r="K17" s="21">
        <v>11</v>
      </c>
      <c r="L17" s="21">
        <v>0</v>
      </c>
      <c r="M17" s="68">
        <v>2</v>
      </c>
      <c r="N17" s="68">
        <v>34</v>
      </c>
      <c r="O17" s="68">
        <v>9</v>
      </c>
      <c r="P17" s="68">
        <v>16</v>
      </c>
    </row>
    <row r="18" spans="1:16" ht="11.4" customHeight="1">
      <c r="A18" s="269"/>
      <c r="B18" s="269"/>
      <c r="C18" s="269"/>
      <c r="D18" s="269"/>
      <c r="E18" s="43"/>
      <c r="F18" s="227"/>
      <c r="G18" s="275"/>
      <c r="H18" s="47" t="s">
        <v>253</v>
      </c>
      <c r="I18" s="21">
        <v>1670</v>
      </c>
      <c r="J18" s="21">
        <v>98</v>
      </c>
      <c r="K18" s="21">
        <v>15</v>
      </c>
      <c r="L18" s="21">
        <v>4</v>
      </c>
      <c r="M18" s="68">
        <v>4</v>
      </c>
      <c r="N18" s="68">
        <v>42</v>
      </c>
      <c r="O18" s="68">
        <v>17</v>
      </c>
      <c r="P18" s="68">
        <v>16</v>
      </c>
    </row>
    <row r="19" spans="1:16" ht="11.4" customHeight="1">
      <c r="E19" s="43"/>
      <c r="F19" s="227"/>
      <c r="G19" s="275"/>
      <c r="H19" s="47" t="s">
        <v>254</v>
      </c>
      <c r="I19" s="21">
        <v>1869</v>
      </c>
      <c r="J19" s="21">
        <v>132</v>
      </c>
      <c r="K19" s="21">
        <v>7</v>
      </c>
      <c r="L19" s="21">
        <v>2</v>
      </c>
      <c r="M19" s="68">
        <v>6</v>
      </c>
      <c r="N19" s="68">
        <v>69</v>
      </c>
      <c r="O19" s="68">
        <v>24</v>
      </c>
      <c r="P19" s="68">
        <v>24</v>
      </c>
    </row>
    <row r="20" spans="1:16" ht="11.4" customHeight="1">
      <c r="E20" s="43"/>
      <c r="F20" s="227"/>
      <c r="G20" s="275"/>
      <c r="H20" s="47" t="s">
        <v>255</v>
      </c>
      <c r="I20" s="21">
        <v>2541</v>
      </c>
      <c r="J20" s="21">
        <v>157</v>
      </c>
      <c r="K20" s="21">
        <v>7</v>
      </c>
      <c r="L20" s="21">
        <v>11</v>
      </c>
      <c r="M20" s="68">
        <v>8</v>
      </c>
      <c r="N20" s="68">
        <v>84</v>
      </c>
      <c r="O20" s="68">
        <v>29</v>
      </c>
      <c r="P20" s="68">
        <v>18</v>
      </c>
    </row>
    <row r="21" spans="1:16" ht="11.4" customHeight="1">
      <c r="E21" s="43"/>
      <c r="F21" s="227"/>
      <c r="G21" s="275"/>
      <c r="H21" s="47" t="s">
        <v>256</v>
      </c>
      <c r="I21" s="21">
        <v>5115</v>
      </c>
      <c r="J21" s="21">
        <v>371</v>
      </c>
      <c r="K21" s="21">
        <v>16</v>
      </c>
      <c r="L21" s="21">
        <v>14</v>
      </c>
      <c r="M21" s="68">
        <v>16</v>
      </c>
      <c r="N21" s="68">
        <v>221</v>
      </c>
      <c r="O21" s="68">
        <v>59</v>
      </c>
      <c r="P21" s="68">
        <v>45</v>
      </c>
    </row>
    <row r="22" spans="1:16" ht="11.4" customHeight="1">
      <c r="E22" s="43"/>
      <c r="F22" s="227"/>
      <c r="G22" s="275"/>
      <c r="H22" s="47" t="s">
        <v>257</v>
      </c>
      <c r="I22" s="21">
        <v>7940</v>
      </c>
      <c r="J22" s="21">
        <v>687</v>
      </c>
      <c r="K22" s="21">
        <v>37</v>
      </c>
      <c r="L22" s="21">
        <v>26</v>
      </c>
      <c r="M22" s="68">
        <v>29</v>
      </c>
      <c r="N22" s="68">
        <v>397</v>
      </c>
      <c r="O22" s="68">
        <v>130</v>
      </c>
      <c r="P22" s="68">
        <v>68</v>
      </c>
    </row>
    <row r="23" spans="1:16" ht="11.4" customHeight="1">
      <c r="E23" s="43"/>
      <c r="F23" s="227"/>
      <c r="G23" s="275"/>
      <c r="H23" s="47" t="s">
        <v>258</v>
      </c>
      <c r="I23" s="21">
        <v>9754</v>
      </c>
      <c r="J23" s="21">
        <v>946</v>
      </c>
      <c r="K23" s="21">
        <v>50</v>
      </c>
      <c r="L23" s="21">
        <v>31</v>
      </c>
      <c r="M23" s="68">
        <v>33</v>
      </c>
      <c r="N23" s="68">
        <v>553</v>
      </c>
      <c r="O23" s="68">
        <v>179</v>
      </c>
      <c r="P23" s="68">
        <v>100</v>
      </c>
    </row>
    <row r="24" spans="1:16" ht="11.4" customHeight="1">
      <c r="E24" s="43"/>
      <c r="F24" s="227"/>
      <c r="G24" s="275"/>
      <c r="H24" s="47" t="s">
        <v>259</v>
      </c>
      <c r="I24" s="68">
        <v>11374</v>
      </c>
      <c r="J24" s="68">
        <v>1368</v>
      </c>
      <c r="K24" s="68">
        <v>80</v>
      </c>
      <c r="L24" s="68">
        <v>46</v>
      </c>
      <c r="M24" s="68">
        <v>41</v>
      </c>
      <c r="N24" s="68">
        <v>625</v>
      </c>
      <c r="O24" s="68">
        <v>426</v>
      </c>
      <c r="P24" s="68">
        <v>150</v>
      </c>
    </row>
    <row r="25" spans="1:16" ht="11.4" customHeight="1">
      <c r="E25" s="43"/>
      <c r="F25" s="227"/>
      <c r="G25" s="276"/>
      <c r="H25" s="47" t="s">
        <v>264</v>
      </c>
      <c r="I25" s="21">
        <f>SUM(I16:I24)</f>
        <v>42615</v>
      </c>
      <c r="J25" s="21">
        <f t="shared" ref="J25:P25" si="1">SUM(J16:J24)</f>
        <v>3899</v>
      </c>
      <c r="K25" s="21">
        <f t="shared" si="1"/>
        <v>237</v>
      </c>
      <c r="L25" s="21">
        <f t="shared" si="1"/>
        <v>135</v>
      </c>
      <c r="M25" s="21">
        <f t="shared" si="1"/>
        <v>139</v>
      </c>
      <c r="N25" s="21">
        <f t="shared" si="1"/>
        <v>2049</v>
      </c>
      <c r="O25" s="21">
        <f t="shared" si="1"/>
        <v>883</v>
      </c>
      <c r="P25" s="21">
        <f t="shared" si="1"/>
        <v>456</v>
      </c>
    </row>
    <row r="26" spans="1:16" ht="11.4" customHeight="1">
      <c r="E26" s="43"/>
      <c r="F26" s="227"/>
      <c r="G26" s="274" t="s">
        <v>160</v>
      </c>
      <c r="H26" s="47" t="s">
        <v>251</v>
      </c>
      <c r="I26" s="21">
        <v>2862</v>
      </c>
      <c r="J26" s="21">
        <v>185</v>
      </c>
      <c r="K26" s="21">
        <v>48</v>
      </c>
      <c r="L26" s="21">
        <v>2</v>
      </c>
      <c r="M26" s="68">
        <v>5</v>
      </c>
      <c r="N26" s="68">
        <v>49</v>
      </c>
      <c r="O26" s="68">
        <v>18</v>
      </c>
      <c r="P26" s="68">
        <v>63</v>
      </c>
    </row>
    <row r="27" spans="1:16" ht="11.4" customHeight="1">
      <c r="E27" s="43"/>
      <c r="F27" s="227"/>
      <c r="G27" s="275"/>
      <c r="H27" s="47" t="s">
        <v>252</v>
      </c>
      <c r="I27" s="21">
        <v>3001</v>
      </c>
      <c r="J27" s="21">
        <v>168</v>
      </c>
      <c r="K27" s="21">
        <v>41</v>
      </c>
      <c r="L27" s="21">
        <v>0</v>
      </c>
      <c r="M27" s="68">
        <v>4</v>
      </c>
      <c r="N27" s="68">
        <v>60</v>
      </c>
      <c r="O27" s="68">
        <v>21</v>
      </c>
      <c r="P27" s="68">
        <v>42</v>
      </c>
    </row>
    <row r="28" spans="1:16" ht="11.4" customHeight="1">
      <c r="E28" s="43"/>
      <c r="F28" s="227"/>
      <c r="G28" s="275"/>
      <c r="H28" s="47" t="s">
        <v>253</v>
      </c>
      <c r="I28" s="21">
        <v>4012</v>
      </c>
      <c r="J28" s="21">
        <v>195</v>
      </c>
      <c r="K28" s="21">
        <v>56</v>
      </c>
      <c r="L28" s="21">
        <v>4</v>
      </c>
      <c r="M28" s="68">
        <v>6</v>
      </c>
      <c r="N28" s="68">
        <v>68</v>
      </c>
      <c r="O28" s="68">
        <v>30</v>
      </c>
      <c r="P28" s="68">
        <v>31</v>
      </c>
    </row>
    <row r="29" spans="1:16" ht="11.4" customHeight="1">
      <c r="E29" s="43"/>
      <c r="F29" s="227"/>
      <c r="G29" s="275"/>
      <c r="H29" s="47" t="s">
        <v>254</v>
      </c>
      <c r="I29" s="21">
        <v>4201</v>
      </c>
      <c r="J29" s="21">
        <v>191</v>
      </c>
      <c r="K29" s="21">
        <v>33</v>
      </c>
      <c r="L29" s="21">
        <v>6</v>
      </c>
      <c r="M29" s="68">
        <v>8</v>
      </c>
      <c r="N29" s="68">
        <v>87</v>
      </c>
      <c r="O29" s="68">
        <v>25</v>
      </c>
      <c r="P29" s="68">
        <v>32</v>
      </c>
    </row>
    <row r="30" spans="1:16" ht="11.4" customHeight="1">
      <c r="E30" s="43"/>
      <c r="F30" s="227"/>
      <c r="G30" s="275"/>
      <c r="H30" s="47" t="s">
        <v>255</v>
      </c>
      <c r="I30" s="21">
        <v>5366</v>
      </c>
      <c r="J30" s="21">
        <v>245</v>
      </c>
      <c r="K30" s="21">
        <v>35</v>
      </c>
      <c r="L30" s="21">
        <v>2</v>
      </c>
      <c r="M30" s="68">
        <v>7</v>
      </c>
      <c r="N30" s="68">
        <v>138</v>
      </c>
      <c r="O30" s="68">
        <v>40</v>
      </c>
      <c r="P30" s="68">
        <v>23</v>
      </c>
    </row>
    <row r="31" spans="1:16" ht="11.4" customHeight="1">
      <c r="F31" s="227"/>
      <c r="G31" s="275"/>
      <c r="H31" s="47" t="s">
        <v>256</v>
      </c>
      <c r="I31" s="21">
        <v>7548</v>
      </c>
      <c r="J31" s="21">
        <v>362</v>
      </c>
      <c r="K31" s="21">
        <v>49</v>
      </c>
      <c r="L31" s="21">
        <v>12</v>
      </c>
      <c r="M31" s="68">
        <v>11</v>
      </c>
      <c r="N31" s="68">
        <v>207</v>
      </c>
      <c r="O31" s="68">
        <v>47</v>
      </c>
      <c r="P31" s="68">
        <v>36</v>
      </c>
    </row>
    <row r="32" spans="1:16" ht="11.4" customHeight="1">
      <c r="F32" s="227"/>
      <c r="G32" s="275"/>
      <c r="H32" s="47" t="s">
        <v>257</v>
      </c>
      <c r="I32" s="21">
        <v>10608</v>
      </c>
      <c r="J32" s="21">
        <v>620</v>
      </c>
      <c r="K32" s="21">
        <v>83</v>
      </c>
      <c r="L32" s="21">
        <v>19</v>
      </c>
      <c r="M32" s="68">
        <v>21</v>
      </c>
      <c r="N32" s="68">
        <v>342</v>
      </c>
      <c r="O32" s="68">
        <v>104</v>
      </c>
      <c r="P32" s="68">
        <v>51</v>
      </c>
    </row>
    <row r="33" spans="6:16" ht="11.4" customHeight="1">
      <c r="F33" s="227"/>
      <c r="G33" s="275"/>
      <c r="H33" s="47" t="s">
        <v>258</v>
      </c>
      <c r="I33" s="21">
        <v>12613</v>
      </c>
      <c r="J33" s="21">
        <v>792</v>
      </c>
      <c r="K33" s="21">
        <v>95</v>
      </c>
      <c r="L33" s="21">
        <v>30</v>
      </c>
      <c r="M33" s="68">
        <v>21</v>
      </c>
      <c r="N33" s="68">
        <v>434</v>
      </c>
      <c r="O33" s="68">
        <v>147</v>
      </c>
      <c r="P33" s="68">
        <v>65</v>
      </c>
    </row>
    <row r="34" spans="6:16" ht="11.4" customHeight="1">
      <c r="F34" s="227"/>
      <c r="G34" s="275"/>
      <c r="H34" s="47" t="s">
        <v>259</v>
      </c>
      <c r="I34" s="68">
        <v>13660</v>
      </c>
      <c r="J34" s="68">
        <v>1190</v>
      </c>
      <c r="K34" s="68">
        <v>105</v>
      </c>
      <c r="L34" s="68">
        <v>36</v>
      </c>
      <c r="M34" s="68">
        <v>41</v>
      </c>
      <c r="N34" s="68">
        <v>508</v>
      </c>
      <c r="O34" s="68">
        <v>383</v>
      </c>
      <c r="P34" s="68">
        <v>117</v>
      </c>
    </row>
    <row r="35" spans="6:16" ht="11.4" customHeight="1">
      <c r="F35" s="227"/>
      <c r="G35" s="276"/>
      <c r="H35" s="47" t="s">
        <v>264</v>
      </c>
      <c r="I35" s="21">
        <f>SUM(I26:I34)</f>
        <v>63871</v>
      </c>
      <c r="J35" s="21">
        <f t="shared" ref="J35" si="2">SUM(J26:J34)</f>
        <v>3948</v>
      </c>
      <c r="K35" s="21">
        <f t="shared" ref="K35" si="3">SUM(K26:K34)</f>
        <v>545</v>
      </c>
      <c r="L35" s="21">
        <f t="shared" ref="L35" si="4">SUM(L26:L34)</f>
        <v>111</v>
      </c>
      <c r="M35" s="21">
        <f t="shared" ref="M35" si="5">SUM(M26:M34)</f>
        <v>124</v>
      </c>
      <c r="N35" s="21">
        <f t="shared" ref="N35" si="6">SUM(N26:N34)</f>
        <v>1893</v>
      </c>
      <c r="O35" s="21">
        <f t="shared" ref="O35" si="7">SUM(O26:O34)</f>
        <v>815</v>
      </c>
      <c r="P35" s="21">
        <f t="shared" ref="P35" si="8">SUM(P26:P34)</f>
        <v>460</v>
      </c>
    </row>
    <row r="36" spans="6:16" ht="11.4" customHeight="1">
      <c r="F36" s="228"/>
      <c r="G36" s="47" t="s">
        <v>264</v>
      </c>
      <c r="H36" s="47" t="s">
        <v>264</v>
      </c>
      <c r="I36" s="21">
        <f>I25+I35</f>
        <v>106486</v>
      </c>
      <c r="J36" s="21">
        <f t="shared" ref="J36" si="9">J25+J35</f>
        <v>7847</v>
      </c>
      <c r="K36" s="21">
        <f t="shared" ref="K36:P36" si="10">K25+K35</f>
        <v>782</v>
      </c>
      <c r="L36" s="21">
        <f>L25+L35</f>
        <v>246</v>
      </c>
      <c r="M36" s="21">
        <f t="shared" si="10"/>
        <v>263</v>
      </c>
      <c r="N36" s="21">
        <f t="shared" si="10"/>
        <v>3942</v>
      </c>
      <c r="O36" s="21">
        <f t="shared" si="10"/>
        <v>1698</v>
      </c>
      <c r="P36" s="21">
        <f t="shared" si="10"/>
        <v>916</v>
      </c>
    </row>
    <row r="37" spans="6:16" ht="11.4" customHeight="1">
      <c r="F37" s="226" t="s">
        <v>546</v>
      </c>
      <c r="G37" s="274" t="s">
        <v>154</v>
      </c>
      <c r="H37" s="47" t="s">
        <v>251</v>
      </c>
      <c r="I37" s="21">
        <v>1118</v>
      </c>
      <c r="J37" s="72"/>
      <c r="K37" s="72"/>
      <c r="L37" s="72"/>
      <c r="M37" s="71"/>
      <c r="N37" s="71"/>
      <c r="O37" s="71"/>
      <c r="P37" s="71"/>
    </row>
    <row r="38" spans="6:16" ht="11.4" customHeight="1">
      <c r="F38" s="227"/>
      <c r="G38" s="275"/>
      <c r="H38" s="47" t="s">
        <v>252</v>
      </c>
      <c r="I38" s="21">
        <v>1136</v>
      </c>
      <c r="J38" s="72"/>
      <c r="K38" s="72"/>
      <c r="L38" s="72"/>
      <c r="M38" s="71"/>
      <c r="N38" s="71"/>
      <c r="O38" s="71"/>
      <c r="P38" s="71"/>
    </row>
    <row r="39" spans="6:16" ht="11.4" customHeight="1">
      <c r="F39" s="227"/>
      <c r="G39" s="275"/>
      <c r="H39" s="47" t="s">
        <v>253</v>
      </c>
      <c r="I39" s="21">
        <v>1669</v>
      </c>
      <c r="J39" s="72"/>
      <c r="K39" s="72"/>
      <c r="L39" s="72"/>
      <c r="M39" s="71"/>
      <c r="N39" s="71"/>
      <c r="O39" s="71"/>
      <c r="P39" s="71"/>
    </row>
    <row r="40" spans="6:16" ht="11.4" customHeight="1">
      <c r="F40" s="227"/>
      <c r="G40" s="275"/>
      <c r="H40" s="47" t="s">
        <v>254</v>
      </c>
      <c r="I40" s="21">
        <v>1918</v>
      </c>
      <c r="J40" s="72"/>
      <c r="K40" s="72"/>
      <c r="L40" s="72"/>
      <c r="M40" s="71"/>
      <c r="N40" s="71"/>
      <c r="O40" s="71"/>
      <c r="P40" s="71"/>
    </row>
    <row r="41" spans="6:16" ht="11.4" customHeight="1">
      <c r="F41" s="227"/>
      <c r="G41" s="275"/>
      <c r="H41" s="47" t="s">
        <v>255</v>
      </c>
      <c r="I41" s="21">
        <v>2600</v>
      </c>
      <c r="J41" s="72"/>
      <c r="K41" s="72"/>
      <c r="L41" s="72"/>
      <c r="M41" s="71"/>
      <c r="N41" s="71"/>
      <c r="O41" s="71"/>
      <c r="P41" s="71"/>
    </row>
    <row r="42" spans="6:16" ht="11.4" customHeight="1">
      <c r="F42" s="227"/>
      <c r="G42" s="275"/>
      <c r="H42" s="47" t="s">
        <v>256</v>
      </c>
      <c r="I42" s="21">
        <v>5167</v>
      </c>
      <c r="J42" s="72"/>
      <c r="K42" s="72"/>
      <c r="L42" s="72"/>
      <c r="M42" s="71"/>
      <c r="N42" s="71"/>
      <c r="O42" s="71"/>
      <c r="P42" s="71"/>
    </row>
    <row r="43" spans="6:16" ht="11.4" customHeight="1">
      <c r="F43" s="227"/>
      <c r="G43" s="275"/>
      <c r="H43" s="47" t="s">
        <v>257</v>
      </c>
      <c r="I43" s="21">
        <v>7810</v>
      </c>
      <c r="J43" s="72"/>
      <c r="K43" s="72"/>
      <c r="L43" s="72"/>
      <c r="M43" s="71"/>
      <c r="N43" s="71"/>
      <c r="O43" s="71"/>
      <c r="P43" s="71"/>
    </row>
    <row r="44" spans="6:16" ht="11.4" customHeight="1">
      <c r="F44" s="227"/>
      <c r="G44" s="275"/>
      <c r="H44" s="47" t="s">
        <v>258</v>
      </c>
      <c r="I44" s="21">
        <v>10414</v>
      </c>
      <c r="J44" s="72"/>
      <c r="K44" s="72"/>
      <c r="L44" s="72"/>
      <c r="M44" s="71"/>
      <c r="N44" s="71"/>
      <c r="O44" s="71"/>
      <c r="P44" s="71"/>
    </row>
    <row r="45" spans="6:16" ht="11.4" customHeight="1">
      <c r="F45" s="227"/>
      <c r="G45" s="275"/>
      <c r="H45" s="47" t="s">
        <v>259</v>
      </c>
      <c r="I45" s="68">
        <v>11323</v>
      </c>
      <c r="J45" s="71"/>
      <c r="K45" s="71"/>
      <c r="L45" s="71"/>
      <c r="M45" s="71"/>
      <c r="N45" s="71"/>
      <c r="O45" s="71"/>
      <c r="P45" s="71"/>
    </row>
    <row r="46" spans="6:16" ht="11.4" customHeight="1">
      <c r="F46" s="227"/>
      <c r="G46" s="276"/>
      <c r="H46" s="47" t="s">
        <v>264</v>
      </c>
      <c r="I46" s="21">
        <f>SUM(I37:I45)</f>
        <v>43155</v>
      </c>
      <c r="J46" s="72"/>
      <c r="K46" s="72"/>
      <c r="L46" s="72"/>
      <c r="M46" s="72"/>
      <c r="N46" s="72"/>
      <c r="O46" s="72"/>
      <c r="P46" s="72"/>
    </row>
    <row r="47" spans="6:16" ht="11.4" customHeight="1">
      <c r="F47" s="227"/>
      <c r="G47" s="274" t="s">
        <v>160</v>
      </c>
      <c r="H47" s="47" t="s">
        <v>251</v>
      </c>
      <c r="I47" s="21">
        <v>2665</v>
      </c>
      <c r="J47" s="72"/>
      <c r="K47" s="72"/>
      <c r="L47" s="72"/>
      <c r="M47" s="71"/>
      <c r="N47" s="71"/>
      <c r="O47" s="71"/>
      <c r="P47" s="71"/>
    </row>
    <row r="48" spans="6:16" ht="11.4" customHeight="1">
      <c r="F48" s="227"/>
      <c r="G48" s="275"/>
      <c r="H48" s="47" t="s">
        <v>252</v>
      </c>
      <c r="I48" s="21">
        <v>2754</v>
      </c>
      <c r="J48" s="72"/>
      <c r="K48" s="72"/>
      <c r="L48" s="72"/>
      <c r="M48" s="71"/>
      <c r="N48" s="71"/>
      <c r="O48" s="71"/>
      <c r="P48" s="71"/>
    </row>
    <row r="49" spans="6:16" ht="11.4" customHeight="1">
      <c r="F49" s="227"/>
      <c r="G49" s="275"/>
      <c r="H49" s="47" t="s">
        <v>253</v>
      </c>
      <c r="I49" s="21">
        <v>3799</v>
      </c>
      <c r="J49" s="72"/>
      <c r="K49" s="72"/>
      <c r="L49" s="72"/>
      <c r="M49" s="71"/>
      <c r="N49" s="71"/>
      <c r="O49" s="71"/>
      <c r="P49" s="71"/>
    </row>
    <row r="50" spans="6:16" ht="11.4" customHeight="1">
      <c r="F50" s="227"/>
      <c r="G50" s="275"/>
      <c r="H50" s="47" t="s">
        <v>254</v>
      </c>
      <c r="I50" s="21">
        <v>4248</v>
      </c>
      <c r="J50" s="72"/>
      <c r="K50" s="72"/>
      <c r="L50" s="72"/>
      <c r="M50" s="71"/>
      <c r="N50" s="71"/>
      <c r="O50" s="71"/>
      <c r="P50" s="71"/>
    </row>
    <row r="51" spans="6:16" ht="11.4" customHeight="1">
      <c r="F51" s="227"/>
      <c r="G51" s="275"/>
      <c r="H51" s="47" t="s">
        <v>255</v>
      </c>
      <c r="I51" s="21">
        <v>5353</v>
      </c>
      <c r="J51" s="72"/>
      <c r="K51" s="72"/>
      <c r="L51" s="72"/>
      <c r="M51" s="71"/>
      <c r="N51" s="71"/>
      <c r="O51" s="71"/>
      <c r="P51" s="71"/>
    </row>
    <row r="52" spans="6:16" ht="11.4" customHeight="1">
      <c r="F52" s="227"/>
      <c r="G52" s="275"/>
      <c r="H52" s="47" t="s">
        <v>256</v>
      </c>
      <c r="I52" s="21">
        <v>7601</v>
      </c>
      <c r="J52" s="72"/>
      <c r="K52" s="72"/>
      <c r="L52" s="72"/>
      <c r="M52" s="71"/>
      <c r="N52" s="71"/>
      <c r="O52" s="71"/>
      <c r="P52" s="71"/>
    </row>
    <row r="53" spans="6:16" ht="11.4" customHeight="1">
      <c r="F53" s="227"/>
      <c r="G53" s="275"/>
      <c r="H53" s="47" t="s">
        <v>257</v>
      </c>
      <c r="I53" s="21">
        <v>10362</v>
      </c>
      <c r="J53" s="72"/>
      <c r="K53" s="72"/>
      <c r="L53" s="72"/>
      <c r="M53" s="71"/>
      <c r="N53" s="71"/>
      <c r="O53" s="71"/>
      <c r="P53" s="71"/>
    </row>
    <row r="54" spans="6:16" ht="11.4" customHeight="1">
      <c r="F54" s="227"/>
      <c r="G54" s="275"/>
      <c r="H54" s="47" t="s">
        <v>258</v>
      </c>
      <c r="I54" s="21">
        <v>13474</v>
      </c>
      <c r="J54" s="72"/>
      <c r="K54" s="72"/>
      <c r="L54" s="72"/>
      <c r="M54" s="71"/>
      <c r="N54" s="71"/>
      <c r="O54" s="71"/>
      <c r="P54" s="71"/>
    </row>
    <row r="55" spans="6:16" ht="11.4" customHeight="1">
      <c r="F55" s="227"/>
      <c r="G55" s="275"/>
      <c r="H55" s="47" t="s">
        <v>259</v>
      </c>
      <c r="I55" s="68">
        <v>13513</v>
      </c>
      <c r="J55" s="71"/>
      <c r="K55" s="71"/>
      <c r="L55" s="71"/>
      <c r="M55" s="71"/>
      <c r="N55" s="71"/>
      <c r="O55" s="71"/>
      <c r="P55" s="71"/>
    </row>
    <row r="56" spans="6:16" ht="11.4" customHeight="1">
      <c r="F56" s="227"/>
      <c r="G56" s="276"/>
      <c r="H56" s="47" t="s">
        <v>264</v>
      </c>
      <c r="I56" s="21">
        <f>SUM(I47:I55)</f>
        <v>63769</v>
      </c>
      <c r="J56" s="72"/>
      <c r="K56" s="72"/>
      <c r="L56" s="72"/>
      <c r="M56" s="72"/>
      <c r="N56" s="72"/>
      <c r="O56" s="72"/>
      <c r="P56" s="72"/>
    </row>
    <row r="57" spans="6:16" ht="11.4" customHeight="1">
      <c r="F57" s="228"/>
      <c r="G57" s="47" t="s">
        <v>264</v>
      </c>
      <c r="H57" s="47" t="s">
        <v>264</v>
      </c>
      <c r="I57" s="21">
        <f>I46+I56</f>
        <v>106924</v>
      </c>
      <c r="J57" s="72"/>
      <c r="K57" s="72"/>
      <c r="L57" s="72"/>
      <c r="M57" s="72"/>
      <c r="N57" s="72"/>
      <c r="O57" s="72"/>
      <c r="P57" s="72"/>
    </row>
    <row r="58" spans="6:16" ht="11.4" customHeight="1">
      <c r="F58" s="181" t="s">
        <v>542</v>
      </c>
    </row>
    <row r="59" spans="6:16" ht="11.4" customHeight="1">
      <c r="F59" s="83" t="s">
        <v>464</v>
      </c>
    </row>
  </sheetData>
  <mergeCells count="29">
    <mergeCell ref="A12:D18"/>
    <mergeCell ref="J4:J6"/>
    <mergeCell ref="K4:P4"/>
    <mergeCell ref="K5:K6"/>
    <mergeCell ref="L5:L6"/>
    <mergeCell ref="M5:M6"/>
    <mergeCell ref="N5:N6"/>
    <mergeCell ref="O5:O6"/>
    <mergeCell ref="P5:P6"/>
    <mergeCell ref="F10:F12"/>
    <mergeCell ref="F13:F15"/>
    <mergeCell ref="F7:F9"/>
    <mergeCell ref="F4:F6"/>
    <mergeCell ref="I4:I6"/>
    <mergeCell ref="G13:H13"/>
    <mergeCell ref="G14:H14"/>
    <mergeCell ref="G26:G35"/>
    <mergeCell ref="F16:F36"/>
    <mergeCell ref="F37:F57"/>
    <mergeCell ref="G37:G46"/>
    <mergeCell ref="G47:G56"/>
    <mergeCell ref="G15:H15"/>
    <mergeCell ref="G7:H7"/>
    <mergeCell ref="G8:H8"/>
    <mergeCell ref="G16:G25"/>
    <mergeCell ref="G9:H9"/>
    <mergeCell ref="G10:H10"/>
    <mergeCell ref="G11:H11"/>
    <mergeCell ref="G12:H12"/>
  </mergeCells>
  <phoneticPr fontId="1"/>
  <hyperlinks>
    <hyperlink ref="A1" location="目次!A1" display="目次へ戻る" xr:uid="{00000000-0004-0000-0900-000000000000}"/>
  </hyperlinks>
  <pageMargins left="0.74803149606299213" right="0.74803149606299213" top="0.98425196850393704" bottom="0.98425196850393704" header="0.51181102362204722" footer="0.51181102362204722"/>
  <pageSetup paperSize="9" scale="65" orientation="landscape" errors="blank" horizontalDpi="300" verticalDpi="3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R71"/>
  <sheetViews>
    <sheetView showGridLines="0" zoomScaleNormal="100" zoomScaleSheetLayoutView="100" workbookViewId="0"/>
  </sheetViews>
  <sheetFormatPr defaultColWidth="8" defaultRowHeight="13.95" customHeight="1"/>
  <cols>
    <col min="1" max="1" width="10.5" style="12" bestFit="1" customWidth="1"/>
    <col min="2" max="2" width="10.69921875" style="37" customWidth="1"/>
    <col min="3" max="3" width="13.59765625" style="12" bestFit="1" customWidth="1"/>
    <col min="4" max="4" width="8.8984375" style="12" customWidth="1"/>
    <col min="5" max="8" width="8" style="12"/>
    <col min="9" max="9" width="2.5" style="12" bestFit="1" customWidth="1"/>
    <col min="10" max="16" width="8" style="12"/>
    <col min="17" max="18" width="5.8984375" style="12" bestFit="1" customWidth="1"/>
    <col min="19" max="16384" width="8" style="12"/>
  </cols>
  <sheetData>
    <row r="1" spans="1:18" s="11" customFormat="1" ht="15" customHeight="1">
      <c r="A1" s="8" t="s">
        <v>9</v>
      </c>
      <c r="B1" s="34"/>
      <c r="C1" s="9"/>
      <c r="D1" s="9"/>
      <c r="E1" s="9"/>
      <c r="F1" s="10"/>
      <c r="G1" s="10"/>
      <c r="H1" s="10"/>
      <c r="I1" s="10"/>
      <c r="J1" s="10"/>
      <c r="K1" s="10"/>
    </row>
    <row r="2" spans="1:18" ht="20.100000000000001" customHeight="1">
      <c r="A2" s="32" t="s">
        <v>285</v>
      </c>
      <c r="B2" s="32"/>
      <c r="C2" s="32"/>
      <c r="D2" s="32"/>
      <c r="E2" s="32"/>
      <c r="F2" s="32"/>
      <c r="G2" s="32"/>
      <c r="H2" s="32"/>
      <c r="I2" s="32"/>
      <c r="J2" s="32"/>
      <c r="K2" s="32"/>
    </row>
    <row r="3" spans="1:18" ht="15.6">
      <c r="A3" s="32"/>
      <c r="B3" s="35"/>
      <c r="C3" s="32"/>
      <c r="D3" s="32"/>
      <c r="E3" s="32"/>
      <c r="F3" s="32"/>
      <c r="G3" s="32"/>
      <c r="H3" s="32"/>
      <c r="I3" s="32"/>
      <c r="J3" s="32"/>
      <c r="K3" s="32"/>
    </row>
    <row r="4" spans="1:18" s="13" customFormat="1" ht="22.2" customHeight="1">
      <c r="A4" s="77"/>
      <c r="B4" s="46" t="s">
        <v>234</v>
      </c>
      <c r="C4" s="46" t="s">
        <v>286</v>
      </c>
      <c r="D4" s="46" t="s">
        <v>287</v>
      </c>
      <c r="E4" s="46" t="s">
        <v>288</v>
      </c>
      <c r="F4" s="46" t="s">
        <v>236</v>
      </c>
      <c r="G4" s="78"/>
      <c r="H4" s="306"/>
      <c r="I4" s="300"/>
      <c r="J4" s="301"/>
      <c r="K4" s="252" t="s">
        <v>237</v>
      </c>
      <c r="L4" s="252" t="s">
        <v>238</v>
      </c>
      <c r="M4" s="224" t="s">
        <v>239</v>
      </c>
      <c r="N4" s="224"/>
      <c r="O4" s="224"/>
      <c r="P4" s="224"/>
      <c r="Q4" s="224"/>
      <c r="R4" s="224"/>
    </row>
    <row r="5" spans="1:18" s="13" customFormat="1" ht="11.4" customHeight="1">
      <c r="A5" s="47" t="s">
        <v>269</v>
      </c>
      <c r="B5" s="23">
        <v>554962</v>
      </c>
      <c r="C5" s="49">
        <v>46530</v>
      </c>
      <c r="D5" s="49">
        <v>43663</v>
      </c>
      <c r="E5" s="49">
        <v>6734</v>
      </c>
      <c r="F5" s="191">
        <f t="shared" ref="F5:F8" si="0">(C5+D5-E5)/B5</f>
        <v>0.15038687333547163</v>
      </c>
      <c r="G5" s="78"/>
      <c r="H5" s="306"/>
      <c r="I5" s="302"/>
      <c r="J5" s="303"/>
      <c r="K5" s="252"/>
      <c r="L5" s="252"/>
      <c r="M5" s="252" t="s">
        <v>187</v>
      </c>
      <c r="N5" s="252" t="s">
        <v>240</v>
      </c>
      <c r="O5" s="252" t="s">
        <v>241</v>
      </c>
      <c r="P5" s="252" t="s">
        <v>242</v>
      </c>
      <c r="Q5" s="252" t="s">
        <v>243</v>
      </c>
      <c r="R5" s="252" t="s">
        <v>244</v>
      </c>
    </row>
    <row r="6" spans="1:18" s="13" customFormat="1" ht="11.4" customHeight="1">
      <c r="A6" s="47" t="s">
        <v>270</v>
      </c>
      <c r="B6" s="23">
        <v>559513</v>
      </c>
      <c r="C6" s="49">
        <v>47322</v>
      </c>
      <c r="D6" s="49">
        <v>46530</v>
      </c>
      <c r="E6" s="49">
        <v>6936</v>
      </c>
      <c r="F6" s="191">
        <f t="shared" si="0"/>
        <v>0.15534223512232959</v>
      </c>
      <c r="G6" s="78"/>
      <c r="H6" s="306"/>
      <c r="I6" s="304"/>
      <c r="J6" s="305"/>
      <c r="K6" s="252"/>
      <c r="L6" s="252"/>
      <c r="M6" s="252"/>
      <c r="N6" s="252"/>
      <c r="O6" s="252"/>
      <c r="P6" s="252"/>
      <c r="Q6" s="252"/>
      <c r="R6" s="252"/>
    </row>
    <row r="7" spans="1:18" s="13" customFormat="1" ht="11.4" customHeight="1">
      <c r="A7" s="47" t="s">
        <v>267</v>
      </c>
      <c r="B7" s="7">
        <v>563532</v>
      </c>
      <c r="C7" s="21">
        <v>48339</v>
      </c>
      <c r="D7" s="21">
        <v>47322</v>
      </c>
      <c r="E7" s="21">
        <v>6808</v>
      </c>
      <c r="F7" s="191">
        <f t="shared" si="0"/>
        <v>0.15767161403434055</v>
      </c>
      <c r="G7" s="78"/>
      <c r="H7" s="224" t="s">
        <v>40</v>
      </c>
      <c r="I7" s="224" t="s">
        <v>290</v>
      </c>
      <c r="J7" s="224"/>
      <c r="K7" s="21">
        <v>37716</v>
      </c>
      <c r="L7" s="21">
        <v>314</v>
      </c>
      <c r="M7" s="21">
        <v>23</v>
      </c>
      <c r="N7" s="21">
        <v>16</v>
      </c>
      <c r="O7" s="21">
        <v>1</v>
      </c>
      <c r="P7" s="21">
        <v>199</v>
      </c>
      <c r="Q7" s="21">
        <v>44</v>
      </c>
      <c r="R7" s="21">
        <v>31</v>
      </c>
    </row>
    <row r="8" spans="1:18" s="13" customFormat="1" ht="11.4" customHeight="1">
      <c r="A8" s="47" t="s">
        <v>268</v>
      </c>
      <c r="B8" s="7">
        <v>567307</v>
      </c>
      <c r="C8" s="21">
        <v>49401</v>
      </c>
      <c r="D8" s="21">
        <v>48339</v>
      </c>
      <c r="E8" s="21">
        <v>7437</v>
      </c>
      <c r="F8" s="191">
        <f t="shared" si="0"/>
        <v>0.15917836374308797</v>
      </c>
      <c r="G8" s="78"/>
      <c r="H8" s="224"/>
      <c r="I8" s="224" t="s">
        <v>291</v>
      </c>
      <c r="J8" s="224"/>
      <c r="K8" s="21">
        <v>15439</v>
      </c>
      <c r="L8" s="21">
        <v>59</v>
      </c>
      <c r="M8" s="21">
        <v>5</v>
      </c>
      <c r="N8" s="21">
        <v>24</v>
      </c>
      <c r="O8" s="21">
        <v>0</v>
      </c>
      <c r="P8" s="21">
        <v>5</v>
      </c>
      <c r="Q8" s="21">
        <v>13</v>
      </c>
      <c r="R8" s="21">
        <v>12</v>
      </c>
    </row>
    <row r="9" spans="1:18" s="13" customFormat="1" ht="11.4" customHeight="1">
      <c r="A9" s="47" t="s">
        <v>546</v>
      </c>
      <c r="B9" s="7">
        <v>570725</v>
      </c>
      <c r="C9" s="21">
        <v>48031</v>
      </c>
      <c r="D9" s="21">
        <v>49401</v>
      </c>
      <c r="E9" s="21">
        <v>5517</v>
      </c>
      <c r="F9" s="191">
        <f>(C9+D9-E9)/B9</f>
        <v>0.16104954224889395</v>
      </c>
      <c r="G9" s="78"/>
      <c r="H9" s="224" t="s">
        <v>21</v>
      </c>
      <c r="I9" s="224" t="s">
        <v>290</v>
      </c>
      <c r="J9" s="224"/>
      <c r="K9" s="21">
        <v>38150</v>
      </c>
      <c r="L9" s="21">
        <v>335</v>
      </c>
      <c r="M9" s="21">
        <v>41</v>
      </c>
      <c r="N9" s="21">
        <v>16</v>
      </c>
      <c r="O9" s="21">
        <v>2</v>
      </c>
      <c r="P9" s="21">
        <v>196</v>
      </c>
      <c r="Q9" s="21">
        <v>45</v>
      </c>
      <c r="R9" s="21">
        <v>35</v>
      </c>
    </row>
    <row r="10" spans="1:18" s="13" customFormat="1" ht="11.4" customHeight="1">
      <c r="A10" s="181" t="s">
        <v>542</v>
      </c>
      <c r="B10" s="79"/>
      <c r="C10" s="79"/>
      <c r="D10" s="79"/>
      <c r="E10" s="79"/>
      <c r="F10" s="79"/>
      <c r="G10" s="74"/>
      <c r="H10" s="224"/>
      <c r="I10" s="224" t="s">
        <v>291</v>
      </c>
      <c r="J10" s="224"/>
      <c r="K10" s="21">
        <v>15121</v>
      </c>
      <c r="L10" s="21">
        <v>59</v>
      </c>
      <c r="M10" s="21">
        <v>6</v>
      </c>
      <c r="N10" s="21">
        <v>24</v>
      </c>
      <c r="O10" s="21">
        <v>3</v>
      </c>
      <c r="P10" s="21">
        <v>3</v>
      </c>
      <c r="Q10" s="21">
        <v>13</v>
      </c>
      <c r="R10" s="21">
        <v>10</v>
      </c>
    </row>
    <row r="11" spans="1:18" s="13" customFormat="1" ht="11.4" customHeight="1">
      <c r="A11" s="83" t="s">
        <v>464</v>
      </c>
      <c r="B11" s="81"/>
      <c r="C11" s="81"/>
      <c r="D11" s="81"/>
      <c r="E11" s="81"/>
      <c r="F11" s="81"/>
      <c r="G11" s="74"/>
      <c r="H11" s="224" t="s">
        <v>553</v>
      </c>
      <c r="I11" s="224" t="s">
        <v>290</v>
      </c>
      <c r="J11" s="224"/>
      <c r="K11" s="21">
        <v>39647</v>
      </c>
      <c r="L11" s="21">
        <v>383</v>
      </c>
      <c r="M11" s="21">
        <v>46</v>
      </c>
      <c r="N11" s="21">
        <v>18</v>
      </c>
      <c r="O11" s="21">
        <v>3</v>
      </c>
      <c r="P11" s="21">
        <v>235</v>
      </c>
      <c r="Q11" s="21">
        <v>35</v>
      </c>
      <c r="R11" s="21">
        <v>46</v>
      </c>
    </row>
    <row r="12" spans="1:18" s="13" customFormat="1" ht="11.4" customHeight="1">
      <c r="A12" s="104" t="s">
        <v>296</v>
      </c>
      <c r="B12" s="188"/>
      <c r="C12" s="188"/>
      <c r="D12" s="188"/>
      <c r="E12" s="188"/>
      <c r="F12" s="188"/>
      <c r="G12" s="189"/>
      <c r="H12" s="224"/>
      <c r="I12" s="224" t="s">
        <v>291</v>
      </c>
      <c r="J12" s="224"/>
      <c r="K12" s="21">
        <v>14775</v>
      </c>
      <c r="L12" s="21">
        <v>50</v>
      </c>
      <c r="M12" s="21">
        <v>10</v>
      </c>
      <c r="N12" s="21">
        <v>20</v>
      </c>
      <c r="O12" s="21">
        <v>2</v>
      </c>
      <c r="P12" s="21">
        <v>4</v>
      </c>
      <c r="Q12" s="21">
        <v>7</v>
      </c>
      <c r="R12" s="21">
        <v>7</v>
      </c>
    </row>
    <row r="13" spans="1:18" s="13" customFormat="1" ht="11.4" customHeight="1">
      <c r="A13" s="104" t="s">
        <v>297</v>
      </c>
      <c r="B13" s="188"/>
      <c r="C13" s="188"/>
      <c r="D13" s="188"/>
      <c r="E13" s="188"/>
      <c r="F13" s="188"/>
      <c r="G13" s="189"/>
      <c r="H13" s="224" t="s">
        <v>23</v>
      </c>
      <c r="I13" s="271" t="s">
        <v>289</v>
      </c>
      <c r="J13" s="47" t="s">
        <v>292</v>
      </c>
      <c r="K13" s="101">
        <v>1636</v>
      </c>
      <c r="L13" s="21">
        <v>36</v>
      </c>
      <c r="M13" s="21">
        <v>5</v>
      </c>
      <c r="N13" s="21">
        <v>0</v>
      </c>
      <c r="O13" s="68">
        <v>1</v>
      </c>
      <c r="P13" s="68">
        <v>21</v>
      </c>
      <c r="Q13" s="68">
        <v>2</v>
      </c>
      <c r="R13" s="68">
        <v>7</v>
      </c>
    </row>
    <row r="14" spans="1:18" s="13" customFormat="1" ht="11.4" customHeight="1">
      <c r="A14" s="99"/>
      <c r="B14" s="188"/>
      <c r="C14" s="188"/>
      <c r="D14" s="188"/>
      <c r="E14" s="188"/>
      <c r="F14" s="188"/>
      <c r="G14" s="189"/>
      <c r="H14" s="224"/>
      <c r="I14" s="271"/>
      <c r="J14" s="47" t="s">
        <v>293</v>
      </c>
      <c r="K14" s="21">
        <v>3375</v>
      </c>
      <c r="L14" s="21">
        <v>61</v>
      </c>
      <c r="M14" s="21">
        <v>15</v>
      </c>
      <c r="N14" s="21">
        <v>0</v>
      </c>
      <c r="O14" s="68">
        <v>3</v>
      </c>
      <c r="P14" s="68">
        <v>33</v>
      </c>
      <c r="Q14" s="68">
        <v>5</v>
      </c>
      <c r="R14" s="68">
        <v>5</v>
      </c>
    </row>
    <row r="15" spans="1:18" s="13" customFormat="1" ht="11.4" customHeight="1">
      <c r="A15" s="188"/>
      <c r="B15" s="188"/>
      <c r="C15" s="188"/>
      <c r="D15" s="188"/>
      <c r="E15" s="188"/>
      <c r="F15" s="188"/>
      <c r="G15" s="189"/>
      <c r="H15" s="224"/>
      <c r="I15" s="271"/>
      <c r="J15" s="47" t="s">
        <v>294</v>
      </c>
      <c r="K15" s="21">
        <v>4654</v>
      </c>
      <c r="L15" s="21">
        <v>66</v>
      </c>
      <c r="M15" s="21">
        <v>12</v>
      </c>
      <c r="N15" s="21">
        <v>0</v>
      </c>
      <c r="O15" s="68">
        <v>2</v>
      </c>
      <c r="P15" s="68">
        <v>36</v>
      </c>
      <c r="Q15" s="68">
        <v>7</v>
      </c>
      <c r="R15" s="68">
        <v>9</v>
      </c>
    </row>
    <row r="16" spans="1:18" s="13" customFormat="1" ht="11.4" customHeight="1">
      <c r="A16" s="188"/>
      <c r="B16" s="188"/>
      <c r="C16" s="188"/>
      <c r="D16" s="188"/>
      <c r="E16" s="188"/>
      <c r="F16" s="188"/>
      <c r="G16" s="189"/>
      <c r="H16" s="224"/>
      <c r="I16" s="271"/>
      <c r="J16" s="47" t="s">
        <v>295</v>
      </c>
      <c r="K16" s="21">
        <v>5187</v>
      </c>
      <c r="L16" s="21">
        <v>52</v>
      </c>
      <c r="M16" s="21">
        <v>9</v>
      </c>
      <c r="N16" s="21">
        <v>0</v>
      </c>
      <c r="O16" s="68">
        <v>0</v>
      </c>
      <c r="P16" s="68">
        <v>32</v>
      </c>
      <c r="Q16" s="68">
        <v>5</v>
      </c>
      <c r="R16" s="68">
        <v>6</v>
      </c>
    </row>
    <row r="17" spans="1:18" s="13" customFormat="1" ht="11.4" customHeight="1">
      <c r="A17" s="188"/>
      <c r="B17" s="188"/>
      <c r="C17" s="188"/>
      <c r="D17" s="188"/>
      <c r="E17" s="188"/>
      <c r="F17" s="188"/>
      <c r="G17" s="189"/>
      <c r="H17" s="224"/>
      <c r="I17" s="271"/>
      <c r="J17" s="47" t="s">
        <v>251</v>
      </c>
      <c r="K17" s="21">
        <v>4250</v>
      </c>
      <c r="L17" s="21">
        <v>36</v>
      </c>
      <c r="M17" s="21">
        <v>5</v>
      </c>
      <c r="N17" s="21">
        <v>1</v>
      </c>
      <c r="O17" s="68">
        <v>1</v>
      </c>
      <c r="P17" s="68">
        <v>24</v>
      </c>
      <c r="Q17" s="68">
        <v>4</v>
      </c>
      <c r="R17" s="68">
        <v>1</v>
      </c>
    </row>
    <row r="18" spans="1:18" s="13" customFormat="1" ht="11.4" customHeight="1">
      <c r="B18" s="99"/>
      <c r="C18" s="99"/>
      <c r="D18" s="99"/>
      <c r="E18" s="99"/>
      <c r="F18" s="99"/>
      <c r="G18" s="76"/>
      <c r="H18" s="224"/>
      <c r="I18" s="271"/>
      <c r="J18" s="47" t="s">
        <v>252</v>
      </c>
      <c r="K18" s="21">
        <v>4489</v>
      </c>
      <c r="L18" s="21">
        <v>36</v>
      </c>
      <c r="M18" s="21">
        <v>7</v>
      </c>
      <c r="N18" s="21">
        <v>3</v>
      </c>
      <c r="O18" s="68">
        <v>0</v>
      </c>
      <c r="P18" s="68">
        <v>21</v>
      </c>
      <c r="Q18" s="68">
        <v>4</v>
      </c>
      <c r="R18" s="68">
        <v>1</v>
      </c>
    </row>
    <row r="19" spans="1:18" s="13" customFormat="1" ht="11.4" customHeight="1">
      <c r="B19" s="99"/>
      <c r="C19" s="99"/>
      <c r="D19" s="99"/>
      <c r="E19" s="99"/>
      <c r="F19" s="99"/>
      <c r="G19" s="43"/>
      <c r="H19" s="224"/>
      <c r="I19" s="271"/>
      <c r="J19" s="47" t="s">
        <v>253</v>
      </c>
      <c r="K19" s="21">
        <v>4865</v>
      </c>
      <c r="L19" s="21">
        <v>26</v>
      </c>
      <c r="M19" s="21">
        <v>6</v>
      </c>
      <c r="N19" s="21">
        <v>2</v>
      </c>
      <c r="O19" s="68">
        <v>0</v>
      </c>
      <c r="P19" s="68">
        <v>13</v>
      </c>
      <c r="Q19" s="68">
        <v>5</v>
      </c>
      <c r="R19" s="68">
        <v>0</v>
      </c>
    </row>
    <row r="20" spans="1:18" s="13" customFormat="1" ht="11.4" customHeight="1">
      <c r="B20" s="99"/>
      <c r="C20" s="99"/>
      <c r="D20" s="99"/>
      <c r="E20" s="99"/>
      <c r="F20" s="99"/>
      <c r="G20" s="43"/>
      <c r="H20" s="224"/>
      <c r="I20" s="271"/>
      <c r="J20" s="47" t="s">
        <v>254</v>
      </c>
      <c r="K20" s="21">
        <v>3603</v>
      </c>
      <c r="L20" s="21">
        <v>10</v>
      </c>
      <c r="M20" s="21">
        <v>2</v>
      </c>
      <c r="N20" s="21">
        <v>0</v>
      </c>
      <c r="O20" s="68">
        <v>0</v>
      </c>
      <c r="P20" s="68">
        <v>4</v>
      </c>
      <c r="Q20" s="68">
        <v>4</v>
      </c>
      <c r="R20" s="68">
        <v>0</v>
      </c>
    </row>
    <row r="21" spans="1:18" s="13" customFormat="1" ht="11.4" customHeight="1">
      <c r="A21" s="99"/>
      <c r="B21" s="99"/>
      <c r="C21" s="99"/>
      <c r="D21" s="99"/>
      <c r="E21" s="99"/>
      <c r="F21" s="99"/>
      <c r="G21" s="43"/>
      <c r="H21" s="224"/>
      <c r="I21" s="271"/>
      <c r="J21" s="47" t="s">
        <v>255</v>
      </c>
      <c r="K21" s="21">
        <v>2713</v>
      </c>
      <c r="L21" s="21">
        <v>5</v>
      </c>
      <c r="M21" s="21">
        <v>1</v>
      </c>
      <c r="N21" s="21">
        <v>1</v>
      </c>
      <c r="O21" s="68">
        <v>0</v>
      </c>
      <c r="P21" s="68">
        <v>3</v>
      </c>
      <c r="Q21" s="68">
        <v>0</v>
      </c>
      <c r="R21" s="68">
        <v>0</v>
      </c>
    </row>
    <row r="22" spans="1:18" s="13" customFormat="1" ht="11.4" customHeight="1">
      <c r="A22" s="99"/>
      <c r="B22" s="99"/>
      <c r="C22" s="99"/>
      <c r="D22" s="99"/>
      <c r="E22" s="99"/>
      <c r="F22" s="99"/>
      <c r="G22" s="43"/>
      <c r="H22" s="224"/>
      <c r="I22" s="271"/>
      <c r="J22" s="47" t="s">
        <v>256</v>
      </c>
      <c r="K22" s="21">
        <v>2261</v>
      </c>
      <c r="L22" s="21">
        <v>4</v>
      </c>
      <c r="M22" s="21">
        <v>0</v>
      </c>
      <c r="N22" s="21">
        <v>0</v>
      </c>
      <c r="O22" s="68">
        <v>0</v>
      </c>
      <c r="P22" s="68">
        <v>3</v>
      </c>
      <c r="Q22" s="68">
        <v>1</v>
      </c>
      <c r="R22" s="68">
        <v>0</v>
      </c>
    </row>
    <row r="23" spans="1:18" s="13" customFormat="1" ht="11.4" customHeight="1">
      <c r="G23" s="43"/>
      <c r="H23" s="224"/>
      <c r="I23" s="271"/>
      <c r="J23" s="47" t="s">
        <v>257</v>
      </c>
      <c r="K23" s="21">
        <v>1879</v>
      </c>
      <c r="L23" s="21">
        <v>6</v>
      </c>
      <c r="M23" s="21">
        <v>0</v>
      </c>
      <c r="N23" s="21">
        <v>3</v>
      </c>
      <c r="O23" s="68">
        <v>1</v>
      </c>
      <c r="P23" s="68">
        <v>2</v>
      </c>
      <c r="Q23" s="68">
        <v>0</v>
      </c>
      <c r="R23" s="68">
        <v>0</v>
      </c>
    </row>
    <row r="24" spans="1:18" s="13" customFormat="1" ht="11.4" customHeight="1">
      <c r="G24" s="43"/>
      <c r="H24" s="224"/>
      <c r="I24" s="271"/>
      <c r="J24" s="47" t="s">
        <v>258</v>
      </c>
      <c r="K24" s="21">
        <v>1530</v>
      </c>
      <c r="L24" s="21">
        <v>4</v>
      </c>
      <c r="M24" s="21">
        <v>0</v>
      </c>
      <c r="N24" s="21">
        <v>0</v>
      </c>
      <c r="O24" s="68">
        <v>2</v>
      </c>
      <c r="P24" s="68">
        <v>2</v>
      </c>
      <c r="Q24" s="68">
        <v>0</v>
      </c>
      <c r="R24" s="68">
        <v>0</v>
      </c>
    </row>
    <row r="25" spans="1:18" s="13" customFormat="1" ht="11.4" customHeight="1">
      <c r="G25" s="43"/>
      <c r="H25" s="224"/>
      <c r="I25" s="271"/>
      <c r="J25" s="47" t="s">
        <v>259</v>
      </c>
      <c r="K25" s="68">
        <v>841</v>
      </c>
      <c r="L25" s="68">
        <v>2</v>
      </c>
      <c r="M25" s="68">
        <v>0</v>
      </c>
      <c r="N25" s="68">
        <v>2</v>
      </c>
      <c r="O25" s="68">
        <v>0</v>
      </c>
      <c r="P25" s="68">
        <v>0</v>
      </c>
      <c r="Q25" s="68">
        <v>0</v>
      </c>
      <c r="R25" s="68">
        <v>0</v>
      </c>
    </row>
    <row r="26" spans="1:18" s="13" customFormat="1" ht="11.4" customHeight="1">
      <c r="A26" s="104"/>
      <c r="G26" s="43"/>
      <c r="H26" s="224"/>
      <c r="I26" s="271"/>
      <c r="J26" s="47" t="s">
        <v>264</v>
      </c>
      <c r="K26" s="21">
        <f>SUM(K13:K25)</f>
        <v>41283</v>
      </c>
      <c r="L26" s="21">
        <f>SUM(L13:L25)</f>
        <v>344</v>
      </c>
      <c r="M26" s="21">
        <f t="shared" ref="M26:R26" si="1">SUM(M13:M25)</f>
        <v>62</v>
      </c>
      <c r="N26" s="21">
        <f t="shared" si="1"/>
        <v>12</v>
      </c>
      <c r="O26" s="21">
        <f t="shared" si="1"/>
        <v>10</v>
      </c>
      <c r="P26" s="21">
        <f t="shared" si="1"/>
        <v>194</v>
      </c>
      <c r="Q26" s="21">
        <f t="shared" si="1"/>
        <v>37</v>
      </c>
      <c r="R26" s="21">
        <f t="shared" si="1"/>
        <v>29</v>
      </c>
    </row>
    <row r="27" spans="1:18" s="13" customFormat="1" ht="11.4" customHeight="1">
      <c r="A27" s="104"/>
      <c r="G27" s="43"/>
      <c r="H27" s="224"/>
      <c r="I27" s="271" t="s">
        <v>525</v>
      </c>
      <c r="J27" s="47" t="s">
        <v>292</v>
      </c>
      <c r="K27" s="21">
        <v>18</v>
      </c>
      <c r="L27" s="21">
        <v>0</v>
      </c>
      <c r="M27" s="21">
        <v>0</v>
      </c>
      <c r="N27" s="21">
        <v>0</v>
      </c>
      <c r="O27" s="68">
        <v>0</v>
      </c>
      <c r="P27" s="68">
        <v>0</v>
      </c>
      <c r="Q27" s="68">
        <v>0</v>
      </c>
      <c r="R27" s="68">
        <v>0</v>
      </c>
    </row>
    <row r="28" spans="1:18" s="13" customFormat="1" ht="11.4" customHeight="1">
      <c r="G28" s="43"/>
      <c r="H28" s="224"/>
      <c r="I28" s="271"/>
      <c r="J28" s="47" t="s">
        <v>293</v>
      </c>
      <c r="K28" s="21">
        <v>90</v>
      </c>
      <c r="L28" s="21">
        <v>0</v>
      </c>
      <c r="M28" s="21">
        <v>0</v>
      </c>
      <c r="N28" s="21">
        <v>0</v>
      </c>
      <c r="O28" s="68">
        <v>0</v>
      </c>
      <c r="P28" s="68">
        <v>0</v>
      </c>
      <c r="Q28" s="68">
        <v>0</v>
      </c>
      <c r="R28" s="68">
        <v>0</v>
      </c>
    </row>
    <row r="29" spans="1:18" s="13" customFormat="1" ht="11.4" customHeight="1">
      <c r="G29" s="43"/>
      <c r="H29" s="224"/>
      <c r="I29" s="271"/>
      <c r="J29" s="47" t="s">
        <v>294</v>
      </c>
      <c r="K29" s="21">
        <v>246</v>
      </c>
      <c r="L29" s="21">
        <v>0</v>
      </c>
      <c r="M29" s="21">
        <v>0</v>
      </c>
      <c r="N29" s="21">
        <v>0</v>
      </c>
      <c r="O29" s="68">
        <v>0</v>
      </c>
      <c r="P29" s="68">
        <v>0</v>
      </c>
      <c r="Q29" s="68">
        <v>0</v>
      </c>
      <c r="R29" s="68">
        <v>0</v>
      </c>
    </row>
    <row r="30" spans="1:18" s="13" customFormat="1" ht="11.4" customHeight="1">
      <c r="G30" s="43"/>
      <c r="H30" s="224"/>
      <c r="I30" s="271"/>
      <c r="J30" s="47" t="s">
        <v>295</v>
      </c>
      <c r="K30" s="21">
        <v>515</v>
      </c>
      <c r="L30" s="21">
        <v>0</v>
      </c>
      <c r="M30" s="21">
        <v>0</v>
      </c>
      <c r="N30" s="21">
        <v>0</v>
      </c>
      <c r="O30" s="68">
        <v>0</v>
      </c>
      <c r="P30" s="68">
        <v>0</v>
      </c>
      <c r="Q30" s="68">
        <v>0</v>
      </c>
      <c r="R30" s="68">
        <v>0</v>
      </c>
    </row>
    <row r="31" spans="1:18" s="13" customFormat="1" ht="11.4" customHeight="1">
      <c r="G31" s="43"/>
      <c r="H31" s="224"/>
      <c r="I31" s="271"/>
      <c r="J31" s="47" t="s">
        <v>251</v>
      </c>
      <c r="K31" s="21">
        <v>2385</v>
      </c>
      <c r="L31" s="21">
        <v>4</v>
      </c>
      <c r="M31" s="21">
        <v>0</v>
      </c>
      <c r="N31" s="21">
        <v>1</v>
      </c>
      <c r="O31" s="68">
        <v>0</v>
      </c>
      <c r="P31" s="68">
        <v>0</v>
      </c>
      <c r="Q31" s="68">
        <v>1</v>
      </c>
      <c r="R31" s="68">
        <v>2</v>
      </c>
    </row>
    <row r="32" spans="1:18" s="13" customFormat="1" ht="11.4" customHeight="1">
      <c r="G32" s="43"/>
      <c r="H32" s="224"/>
      <c r="I32" s="271"/>
      <c r="J32" s="47" t="s">
        <v>252</v>
      </c>
      <c r="K32" s="21">
        <v>2953</v>
      </c>
      <c r="L32" s="21">
        <v>10</v>
      </c>
      <c r="M32" s="21">
        <v>5</v>
      </c>
      <c r="N32" s="21">
        <v>2</v>
      </c>
      <c r="O32" s="68">
        <v>0</v>
      </c>
      <c r="P32" s="68">
        <v>1</v>
      </c>
      <c r="Q32" s="68">
        <v>0</v>
      </c>
      <c r="R32" s="68">
        <v>2</v>
      </c>
    </row>
    <row r="33" spans="7:18" s="13" customFormat="1" ht="11.4" customHeight="1">
      <c r="G33" s="43"/>
      <c r="H33" s="224"/>
      <c r="I33" s="271"/>
      <c r="J33" s="47" t="s">
        <v>253</v>
      </c>
      <c r="K33" s="21">
        <v>3289</v>
      </c>
      <c r="L33" s="21">
        <v>7</v>
      </c>
      <c r="M33" s="21">
        <v>1</v>
      </c>
      <c r="N33" s="21">
        <v>2</v>
      </c>
      <c r="O33" s="68">
        <v>0</v>
      </c>
      <c r="P33" s="68">
        <v>2</v>
      </c>
      <c r="Q33" s="68">
        <v>0</v>
      </c>
      <c r="R33" s="68">
        <v>2</v>
      </c>
    </row>
    <row r="34" spans="7:18" s="13" customFormat="1" ht="11.4" customHeight="1">
      <c r="G34" s="43"/>
      <c r="H34" s="224"/>
      <c r="I34" s="271"/>
      <c r="J34" s="47" t="s">
        <v>254</v>
      </c>
      <c r="K34" s="21">
        <v>2165</v>
      </c>
      <c r="L34" s="21">
        <v>7</v>
      </c>
      <c r="M34" s="21">
        <v>1</v>
      </c>
      <c r="N34" s="21">
        <v>3</v>
      </c>
      <c r="O34" s="68">
        <v>0</v>
      </c>
      <c r="P34" s="68">
        <v>1</v>
      </c>
      <c r="Q34" s="68">
        <v>0</v>
      </c>
      <c r="R34" s="68">
        <v>2</v>
      </c>
    </row>
    <row r="35" spans="7:18" s="13" customFormat="1" ht="11.4" customHeight="1">
      <c r="H35" s="224"/>
      <c r="I35" s="271"/>
      <c r="J35" s="47" t="s">
        <v>255</v>
      </c>
      <c r="K35" s="21">
        <v>1364</v>
      </c>
      <c r="L35" s="21">
        <v>2</v>
      </c>
      <c r="M35" s="21">
        <v>0</v>
      </c>
      <c r="N35" s="21">
        <v>2</v>
      </c>
      <c r="O35" s="68">
        <v>0</v>
      </c>
      <c r="P35" s="68">
        <v>0</v>
      </c>
      <c r="Q35" s="68">
        <v>0</v>
      </c>
      <c r="R35" s="68">
        <v>0</v>
      </c>
    </row>
    <row r="36" spans="7:18" s="13" customFormat="1" ht="11.4" customHeight="1">
      <c r="H36" s="224"/>
      <c r="I36" s="271"/>
      <c r="J36" s="47" t="s">
        <v>256</v>
      </c>
      <c r="K36" s="21">
        <v>993</v>
      </c>
      <c r="L36" s="21">
        <v>3</v>
      </c>
      <c r="M36" s="21">
        <v>0</v>
      </c>
      <c r="N36" s="21">
        <v>2</v>
      </c>
      <c r="O36" s="68">
        <v>0</v>
      </c>
      <c r="P36" s="68">
        <v>0</v>
      </c>
      <c r="Q36" s="68">
        <v>0</v>
      </c>
      <c r="R36" s="68">
        <v>1</v>
      </c>
    </row>
    <row r="37" spans="7:18" s="13" customFormat="1" ht="11.4" customHeight="1">
      <c r="H37" s="224"/>
      <c r="I37" s="271"/>
      <c r="J37" s="47" t="s">
        <v>257</v>
      </c>
      <c r="K37" s="21">
        <v>756</v>
      </c>
      <c r="L37" s="21">
        <v>5</v>
      </c>
      <c r="M37" s="21">
        <v>1</v>
      </c>
      <c r="N37" s="21">
        <v>1</v>
      </c>
      <c r="O37" s="68">
        <v>0</v>
      </c>
      <c r="P37" s="68">
        <v>1</v>
      </c>
      <c r="Q37" s="68">
        <v>0</v>
      </c>
      <c r="R37" s="68">
        <v>2</v>
      </c>
    </row>
    <row r="38" spans="7:18" s="13" customFormat="1" ht="11.4" customHeight="1">
      <c r="H38" s="224"/>
      <c r="I38" s="271"/>
      <c r="J38" s="47" t="s">
        <v>258</v>
      </c>
      <c r="K38" s="21">
        <v>528</v>
      </c>
      <c r="L38" s="21">
        <v>5</v>
      </c>
      <c r="M38" s="21">
        <v>3</v>
      </c>
      <c r="N38" s="21">
        <v>0</v>
      </c>
      <c r="O38" s="68">
        <v>1</v>
      </c>
      <c r="P38" s="68">
        <v>0</v>
      </c>
      <c r="Q38" s="68">
        <v>0</v>
      </c>
      <c r="R38" s="68">
        <v>1</v>
      </c>
    </row>
    <row r="39" spans="7:18" s="13" customFormat="1" ht="11.4" customHeight="1">
      <c r="H39" s="224"/>
      <c r="I39" s="271"/>
      <c r="J39" s="47" t="s">
        <v>259</v>
      </c>
      <c r="K39" s="68">
        <v>256</v>
      </c>
      <c r="L39" s="68">
        <v>3</v>
      </c>
      <c r="M39" s="68">
        <v>1</v>
      </c>
      <c r="N39" s="68">
        <v>1</v>
      </c>
      <c r="O39" s="68">
        <v>1</v>
      </c>
      <c r="P39" s="68">
        <v>0</v>
      </c>
      <c r="Q39" s="68">
        <v>0</v>
      </c>
      <c r="R39" s="68">
        <v>0</v>
      </c>
    </row>
    <row r="40" spans="7:18" s="13" customFormat="1" ht="11.4" customHeight="1">
      <c r="H40" s="224"/>
      <c r="I40" s="271"/>
      <c r="J40" s="47" t="s">
        <v>264</v>
      </c>
      <c r="K40" s="21">
        <f>SUM(K27:K39)</f>
        <v>15558</v>
      </c>
      <c r="L40" s="21">
        <f>SUM(L27:L39)</f>
        <v>46</v>
      </c>
      <c r="M40" s="21">
        <f t="shared" ref="M40" si="2">SUM(M27:M39)</f>
        <v>12</v>
      </c>
      <c r="N40" s="21">
        <f t="shared" ref="N40" si="3">SUM(N27:N39)</f>
        <v>14</v>
      </c>
      <c r="O40" s="21">
        <f t="shared" ref="O40" si="4">SUM(O27:O39)</f>
        <v>2</v>
      </c>
      <c r="P40" s="21">
        <f t="shared" ref="P40" si="5">SUM(P27:P39)</f>
        <v>5</v>
      </c>
      <c r="Q40" s="21">
        <f t="shared" ref="Q40" si="6">SUM(Q27:Q39)</f>
        <v>1</v>
      </c>
      <c r="R40" s="21">
        <f t="shared" ref="R40" si="7">SUM(R27:R39)</f>
        <v>12</v>
      </c>
    </row>
    <row r="41" spans="7:18" s="13" customFormat="1" ht="11.4" customHeight="1">
      <c r="H41" s="227" t="s">
        <v>546</v>
      </c>
      <c r="I41" s="275" t="s">
        <v>289</v>
      </c>
      <c r="J41" s="100" t="s">
        <v>292</v>
      </c>
      <c r="K41" s="101">
        <v>1329</v>
      </c>
      <c r="L41" s="102"/>
      <c r="M41" s="102"/>
      <c r="N41" s="102"/>
      <c r="O41" s="103"/>
      <c r="P41" s="103"/>
      <c r="Q41" s="103"/>
      <c r="R41" s="103"/>
    </row>
    <row r="42" spans="7:18" s="13" customFormat="1" ht="11.4" customHeight="1">
      <c r="H42" s="227"/>
      <c r="I42" s="275"/>
      <c r="J42" s="47" t="s">
        <v>293</v>
      </c>
      <c r="K42" s="21">
        <v>3164</v>
      </c>
      <c r="L42" s="72"/>
      <c r="M42" s="72"/>
      <c r="N42" s="72"/>
      <c r="O42" s="71"/>
      <c r="P42" s="71"/>
      <c r="Q42" s="71"/>
      <c r="R42" s="71"/>
    </row>
    <row r="43" spans="7:18" s="13" customFormat="1" ht="11.4" customHeight="1">
      <c r="H43" s="227"/>
      <c r="I43" s="275"/>
      <c r="J43" s="47" t="s">
        <v>294</v>
      </c>
      <c r="K43" s="21">
        <v>4385</v>
      </c>
      <c r="L43" s="72"/>
      <c r="M43" s="72"/>
      <c r="N43" s="72"/>
      <c r="O43" s="71"/>
      <c r="P43" s="71"/>
      <c r="Q43" s="71"/>
      <c r="R43" s="71"/>
    </row>
    <row r="44" spans="7:18" s="13" customFormat="1" ht="11.4" customHeight="1">
      <c r="H44" s="227"/>
      <c r="I44" s="275"/>
      <c r="J44" s="47" t="s">
        <v>295</v>
      </c>
      <c r="K44" s="21">
        <v>4906</v>
      </c>
      <c r="L44" s="72"/>
      <c r="M44" s="72"/>
      <c r="N44" s="72"/>
      <c r="O44" s="71"/>
      <c r="P44" s="71"/>
      <c r="Q44" s="71"/>
      <c r="R44" s="71"/>
    </row>
    <row r="45" spans="7:18" s="13" customFormat="1" ht="11.4" customHeight="1">
      <c r="H45" s="227"/>
      <c r="I45" s="275"/>
      <c r="J45" s="47" t="s">
        <v>251</v>
      </c>
      <c r="K45" s="21">
        <v>4100</v>
      </c>
      <c r="L45" s="72"/>
      <c r="M45" s="72"/>
      <c r="N45" s="72"/>
      <c r="O45" s="71"/>
      <c r="P45" s="71"/>
      <c r="Q45" s="71"/>
      <c r="R45" s="71"/>
    </row>
    <row r="46" spans="7:18" s="13" customFormat="1" ht="11.4" customHeight="1">
      <c r="H46" s="227"/>
      <c r="I46" s="275"/>
      <c r="J46" s="47" t="s">
        <v>252</v>
      </c>
      <c r="K46" s="21">
        <v>4214</v>
      </c>
      <c r="L46" s="72"/>
      <c r="M46" s="72"/>
      <c r="N46" s="72"/>
      <c r="O46" s="71"/>
      <c r="P46" s="71"/>
      <c r="Q46" s="71"/>
      <c r="R46" s="71"/>
    </row>
    <row r="47" spans="7:18" s="13" customFormat="1" ht="11.4" customHeight="1">
      <c r="H47" s="227"/>
      <c r="I47" s="275"/>
      <c r="J47" s="47" t="s">
        <v>253</v>
      </c>
      <c r="K47" s="21">
        <v>4669</v>
      </c>
      <c r="L47" s="72"/>
      <c r="M47" s="72"/>
      <c r="N47" s="72"/>
      <c r="O47" s="71"/>
      <c r="P47" s="71"/>
      <c r="Q47" s="71"/>
      <c r="R47" s="71"/>
    </row>
    <row r="48" spans="7:18" s="13" customFormat="1" ht="11.4" customHeight="1">
      <c r="H48" s="227"/>
      <c r="I48" s="275"/>
      <c r="J48" s="47" t="s">
        <v>254</v>
      </c>
      <c r="K48" s="21">
        <v>3699</v>
      </c>
      <c r="L48" s="72"/>
      <c r="M48" s="72"/>
      <c r="N48" s="72"/>
      <c r="O48" s="71"/>
      <c r="P48" s="71"/>
      <c r="Q48" s="71"/>
      <c r="R48" s="71"/>
    </row>
    <row r="49" spans="2:18" s="13" customFormat="1" ht="11.4" customHeight="1">
      <c r="H49" s="227"/>
      <c r="I49" s="275"/>
      <c r="J49" s="47" t="s">
        <v>255</v>
      </c>
      <c r="K49" s="21">
        <v>2652</v>
      </c>
      <c r="L49" s="72"/>
      <c r="M49" s="72"/>
      <c r="N49" s="72"/>
      <c r="O49" s="71"/>
      <c r="P49" s="71"/>
      <c r="Q49" s="71"/>
      <c r="R49" s="71"/>
    </row>
    <row r="50" spans="2:18" s="13" customFormat="1" ht="11.4" customHeight="1">
      <c r="H50" s="227"/>
      <c r="I50" s="275"/>
      <c r="J50" s="47" t="s">
        <v>256</v>
      </c>
      <c r="K50" s="21">
        <v>2206</v>
      </c>
      <c r="L50" s="72"/>
      <c r="M50" s="72"/>
      <c r="N50" s="72"/>
      <c r="O50" s="71"/>
      <c r="P50" s="71"/>
      <c r="Q50" s="71"/>
      <c r="R50" s="71"/>
    </row>
    <row r="51" spans="2:18" s="13" customFormat="1" ht="11.4" customHeight="1">
      <c r="H51" s="227"/>
      <c r="I51" s="275"/>
      <c r="J51" s="47" t="s">
        <v>257</v>
      </c>
      <c r="K51" s="21">
        <v>1734</v>
      </c>
      <c r="L51" s="72"/>
      <c r="M51" s="72"/>
      <c r="N51" s="72"/>
      <c r="O51" s="71"/>
      <c r="P51" s="71"/>
      <c r="Q51" s="71"/>
      <c r="R51" s="71"/>
    </row>
    <row r="52" spans="2:18" s="13" customFormat="1" ht="11.4" customHeight="1">
      <c r="H52" s="227"/>
      <c r="I52" s="275"/>
      <c r="J52" s="47" t="s">
        <v>258</v>
      </c>
      <c r="K52" s="21">
        <v>1522</v>
      </c>
      <c r="L52" s="72"/>
      <c r="M52" s="72"/>
      <c r="N52" s="72"/>
      <c r="O52" s="71"/>
      <c r="P52" s="71"/>
      <c r="Q52" s="71"/>
      <c r="R52" s="71"/>
    </row>
    <row r="53" spans="2:18" s="13" customFormat="1" ht="11.4" customHeight="1">
      <c r="H53" s="227"/>
      <c r="I53" s="275"/>
      <c r="J53" s="47" t="s">
        <v>259</v>
      </c>
      <c r="K53" s="68">
        <v>711</v>
      </c>
      <c r="L53" s="71"/>
      <c r="M53" s="71"/>
      <c r="N53" s="71"/>
      <c r="O53" s="71"/>
      <c r="P53" s="71"/>
      <c r="Q53" s="71"/>
      <c r="R53" s="71"/>
    </row>
    <row r="54" spans="2:18" s="13" customFormat="1" ht="11.4" customHeight="1">
      <c r="H54" s="227"/>
      <c r="I54" s="276"/>
      <c r="J54" s="47" t="s">
        <v>264</v>
      </c>
      <c r="K54" s="21">
        <f>SUM(K41:K53)</f>
        <v>39291</v>
      </c>
      <c r="L54" s="72"/>
      <c r="M54" s="72"/>
      <c r="N54" s="72"/>
      <c r="O54" s="72"/>
      <c r="P54" s="72"/>
      <c r="Q54" s="72"/>
      <c r="R54" s="72"/>
    </row>
    <row r="55" spans="2:18" s="13" customFormat="1" ht="11.4" customHeight="1">
      <c r="H55" s="227"/>
      <c r="I55" s="274" t="s">
        <v>525</v>
      </c>
      <c r="J55" s="47" t="s">
        <v>292</v>
      </c>
      <c r="K55" s="21">
        <v>15</v>
      </c>
      <c r="L55" s="72"/>
      <c r="M55" s="72"/>
      <c r="N55" s="72"/>
      <c r="O55" s="71"/>
      <c r="P55" s="71"/>
      <c r="Q55" s="71"/>
      <c r="R55" s="71"/>
    </row>
    <row r="56" spans="2:18" s="13" customFormat="1" ht="11.4" customHeight="1">
      <c r="H56" s="227"/>
      <c r="I56" s="275"/>
      <c r="J56" s="47" t="s">
        <v>293</v>
      </c>
      <c r="K56" s="21">
        <v>62</v>
      </c>
      <c r="L56" s="72"/>
      <c r="M56" s="72"/>
      <c r="N56" s="72"/>
      <c r="O56" s="71"/>
      <c r="P56" s="71"/>
      <c r="Q56" s="71"/>
      <c r="R56" s="71"/>
    </row>
    <row r="57" spans="2:18" s="13" customFormat="1" ht="11.4" customHeight="1">
      <c r="H57" s="227"/>
      <c r="I57" s="275"/>
      <c r="J57" s="47" t="s">
        <v>294</v>
      </c>
      <c r="K57" s="21">
        <v>201</v>
      </c>
      <c r="L57" s="72"/>
      <c r="M57" s="72"/>
      <c r="N57" s="72"/>
      <c r="O57" s="71"/>
      <c r="P57" s="71"/>
      <c r="Q57" s="71"/>
      <c r="R57" s="71"/>
    </row>
    <row r="58" spans="2:18" s="13" customFormat="1" ht="11.4" customHeight="1">
      <c r="H58" s="227"/>
      <c r="I58" s="275"/>
      <c r="J58" s="47" t="s">
        <v>295</v>
      </c>
      <c r="K58" s="21">
        <v>437</v>
      </c>
      <c r="L58" s="72"/>
      <c r="M58" s="72"/>
      <c r="N58" s="72"/>
      <c r="O58" s="71"/>
      <c r="P58" s="71"/>
      <c r="Q58" s="71"/>
      <c r="R58" s="71"/>
    </row>
    <row r="59" spans="2:18" s="13" customFormat="1" ht="11.4" customHeight="1">
      <c r="H59" s="227"/>
      <c r="I59" s="275"/>
      <c r="J59" s="47" t="s">
        <v>251</v>
      </c>
      <c r="K59" s="21">
        <v>2189</v>
      </c>
      <c r="L59" s="72"/>
      <c r="M59" s="72"/>
      <c r="N59" s="72"/>
      <c r="O59" s="71"/>
      <c r="P59" s="71"/>
      <c r="Q59" s="71"/>
      <c r="R59" s="71"/>
    </row>
    <row r="60" spans="2:18" s="13" customFormat="1" ht="11.4" customHeight="1">
      <c r="H60" s="227"/>
      <c r="I60" s="275"/>
      <c r="J60" s="47" t="s">
        <v>252</v>
      </c>
      <c r="K60" s="21">
        <v>2700</v>
      </c>
      <c r="L60" s="72"/>
      <c r="M60" s="72"/>
      <c r="N60" s="72"/>
      <c r="O60" s="71"/>
      <c r="P60" s="71"/>
      <c r="Q60" s="71"/>
      <c r="R60" s="71"/>
    </row>
    <row r="61" spans="2:18" s="13" customFormat="1" ht="11.4" customHeight="1">
      <c r="H61" s="227"/>
      <c r="I61" s="275"/>
      <c r="J61" s="47" t="s">
        <v>253</v>
      </c>
      <c r="K61" s="21">
        <v>3046</v>
      </c>
      <c r="L61" s="72"/>
      <c r="M61" s="72"/>
      <c r="N61" s="72"/>
      <c r="O61" s="71"/>
      <c r="P61" s="71"/>
      <c r="Q61" s="71"/>
      <c r="R61" s="71"/>
    </row>
    <row r="62" spans="2:18" s="13" customFormat="1" ht="11.4" customHeight="1">
      <c r="H62" s="227"/>
      <c r="I62" s="275"/>
      <c r="J62" s="47" t="s">
        <v>254</v>
      </c>
      <c r="K62" s="21">
        <v>2127</v>
      </c>
      <c r="L62" s="72"/>
      <c r="M62" s="72"/>
      <c r="N62" s="72"/>
      <c r="O62" s="71"/>
      <c r="P62" s="71"/>
      <c r="Q62" s="71"/>
      <c r="R62" s="71"/>
    </row>
    <row r="63" spans="2:18" s="13" customFormat="1" ht="11.4" customHeight="1">
      <c r="H63" s="227"/>
      <c r="I63" s="275"/>
      <c r="J63" s="47" t="s">
        <v>255</v>
      </c>
      <c r="K63" s="21">
        <v>1284</v>
      </c>
      <c r="L63" s="72"/>
      <c r="M63" s="72"/>
      <c r="N63" s="72"/>
      <c r="O63" s="71"/>
      <c r="P63" s="71"/>
      <c r="Q63" s="71"/>
      <c r="R63" s="71"/>
    </row>
    <row r="64" spans="2:18" s="13" customFormat="1" ht="13.95" customHeight="1">
      <c r="B64" s="36"/>
      <c r="H64" s="227"/>
      <c r="I64" s="275"/>
      <c r="J64" s="47" t="s">
        <v>256</v>
      </c>
      <c r="K64" s="21">
        <v>921</v>
      </c>
      <c r="L64" s="72"/>
      <c r="M64" s="72"/>
      <c r="N64" s="72"/>
      <c r="O64" s="71"/>
      <c r="P64" s="71"/>
      <c r="Q64" s="71"/>
      <c r="R64" s="71"/>
    </row>
    <row r="65" spans="2:18" s="13" customFormat="1" ht="13.95" customHeight="1">
      <c r="B65" s="36"/>
      <c r="H65" s="227"/>
      <c r="I65" s="275"/>
      <c r="J65" s="47" t="s">
        <v>257</v>
      </c>
      <c r="K65" s="21">
        <v>661</v>
      </c>
      <c r="L65" s="72"/>
      <c r="M65" s="72"/>
      <c r="N65" s="72"/>
      <c r="O65" s="71"/>
      <c r="P65" s="71"/>
      <c r="Q65" s="71"/>
      <c r="R65" s="71"/>
    </row>
    <row r="66" spans="2:18" s="13" customFormat="1" ht="13.95" customHeight="1">
      <c r="B66" s="36"/>
      <c r="H66" s="227"/>
      <c r="I66" s="275"/>
      <c r="J66" s="47" t="s">
        <v>258</v>
      </c>
      <c r="K66" s="21">
        <v>517</v>
      </c>
      <c r="L66" s="72"/>
      <c r="M66" s="72"/>
      <c r="N66" s="72"/>
      <c r="O66" s="71"/>
      <c r="P66" s="71"/>
      <c r="Q66" s="71"/>
      <c r="R66" s="71"/>
    </row>
    <row r="67" spans="2:18" s="13" customFormat="1" ht="13.95" customHeight="1">
      <c r="B67" s="36"/>
      <c r="H67" s="227"/>
      <c r="I67" s="275"/>
      <c r="J67" s="47" t="s">
        <v>259</v>
      </c>
      <c r="K67" s="68">
        <v>235</v>
      </c>
      <c r="L67" s="71"/>
      <c r="M67" s="71"/>
      <c r="N67" s="71"/>
      <c r="O67" s="71"/>
      <c r="P67" s="71"/>
      <c r="Q67" s="71"/>
      <c r="R67" s="71"/>
    </row>
    <row r="68" spans="2:18" s="13" customFormat="1" ht="13.95" customHeight="1">
      <c r="B68" s="36"/>
      <c r="H68" s="228"/>
      <c r="I68" s="276"/>
      <c r="J68" s="47" t="s">
        <v>264</v>
      </c>
      <c r="K68" s="21">
        <f>SUM(K55:K67)</f>
        <v>14395</v>
      </c>
      <c r="L68" s="72"/>
      <c r="M68" s="72"/>
      <c r="N68" s="72"/>
      <c r="O68" s="72"/>
      <c r="P68" s="72"/>
      <c r="Q68" s="72"/>
      <c r="R68" s="72"/>
    </row>
    <row r="69" spans="2:18" s="13" customFormat="1" ht="13.95" customHeight="1">
      <c r="B69" s="36"/>
      <c r="H69" s="181" t="s">
        <v>542</v>
      </c>
    </row>
    <row r="70" spans="2:18" s="13" customFormat="1" ht="13.95" customHeight="1">
      <c r="B70" s="36"/>
      <c r="H70" s="83" t="s">
        <v>464</v>
      </c>
    </row>
    <row r="71" spans="2:18" ht="13.95" customHeight="1">
      <c r="H71" s="13" t="s">
        <v>524</v>
      </c>
    </row>
  </sheetData>
  <mergeCells count="26">
    <mergeCell ref="H4:H6"/>
    <mergeCell ref="R5:R6"/>
    <mergeCell ref="K4:K6"/>
    <mergeCell ref="L4:L6"/>
    <mergeCell ref="M4:R4"/>
    <mergeCell ref="M5:M6"/>
    <mergeCell ref="N5:N6"/>
    <mergeCell ref="O5:O6"/>
    <mergeCell ref="P5:P6"/>
    <mergeCell ref="Q5:Q6"/>
    <mergeCell ref="H41:H68"/>
    <mergeCell ref="I4:J6"/>
    <mergeCell ref="I27:I40"/>
    <mergeCell ref="I41:I54"/>
    <mergeCell ref="I55:I68"/>
    <mergeCell ref="H13:H40"/>
    <mergeCell ref="I9:J9"/>
    <mergeCell ref="I10:J10"/>
    <mergeCell ref="H9:H10"/>
    <mergeCell ref="I13:I26"/>
    <mergeCell ref="I11:J11"/>
    <mergeCell ref="I12:J12"/>
    <mergeCell ref="I7:J7"/>
    <mergeCell ref="I8:J8"/>
    <mergeCell ref="H11:H12"/>
    <mergeCell ref="H7:H8"/>
  </mergeCells>
  <phoneticPr fontId="1"/>
  <hyperlinks>
    <hyperlink ref="A1" location="目次!A1" display="目次へ戻る" xr:uid="{00000000-0004-0000-0A00-000000000000}"/>
  </hyperlinks>
  <pageMargins left="0.74803149606299213" right="0.74803149606299213" top="0.98425196850393704" bottom="0.98425196850393704" header="0.51181102362204722" footer="0.51181102362204722"/>
  <pageSetup paperSize="9" scale="52" orientation="landscape" horizontalDpi="300" verticalDpi="30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S59"/>
  <sheetViews>
    <sheetView showGridLines="0" zoomScaleNormal="100" zoomScaleSheetLayoutView="50" workbookViewId="0"/>
  </sheetViews>
  <sheetFormatPr defaultColWidth="8" defaultRowHeight="12.6"/>
  <cols>
    <col min="1" max="1" width="8.69921875" style="12" customWidth="1"/>
    <col min="2" max="2" width="9.59765625" style="12" bestFit="1" customWidth="1"/>
    <col min="3" max="4" width="17" style="12" bestFit="1" customWidth="1"/>
    <col min="5" max="5" width="20.8984375" style="12" bestFit="1" customWidth="1"/>
    <col min="6" max="6" width="10.19921875" style="12" bestFit="1" customWidth="1"/>
    <col min="7" max="7" width="8" style="12"/>
    <col min="8" max="12" width="8" style="13"/>
    <col min="13" max="13" width="9.09765625" style="13" bestFit="1" customWidth="1"/>
    <col min="14" max="14" width="6" style="13" bestFit="1" customWidth="1"/>
    <col min="15" max="15" width="6.8984375" style="13" customWidth="1"/>
    <col min="16" max="16" width="8" style="13" customWidth="1"/>
    <col min="17" max="18" width="8" style="13"/>
    <col min="19" max="16384" width="8" style="12"/>
  </cols>
  <sheetData>
    <row r="1" spans="1:19" s="11" customFormat="1" ht="15" customHeight="1">
      <c r="A1" s="8" t="s">
        <v>9</v>
      </c>
      <c r="B1" s="8"/>
      <c r="C1" s="9"/>
      <c r="D1" s="10"/>
      <c r="E1" s="10"/>
      <c r="F1" s="10"/>
      <c r="G1" s="10"/>
      <c r="H1" s="13"/>
      <c r="I1" s="13"/>
      <c r="J1" s="13"/>
      <c r="K1" s="13"/>
      <c r="L1" s="13"/>
      <c r="M1" s="13"/>
      <c r="N1" s="13"/>
      <c r="O1" s="13"/>
      <c r="P1" s="13"/>
      <c r="Q1" s="13"/>
      <c r="R1" s="13"/>
    </row>
    <row r="2" spans="1:19" ht="20.100000000000001" customHeight="1">
      <c r="A2" s="32" t="s">
        <v>459</v>
      </c>
      <c r="B2" s="32"/>
      <c r="C2" s="32"/>
      <c r="D2" s="32"/>
      <c r="E2" s="32"/>
      <c r="F2" s="32"/>
      <c r="G2" s="32"/>
    </row>
    <row r="3" spans="1:19" ht="20.100000000000001" customHeight="1">
      <c r="B3" s="32"/>
      <c r="C3" s="32"/>
      <c r="D3" s="32"/>
      <c r="E3" s="32"/>
      <c r="F3" s="32"/>
      <c r="G3" s="32"/>
      <c r="H3" s="307"/>
      <c r="I3" s="307"/>
      <c r="J3" s="307"/>
      <c r="K3" s="216" t="s">
        <v>237</v>
      </c>
      <c r="L3" s="216" t="s">
        <v>275</v>
      </c>
      <c r="M3" s="215" t="s">
        <v>276</v>
      </c>
      <c r="N3" s="215"/>
      <c r="O3" s="215"/>
      <c r="P3" s="215"/>
      <c r="Q3" s="215"/>
      <c r="R3" s="215"/>
    </row>
    <row r="4" spans="1:19" s="13" customFormat="1" ht="31.2" customHeight="1">
      <c r="A4" s="77"/>
      <c r="B4" s="26" t="s">
        <v>234</v>
      </c>
      <c r="C4" s="109" t="s">
        <v>298</v>
      </c>
      <c r="D4" s="109" t="s">
        <v>299</v>
      </c>
      <c r="E4" s="109" t="s">
        <v>300</v>
      </c>
      <c r="F4" s="38" t="s">
        <v>236</v>
      </c>
      <c r="G4" s="78"/>
      <c r="H4" s="307"/>
      <c r="I4" s="307"/>
      <c r="J4" s="307"/>
      <c r="K4" s="216"/>
      <c r="L4" s="216"/>
      <c r="M4" s="216" t="s">
        <v>187</v>
      </c>
      <c r="N4" s="216" t="s">
        <v>240</v>
      </c>
      <c r="O4" s="216" t="s">
        <v>241</v>
      </c>
      <c r="P4" s="216" t="s">
        <v>248</v>
      </c>
      <c r="Q4" s="216" t="s">
        <v>249</v>
      </c>
      <c r="R4" s="216" t="s">
        <v>244</v>
      </c>
      <c r="S4"/>
    </row>
    <row r="5" spans="1:19" s="13" customFormat="1" ht="11.4" customHeight="1">
      <c r="A5" s="47" t="s">
        <v>269</v>
      </c>
      <c r="B5" s="23">
        <v>396641</v>
      </c>
      <c r="C5" s="49">
        <v>23658</v>
      </c>
      <c r="D5" s="49">
        <v>23483</v>
      </c>
      <c r="E5" s="49">
        <v>99</v>
      </c>
      <c r="F5" s="191">
        <f t="shared" ref="F5:F8" si="0">(C5+D5-E5)/B5</f>
        <v>0.11860095149013844</v>
      </c>
      <c r="G5" s="78"/>
      <c r="H5" s="307"/>
      <c r="I5" s="307"/>
      <c r="J5" s="307"/>
      <c r="K5" s="216"/>
      <c r="L5" s="216"/>
      <c r="M5" s="216"/>
      <c r="N5" s="216"/>
      <c r="O5" s="216"/>
      <c r="P5" s="216"/>
      <c r="Q5" s="216"/>
      <c r="R5" s="216"/>
      <c r="S5"/>
    </row>
    <row r="6" spans="1:19" s="13" customFormat="1" ht="11.4" customHeight="1">
      <c r="A6" s="47" t="s">
        <v>270</v>
      </c>
      <c r="B6" s="23">
        <v>400522</v>
      </c>
      <c r="C6" s="49">
        <v>26150</v>
      </c>
      <c r="D6" s="49">
        <v>23658</v>
      </c>
      <c r="E6" s="49">
        <v>76</v>
      </c>
      <c r="F6" s="191">
        <f t="shared" si="0"/>
        <v>0.12416796081114147</v>
      </c>
      <c r="G6" s="78"/>
      <c r="H6" s="307"/>
      <c r="I6" s="307"/>
      <c r="J6" s="307"/>
      <c r="K6" s="216"/>
      <c r="L6" s="216"/>
      <c r="M6" s="216"/>
      <c r="N6" s="216"/>
      <c r="O6" s="216"/>
      <c r="P6" s="216"/>
      <c r="Q6" s="216"/>
      <c r="R6" s="216"/>
      <c r="S6"/>
    </row>
    <row r="7" spans="1:19" s="13" customFormat="1" ht="11.4" customHeight="1">
      <c r="A7" s="47" t="s">
        <v>267</v>
      </c>
      <c r="B7" s="7">
        <v>403810</v>
      </c>
      <c r="C7" s="21">
        <v>23337</v>
      </c>
      <c r="D7" s="21">
        <v>26150</v>
      </c>
      <c r="E7" s="21">
        <v>62</v>
      </c>
      <c r="F7" s="191">
        <f t="shared" si="0"/>
        <v>0.12239667170203809</v>
      </c>
      <c r="G7" s="78"/>
      <c r="H7" s="215" t="s">
        <v>282</v>
      </c>
      <c r="I7" s="215" t="s">
        <v>303</v>
      </c>
      <c r="J7" s="215"/>
      <c r="K7" s="21">
        <v>285</v>
      </c>
      <c r="L7" s="21">
        <v>4</v>
      </c>
      <c r="M7" s="21">
        <v>0</v>
      </c>
      <c r="N7" s="21">
        <v>1</v>
      </c>
      <c r="O7" s="21">
        <v>0</v>
      </c>
      <c r="P7" s="21">
        <v>2</v>
      </c>
      <c r="Q7" s="21">
        <v>1</v>
      </c>
      <c r="R7" s="21">
        <v>0</v>
      </c>
      <c r="S7"/>
    </row>
    <row r="8" spans="1:19" s="13" customFormat="1" ht="11.4" customHeight="1">
      <c r="A8" s="47" t="s">
        <v>268</v>
      </c>
      <c r="B8" s="7">
        <v>407291</v>
      </c>
      <c r="C8" s="21">
        <v>26824</v>
      </c>
      <c r="D8" s="21">
        <v>23337</v>
      </c>
      <c r="E8" s="21">
        <v>78</v>
      </c>
      <c r="F8" s="191">
        <f t="shared" si="0"/>
        <v>0.12296613477832803</v>
      </c>
      <c r="G8" s="78"/>
      <c r="H8" s="215"/>
      <c r="I8" s="215" t="s">
        <v>304</v>
      </c>
      <c r="J8" s="215"/>
      <c r="K8" s="21">
        <v>23658</v>
      </c>
      <c r="L8" s="21">
        <v>1908</v>
      </c>
      <c r="M8" s="21">
        <v>515</v>
      </c>
      <c r="N8" s="21">
        <v>105</v>
      </c>
      <c r="O8" s="21">
        <v>51</v>
      </c>
      <c r="P8" s="21">
        <v>1137</v>
      </c>
      <c r="Q8" s="21">
        <v>47</v>
      </c>
      <c r="R8" s="21">
        <v>53</v>
      </c>
      <c r="S8" s="105"/>
    </row>
    <row r="9" spans="1:19" s="13" customFormat="1" ht="11.4" customHeight="1">
      <c r="A9" s="47" t="s">
        <v>546</v>
      </c>
      <c r="B9" s="7">
        <v>410044</v>
      </c>
      <c r="C9" s="21">
        <v>23650</v>
      </c>
      <c r="D9" s="21">
        <v>26824</v>
      </c>
      <c r="E9" s="21">
        <v>107</v>
      </c>
      <c r="F9" s="191">
        <f>(C9+D9-E9)/B9</f>
        <v>0.12283315936826292</v>
      </c>
      <c r="G9" s="78"/>
      <c r="H9" s="215"/>
      <c r="I9" s="215" t="s">
        <v>107</v>
      </c>
      <c r="J9" s="215"/>
      <c r="K9" s="21">
        <v>23943</v>
      </c>
      <c r="L9" s="21">
        <v>1912</v>
      </c>
      <c r="M9" s="21">
        <v>515</v>
      </c>
      <c r="N9" s="21">
        <v>106</v>
      </c>
      <c r="O9" s="21">
        <v>51</v>
      </c>
      <c r="P9" s="21">
        <v>1139</v>
      </c>
      <c r="Q9" s="21">
        <v>48</v>
      </c>
      <c r="R9" s="21">
        <v>53</v>
      </c>
      <c r="S9"/>
    </row>
    <row r="10" spans="1:19" s="13" customFormat="1" ht="11.4" customHeight="1">
      <c r="A10" s="181" t="s">
        <v>542</v>
      </c>
      <c r="B10" s="79"/>
      <c r="C10" s="79"/>
      <c r="D10" s="79"/>
      <c r="E10" s="81"/>
      <c r="F10" s="81"/>
      <c r="G10" s="74"/>
      <c r="H10" s="215" t="s">
        <v>283</v>
      </c>
      <c r="I10" s="215" t="s">
        <v>303</v>
      </c>
      <c r="J10" s="215"/>
      <c r="K10" s="21">
        <v>326</v>
      </c>
      <c r="L10" s="21">
        <v>5</v>
      </c>
      <c r="M10" s="21">
        <v>2</v>
      </c>
      <c r="N10" s="21">
        <v>0</v>
      </c>
      <c r="O10" s="21">
        <v>0</v>
      </c>
      <c r="P10" s="21">
        <v>0</v>
      </c>
      <c r="Q10" s="21">
        <v>0</v>
      </c>
      <c r="R10" s="21">
        <v>3</v>
      </c>
      <c r="S10" s="107"/>
    </row>
    <row r="11" spans="1:19" s="13" customFormat="1" ht="11.4" customHeight="1">
      <c r="A11" s="83" t="s">
        <v>464</v>
      </c>
      <c r="B11" s="81"/>
      <c r="C11" s="81"/>
      <c r="D11" s="81"/>
      <c r="E11" s="81"/>
      <c r="F11" s="81"/>
      <c r="G11" s="74"/>
      <c r="H11" s="215"/>
      <c r="I11" s="215" t="s">
        <v>304</v>
      </c>
      <c r="J11" s="215"/>
      <c r="K11" s="21">
        <v>26150</v>
      </c>
      <c r="L11" s="21">
        <v>2140</v>
      </c>
      <c r="M11" s="21">
        <v>568</v>
      </c>
      <c r="N11" s="21">
        <v>129</v>
      </c>
      <c r="O11" s="21">
        <v>45</v>
      </c>
      <c r="P11" s="21">
        <v>1271</v>
      </c>
      <c r="Q11" s="21">
        <v>64</v>
      </c>
      <c r="R11" s="21">
        <v>63</v>
      </c>
      <c r="S11" s="106"/>
    </row>
    <row r="12" spans="1:19" s="13" customFormat="1" ht="11.4" customHeight="1">
      <c r="A12" s="13" t="s">
        <v>301</v>
      </c>
      <c r="B12" s="99"/>
      <c r="C12" s="99"/>
      <c r="D12" s="99"/>
      <c r="E12" s="99"/>
      <c r="F12" s="99"/>
      <c r="G12" s="75"/>
      <c r="H12" s="215"/>
      <c r="I12" s="215" t="s">
        <v>107</v>
      </c>
      <c r="J12" s="215"/>
      <c r="K12" s="21">
        <v>26476</v>
      </c>
      <c r="L12" s="21">
        <v>2145</v>
      </c>
      <c r="M12" s="21">
        <v>570</v>
      </c>
      <c r="N12" s="21">
        <v>129</v>
      </c>
      <c r="O12" s="21">
        <v>45</v>
      </c>
      <c r="P12" s="21">
        <v>1271</v>
      </c>
      <c r="Q12" s="21">
        <v>64</v>
      </c>
      <c r="R12" s="21">
        <v>66</v>
      </c>
    </row>
    <row r="13" spans="1:19" s="13" customFormat="1" ht="11.4" customHeight="1">
      <c r="A13" s="13" t="s">
        <v>302</v>
      </c>
      <c r="B13" s="99"/>
      <c r="C13" s="99"/>
      <c r="D13" s="99"/>
      <c r="E13" s="99"/>
      <c r="F13" s="99"/>
      <c r="G13" s="76"/>
      <c r="H13" s="215" t="s">
        <v>38</v>
      </c>
      <c r="I13" s="215" t="s">
        <v>303</v>
      </c>
      <c r="J13" s="215"/>
      <c r="K13" s="21">
        <v>239</v>
      </c>
      <c r="L13" s="21">
        <v>10</v>
      </c>
      <c r="M13" s="21">
        <v>0</v>
      </c>
      <c r="N13" s="21">
        <v>1</v>
      </c>
      <c r="O13" s="21">
        <v>0</v>
      </c>
      <c r="P13" s="21">
        <v>5</v>
      </c>
      <c r="Q13" s="21">
        <v>2</v>
      </c>
      <c r="R13" s="21">
        <v>2</v>
      </c>
    </row>
    <row r="14" spans="1:19" s="13" customFormat="1" ht="11.4" customHeight="1">
      <c r="B14" s="99"/>
      <c r="C14" s="99"/>
      <c r="D14" s="99"/>
      <c r="E14" s="99"/>
      <c r="F14" s="99"/>
      <c r="G14" s="76"/>
      <c r="H14" s="215"/>
      <c r="I14" s="215" t="s">
        <v>304</v>
      </c>
      <c r="J14" s="215"/>
      <c r="K14" s="21">
        <v>23337</v>
      </c>
      <c r="L14" s="21">
        <v>2010</v>
      </c>
      <c r="M14" s="21">
        <v>576</v>
      </c>
      <c r="N14" s="21">
        <v>94</v>
      </c>
      <c r="O14" s="21">
        <v>36</v>
      </c>
      <c r="P14" s="21">
        <v>1196</v>
      </c>
      <c r="Q14" s="21">
        <v>57</v>
      </c>
      <c r="R14" s="21">
        <v>51</v>
      </c>
    </row>
    <row r="15" spans="1:19" s="13" customFormat="1" ht="11.4" customHeight="1">
      <c r="A15" s="99"/>
      <c r="B15" s="99"/>
      <c r="C15" s="99"/>
      <c r="D15" s="99"/>
      <c r="E15" s="99"/>
      <c r="F15" s="99"/>
      <c r="G15" s="43"/>
      <c r="H15" s="215"/>
      <c r="I15" s="215" t="s">
        <v>107</v>
      </c>
      <c r="J15" s="215"/>
      <c r="K15" s="21">
        <v>23576</v>
      </c>
      <c r="L15" s="21">
        <v>2020</v>
      </c>
      <c r="M15" s="21">
        <v>576</v>
      </c>
      <c r="N15" s="21">
        <v>95</v>
      </c>
      <c r="O15" s="21">
        <v>36</v>
      </c>
      <c r="P15" s="21">
        <v>1201</v>
      </c>
      <c r="Q15" s="21">
        <v>59</v>
      </c>
      <c r="R15" s="21">
        <v>53</v>
      </c>
    </row>
    <row r="16" spans="1:19" s="13" customFormat="1" ht="11.4" customHeight="1">
      <c r="A16" s="99"/>
      <c r="B16" s="99"/>
      <c r="C16" s="99"/>
      <c r="D16" s="99"/>
      <c r="E16" s="99"/>
      <c r="F16" s="99"/>
      <c r="G16" s="43"/>
      <c r="H16" s="215" t="s">
        <v>39</v>
      </c>
      <c r="I16" s="240" t="s">
        <v>303</v>
      </c>
      <c r="J16" s="48" t="s">
        <v>251</v>
      </c>
      <c r="K16" s="7">
        <v>16</v>
      </c>
      <c r="L16" s="7">
        <v>0</v>
      </c>
      <c r="M16" s="7">
        <v>0</v>
      </c>
      <c r="N16" s="7">
        <v>0</v>
      </c>
      <c r="O16" s="7">
        <v>0</v>
      </c>
      <c r="P16" s="7">
        <v>0</v>
      </c>
      <c r="Q16" s="7">
        <v>0</v>
      </c>
      <c r="R16" s="7">
        <v>0</v>
      </c>
    </row>
    <row r="17" spans="1:18" s="13" customFormat="1" ht="11.4" customHeight="1">
      <c r="A17" s="99"/>
      <c r="B17" s="99"/>
      <c r="C17" s="99"/>
      <c r="D17" s="99"/>
      <c r="E17" s="99"/>
      <c r="F17" s="99"/>
      <c r="G17" s="43"/>
      <c r="H17" s="215"/>
      <c r="I17" s="240"/>
      <c r="J17" s="48" t="s">
        <v>252</v>
      </c>
      <c r="K17" s="7">
        <v>6</v>
      </c>
      <c r="L17" s="7">
        <v>0</v>
      </c>
      <c r="M17" s="7">
        <v>0</v>
      </c>
      <c r="N17" s="7">
        <v>0</v>
      </c>
      <c r="O17" s="7">
        <v>0</v>
      </c>
      <c r="P17" s="7">
        <v>0</v>
      </c>
      <c r="Q17" s="7">
        <v>0</v>
      </c>
      <c r="R17" s="7">
        <v>0</v>
      </c>
    </row>
    <row r="18" spans="1:18" s="13" customFormat="1" ht="11.4" customHeight="1">
      <c r="A18" s="99"/>
      <c r="B18" s="99"/>
      <c r="C18" s="99"/>
      <c r="D18" s="99"/>
      <c r="E18" s="99"/>
      <c r="F18" s="99"/>
      <c r="G18" s="43"/>
      <c r="H18" s="215"/>
      <c r="I18" s="240"/>
      <c r="J18" s="48" t="s">
        <v>253</v>
      </c>
      <c r="K18" s="7">
        <v>4</v>
      </c>
      <c r="L18" s="7">
        <v>0</v>
      </c>
      <c r="M18" s="7">
        <v>0</v>
      </c>
      <c r="N18" s="7">
        <v>0</v>
      </c>
      <c r="O18" s="7">
        <v>0</v>
      </c>
      <c r="P18" s="7">
        <v>0</v>
      </c>
      <c r="Q18" s="7">
        <v>0</v>
      </c>
      <c r="R18" s="7">
        <v>0</v>
      </c>
    </row>
    <row r="19" spans="1:18" s="13" customFormat="1" ht="11.4" customHeight="1">
      <c r="G19" s="43"/>
      <c r="H19" s="215"/>
      <c r="I19" s="240"/>
      <c r="J19" s="48" t="s">
        <v>254</v>
      </c>
      <c r="K19" s="7">
        <v>10</v>
      </c>
      <c r="L19" s="7">
        <v>0</v>
      </c>
      <c r="M19" s="7">
        <v>0</v>
      </c>
      <c r="N19" s="7">
        <v>0</v>
      </c>
      <c r="O19" s="7">
        <v>0</v>
      </c>
      <c r="P19" s="7">
        <v>0</v>
      </c>
      <c r="Q19" s="7">
        <v>0</v>
      </c>
      <c r="R19" s="7">
        <v>0</v>
      </c>
    </row>
    <row r="20" spans="1:18" s="13" customFormat="1" ht="11.4" customHeight="1">
      <c r="G20" s="43"/>
      <c r="H20" s="215"/>
      <c r="I20" s="240"/>
      <c r="J20" s="48" t="s">
        <v>255</v>
      </c>
      <c r="K20" s="7">
        <v>8</v>
      </c>
      <c r="L20" s="7">
        <v>0</v>
      </c>
      <c r="M20" s="7">
        <v>0</v>
      </c>
      <c r="N20" s="7">
        <v>0</v>
      </c>
      <c r="O20" s="7">
        <v>0</v>
      </c>
      <c r="P20" s="7">
        <v>0</v>
      </c>
      <c r="Q20" s="7">
        <v>0</v>
      </c>
      <c r="R20" s="7">
        <v>0</v>
      </c>
    </row>
    <row r="21" spans="1:18" s="13" customFormat="1" ht="11.4" customHeight="1">
      <c r="G21" s="43"/>
      <c r="H21" s="215"/>
      <c r="I21" s="240"/>
      <c r="J21" s="48" t="s">
        <v>256</v>
      </c>
      <c r="K21" s="7">
        <v>13</v>
      </c>
      <c r="L21" s="7">
        <v>0</v>
      </c>
      <c r="M21" s="7">
        <v>0</v>
      </c>
      <c r="N21" s="7">
        <v>0</v>
      </c>
      <c r="O21" s="7">
        <v>0</v>
      </c>
      <c r="P21" s="7">
        <v>0</v>
      </c>
      <c r="Q21" s="7">
        <v>0</v>
      </c>
      <c r="R21" s="7">
        <v>0</v>
      </c>
    </row>
    <row r="22" spans="1:18" s="13" customFormat="1" ht="11.4" customHeight="1">
      <c r="A22" s="107"/>
      <c r="G22" s="43"/>
      <c r="H22" s="215"/>
      <c r="I22" s="240"/>
      <c r="J22" s="48" t="s">
        <v>257</v>
      </c>
      <c r="K22" s="7">
        <v>31</v>
      </c>
      <c r="L22" s="7">
        <v>0</v>
      </c>
      <c r="M22" s="7">
        <v>0</v>
      </c>
      <c r="N22" s="7">
        <v>0</v>
      </c>
      <c r="O22" s="7">
        <v>0</v>
      </c>
      <c r="P22" s="7">
        <v>0</v>
      </c>
      <c r="Q22" s="7">
        <v>0</v>
      </c>
      <c r="R22" s="7">
        <v>0</v>
      </c>
    </row>
    <row r="23" spans="1:18" s="13" customFormat="1" ht="11.4" customHeight="1">
      <c r="A23" s="108"/>
      <c r="G23" s="43"/>
      <c r="H23" s="215"/>
      <c r="I23" s="240"/>
      <c r="J23" s="48" t="s">
        <v>258</v>
      </c>
      <c r="K23" s="7">
        <v>53</v>
      </c>
      <c r="L23" s="7">
        <v>1</v>
      </c>
      <c r="M23" s="7">
        <v>1</v>
      </c>
      <c r="N23" s="7">
        <v>0</v>
      </c>
      <c r="O23" s="7">
        <v>0</v>
      </c>
      <c r="P23" s="7">
        <v>0</v>
      </c>
      <c r="Q23" s="7">
        <v>0</v>
      </c>
      <c r="R23" s="7">
        <v>0</v>
      </c>
    </row>
    <row r="24" spans="1:18" s="13" customFormat="1" ht="11.4" customHeight="1">
      <c r="G24" s="43"/>
      <c r="H24" s="215"/>
      <c r="I24" s="240"/>
      <c r="J24" s="48" t="s">
        <v>259</v>
      </c>
      <c r="K24" s="7">
        <v>96</v>
      </c>
      <c r="L24" s="7">
        <v>4</v>
      </c>
      <c r="M24" s="7">
        <v>3</v>
      </c>
      <c r="N24" s="7">
        <v>0</v>
      </c>
      <c r="O24" s="7">
        <v>0</v>
      </c>
      <c r="P24" s="7">
        <v>0</v>
      </c>
      <c r="Q24" s="7">
        <v>0</v>
      </c>
      <c r="R24" s="7">
        <v>1</v>
      </c>
    </row>
    <row r="25" spans="1:18" s="13" customFormat="1" ht="11.4" customHeight="1">
      <c r="G25" s="43"/>
      <c r="H25" s="215"/>
      <c r="I25" s="240"/>
      <c r="J25" s="48" t="s">
        <v>10</v>
      </c>
      <c r="K25" s="21">
        <f>SUM(K16:K24)</f>
        <v>237</v>
      </c>
      <c r="L25" s="21">
        <f>SUM(L16:L24)</f>
        <v>5</v>
      </c>
      <c r="M25" s="21">
        <f t="shared" ref="M25:R25" si="1">SUM(M16:M24)</f>
        <v>4</v>
      </c>
      <c r="N25" s="21">
        <f t="shared" si="1"/>
        <v>0</v>
      </c>
      <c r="O25" s="21">
        <f t="shared" si="1"/>
        <v>0</v>
      </c>
      <c r="P25" s="21">
        <f t="shared" si="1"/>
        <v>0</v>
      </c>
      <c r="Q25" s="21">
        <f t="shared" si="1"/>
        <v>0</v>
      </c>
      <c r="R25" s="21">
        <f t="shared" si="1"/>
        <v>1</v>
      </c>
    </row>
    <row r="26" spans="1:18" s="13" customFormat="1" ht="11.4" customHeight="1">
      <c r="G26" s="43"/>
      <c r="H26" s="215"/>
      <c r="I26" s="240" t="s">
        <v>304</v>
      </c>
      <c r="J26" s="48" t="s">
        <v>251</v>
      </c>
      <c r="K26" s="7">
        <v>3205</v>
      </c>
      <c r="L26" s="7">
        <v>337</v>
      </c>
      <c r="M26" s="7">
        <v>90</v>
      </c>
      <c r="N26" s="7">
        <v>7</v>
      </c>
      <c r="O26" s="7">
        <v>2</v>
      </c>
      <c r="P26" s="7">
        <v>222</v>
      </c>
      <c r="Q26" s="7">
        <v>13</v>
      </c>
      <c r="R26" s="7">
        <v>3</v>
      </c>
    </row>
    <row r="27" spans="1:18" s="13" customFormat="1" ht="11.4" customHeight="1">
      <c r="G27" s="43"/>
      <c r="H27" s="215"/>
      <c r="I27" s="240"/>
      <c r="J27" s="48" t="s">
        <v>252</v>
      </c>
      <c r="K27" s="7">
        <v>3021</v>
      </c>
      <c r="L27" s="7">
        <v>275</v>
      </c>
      <c r="M27" s="7">
        <v>53</v>
      </c>
      <c r="N27" s="7">
        <v>10</v>
      </c>
      <c r="O27" s="7">
        <v>7</v>
      </c>
      <c r="P27" s="7">
        <v>188</v>
      </c>
      <c r="Q27" s="7">
        <v>12</v>
      </c>
      <c r="R27" s="7">
        <v>5</v>
      </c>
    </row>
    <row r="28" spans="1:18" s="13" customFormat="1" ht="11.4" customHeight="1">
      <c r="G28" s="43"/>
      <c r="H28" s="215"/>
      <c r="I28" s="240"/>
      <c r="J28" s="48" t="s">
        <v>253</v>
      </c>
      <c r="K28" s="7">
        <v>3814</v>
      </c>
      <c r="L28" s="7">
        <v>345</v>
      </c>
      <c r="M28" s="7">
        <v>99</v>
      </c>
      <c r="N28" s="7">
        <v>18</v>
      </c>
      <c r="O28" s="7">
        <v>8</v>
      </c>
      <c r="P28" s="7">
        <v>206</v>
      </c>
      <c r="Q28" s="7">
        <v>10</v>
      </c>
      <c r="R28" s="7">
        <v>4</v>
      </c>
    </row>
    <row r="29" spans="1:18" s="13" customFormat="1" ht="11.4" customHeight="1">
      <c r="G29" s="43"/>
      <c r="H29" s="215"/>
      <c r="I29" s="240"/>
      <c r="J29" s="48" t="s">
        <v>254</v>
      </c>
      <c r="K29" s="7">
        <v>3463</v>
      </c>
      <c r="L29" s="7">
        <v>252</v>
      </c>
      <c r="M29" s="7">
        <v>91</v>
      </c>
      <c r="N29" s="7">
        <v>13</v>
      </c>
      <c r="O29" s="7">
        <v>3</v>
      </c>
      <c r="P29" s="7">
        <v>133</v>
      </c>
      <c r="Q29" s="7">
        <v>8</v>
      </c>
      <c r="R29" s="7">
        <v>4</v>
      </c>
    </row>
    <row r="30" spans="1:18" s="13" customFormat="1" ht="11.4" customHeight="1">
      <c r="G30" s="43"/>
      <c r="H30" s="215"/>
      <c r="I30" s="240"/>
      <c r="J30" s="48" t="s">
        <v>255</v>
      </c>
      <c r="K30" s="7">
        <v>3022</v>
      </c>
      <c r="L30" s="7">
        <v>210</v>
      </c>
      <c r="M30" s="7">
        <v>82</v>
      </c>
      <c r="N30" s="7">
        <v>27</v>
      </c>
      <c r="O30" s="7">
        <v>6</v>
      </c>
      <c r="P30" s="7">
        <v>84</v>
      </c>
      <c r="Q30" s="7">
        <v>10</v>
      </c>
      <c r="R30" s="7">
        <v>1</v>
      </c>
    </row>
    <row r="31" spans="1:18" s="13" customFormat="1" ht="11.4" customHeight="1">
      <c r="H31" s="215"/>
      <c r="I31" s="240"/>
      <c r="J31" s="48" t="s">
        <v>256</v>
      </c>
      <c r="K31" s="7">
        <v>2952</v>
      </c>
      <c r="L31" s="7">
        <v>192</v>
      </c>
      <c r="M31" s="7">
        <v>73</v>
      </c>
      <c r="N31" s="7">
        <v>19</v>
      </c>
      <c r="O31" s="7">
        <v>6</v>
      </c>
      <c r="P31" s="7">
        <v>85</v>
      </c>
      <c r="Q31" s="7">
        <v>5</v>
      </c>
      <c r="R31" s="7">
        <v>4</v>
      </c>
    </row>
    <row r="32" spans="1:18" s="13" customFormat="1" ht="11.4" customHeight="1">
      <c r="H32" s="215"/>
      <c r="I32" s="240"/>
      <c r="J32" s="48" t="s">
        <v>257</v>
      </c>
      <c r="K32" s="7">
        <v>2872</v>
      </c>
      <c r="L32" s="7">
        <v>187</v>
      </c>
      <c r="M32" s="7">
        <v>75</v>
      </c>
      <c r="N32" s="7">
        <v>22</v>
      </c>
      <c r="O32" s="7">
        <v>5</v>
      </c>
      <c r="P32" s="7">
        <v>76</v>
      </c>
      <c r="Q32" s="7">
        <v>6</v>
      </c>
      <c r="R32" s="7">
        <v>3</v>
      </c>
    </row>
    <row r="33" spans="8:18" s="13" customFormat="1" ht="11.4" customHeight="1">
      <c r="H33" s="215"/>
      <c r="I33" s="240"/>
      <c r="J33" s="48" t="s">
        <v>258</v>
      </c>
      <c r="K33" s="7">
        <v>2769</v>
      </c>
      <c r="L33" s="7">
        <v>195</v>
      </c>
      <c r="M33" s="7">
        <v>76</v>
      </c>
      <c r="N33" s="7">
        <v>23</v>
      </c>
      <c r="O33" s="7">
        <v>2</v>
      </c>
      <c r="P33" s="7">
        <v>80</v>
      </c>
      <c r="Q33" s="7">
        <v>10</v>
      </c>
      <c r="R33" s="7">
        <v>4</v>
      </c>
    </row>
    <row r="34" spans="8:18" s="13" customFormat="1" ht="11.4" customHeight="1">
      <c r="H34" s="215"/>
      <c r="I34" s="240"/>
      <c r="J34" s="48" t="s">
        <v>259</v>
      </c>
      <c r="K34" s="7">
        <v>1706</v>
      </c>
      <c r="L34" s="7">
        <v>113</v>
      </c>
      <c r="M34" s="7">
        <v>34</v>
      </c>
      <c r="N34" s="7">
        <v>13</v>
      </c>
      <c r="O34" s="7">
        <v>8</v>
      </c>
      <c r="P34" s="7">
        <v>47</v>
      </c>
      <c r="Q34" s="7">
        <v>10</v>
      </c>
      <c r="R34" s="7">
        <v>1</v>
      </c>
    </row>
    <row r="35" spans="8:18" s="13" customFormat="1" ht="11.4" customHeight="1">
      <c r="H35" s="215"/>
      <c r="I35" s="240"/>
      <c r="J35" s="48" t="s">
        <v>10</v>
      </c>
      <c r="K35" s="21">
        <f>SUM(K26:K34)</f>
        <v>26824</v>
      </c>
      <c r="L35" s="21">
        <f>SUM(L26:L34)</f>
        <v>2106</v>
      </c>
      <c r="M35" s="21">
        <f t="shared" ref="M35:R35" si="2">SUM(M26:M34)</f>
        <v>673</v>
      </c>
      <c r="N35" s="21">
        <f t="shared" si="2"/>
        <v>152</v>
      </c>
      <c r="O35" s="21">
        <f t="shared" si="2"/>
        <v>47</v>
      </c>
      <c r="P35" s="21">
        <f t="shared" si="2"/>
        <v>1121</v>
      </c>
      <c r="Q35" s="21">
        <f t="shared" si="2"/>
        <v>84</v>
      </c>
      <c r="R35" s="21">
        <f t="shared" si="2"/>
        <v>29</v>
      </c>
    </row>
    <row r="36" spans="8:18" s="13" customFormat="1" ht="11.4" customHeight="1">
      <c r="H36" s="215"/>
      <c r="I36" s="212" t="s">
        <v>281</v>
      </c>
      <c r="J36" s="212"/>
      <c r="K36" s="68">
        <f>K25+K35</f>
        <v>27061</v>
      </c>
      <c r="L36" s="68">
        <f>L25+L35</f>
        <v>2111</v>
      </c>
      <c r="M36" s="68">
        <f t="shared" ref="M36:R36" si="3">M25+M35</f>
        <v>677</v>
      </c>
      <c r="N36" s="68">
        <f t="shared" si="3"/>
        <v>152</v>
      </c>
      <c r="O36" s="68">
        <f t="shared" si="3"/>
        <v>47</v>
      </c>
      <c r="P36" s="68">
        <f t="shared" si="3"/>
        <v>1121</v>
      </c>
      <c r="Q36" s="68">
        <f t="shared" si="3"/>
        <v>84</v>
      </c>
      <c r="R36" s="68">
        <f t="shared" si="3"/>
        <v>30</v>
      </c>
    </row>
    <row r="37" spans="8:18" s="13" customFormat="1" ht="11.4" customHeight="1">
      <c r="H37" s="215" t="s">
        <v>548</v>
      </c>
      <c r="I37" s="240" t="s">
        <v>303</v>
      </c>
      <c r="J37" s="48" t="s">
        <v>251</v>
      </c>
      <c r="K37" s="7">
        <v>14</v>
      </c>
      <c r="L37" s="87"/>
      <c r="M37" s="87"/>
      <c r="N37" s="87"/>
      <c r="O37" s="87"/>
      <c r="P37" s="87"/>
      <c r="Q37" s="87"/>
      <c r="R37" s="87"/>
    </row>
    <row r="38" spans="8:18" s="13" customFormat="1" ht="11.4" customHeight="1">
      <c r="H38" s="215"/>
      <c r="I38" s="240"/>
      <c r="J38" s="48" t="s">
        <v>252</v>
      </c>
      <c r="K38" s="7">
        <v>4</v>
      </c>
      <c r="L38" s="87"/>
      <c r="M38" s="87"/>
      <c r="N38" s="87"/>
      <c r="O38" s="87"/>
      <c r="P38" s="87"/>
      <c r="Q38" s="87"/>
      <c r="R38" s="87"/>
    </row>
    <row r="39" spans="8:18" s="13" customFormat="1" ht="11.4" customHeight="1">
      <c r="H39" s="215"/>
      <c r="I39" s="240"/>
      <c r="J39" s="48" t="s">
        <v>253</v>
      </c>
      <c r="K39" s="7">
        <v>10</v>
      </c>
      <c r="L39" s="87"/>
      <c r="M39" s="87"/>
      <c r="N39" s="87"/>
      <c r="O39" s="87"/>
      <c r="P39" s="87"/>
      <c r="Q39" s="87"/>
      <c r="R39" s="87"/>
    </row>
    <row r="40" spans="8:18" s="13" customFormat="1" ht="11.4" customHeight="1">
      <c r="H40" s="215"/>
      <c r="I40" s="240"/>
      <c r="J40" s="48" t="s">
        <v>254</v>
      </c>
      <c r="K40" s="7">
        <v>5</v>
      </c>
      <c r="L40" s="87"/>
      <c r="M40" s="87"/>
      <c r="N40" s="87"/>
      <c r="O40" s="87"/>
      <c r="P40" s="87"/>
      <c r="Q40" s="87"/>
      <c r="R40" s="87"/>
    </row>
    <row r="41" spans="8:18" s="13" customFormat="1" ht="11.4" customHeight="1">
      <c r="H41" s="215"/>
      <c r="I41" s="240"/>
      <c r="J41" s="48" t="s">
        <v>255</v>
      </c>
      <c r="K41" s="7">
        <v>8</v>
      </c>
      <c r="L41" s="87"/>
      <c r="M41" s="87"/>
      <c r="N41" s="87"/>
      <c r="O41" s="87"/>
      <c r="P41" s="87"/>
      <c r="Q41" s="87"/>
      <c r="R41" s="87"/>
    </row>
    <row r="42" spans="8:18" s="13" customFormat="1" ht="11.4" customHeight="1">
      <c r="H42" s="215"/>
      <c r="I42" s="240"/>
      <c r="J42" s="48" t="s">
        <v>256</v>
      </c>
      <c r="K42" s="7">
        <v>12</v>
      </c>
      <c r="L42" s="87"/>
      <c r="M42" s="87"/>
      <c r="N42" s="87"/>
      <c r="O42" s="87"/>
      <c r="P42" s="87"/>
      <c r="Q42" s="87"/>
      <c r="R42" s="87"/>
    </row>
    <row r="43" spans="8:18" s="13" customFormat="1" ht="11.4" customHeight="1">
      <c r="H43" s="215"/>
      <c r="I43" s="240"/>
      <c r="J43" s="48" t="s">
        <v>257</v>
      </c>
      <c r="K43" s="7">
        <v>15</v>
      </c>
      <c r="L43" s="87"/>
      <c r="M43" s="87"/>
      <c r="N43" s="87"/>
      <c r="O43" s="87"/>
      <c r="P43" s="87"/>
      <c r="Q43" s="87"/>
      <c r="R43" s="87"/>
    </row>
    <row r="44" spans="8:18" s="13" customFormat="1" ht="11.4" customHeight="1">
      <c r="H44" s="215"/>
      <c r="I44" s="240"/>
      <c r="J44" s="48" t="s">
        <v>258</v>
      </c>
      <c r="K44" s="7">
        <v>44</v>
      </c>
      <c r="L44" s="87"/>
      <c r="M44" s="87"/>
      <c r="N44" s="87"/>
      <c r="O44" s="87"/>
      <c r="P44" s="87"/>
      <c r="Q44" s="87"/>
      <c r="R44" s="87"/>
    </row>
    <row r="45" spans="8:18" s="13" customFormat="1" ht="11.4" customHeight="1">
      <c r="H45" s="215"/>
      <c r="I45" s="240"/>
      <c r="J45" s="48" t="s">
        <v>259</v>
      </c>
      <c r="K45" s="7">
        <v>57</v>
      </c>
      <c r="L45" s="87"/>
      <c r="M45" s="87"/>
      <c r="N45" s="87"/>
      <c r="O45" s="87"/>
      <c r="P45" s="87"/>
      <c r="Q45" s="87"/>
      <c r="R45" s="87"/>
    </row>
    <row r="46" spans="8:18" s="13" customFormat="1" ht="11.4" customHeight="1">
      <c r="H46" s="215"/>
      <c r="I46" s="240"/>
      <c r="J46" s="48" t="s">
        <v>10</v>
      </c>
      <c r="K46" s="21">
        <f>SUM(K37:K45)</f>
        <v>169</v>
      </c>
      <c r="L46" s="72"/>
      <c r="M46" s="72"/>
      <c r="N46" s="72"/>
      <c r="O46" s="72"/>
      <c r="P46" s="72"/>
      <c r="Q46" s="72"/>
      <c r="R46" s="72"/>
    </row>
    <row r="47" spans="8:18" s="13" customFormat="1" ht="11.4" customHeight="1">
      <c r="H47" s="215"/>
      <c r="I47" s="240" t="s">
        <v>304</v>
      </c>
      <c r="J47" s="48" t="s">
        <v>251</v>
      </c>
      <c r="K47" s="7">
        <v>2992</v>
      </c>
      <c r="L47" s="87"/>
      <c r="M47" s="87"/>
      <c r="N47" s="87"/>
      <c r="O47" s="87"/>
      <c r="P47" s="87"/>
      <c r="Q47" s="87"/>
      <c r="R47" s="87"/>
    </row>
    <row r="48" spans="8:18" s="13" customFormat="1" ht="11.4" customHeight="1">
      <c r="H48" s="215"/>
      <c r="I48" s="240"/>
      <c r="J48" s="48" t="s">
        <v>252</v>
      </c>
      <c r="K48" s="7">
        <v>2968</v>
      </c>
      <c r="L48" s="87"/>
      <c r="M48" s="87"/>
      <c r="N48" s="87"/>
      <c r="O48" s="87"/>
      <c r="P48" s="87"/>
      <c r="Q48" s="87"/>
      <c r="R48" s="87"/>
    </row>
    <row r="49" spans="8:18" s="13" customFormat="1" ht="11.4" customHeight="1">
      <c r="H49" s="215"/>
      <c r="I49" s="240"/>
      <c r="J49" s="48" t="s">
        <v>253</v>
      </c>
      <c r="K49" s="7">
        <v>3461</v>
      </c>
      <c r="L49" s="87"/>
      <c r="M49" s="87"/>
      <c r="N49" s="87"/>
      <c r="O49" s="87"/>
      <c r="P49" s="87"/>
      <c r="Q49" s="87"/>
      <c r="R49" s="87"/>
    </row>
    <row r="50" spans="8:18" s="13" customFormat="1" ht="11.4" customHeight="1">
      <c r="H50" s="215"/>
      <c r="I50" s="240"/>
      <c r="J50" s="48" t="s">
        <v>254</v>
      </c>
      <c r="K50" s="7">
        <v>3199</v>
      </c>
      <c r="L50" s="87"/>
      <c r="M50" s="87"/>
      <c r="N50" s="87"/>
      <c r="O50" s="87"/>
      <c r="P50" s="87"/>
      <c r="Q50" s="87"/>
      <c r="R50" s="87"/>
    </row>
    <row r="51" spans="8:18" s="13" customFormat="1" ht="11.4" customHeight="1">
      <c r="H51" s="215"/>
      <c r="I51" s="240"/>
      <c r="J51" s="48" t="s">
        <v>255</v>
      </c>
      <c r="K51" s="7">
        <v>2697</v>
      </c>
      <c r="L51" s="87"/>
      <c r="M51" s="87"/>
      <c r="N51" s="87"/>
      <c r="O51" s="87"/>
      <c r="P51" s="87"/>
      <c r="Q51" s="87"/>
      <c r="R51" s="87"/>
    </row>
    <row r="52" spans="8:18" s="13" customFormat="1" ht="11.4" customHeight="1">
      <c r="H52" s="215"/>
      <c r="I52" s="240"/>
      <c r="J52" s="48" t="s">
        <v>256</v>
      </c>
      <c r="K52" s="7">
        <v>2557</v>
      </c>
      <c r="L52" s="87"/>
      <c r="M52" s="87"/>
      <c r="N52" s="87"/>
      <c r="O52" s="87"/>
      <c r="P52" s="87"/>
      <c r="Q52" s="87"/>
      <c r="R52" s="87"/>
    </row>
    <row r="53" spans="8:18" s="13" customFormat="1" ht="11.4" customHeight="1">
      <c r="H53" s="215"/>
      <c r="I53" s="240"/>
      <c r="J53" s="48" t="s">
        <v>257</v>
      </c>
      <c r="K53" s="7">
        <v>2265</v>
      </c>
      <c r="L53" s="87"/>
      <c r="M53" s="87"/>
      <c r="N53" s="87"/>
      <c r="O53" s="87"/>
      <c r="P53" s="87"/>
      <c r="Q53" s="87"/>
      <c r="R53" s="87"/>
    </row>
    <row r="54" spans="8:18" s="13" customFormat="1" ht="11.4" customHeight="1">
      <c r="H54" s="215"/>
      <c r="I54" s="240"/>
      <c r="J54" s="48" t="s">
        <v>258</v>
      </c>
      <c r="K54" s="7">
        <v>2317</v>
      </c>
      <c r="L54" s="87"/>
      <c r="M54" s="87"/>
      <c r="N54" s="87"/>
      <c r="O54" s="87"/>
      <c r="P54" s="87"/>
      <c r="Q54" s="87"/>
      <c r="R54" s="87"/>
    </row>
    <row r="55" spans="8:18" s="13" customFormat="1" ht="11.4" customHeight="1">
      <c r="H55" s="215"/>
      <c r="I55" s="240"/>
      <c r="J55" s="48" t="s">
        <v>259</v>
      </c>
      <c r="K55" s="7">
        <v>1194</v>
      </c>
      <c r="L55" s="87"/>
      <c r="M55" s="87"/>
      <c r="N55" s="87"/>
      <c r="O55" s="87"/>
      <c r="P55" s="87"/>
      <c r="Q55" s="87"/>
      <c r="R55" s="87"/>
    </row>
    <row r="56" spans="8:18" s="13" customFormat="1" ht="11.4" customHeight="1">
      <c r="H56" s="215"/>
      <c r="I56" s="240"/>
      <c r="J56" s="48" t="s">
        <v>10</v>
      </c>
      <c r="K56" s="21">
        <f>SUM(K47:K55)</f>
        <v>23650</v>
      </c>
      <c r="L56" s="72"/>
      <c r="M56" s="72"/>
      <c r="N56" s="72"/>
      <c r="O56" s="72"/>
      <c r="P56" s="72"/>
      <c r="Q56" s="72"/>
      <c r="R56" s="72"/>
    </row>
    <row r="57" spans="8:18" s="13" customFormat="1" ht="11.4" customHeight="1">
      <c r="H57" s="215"/>
      <c r="I57" s="212" t="s">
        <v>281</v>
      </c>
      <c r="J57" s="212"/>
      <c r="K57" s="68">
        <f>K46+K56</f>
        <v>23819</v>
      </c>
      <c r="L57" s="71"/>
      <c r="M57" s="71"/>
      <c r="N57" s="71"/>
      <c r="O57" s="71"/>
      <c r="P57" s="71"/>
      <c r="Q57" s="71"/>
      <c r="R57" s="71"/>
    </row>
    <row r="58" spans="8:18" s="13" customFormat="1" ht="11.4" customHeight="1">
      <c r="H58" s="181" t="s">
        <v>542</v>
      </c>
    </row>
    <row r="59" spans="8:18" s="13" customFormat="1" ht="11.4" customHeight="1">
      <c r="H59" s="83" t="s">
        <v>464</v>
      </c>
    </row>
  </sheetData>
  <mergeCells count="30">
    <mergeCell ref="H3:J6"/>
    <mergeCell ref="H16:H36"/>
    <mergeCell ref="I15:J15"/>
    <mergeCell ref="I7:J7"/>
    <mergeCell ref="I8:J8"/>
    <mergeCell ref="I9:J9"/>
    <mergeCell ref="I10:J10"/>
    <mergeCell ref="I11:J11"/>
    <mergeCell ref="H13:H15"/>
    <mergeCell ref="H7:H9"/>
    <mergeCell ref="H10:H12"/>
    <mergeCell ref="I12:J12"/>
    <mergeCell ref="I16:I25"/>
    <mergeCell ref="I13:J13"/>
    <mergeCell ref="I14:J14"/>
    <mergeCell ref="I26:I35"/>
    <mergeCell ref="K3:K6"/>
    <mergeCell ref="L3:L6"/>
    <mergeCell ref="M3:R3"/>
    <mergeCell ref="M4:M6"/>
    <mergeCell ref="N4:N6"/>
    <mergeCell ref="O4:O6"/>
    <mergeCell ref="P4:P6"/>
    <mergeCell ref="Q4:Q6"/>
    <mergeCell ref="R4:R6"/>
    <mergeCell ref="I36:J36"/>
    <mergeCell ref="H37:H57"/>
    <mergeCell ref="I37:I46"/>
    <mergeCell ref="I47:I56"/>
    <mergeCell ref="I57:J57"/>
  </mergeCells>
  <phoneticPr fontId="1"/>
  <hyperlinks>
    <hyperlink ref="A1" location="目次!A1" display="目次へ戻る" xr:uid="{00000000-0004-0000-0B00-000000000000}"/>
  </hyperlinks>
  <pageMargins left="0.74803149606299213" right="0.74803149606299213" top="0.98425196850393704" bottom="0.98425196850393704" header="0.51181102362204722" footer="0.51181102362204722"/>
  <pageSetup paperSize="9" scale="62"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F25"/>
  <sheetViews>
    <sheetView showGridLines="0" zoomScaleNormal="100" zoomScaleSheetLayoutView="91" workbookViewId="0"/>
  </sheetViews>
  <sheetFormatPr defaultColWidth="8" defaultRowHeight="12.6"/>
  <cols>
    <col min="1" max="2" width="8.69921875" style="12" customWidth="1"/>
    <col min="3" max="3" width="13.09765625" style="12" customWidth="1"/>
    <col min="4" max="4" width="11.69921875" style="12" customWidth="1"/>
    <col min="5" max="5" width="12.3984375" style="12" customWidth="1"/>
    <col min="6" max="6" width="12.69921875" style="12" customWidth="1"/>
    <col min="7" max="16384" width="8" style="12"/>
  </cols>
  <sheetData>
    <row r="1" spans="1:6" s="11" customFormat="1" ht="15" customHeight="1">
      <c r="A1" s="8" t="s">
        <v>9</v>
      </c>
      <c r="B1" s="8"/>
      <c r="C1" s="8"/>
      <c r="D1" s="9"/>
      <c r="E1" s="10"/>
      <c r="F1" s="10"/>
    </row>
    <row r="2" spans="1:6" ht="20.100000000000001" customHeight="1">
      <c r="A2" s="32" t="s">
        <v>458</v>
      </c>
      <c r="B2" s="32"/>
      <c r="C2" s="32"/>
      <c r="D2" s="32"/>
      <c r="E2" s="32"/>
      <c r="F2" s="32"/>
    </row>
    <row r="3" spans="1:6" s="13" customFormat="1" ht="20.100000000000001" customHeight="1">
      <c r="A3" s="18"/>
      <c r="B3" s="18"/>
      <c r="C3" s="18"/>
      <c r="D3" s="18"/>
      <c r="E3" s="18"/>
      <c r="F3" s="18"/>
    </row>
    <row r="4" spans="1:6" ht="28.2" customHeight="1">
      <c r="A4" s="213"/>
      <c r="B4" s="214"/>
      <c r="C4" s="48" t="s">
        <v>185</v>
      </c>
      <c r="D4" s="48" t="s">
        <v>308</v>
      </c>
      <c r="E4" s="33" t="s">
        <v>310</v>
      </c>
      <c r="F4" s="48" t="s">
        <v>309</v>
      </c>
    </row>
    <row r="5" spans="1:6" ht="28.2" customHeight="1">
      <c r="A5" s="236" t="s">
        <v>269</v>
      </c>
      <c r="B5" s="238"/>
      <c r="C5" s="21">
        <v>19951</v>
      </c>
      <c r="D5" s="21">
        <v>1809</v>
      </c>
      <c r="E5" s="21">
        <v>997</v>
      </c>
      <c r="F5" s="21">
        <v>190</v>
      </c>
    </row>
    <row r="6" spans="1:6" ht="28.2" customHeight="1">
      <c r="A6" s="236" t="s">
        <v>270</v>
      </c>
      <c r="B6" s="238"/>
      <c r="C6" s="21">
        <v>20181</v>
      </c>
      <c r="D6" s="21">
        <v>1669</v>
      </c>
      <c r="E6" s="21">
        <v>847</v>
      </c>
      <c r="F6" s="21">
        <v>117</v>
      </c>
    </row>
    <row r="7" spans="1:6" ht="28.2" customHeight="1">
      <c r="A7" s="236" t="s">
        <v>554</v>
      </c>
      <c r="B7" s="238"/>
      <c r="C7" s="21">
        <v>19171</v>
      </c>
      <c r="D7" s="21">
        <v>1504</v>
      </c>
      <c r="E7" s="21">
        <v>691</v>
      </c>
      <c r="F7" s="21">
        <v>112</v>
      </c>
    </row>
    <row r="8" spans="1:6" ht="28.2" customHeight="1">
      <c r="A8" s="308" t="s">
        <v>23</v>
      </c>
      <c r="B8" s="110" t="s">
        <v>305</v>
      </c>
      <c r="C8" s="68">
        <v>1509</v>
      </c>
      <c r="D8" s="68">
        <v>24</v>
      </c>
      <c r="E8" s="68">
        <v>12</v>
      </c>
      <c r="F8" s="68">
        <v>3</v>
      </c>
    </row>
    <row r="9" spans="1:6" ht="28.2" customHeight="1">
      <c r="A9" s="309"/>
      <c r="B9" s="110" t="s">
        <v>306</v>
      </c>
      <c r="C9" s="68">
        <v>1522</v>
      </c>
      <c r="D9" s="68">
        <v>50</v>
      </c>
      <c r="E9" s="68">
        <v>25</v>
      </c>
      <c r="F9" s="68">
        <v>4</v>
      </c>
    </row>
    <row r="10" spans="1:6" ht="28.2" customHeight="1">
      <c r="A10" s="309"/>
      <c r="B10" s="110" t="s">
        <v>145</v>
      </c>
      <c r="C10" s="68">
        <v>2110</v>
      </c>
      <c r="D10" s="68">
        <v>140</v>
      </c>
      <c r="E10" s="68">
        <v>66</v>
      </c>
      <c r="F10" s="68">
        <v>11</v>
      </c>
    </row>
    <row r="11" spans="1:6" ht="28.2" customHeight="1">
      <c r="A11" s="309"/>
      <c r="B11" s="110" t="s">
        <v>146</v>
      </c>
      <c r="C11" s="68">
        <v>3419</v>
      </c>
      <c r="D11" s="68">
        <v>280</v>
      </c>
      <c r="E11" s="68">
        <v>144</v>
      </c>
      <c r="F11" s="68">
        <v>24</v>
      </c>
    </row>
    <row r="12" spans="1:6" ht="28.2" customHeight="1">
      <c r="A12" s="309"/>
      <c r="B12" s="110" t="s">
        <v>147</v>
      </c>
      <c r="C12" s="68">
        <v>4796</v>
      </c>
      <c r="D12" s="68">
        <v>469</v>
      </c>
      <c r="E12" s="68">
        <v>234</v>
      </c>
      <c r="F12" s="68">
        <v>39</v>
      </c>
    </row>
    <row r="13" spans="1:6" ht="28.2" customHeight="1">
      <c r="A13" s="309"/>
      <c r="B13" s="110" t="s">
        <v>307</v>
      </c>
      <c r="C13" s="68">
        <v>5403</v>
      </c>
      <c r="D13" s="68">
        <v>675</v>
      </c>
      <c r="E13" s="68">
        <v>316</v>
      </c>
      <c r="F13" s="68">
        <v>61</v>
      </c>
    </row>
    <row r="14" spans="1:6" ht="28.2" customHeight="1">
      <c r="A14" s="309"/>
      <c r="B14" s="110" t="s">
        <v>230</v>
      </c>
      <c r="C14" s="68">
        <v>887</v>
      </c>
      <c r="D14" s="68">
        <v>130</v>
      </c>
      <c r="E14" s="68">
        <v>49</v>
      </c>
      <c r="F14" s="68">
        <v>14</v>
      </c>
    </row>
    <row r="15" spans="1:6" ht="28.2" customHeight="1">
      <c r="A15" s="310"/>
      <c r="B15" s="110" t="s">
        <v>10</v>
      </c>
      <c r="C15" s="111">
        <f>SUM(C8:C14)</f>
        <v>19646</v>
      </c>
      <c r="D15" s="111">
        <f t="shared" ref="D15:F15" si="0">SUM(D8:D14)</f>
        <v>1768</v>
      </c>
      <c r="E15" s="111">
        <f t="shared" si="0"/>
        <v>846</v>
      </c>
      <c r="F15" s="111">
        <f t="shared" si="0"/>
        <v>156</v>
      </c>
    </row>
    <row r="16" spans="1:6" ht="28.2" customHeight="1">
      <c r="A16" s="308" t="s">
        <v>546</v>
      </c>
      <c r="B16" s="110" t="s">
        <v>305</v>
      </c>
      <c r="C16" s="68">
        <v>1422</v>
      </c>
      <c r="D16" s="71"/>
      <c r="E16" s="71"/>
      <c r="F16" s="71"/>
    </row>
    <row r="17" spans="1:6" ht="28.2" customHeight="1">
      <c r="A17" s="309"/>
      <c r="B17" s="110" t="s">
        <v>306</v>
      </c>
      <c r="C17" s="68">
        <v>1597</v>
      </c>
      <c r="D17" s="71"/>
      <c r="E17" s="71"/>
      <c r="F17" s="71"/>
    </row>
    <row r="18" spans="1:6" ht="28.2" customHeight="1">
      <c r="A18" s="309"/>
      <c r="B18" s="110" t="s">
        <v>145</v>
      </c>
      <c r="C18" s="68">
        <v>2032</v>
      </c>
      <c r="D18" s="71"/>
      <c r="E18" s="71"/>
      <c r="F18" s="71"/>
    </row>
    <row r="19" spans="1:6" ht="28.2" customHeight="1">
      <c r="A19" s="309"/>
      <c r="B19" s="110" t="s">
        <v>146</v>
      </c>
      <c r="C19" s="68">
        <v>3499</v>
      </c>
      <c r="D19" s="71"/>
      <c r="E19" s="71"/>
      <c r="F19" s="71"/>
    </row>
    <row r="20" spans="1:6" ht="28.2" customHeight="1">
      <c r="A20" s="309"/>
      <c r="B20" s="110" t="s">
        <v>147</v>
      </c>
      <c r="C20" s="68">
        <v>4692</v>
      </c>
      <c r="D20" s="71"/>
      <c r="E20" s="71"/>
      <c r="F20" s="71"/>
    </row>
    <row r="21" spans="1:6" ht="28.2" customHeight="1">
      <c r="A21" s="309"/>
      <c r="B21" s="110" t="s">
        <v>307</v>
      </c>
      <c r="C21" s="68">
        <v>5451</v>
      </c>
      <c r="D21" s="71"/>
      <c r="E21" s="71"/>
      <c r="F21" s="71"/>
    </row>
    <row r="22" spans="1:6" s="13" customFormat="1" ht="28.2" customHeight="1">
      <c r="A22" s="309"/>
      <c r="B22" s="110" t="s">
        <v>230</v>
      </c>
      <c r="C22" s="68">
        <v>659</v>
      </c>
      <c r="D22" s="71"/>
      <c r="E22" s="71"/>
      <c r="F22" s="71"/>
    </row>
    <row r="23" spans="1:6" s="13" customFormat="1" ht="28.2" customHeight="1">
      <c r="A23" s="310"/>
      <c r="B23" s="110" t="s">
        <v>10</v>
      </c>
      <c r="C23" s="111">
        <f>SUM(C16:C22)</f>
        <v>19352</v>
      </c>
      <c r="D23" s="112"/>
      <c r="E23" s="112"/>
      <c r="F23" s="112"/>
    </row>
    <row r="24" spans="1:6" s="13" customFormat="1" ht="16.2" customHeight="1">
      <c r="A24" s="181" t="s">
        <v>542</v>
      </c>
      <c r="B24" s="12"/>
      <c r="C24" s="12"/>
      <c r="D24" s="12"/>
      <c r="E24" s="12"/>
      <c r="F24" s="12"/>
    </row>
    <row r="25" spans="1:6" s="13" customFormat="1" ht="16.2" customHeight="1">
      <c r="A25" s="83" t="s">
        <v>464</v>
      </c>
      <c r="B25" s="12"/>
      <c r="C25" s="12"/>
      <c r="D25" s="12"/>
      <c r="E25" s="12"/>
      <c r="F25" s="12"/>
    </row>
  </sheetData>
  <mergeCells count="6">
    <mergeCell ref="A16:A23"/>
    <mergeCell ref="A4:B4"/>
    <mergeCell ref="A7:B7"/>
    <mergeCell ref="A5:B5"/>
    <mergeCell ref="A6:B6"/>
    <mergeCell ref="A8:A15"/>
  </mergeCells>
  <phoneticPr fontId="1"/>
  <hyperlinks>
    <hyperlink ref="A1" location="目次!A1" display="目次へ戻る" xr:uid="{00000000-0004-0000-0C00-000000000000}"/>
  </hyperlinks>
  <pageMargins left="0.70866141732283472" right="0.70866141732283472" top="0.74803149606299213" bottom="0.74803149606299213" header="0.31496062992125984" footer="0.31496062992125984"/>
  <pageSetup paperSize="9" scale="7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K20"/>
  <sheetViews>
    <sheetView showGridLines="0" zoomScaleNormal="100" workbookViewId="0"/>
  </sheetViews>
  <sheetFormatPr defaultColWidth="8" defaultRowHeight="12.6"/>
  <cols>
    <col min="1" max="2" width="8.69921875" style="12" customWidth="1"/>
    <col min="3" max="3" width="13.5" style="12" customWidth="1"/>
    <col min="4" max="4" width="15.8984375" style="12" customWidth="1"/>
    <col min="5" max="8" width="8" style="12"/>
    <col min="9" max="9" width="8.19921875" style="12" customWidth="1"/>
    <col min="10" max="10" width="9.09765625" style="12" customWidth="1"/>
    <col min="11" max="11" width="17.3984375" style="12" customWidth="1"/>
    <col min="12" max="16384" width="8" style="12"/>
  </cols>
  <sheetData>
    <row r="1" spans="1:11" s="11" customFormat="1" ht="15" customHeight="1">
      <c r="A1" s="8" t="s">
        <v>9</v>
      </c>
      <c r="B1" s="8"/>
      <c r="C1" s="8"/>
      <c r="D1" s="8"/>
      <c r="E1" s="9"/>
      <c r="F1" s="10"/>
      <c r="G1" s="10"/>
      <c r="H1" s="10"/>
      <c r="I1" s="10"/>
      <c r="J1" s="10"/>
      <c r="K1" s="10"/>
    </row>
    <row r="2" spans="1:11" ht="20.100000000000001" customHeight="1">
      <c r="A2" s="32" t="s">
        <v>311</v>
      </c>
      <c r="B2" s="32"/>
      <c r="C2" s="32"/>
      <c r="D2" s="32"/>
      <c r="E2" s="32"/>
      <c r="F2" s="32"/>
      <c r="G2" s="32"/>
      <c r="H2" s="32"/>
      <c r="I2" s="32"/>
      <c r="J2" s="32"/>
      <c r="K2" s="32"/>
    </row>
    <row r="3" spans="1:11" s="13" customFormat="1" ht="20.100000000000001" customHeight="1">
      <c r="A3" s="18"/>
      <c r="B3" s="18"/>
      <c r="C3" s="18"/>
      <c r="D3" s="18"/>
      <c r="E3" s="18"/>
      <c r="F3" s="18"/>
      <c r="G3" s="18"/>
      <c r="H3" s="18"/>
      <c r="I3" s="18"/>
      <c r="J3" s="18"/>
      <c r="K3" s="18"/>
    </row>
    <row r="4" spans="1:11" s="13" customFormat="1" ht="16.2" customHeight="1">
      <c r="A4" s="200"/>
      <c r="B4" s="217"/>
      <c r="C4" s="215" t="s">
        <v>312</v>
      </c>
      <c r="D4" s="243" t="s">
        <v>327</v>
      </c>
      <c r="E4" s="215" t="s">
        <v>313</v>
      </c>
      <c r="F4" s="215"/>
      <c r="G4" s="215"/>
      <c r="H4" s="215"/>
      <c r="I4" s="215"/>
      <c r="J4" s="215"/>
      <c r="K4" s="12"/>
    </row>
    <row r="5" spans="1:11" s="13" customFormat="1" ht="16.2" customHeight="1">
      <c r="A5" s="311"/>
      <c r="B5" s="312"/>
      <c r="C5" s="215"/>
      <c r="D5" s="244"/>
      <c r="E5" s="215" t="s">
        <v>314</v>
      </c>
      <c r="F5" s="216" t="s">
        <v>315</v>
      </c>
      <c r="G5" s="216"/>
      <c r="H5" s="216"/>
      <c r="I5" s="216"/>
      <c r="J5" s="216"/>
      <c r="K5" s="12"/>
    </row>
    <row r="6" spans="1:11" s="13" customFormat="1" ht="21.6">
      <c r="A6" s="218"/>
      <c r="B6" s="219"/>
      <c r="C6" s="215"/>
      <c r="D6" s="281"/>
      <c r="E6" s="215"/>
      <c r="F6" s="168" t="s">
        <v>316</v>
      </c>
      <c r="G6" s="33" t="s">
        <v>317</v>
      </c>
      <c r="H6" s="114" t="s">
        <v>318</v>
      </c>
      <c r="I6" s="168" t="s">
        <v>319</v>
      </c>
      <c r="J6" s="33" t="s">
        <v>8</v>
      </c>
      <c r="K6" s="12"/>
    </row>
    <row r="7" spans="1:11" s="13" customFormat="1" ht="18.600000000000001" customHeight="1">
      <c r="A7" s="236" t="s">
        <v>20</v>
      </c>
      <c r="B7" s="238"/>
      <c r="C7" s="113">
        <v>2242</v>
      </c>
      <c r="D7" s="113">
        <v>1249</v>
      </c>
      <c r="E7" s="113">
        <v>868</v>
      </c>
      <c r="F7" s="113">
        <v>150</v>
      </c>
      <c r="G7" s="113">
        <v>16</v>
      </c>
      <c r="H7" s="113">
        <v>32</v>
      </c>
      <c r="I7" s="113">
        <v>17</v>
      </c>
      <c r="J7" s="113">
        <v>186</v>
      </c>
      <c r="K7" s="12"/>
    </row>
    <row r="8" spans="1:11" s="13" customFormat="1" ht="18.600000000000001" customHeight="1">
      <c r="A8" s="236" t="s">
        <v>21</v>
      </c>
      <c r="B8" s="238"/>
      <c r="C8" s="113">
        <v>2515</v>
      </c>
      <c r="D8" s="113">
        <v>1407</v>
      </c>
      <c r="E8" s="113">
        <v>1002</v>
      </c>
      <c r="F8" s="39">
        <v>155</v>
      </c>
      <c r="G8" s="39">
        <v>26</v>
      </c>
      <c r="H8" s="39">
        <v>37</v>
      </c>
      <c r="I8" s="39">
        <v>18</v>
      </c>
      <c r="J8" s="39">
        <v>187</v>
      </c>
      <c r="K8" s="12"/>
    </row>
    <row r="9" spans="1:11" s="13" customFormat="1" ht="18.600000000000001" customHeight="1">
      <c r="A9" s="236" t="s">
        <v>22</v>
      </c>
      <c r="B9" s="238"/>
      <c r="C9" s="113">
        <v>2585</v>
      </c>
      <c r="D9" s="113">
        <v>1379</v>
      </c>
      <c r="E9" s="113">
        <v>1019</v>
      </c>
      <c r="F9" s="39">
        <v>142</v>
      </c>
      <c r="G9" s="39">
        <v>25</v>
      </c>
      <c r="H9" s="39">
        <v>32</v>
      </c>
      <c r="I9" s="39">
        <v>13</v>
      </c>
      <c r="J9" s="39">
        <v>170</v>
      </c>
      <c r="K9" s="12"/>
    </row>
    <row r="10" spans="1:11" s="13" customFormat="1" ht="18.600000000000001" customHeight="1">
      <c r="A10" s="236" t="s">
        <v>23</v>
      </c>
      <c r="B10" s="238"/>
      <c r="C10" s="113">
        <v>2623</v>
      </c>
      <c r="D10" s="113">
        <v>1483</v>
      </c>
      <c r="E10" s="113">
        <v>1049</v>
      </c>
      <c r="F10" s="113">
        <v>174</v>
      </c>
      <c r="G10" s="113">
        <v>31</v>
      </c>
      <c r="H10" s="113">
        <v>38</v>
      </c>
      <c r="I10" s="113">
        <v>18</v>
      </c>
      <c r="J10" s="113">
        <v>193</v>
      </c>
      <c r="K10" s="12"/>
    </row>
    <row r="11" spans="1:11" s="13" customFormat="1" ht="18.600000000000001" customHeight="1">
      <c r="A11" s="212" t="s">
        <v>546</v>
      </c>
      <c r="B11" s="48" t="s">
        <v>320</v>
      </c>
      <c r="C11" s="113">
        <f>SUM(C12:C17)</f>
        <v>2641</v>
      </c>
      <c r="D11" s="113">
        <f t="shared" ref="D11:J11" si="0">SUM(D12:D17)</f>
        <v>1557</v>
      </c>
      <c r="E11" s="113">
        <f t="shared" si="0"/>
        <v>1047</v>
      </c>
      <c r="F11" s="113">
        <f t="shared" si="0"/>
        <v>185</v>
      </c>
      <c r="G11" s="113">
        <f t="shared" si="0"/>
        <v>35</v>
      </c>
      <c r="H11" s="113">
        <f t="shared" si="0"/>
        <v>51</v>
      </c>
      <c r="I11" s="113">
        <f t="shared" si="0"/>
        <v>27</v>
      </c>
      <c r="J11" s="113">
        <f t="shared" si="0"/>
        <v>220</v>
      </c>
      <c r="K11" s="12"/>
    </row>
    <row r="12" spans="1:11" s="13" customFormat="1" ht="18.600000000000001" customHeight="1">
      <c r="A12" s="212"/>
      <c r="B12" s="48" t="s">
        <v>321</v>
      </c>
      <c r="C12" s="113">
        <v>177</v>
      </c>
      <c r="D12" s="113">
        <v>107</v>
      </c>
      <c r="E12" s="113">
        <v>76</v>
      </c>
      <c r="F12" s="113">
        <v>11</v>
      </c>
      <c r="G12" s="113">
        <v>1</v>
      </c>
      <c r="H12" s="113">
        <v>3</v>
      </c>
      <c r="I12" s="113">
        <v>2</v>
      </c>
      <c r="J12" s="115">
        <v>14</v>
      </c>
      <c r="K12" s="12"/>
    </row>
    <row r="13" spans="1:11" s="13" customFormat="1" ht="18.600000000000001" customHeight="1">
      <c r="A13" s="212"/>
      <c r="B13" s="48" t="s">
        <v>322</v>
      </c>
      <c r="C13" s="113">
        <v>807</v>
      </c>
      <c r="D13" s="113">
        <v>455</v>
      </c>
      <c r="E13" s="113">
        <v>326</v>
      </c>
      <c r="F13" s="113">
        <v>36</v>
      </c>
      <c r="G13" s="113">
        <v>6</v>
      </c>
      <c r="H13" s="113">
        <v>23</v>
      </c>
      <c r="I13" s="113">
        <v>2</v>
      </c>
      <c r="J13" s="115">
        <v>62</v>
      </c>
      <c r="K13" s="12"/>
    </row>
    <row r="14" spans="1:11" s="13" customFormat="1" ht="18.600000000000001" customHeight="1">
      <c r="A14" s="212"/>
      <c r="B14" s="48" t="s">
        <v>323</v>
      </c>
      <c r="C14" s="113">
        <v>1433</v>
      </c>
      <c r="D14" s="113">
        <v>813</v>
      </c>
      <c r="E14" s="113">
        <v>511</v>
      </c>
      <c r="F14" s="113">
        <v>118</v>
      </c>
      <c r="G14" s="113">
        <v>23</v>
      </c>
      <c r="H14" s="113">
        <v>21</v>
      </c>
      <c r="I14" s="113">
        <v>21</v>
      </c>
      <c r="J14" s="115">
        <v>127</v>
      </c>
      <c r="K14" s="12"/>
    </row>
    <row r="15" spans="1:11" s="13" customFormat="1" ht="18.600000000000001" customHeight="1">
      <c r="A15" s="212"/>
      <c r="B15" s="48" t="s">
        <v>324</v>
      </c>
      <c r="C15" s="113">
        <v>85</v>
      </c>
      <c r="D15" s="113">
        <v>69</v>
      </c>
      <c r="E15" s="113">
        <v>55</v>
      </c>
      <c r="F15" s="113">
        <v>5</v>
      </c>
      <c r="G15" s="113">
        <v>0</v>
      </c>
      <c r="H15" s="113">
        <v>1</v>
      </c>
      <c r="I15" s="113">
        <v>0</v>
      </c>
      <c r="J15" s="115">
        <v>7</v>
      </c>
      <c r="K15" s="12"/>
    </row>
    <row r="16" spans="1:11" ht="18.600000000000001" customHeight="1">
      <c r="A16" s="212"/>
      <c r="B16" s="48" t="s">
        <v>325</v>
      </c>
      <c r="C16" s="113">
        <v>6</v>
      </c>
      <c r="D16" s="113">
        <v>4</v>
      </c>
      <c r="E16" s="113">
        <v>4</v>
      </c>
      <c r="F16" s="113">
        <v>0</v>
      </c>
      <c r="G16" s="113">
        <v>0</v>
      </c>
      <c r="H16" s="113">
        <v>0</v>
      </c>
      <c r="I16" s="113">
        <v>0</v>
      </c>
      <c r="J16" s="115">
        <v>0</v>
      </c>
    </row>
    <row r="17" spans="1:10" ht="18.600000000000001" customHeight="1">
      <c r="A17" s="212"/>
      <c r="B17" s="48" t="s">
        <v>326</v>
      </c>
      <c r="C17" s="39">
        <v>133</v>
      </c>
      <c r="D17" s="39">
        <v>109</v>
      </c>
      <c r="E17" s="39">
        <v>75</v>
      </c>
      <c r="F17" s="39">
        <v>15</v>
      </c>
      <c r="G17" s="39">
        <v>5</v>
      </c>
      <c r="H17" s="39">
        <v>3</v>
      </c>
      <c r="I17" s="39">
        <v>2</v>
      </c>
      <c r="J17" s="39">
        <v>10</v>
      </c>
    </row>
    <row r="18" spans="1:10" ht="16.2" customHeight="1">
      <c r="A18" s="83" t="s">
        <v>543</v>
      </c>
      <c r="B18" s="159"/>
      <c r="C18" s="42"/>
      <c r="D18" s="42"/>
      <c r="E18" s="42"/>
      <c r="F18" s="42"/>
      <c r="G18" s="42"/>
      <c r="H18" s="42"/>
      <c r="I18" s="42"/>
      <c r="J18" s="42"/>
    </row>
    <row r="19" spans="1:10" ht="16.2" customHeight="1">
      <c r="A19" s="83" t="s">
        <v>465</v>
      </c>
      <c r="B19" s="13"/>
      <c r="C19" s="13"/>
      <c r="D19" s="13"/>
      <c r="E19" s="13"/>
      <c r="F19" s="13"/>
      <c r="G19" s="13"/>
      <c r="H19" s="13"/>
      <c r="I19" s="13"/>
      <c r="J19" s="13"/>
    </row>
    <row r="20" spans="1:10" ht="27" customHeight="1">
      <c r="A20" s="223" t="s">
        <v>509</v>
      </c>
      <c r="B20" s="223"/>
      <c r="C20" s="223"/>
      <c r="D20" s="223"/>
      <c r="E20" s="223"/>
      <c r="F20" s="223"/>
      <c r="G20" s="223"/>
      <c r="H20" s="223"/>
      <c r="I20" s="223"/>
      <c r="J20" s="223"/>
    </row>
  </sheetData>
  <mergeCells count="12">
    <mergeCell ref="A4:B6"/>
    <mergeCell ref="C4:C6"/>
    <mergeCell ref="D4:D6"/>
    <mergeCell ref="E4:J4"/>
    <mergeCell ref="E5:E6"/>
    <mergeCell ref="F5:J5"/>
    <mergeCell ref="A20:J20"/>
    <mergeCell ref="A10:B10"/>
    <mergeCell ref="A7:B7"/>
    <mergeCell ref="A8:B8"/>
    <mergeCell ref="A9:B9"/>
    <mergeCell ref="A11:A17"/>
  </mergeCells>
  <phoneticPr fontId="1"/>
  <hyperlinks>
    <hyperlink ref="A1" location="目次!A1" display="目次へ戻る" xr:uid="{00000000-0004-0000-0D00-000000000000}"/>
  </hyperlink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D47"/>
  <sheetViews>
    <sheetView showGridLines="0" zoomScaleNormal="100" workbookViewId="0"/>
  </sheetViews>
  <sheetFormatPr defaultColWidth="8" defaultRowHeight="12.6"/>
  <cols>
    <col min="1" max="2" width="8.69921875" style="12" customWidth="1"/>
    <col min="3" max="6" width="9" style="12" customWidth="1"/>
    <col min="7" max="7" width="2.8984375" style="12" customWidth="1"/>
    <col min="8" max="8" width="8.19921875" style="12" customWidth="1"/>
    <col min="9" max="9" width="13.09765625" style="12" customWidth="1"/>
    <col min="10" max="10" width="19" style="12" customWidth="1"/>
    <col min="11" max="11" width="10.8984375" style="12" customWidth="1"/>
    <col min="12" max="12" width="10.19921875" style="12" bestFit="1" customWidth="1"/>
    <col min="13" max="13" width="21.19921875" style="12" bestFit="1" customWidth="1"/>
    <col min="14" max="14" width="8" style="12"/>
    <col min="15" max="15" width="4.59765625" style="12" customWidth="1"/>
    <col min="16" max="17" width="8" style="12"/>
    <col min="18" max="18" width="9.19921875" style="12" bestFit="1" customWidth="1"/>
    <col min="19" max="21" width="8" style="12"/>
    <col min="22" max="22" width="4.09765625" style="12" customWidth="1"/>
    <col min="23" max="23" width="8.19921875" style="12" customWidth="1"/>
    <col min="24" max="24" width="8" style="12"/>
    <col min="25" max="25" width="10.19921875" style="12" bestFit="1" customWidth="1"/>
    <col min="26" max="27" width="8" style="12"/>
    <col min="28" max="28" width="12.09765625" style="12" customWidth="1"/>
    <col min="29" max="16384" width="8" style="12"/>
  </cols>
  <sheetData>
    <row r="1" spans="1:30" s="11" customFormat="1" ht="15" customHeight="1">
      <c r="A1" s="8" t="s">
        <v>9</v>
      </c>
      <c r="B1" s="8"/>
      <c r="C1" s="8"/>
      <c r="D1" s="9"/>
      <c r="E1" s="10"/>
      <c r="F1" s="10"/>
      <c r="G1" s="10"/>
      <c r="H1" s="10"/>
      <c r="I1" s="10"/>
      <c r="J1" s="10"/>
    </row>
    <row r="2" spans="1:30" ht="20.100000000000001" customHeight="1">
      <c r="A2" s="32" t="s">
        <v>328</v>
      </c>
      <c r="B2" s="32"/>
      <c r="C2" s="32"/>
      <c r="D2" s="32"/>
      <c r="E2" s="32"/>
      <c r="F2" s="32"/>
      <c r="G2" s="32"/>
      <c r="H2" s="32"/>
      <c r="I2" s="32"/>
      <c r="J2" s="32"/>
    </row>
    <row r="3" spans="1:30" s="13" customFormat="1" ht="20.100000000000001" customHeight="1">
      <c r="A3" s="18"/>
      <c r="B3" s="18"/>
      <c r="C3" s="18"/>
      <c r="D3" s="18"/>
      <c r="E3" s="18"/>
      <c r="F3" s="18"/>
      <c r="G3" s="18"/>
      <c r="H3" s="18"/>
      <c r="I3" s="18"/>
      <c r="J3" s="18"/>
    </row>
    <row r="4" spans="1:30" s="13" customFormat="1" ht="20.100000000000001" customHeight="1">
      <c r="A4" s="44" t="s">
        <v>329</v>
      </c>
      <c r="B4" s="42"/>
      <c r="F4" s="118" t="s">
        <v>330</v>
      </c>
      <c r="H4" s="44" t="s">
        <v>341</v>
      </c>
      <c r="I4" s="42"/>
      <c r="J4" s="84"/>
      <c r="K4" s="84"/>
      <c r="L4" s="84"/>
      <c r="M4" s="42"/>
      <c r="N4" s="118" t="s">
        <v>330</v>
      </c>
      <c r="P4" s="44" t="s">
        <v>347</v>
      </c>
      <c r="Q4" s="42"/>
      <c r="R4" s="42"/>
      <c r="S4" s="42"/>
      <c r="T4" s="42"/>
      <c r="U4" s="118" t="s">
        <v>330</v>
      </c>
      <c r="W4" s="44" t="s">
        <v>510</v>
      </c>
      <c r="Y4" s="42"/>
      <c r="Z4" s="30"/>
      <c r="AA4" s="30"/>
      <c r="AB4" s="30"/>
      <c r="AC4" s="30"/>
      <c r="AD4" s="118" t="s">
        <v>330</v>
      </c>
    </row>
    <row r="5" spans="1:30" s="13" customFormat="1" ht="25.2" customHeight="1">
      <c r="A5" s="307"/>
      <c r="B5" s="307"/>
      <c r="C5" s="224" t="s">
        <v>185</v>
      </c>
      <c r="D5" s="215" t="s">
        <v>331</v>
      </c>
      <c r="E5" s="215"/>
      <c r="F5" s="215"/>
      <c r="H5" s="119"/>
      <c r="I5" s="33" t="s">
        <v>342</v>
      </c>
      <c r="J5" s="33" t="s">
        <v>357</v>
      </c>
      <c r="K5" s="48" t="s">
        <v>343</v>
      </c>
      <c r="L5" s="48" t="s">
        <v>344</v>
      </c>
      <c r="M5" s="170" t="s">
        <v>345</v>
      </c>
      <c r="N5" s="33" t="s">
        <v>346</v>
      </c>
      <c r="P5" s="307"/>
      <c r="Q5" s="307"/>
      <c r="R5" s="224" t="s">
        <v>185</v>
      </c>
      <c r="S5" s="215" t="s">
        <v>331</v>
      </c>
      <c r="T5" s="215"/>
      <c r="U5" s="215"/>
      <c r="W5" s="307"/>
      <c r="X5" s="307"/>
      <c r="Y5" s="224" t="s">
        <v>352</v>
      </c>
      <c r="Z5" s="215" t="s">
        <v>353</v>
      </c>
      <c r="AA5" s="215"/>
      <c r="AB5" s="215"/>
      <c r="AC5" s="216" t="s">
        <v>249</v>
      </c>
      <c r="AD5" s="216" t="s">
        <v>244</v>
      </c>
    </row>
    <row r="6" spans="1:30" s="13" customFormat="1" ht="25.2" customHeight="1">
      <c r="A6" s="307"/>
      <c r="B6" s="307"/>
      <c r="C6" s="224"/>
      <c r="D6" s="48" t="s">
        <v>332</v>
      </c>
      <c r="E6" s="48" t="s">
        <v>333</v>
      </c>
      <c r="F6" s="48" t="s">
        <v>187</v>
      </c>
      <c r="H6" s="48" t="s">
        <v>337</v>
      </c>
      <c r="I6" s="23">
        <v>1373</v>
      </c>
      <c r="J6" s="23">
        <v>368</v>
      </c>
      <c r="K6" s="23">
        <v>713</v>
      </c>
      <c r="L6" s="23">
        <v>114</v>
      </c>
      <c r="M6" s="23">
        <v>46</v>
      </c>
      <c r="N6" s="23">
        <v>140</v>
      </c>
      <c r="P6" s="307"/>
      <c r="Q6" s="307"/>
      <c r="R6" s="313"/>
      <c r="S6" s="48" t="s">
        <v>348</v>
      </c>
      <c r="T6" s="48" t="s">
        <v>333</v>
      </c>
      <c r="U6" s="33" t="s">
        <v>349</v>
      </c>
      <c r="W6" s="307"/>
      <c r="X6" s="307"/>
      <c r="Y6" s="224"/>
      <c r="Z6" s="48" t="s">
        <v>354</v>
      </c>
      <c r="AA6" s="33" t="s">
        <v>355</v>
      </c>
      <c r="AB6" s="33" t="s">
        <v>356</v>
      </c>
      <c r="AC6" s="216"/>
      <c r="AD6" s="216"/>
    </row>
    <row r="7" spans="1:30" s="13" customFormat="1" ht="25.2" customHeight="1">
      <c r="A7" s="215" t="s">
        <v>337</v>
      </c>
      <c r="B7" s="215"/>
      <c r="C7" s="49">
        <v>4038</v>
      </c>
      <c r="D7" s="49">
        <v>2030</v>
      </c>
      <c r="E7" s="49">
        <v>1534</v>
      </c>
      <c r="F7" s="49">
        <v>474</v>
      </c>
      <c r="H7" s="48" t="s">
        <v>338</v>
      </c>
      <c r="I7" s="23">
        <v>1577</v>
      </c>
      <c r="J7" s="23">
        <v>479</v>
      </c>
      <c r="K7" s="23">
        <v>839</v>
      </c>
      <c r="L7" s="23">
        <v>126</v>
      </c>
      <c r="M7" s="23">
        <v>31</v>
      </c>
      <c r="N7" s="23">
        <v>154</v>
      </c>
      <c r="P7" s="215" t="s">
        <v>337</v>
      </c>
      <c r="Q7" s="215"/>
      <c r="R7" s="24">
        <v>834</v>
      </c>
      <c r="S7" s="24">
        <v>382</v>
      </c>
      <c r="T7" s="24">
        <v>346</v>
      </c>
      <c r="U7" s="24">
        <v>106</v>
      </c>
      <c r="W7" s="215" t="s">
        <v>337</v>
      </c>
      <c r="X7" s="215"/>
      <c r="Y7" s="49">
        <v>382</v>
      </c>
      <c r="Z7" s="25">
        <v>44</v>
      </c>
      <c r="AA7" s="26">
        <v>66</v>
      </c>
      <c r="AB7" s="26">
        <v>61</v>
      </c>
      <c r="AC7" s="26">
        <v>34</v>
      </c>
      <c r="AD7" s="26">
        <v>177</v>
      </c>
    </row>
    <row r="8" spans="1:30" s="13" customFormat="1" ht="25.2" customHeight="1">
      <c r="A8" s="215" t="s">
        <v>338</v>
      </c>
      <c r="B8" s="215"/>
      <c r="C8" s="49">
        <v>4585</v>
      </c>
      <c r="D8" s="49">
        <v>2316</v>
      </c>
      <c r="E8" s="49">
        <v>1758</v>
      </c>
      <c r="F8" s="49">
        <v>511</v>
      </c>
      <c r="H8" s="48" t="s">
        <v>339</v>
      </c>
      <c r="I8" s="120">
        <v>1690</v>
      </c>
      <c r="J8" s="120">
        <v>449</v>
      </c>
      <c r="K8" s="23">
        <v>880</v>
      </c>
      <c r="L8" s="121">
        <v>134</v>
      </c>
      <c r="M8" s="122">
        <v>28</v>
      </c>
      <c r="N8" s="122">
        <v>160</v>
      </c>
      <c r="P8" s="215" t="s">
        <v>338</v>
      </c>
      <c r="Q8" s="215"/>
      <c r="R8" s="24">
        <v>824</v>
      </c>
      <c r="S8" s="24">
        <v>410</v>
      </c>
      <c r="T8" s="24">
        <v>315</v>
      </c>
      <c r="U8" s="24">
        <v>99</v>
      </c>
      <c r="W8" s="215" t="s">
        <v>338</v>
      </c>
      <c r="X8" s="215"/>
      <c r="Y8" s="49">
        <v>410</v>
      </c>
      <c r="Z8" s="25">
        <v>46</v>
      </c>
      <c r="AA8" s="26">
        <v>64</v>
      </c>
      <c r="AB8" s="26">
        <v>61</v>
      </c>
      <c r="AC8" s="26">
        <v>35</v>
      </c>
      <c r="AD8" s="26">
        <v>204</v>
      </c>
    </row>
    <row r="9" spans="1:30" s="13" customFormat="1" ht="25.2" customHeight="1">
      <c r="A9" s="215" t="s">
        <v>339</v>
      </c>
      <c r="B9" s="215"/>
      <c r="C9" s="49">
        <v>4568</v>
      </c>
      <c r="D9" s="49">
        <v>2448</v>
      </c>
      <c r="E9" s="49">
        <v>1662</v>
      </c>
      <c r="F9" s="49">
        <v>458</v>
      </c>
      <c r="H9" s="48" t="s">
        <v>340</v>
      </c>
      <c r="I9" s="120">
        <v>1821</v>
      </c>
      <c r="J9" s="120">
        <v>510</v>
      </c>
      <c r="K9" s="23">
        <v>925</v>
      </c>
      <c r="L9" s="121">
        <v>187</v>
      </c>
      <c r="M9" s="122">
        <v>34</v>
      </c>
      <c r="N9" s="122">
        <v>319</v>
      </c>
      <c r="P9" s="215" t="s">
        <v>339</v>
      </c>
      <c r="Q9" s="215"/>
      <c r="R9" s="24">
        <v>766</v>
      </c>
      <c r="S9" s="24">
        <v>445</v>
      </c>
      <c r="T9" s="24">
        <v>260</v>
      </c>
      <c r="U9" s="24">
        <v>61</v>
      </c>
      <c r="W9" s="215" t="s">
        <v>22</v>
      </c>
      <c r="X9" s="215"/>
      <c r="Y9" s="49">
        <v>445</v>
      </c>
      <c r="Z9" s="25">
        <v>47</v>
      </c>
      <c r="AA9" s="26">
        <v>77</v>
      </c>
      <c r="AB9" s="26">
        <v>57</v>
      </c>
      <c r="AC9" s="26">
        <v>59</v>
      </c>
      <c r="AD9" s="26">
        <v>205</v>
      </c>
    </row>
    <row r="10" spans="1:30" s="13" customFormat="1" ht="25.2" customHeight="1">
      <c r="A10" s="215" t="s">
        <v>23</v>
      </c>
      <c r="B10" s="215"/>
      <c r="C10" s="49">
        <v>4695</v>
      </c>
      <c r="D10" s="49">
        <v>2575</v>
      </c>
      <c r="E10" s="49">
        <v>1692</v>
      </c>
      <c r="F10" s="49">
        <v>428</v>
      </c>
      <c r="H10" s="48" t="s">
        <v>546</v>
      </c>
      <c r="I10" s="120">
        <v>2327</v>
      </c>
      <c r="J10" s="120">
        <v>597</v>
      </c>
      <c r="K10" s="23">
        <v>1087</v>
      </c>
      <c r="L10" s="121">
        <v>232</v>
      </c>
      <c r="M10" s="122">
        <v>42</v>
      </c>
      <c r="N10" s="122">
        <v>540</v>
      </c>
      <c r="P10" s="215" t="s">
        <v>23</v>
      </c>
      <c r="Q10" s="215"/>
      <c r="R10" s="24">
        <v>788</v>
      </c>
      <c r="S10" s="24">
        <v>430</v>
      </c>
      <c r="T10" s="24">
        <v>288</v>
      </c>
      <c r="U10" s="24">
        <v>70</v>
      </c>
      <c r="W10" s="124" t="s">
        <v>23</v>
      </c>
      <c r="X10" s="48" t="s">
        <v>264</v>
      </c>
      <c r="Y10" s="24">
        <f>SUM(Y11:Y14)</f>
        <v>430</v>
      </c>
      <c r="Z10" s="24">
        <f t="shared" ref="Z10:AD10" si="0">SUM(Z11:Z14)</f>
        <v>40</v>
      </c>
      <c r="AA10" s="24">
        <f t="shared" si="0"/>
        <v>51</v>
      </c>
      <c r="AB10" s="24">
        <f t="shared" si="0"/>
        <v>60</v>
      </c>
      <c r="AC10" s="24">
        <f t="shared" si="0"/>
        <v>32</v>
      </c>
      <c r="AD10" s="24">
        <f t="shared" si="0"/>
        <v>247</v>
      </c>
    </row>
    <row r="11" spans="1:30" s="13" customFormat="1" ht="24.75" customHeight="1">
      <c r="A11" s="215" t="s">
        <v>546</v>
      </c>
      <c r="B11" s="48" t="s">
        <v>336</v>
      </c>
      <c r="C11" s="49">
        <f>SUM(C12:C15)</f>
        <v>5216</v>
      </c>
      <c r="D11" s="49">
        <f t="shared" ref="D11:F11" si="1">SUM(D12:D15)</f>
        <v>3006</v>
      </c>
      <c r="E11" s="49">
        <f t="shared" si="1"/>
        <v>1775</v>
      </c>
      <c r="F11" s="49">
        <f t="shared" si="1"/>
        <v>435</v>
      </c>
      <c r="H11" s="181" t="s">
        <v>542</v>
      </c>
      <c r="P11" s="215" t="s">
        <v>546</v>
      </c>
      <c r="Q11" s="48" t="s">
        <v>336</v>
      </c>
      <c r="R11" s="24">
        <f>SUM(R12:R15)</f>
        <v>898</v>
      </c>
      <c r="S11" s="24">
        <f t="shared" ref="S11:U11" si="2">SUM(S12:S15)</f>
        <v>515</v>
      </c>
      <c r="T11" s="24">
        <f t="shared" si="2"/>
        <v>303</v>
      </c>
      <c r="U11" s="24">
        <f t="shared" si="2"/>
        <v>80</v>
      </c>
      <c r="W11" s="125"/>
      <c r="X11" s="48" t="s">
        <v>210</v>
      </c>
      <c r="Y11" s="123">
        <v>170</v>
      </c>
      <c r="Z11" s="123">
        <v>20</v>
      </c>
      <c r="AA11" s="123">
        <v>10</v>
      </c>
      <c r="AB11" s="123">
        <v>26</v>
      </c>
      <c r="AC11" s="123">
        <v>10</v>
      </c>
      <c r="AD11" s="123">
        <v>104</v>
      </c>
    </row>
    <row r="12" spans="1:30" s="13" customFormat="1" ht="24.75" customHeight="1">
      <c r="A12" s="215"/>
      <c r="B12" s="48" t="s">
        <v>143</v>
      </c>
      <c r="C12" s="23">
        <v>1620</v>
      </c>
      <c r="D12" s="23">
        <v>854</v>
      </c>
      <c r="E12" s="23">
        <v>615</v>
      </c>
      <c r="F12" s="23">
        <v>151</v>
      </c>
      <c r="H12" s="83" t="s">
        <v>464</v>
      </c>
      <c r="P12" s="215"/>
      <c r="Q12" s="48" t="s">
        <v>210</v>
      </c>
      <c r="R12" s="123">
        <v>372</v>
      </c>
      <c r="S12" s="123">
        <v>194</v>
      </c>
      <c r="T12" s="123">
        <v>142</v>
      </c>
      <c r="U12" s="123">
        <v>36</v>
      </c>
      <c r="W12" s="125"/>
      <c r="X12" s="48" t="s">
        <v>350</v>
      </c>
      <c r="Y12" s="123">
        <v>66</v>
      </c>
      <c r="Z12" s="123">
        <v>3</v>
      </c>
      <c r="AA12" s="123">
        <v>7</v>
      </c>
      <c r="AB12" s="123">
        <v>8</v>
      </c>
      <c r="AC12" s="123">
        <v>8</v>
      </c>
      <c r="AD12" s="123">
        <v>40</v>
      </c>
    </row>
    <row r="13" spans="1:30" s="13" customFormat="1" ht="24.75" customHeight="1">
      <c r="A13" s="215"/>
      <c r="B13" s="48" t="s">
        <v>156</v>
      </c>
      <c r="C13" s="23">
        <v>1756</v>
      </c>
      <c r="D13" s="23">
        <v>1030</v>
      </c>
      <c r="E13" s="23">
        <v>596</v>
      </c>
      <c r="F13" s="23">
        <v>130</v>
      </c>
      <c r="P13" s="215"/>
      <c r="Q13" s="48" t="s">
        <v>350</v>
      </c>
      <c r="R13" s="123">
        <v>168</v>
      </c>
      <c r="S13" s="123">
        <v>92</v>
      </c>
      <c r="T13" s="123">
        <v>59</v>
      </c>
      <c r="U13" s="123">
        <v>17</v>
      </c>
      <c r="W13" s="125"/>
      <c r="X13" s="48" t="s">
        <v>351</v>
      </c>
      <c r="Y13" s="123">
        <v>87</v>
      </c>
      <c r="Z13" s="123">
        <v>7</v>
      </c>
      <c r="AA13" s="123">
        <v>18</v>
      </c>
      <c r="AB13" s="123">
        <v>10</v>
      </c>
      <c r="AC13" s="123">
        <v>6</v>
      </c>
      <c r="AD13" s="123">
        <v>46</v>
      </c>
    </row>
    <row r="14" spans="1:30" s="13" customFormat="1" ht="24.75" customHeight="1">
      <c r="A14" s="215"/>
      <c r="B14" s="48" t="s">
        <v>334</v>
      </c>
      <c r="C14" s="23">
        <v>1657</v>
      </c>
      <c r="D14" s="23">
        <v>1006</v>
      </c>
      <c r="E14" s="23">
        <v>516</v>
      </c>
      <c r="F14" s="23">
        <v>135</v>
      </c>
      <c r="P14" s="215"/>
      <c r="Q14" s="48" t="s">
        <v>351</v>
      </c>
      <c r="R14" s="123">
        <v>175</v>
      </c>
      <c r="S14" s="123">
        <v>113</v>
      </c>
      <c r="T14" s="123">
        <v>54</v>
      </c>
      <c r="U14" s="123">
        <v>8</v>
      </c>
      <c r="W14" s="126"/>
      <c r="X14" s="48" t="s">
        <v>335</v>
      </c>
      <c r="Y14" s="123">
        <v>107</v>
      </c>
      <c r="Z14" s="123">
        <v>10</v>
      </c>
      <c r="AA14" s="123">
        <v>16</v>
      </c>
      <c r="AB14" s="123">
        <v>16</v>
      </c>
      <c r="AC14" s="123">
        <v>8</v>
      </c>
      <c r="AD14" s="123">
        <v>57</v>
      </c>
    </row>
    <row r="15" spans="1:30" s="13" customFormat="1" ht="24.75" customHeight="1">
      <c r="A15" s="215"/>
      <c r="B15" s="48" t="s">
        <v>335</v>
      </c>
      <c r="C15" s="23">
        <v>183</v>
      </c>
      <c r="D15" s="23">
        <v>116</v>
      </c>
      <c r="E15" s="23">
        <v>48</v>
      </c>
      <c r="F15" s="23">
        <v>19</v>
      </c>
      <c r="P15" s="215"/>
      <c r="Q15" s="48" t="s">
        <v>335</v>
      </c>
      <c r="R15" s="123">
        <v>183</v>
      </c>
      <c r="S15" s="123">
        <v>116</v>
      </c>
      <c r="T15" s="123">
        <v>48</v>
      </c>
      <c r="U15" s="123">
        <v>19</v>
      </c>
      <c r="W15" s="124" t="s">
        <v>546</v>
      </c>
      <c r="X15" s="48" t="s">
        <v>336</v>
      </c>
      <c r="Y15" s="24">
        <f>SUM(Y16:Y19)</f>
        <v>515</v>
      </c>
      <c r="Z15" s="165"/>
      <c r="AA15" s="165"/>
      <c r="AB15" s="165"/>
      <c r="AC15" s="165"/>
      <c r="AD15" s="165"/>
    </row>
    <row r="16" spans="1:30" s="13" customFormat="1" ht="24.75" customHeight="1">
      <c r="A16" s="181" t="s">
        <v>542</v>
      </c>
      <c r="P16" s="181" t="s">
        <v>542</v>
      </c>
      <c r="W16" s="125"/>
      <c r="X16" s="48" t="s">
        <v>210</v>
      </c>
      <c r="Y16" s="123">
        <v>194</v>
      </c>
      <c r="Z16" s="166"/>
      <c r="AA16" s="166"/>
      <c r="AB16" s="166"/>
      <c r="AC16" s="166"/>
      <c r="AD16" s="166"/>
    </row>
    <row r="17" spans="1:30" s="13" customFormat="1" ht="24.75" customHeight="1">
      <c r="A17" s="83" t="s">
        <v>464</v>
      </c>
      <c r="P17" s="83" t="s">
        <v>464</v>
      </c>
      <c r="W17" s="125"/>
      <c r="X17" s="48" t="s">
        <v>350</v>
      </c>
      <c r="Y17" s="123">
        <v>92</v>
      </c>
      <c r="Z17" s="166"/>
      <c r="AA17" s="166"/>
      <c r="AB17" s="166"/>
      <c r="AC17" s="166"/>
      <c r="AD17" s="166"/>
    </row>
    <row r="18" spans="1:30" ht="24.75" customHeight="1">
      <c r="W18" s="125"/>
      <c r="X18" s="48" t="s">
        <v>351</v>
      </c>
      <c r="Y18" s="123">
        <v>113</v>
      </c>
      <c r="Z18" s="166"/>
      <c r="AA18" s="166"/>
      <c r="AB18" s="166"/>
      <c r="AC18" s="166"/>
      <c r="AD18" s="166"/>
    </row>
    <row r="19" spans="1:30" ht="24.75" customHeight="1">
      <c r="W19" s="126"/>
      <c r="X19" s="48" t="s">
        <v>335</v>
      </c>
      <c r="Y19" s="123">
        <v>116</v>
      </c>
      <c r="Z19" s="166"/>
      <c r="AA19" s="166"/>
      <c r="AB19" s="166"/>
      <c r="AC19" s="166"/>
      <c r="AD19" s="166"/>
    </row>
    <row r="20" spans="1:30" ht="16.2" customHeight="1">
      <c r="W20" s="181" t="s">
        <v>542</v>
      </c>
      <c r="X20" s="13"/>
      <c r="Y20" s="13"/>
      <c r="Z20" s="13"/>
      <c r="AA20" s="13"/>
      <c r="AB20" s="13"/>
      <c r="AC20" s="13"/>
      <c r="AD20" s="13"/>
    </row>
    <row r="21" spans="1:30" ht="16.2" customHeight="1">
      <c r="W21" s="83" t="s">
        <v>464</v>
      </c>
      <c r="X21" s="13"/>
      <c r="Y21" s="13"/>
      <c r="Z21" s="13"/>
      <c r="AA21" s="13"/>
      <c r="AB21" s="13"/>
      <c r="AC21" s="13"/>
      <c r="AD21" s="13"/>
    </row>
    <row r="22" spans="1:30" ht="16.2" customHeight="1">
      <c r="W22" s="85" t="s">
        <v>488</v>
      </c>
    </row>
    <row r="23" spans="1:30" ht="10.5" customHeight="1"/>
    <row r="24" spans="1:30" ht="10.5" customHeight="1"/>
    <row r="25" spans="1:30" ht="10.5" customHeight="1"/>
    <row r="26" spans="1:30" s="13" customFormat="1" ht="11.4" customHeight="1">
      <c r="A26" s="12"/>
      <c r="B26" s="12"/>
      <c r="C26" s="12"/>
      <c r="D26" s="12"/>
      <c r="E26" s="12"/>
      <c r="F26" s="12"/>
      <c r="G26" s="12"/>
      <c r="H26" s="12"/>
      <c r="I26" s="12"/>
      <c r="J26" s="12"/>
      <c r="P26" s="12"/>
      <c r="Q26" s="12"/>
      <c r="R26" s="12"/>
      <c r="S26" s="12"/>
      <c r="T26" s="12"/>
      <c r="U26" s="12"/>
      <c r="W26" s="12"/>
      <c r="X26" s="12"/>
      <c r="Y26" s="12"/>
      <c r="Z26" s="12"/>
      <c r="AA26" s="12"/>
      <c r="AB26" s="12"/>
      <c r="AC26" s="12"/>
      <c r="AD26" s="12"/>
    </row>
    <row r="27" spans="1:30" s="13" customFormat="1" ht="16.2" customHeight="1">
      <c r="A27" s="12"/>
      <c r="B27" s="12"/>
      <c r="C27" s="12"/>
      <c r="D27" s="12"/>
      <c r="E27" s="12"/>
      <c r="F27" s="12"/>
      <c r="G27" s="12"/>
      <c r="H27" s="12"/>
      <c r="I27" s="12"/>
      <c r="J27" s="12"/>
      <c r="W27" s="12"/>
      <c r="X27" s="12"/>
      <c r="Y27" s="12"/>
      <c r="Z27" s="12"/>
      <c r="AA27" s="12"/>
      <c r="AB27" s="12"/>
      <c r="AC27" s="12"/>
      <c r="AD27" s="12"/>
    </row>
    <row r="28" spans="1:30" s="13" customFormat="1" ht="16.2" customHeight="1">
      <c r="A28" s="12"/>
      <c r="B28" s="12"/>
      <c r="C28" s="12"/>
      <c r="D28" s="12"/>
      <c r="E28" s="12"/>
      <c r="F28" s="12"/>
      <c r="G28" s="12"/>
      <c r="H28" s="12"/>
      <c r="I28" s="12"/>
      <c r="J28" s="12"/>
      <c r="W28" s="12"/>
      <c r="X28" s="12"/>
      <c r="Y28" s="12"/>
      <c r="Z28" s="12"/>
      <c r="AA28" s="12"/>
      <c r="AB28" s="12"/>
      <c r="AC28" s="12"/>
      <c r="AD28" s="12"/>
    </row>
    <row r="29" spans="1:30" s="13" customFormat="1" ht="16.2" customHeight="1">
      <c r="A29" s="12"/>
      <c r="B29" s="12"/>
      <c r="C29" s="12"/>
      <c r="D29" s="12"/>
      <c r="E29" s="12"/>
      <c r="F29" s="12"/>
      <c r="G29" s="12"/>
      <c r="H29" s="12"/>
      <c r="I29" s="12"/>
      <c r="J29" s="12"/>
      <c r="X29" s="12"/>
      <c r="Y29" s="12"/>
      <c r="Z29" s="12"/>
      <c r="AA29" s="12"/>
      <c r="AB29" s="12"/>
      <c r="AC29" s="12"/>
      <c r="AD29" s="12"/>
    </row>
    <row r="30" spans="1:30" s="13" customFormat="1" ht="16.2" customHeight="1">
      <c r="A30" s="12"/>
      <c r="B30" s="12"/>
      <c r="C30" s="12"/>
      <c r="D30" s="12"/>
      <c r="E30" s="12"/>
      <c r="F30" s="12"/>
      <c r="G30" s="12"/>
      <c r="H30" s="12"/>
      <c r="I30" s="12"/>
      <c r="J30" s="12"/>
      <c r="X30" s="12"/>
      <c r="Y30" s="12"/>
      <c r="Z30" s="12"/>
      <c r="AA30" s="12"/>
      <c r="AB30" s="12"/>
      <c r="AC30" s="12"/>
      <c r="AD30" s="12"/>
    </row>
    <row r="31" spans="1:30" s="13" customFormat="1" ht="16.2" customHeight="1">
      <c r="A31" s="12"/>
      <c r="B31" s="12"/>
      <c r="C31" s="12"/>
      <c r="D31" s="12"/>
      <c r="E31" s="12"/>
      <c r="F31" s="12"/>
      <c r="G31" s="12"/>
      <c r="H31" s="12"/>
      <c r="I31" s="12"/>
      <c r="J31" s="12"/>
      <c r="X31" s="12"/>
      <c r="Y31" s="12"/>
      <c r="Z31" s="12"/>
      <c r="AA31" s="12"/>
      <c r="AB31" s="12"/>
      <c r="AC31" s="12"/>
      <c r="AD31" s="12"/>
    </row>
    <row r="32" spans="1:30" s="13" customFormat="1" ht="16.2" customHeight="1">
      <c r="A32" s="12"/>
      <c r="B32" s="12"/>
      <c r="C32" s="12"/>
      <c r="D32" s="12"/>
      <c r="E32" s="12"/>
      <c r="F32" s="12"/>
      <c r="G32" s="12"/>
      <c r="H32" s="12"/>
      <c r="I32" s="12"/>
      <c r="J32" s="12"/>
      <c r="X32" s="12"/>
      <c r="Y32" s="12"/>
      <c r="Z32" s="12"/>
      <c r="AA32" s="12"/>
      <c r="AB32" s="12"/>
      <c r="AC32" s="12"/>
      <c r="AD32" s="12"/>
    </row>
    <row r="33" spans="1:30" s="13" customFormat="1" ht="16.2" customHeight="1">
      <c r="A33" s="12"/>
      <c r="B33" s="12"/>
      <c r="C33" s="12"/>
      <c r="D33" s="12"/>
      <c r="E33" s="12"/>
      <c r="F33" s="12"/>
      <c r="G33" s="12"/>
      <c r="H33" s="12"/>
      <c r="I33" s="12"/>
      <c r="J33" s="12"/>
    </row>
    <row r="34" spans="1:30" s="13" customFormat="1" ht="16.2" customHeight="1">
      <c r="A34" s="12"/>
      <c r="B34" s="12"/>
      <c r="C34" s="12"/>
      <c r="D34" s="12"/>
      <c r="E34" s="12"/>
      <c r="F34" s="12"/>
      <c r="G34" s="12"/>
      <c r="H34" s="12"/>
      <c r="I34" s="12"/>
      <c r="J34" s="12"/>
    </row>
    <row r="35" spans="1:30" s="13" customFormat="1" ht="16.2" customHeight="1">
      <c r="A35" s="12"/>
      <c r="B35" s="12"/>
      <c r="C35" s="12"/>
      <c r="D35" s="12"/>
      <c r="E35" s="12"/>
      <c r="F35" s="12"/>
      <c r="G35" s="12"/>
      <c r="H35" s="12"/>
      <c r="I35" s="12"/>
      <c r="J35" s="12"/>
    </row>
    <row r="36" spans="1:30" s="13" customFormat="1" ht="16.2" customHeight="1">
      <c r="A36" s="12"/>
      <c r="B36" s="12"/>
      <c r="C36" s="12"/>
      <c r="D36" s="12"/>
      <c r="E36" s="12"/>
      <c r="F36" s="12"/>
      <c r="G36" s="12"/>
      <c r="H36" s="12"/>
      <c r="I36" s="12"/>
      <c r="J36" s="12"/>
    </row>
    <row r="37" spans="1:30" s="13" customFormat="1" ht="16.2" customHeight="1">
      <c r="A37" s="12"/>
      <c r="B37" s="12"/>
      <c r="C37" s="12"/>
      <c r="D37" s="12"/>
      <c r="E37" s="12"/>
      <c r="F37" s="12"/>
      <c r="G37" s="12"/>
      <c r="H37" s="12"/>
      <c r="I37" s="12"/>
      <c r="J37" s="12"/>
    </row>
    <row r="38" spans="1:30" s="13" customFormat="1" ht="16.2" customHeight="1">
      <c r="A38" s="12"/>
      <c r="B38" s="12"/>
      <c r="C38" s="12"/>
      <c r="D38" s="12"/>
      <c r="E38" s="12"/>
      <c r="F38" s="12"/>
      <c r="G38" s="12"/>
      <c r="H38" s="12"/>
      <c r="I38" s="12"/>
      <c r="J38" s="12"/>
    </row>
    <row r="39" spans="1:30" s="13" customFormat="1" ht="16.2" customHeight="1">
      <c r="A39" s="12"/>
      <c r="B39" s="12"/>
      <c r="C39" s="12"/>
      <c r="D39" s="12"/>
      <c r="E39" s="12"/>
      <c r="F39" s="12"/>
      <c r="G39" s="12"/>
      <c r="H39" s="12"/>
      <c r="I39" s="12"/>
      <c r="J39" s="12"/>
    </row>
    <row r="40" spans="1:30" s="13" customFormat="1" ht="16.2" customHeight="1">
      <c r="A40" s="12"/>
      <c r="B40" s="12"/>
      <c r="C40" s="12"/>
      <c r="D40" s="12"/>
      <c r="E40" s="12"/>
      <c r="F40" s="12"/>
      <c r="G40" s="12"/>
      <c r="H40" s="12"/>
      <c r="I40" s="12"/>
      <c r="J40" s="12"/>
    </row>
    <row r="41" spans="1:30">
      <c r="P41" s="13"/>
      <c r="Q41" s="13"/>
      <c r="R41" s="13"/>
      <c r="S41" s="13"/>
      <c r="T41" s="13"/>
      <c r="U41" s="13"/>
      <c r="W41" s="13"/>
      <c r="X41" s="13"/>
      <c r="Y41" s="13"/>
      <c r="Z41" s="13"/>
      <c r="AA41" s="13"/>
      <c r="AB41" s="13"/>
      <c r="AC41" s="13"/>
      <c r="AD41" s="13"/>
    </row>
    <row r="42" spans="1:30">
      <c r="W42" s="13"/>
      <c r="X42" s="13"/>
      <c r="Y42" s="13"/>
      <c r="Z42" s="13"/>
      <c r="AA42" s="13"/>
      <c r="AB42" s="13"/>
      <c r="AC42" s="13"/>
      <c r="AD42" s="13"/>
    </row>
    <row r="43" spans="1:30">
      <c r="W43" s="13"/>
      <c r="X43" s="13"/>
      <c r="Y43" s="13"/>
      <c r="Z43" s="13"/>
      <c r="AA43" s="13"/>
      <c r="AB43" s="13"/>
      <c r="AC43" s="13"/>
      <c r="AD43" s="13"/>
    </row>
    <row r="44" spans="1:30">
      <c r="X44" s="13"/>
      <c r="Y44" s="13"/>
      <c r="Z44" s="13"/>
      <c r="AA44" s="13"/>
      <c r="AB44" s="13"/>
      <c r="AC44" s="13"/>
      <c r="AD44" s="13"/>
    </row>
    <row r="45" spans="1:30">
      <c r="X45" s="13"/>
      <c r="Y45" s="13"/>
      <c r="Z45" s="13"/>
      <c r="AA45" s="13"/>
      <c r="AB45" s="13"/>
      <c r="AC45" s="13"/>
      <c r="AD45" s="13"/>
    </row>
    <row r="46" spans="1:30">
      <c r="X46" s="13"/>
      <c r="Y46" s="13"/>
      <c r="Z46" s="13"/>
      <c r="AA46" s="13"/>
      <c r="AB46" s="13"/>
      <c r="AC46" s="13"/>
      <c r="AD46" s="13"/>
    </row>
    <row r="47" spans="1:30">
      <c r="X47" s="13"/>
      <c r="Y47" s="13"/>
      <c r="Z47" s="13"/>
      <c r="AA47" s="13"/>
      <c r="AB47" s="13"/>
      <c r="AC47" s="13"/>
      <c r="AD47" s="13"/>
    </row>
  </sheetData>
  <mergeCells count="24">
    <mergeCell ref="P11:P15"/>
    <mergeCell ref="P5:Q6"/>
    <mergeCell ref="W5:X6"/>
    <mergeCell ref="Y5:Y6"/>
    <mergeCell ref="W8:X8"/>
    <mergeCell ref="R5:R6"/>
    <mergeCell ref="S5:U5"/>
    <mergeCell ref="P10:Q10"/>
    <mergeCell ref="P7:Q7"/>
    <mergeCell ref="P8:Q8"/>
    <mergeCell ref="P9:Q9"/>
    <mergeCell ref="Z5:AB5"/>
    <mergeCell ref="AC5:AC6"/>
    <mergeCell ref="AD5:AD6"/>
    <mergeCell ref="W9:X9"/>
    <mergeCell ref="W7:X7"/>
    <mergeCell ref="C5:C6"/>
    <mergeCell ref="D5:F5"/>
    <mergeCell ref="A5:B6"/>
    <mergeCell ref="A11:A15"/>
    <mergeCell ref="A10:B10"/>
    <mergeCell ref="A7:B7"/>
    <mergeCell ref="A8:B8"/>
    <mergeCell ref="A9:B9"/>
  </mergeCells>
  <phoneticPr fontId="1"/>
  <hyperlinks>
    <hyperlink ref="A1" location="目次!A1" display="目次へ戻る" xr:uid="{00000000-0004-0000-0E00-000000000000}"/>
  </hyperlinks>
  <pageMargins left="0.70866141732283472" right="0.70866141732283472" top="0.74803149606299213" bottom="0.74803149606299213" header="0.31496062992125984" footer="0.31496062992125984"/>
  <pageSetup paperSize="9" scale="43"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L13"/>
  <sheetViews>
    <sheetView showGridLines="0" zoomScaleNormal="100" workbookViewId="0"/>
  </sheetViews>
  <sheetFormatPr defaultColWidth="8" defaultRowHeight="12.6"/>
  <cols>
    <col min="1" max="1" width="8.69921875" style="12" customWidth="1"/>
    <col min="2" max="2" width="18.5" style="12" customWidth="1"/>
    <col min="3" max="3" width="17.69921875" style="12" customWidth="1"/>
    <col min="4" max="6" width="9" style="12" customWidth="1"/>
    <col min="7" max="7" width="8.19921875" style="12" customWidth="1"/>
    <col min="8" max="8" width="9.09765625" style="12" customWidth="1"/>
    <col min="9" max="9" width="17.3984375" style="12" customWidth="1"/>
    <col min="10" max="10" width="10.8984375" style="12" customWidth="1"/>
    <col min="11" max="16384" width="8" style="12"/>
  </cols>
  <sheetData>
    <row r="1" spans="1:12" s="11" customFormat="1" ht="15" customHeight="1">
      <c r="A1" s="8" t="s">
        <v>9</v>
      </c>
      <c r="B1" s="8"/>
      <c r="C1" s="9"/>
      <c r="D1" s="10"/>
      <c r="E1" s="10"/>
      <c r="F1" s="10"/>
      <c r="G1" s="10"/>
      <c r="H1" s="10"/>
      <c r="I1" s="10"/>
    </row>
    <row r="2" spans="1:12" ht="20.100000000000001" customHeight="1">
      <c r="A2" s="32" t="s">
        <v>358</v>
      </c>
      <c r="B2" s="32"/>
      <c r="C2" s="32"/>
      <c r="D2" s="32"/>
      <c r="E2" s="32"/>
      <c r="F2" s="32"/>
      <c r="G2" s="32"/>
      <c r="H2" s="32"/>
      <c r="I2" s="32"/>
    </row>
    <row r="3" spans="1:12" s="13" customFormat="1" ht="20.100000000000001" customHeight="1">
      <c r="A3" s="18"/>
      <c r="B3" s="18"/>
      <c r="C3" s="18"/>
      <c r="D3" s="18"/>
      <c r="E3" s="18"/>
      <c r="F3" s="18"/>
      <c r="G3" s="18"/>
      <c r="H3" s="18"/>
      <c r="I3" s="18"/>
    </row>
    <row r="4" spans="1:12" s="13" customFormat="1" ht="22.2" customHeight="1">
      <c r="A4" s="44" t="s">
        <v>359</v>
      </c>
      <c r="B4" s="42"/>
      <c r="C4" s="42"/>
      <c r="D4" s="42"/>
      <c r="E4" s="118" t="s">
        <v>485</v>
      </c>
      <c r="G4" s="44" t="s">
        <v>361</v>
      </c>
      <c r="H4" s="42"/>
      <c r="I4" s="84"/>
      <c r="J4" s="84"/>
      <c r="K4" s="84"/>
      <c r="L4" s="118" t="s">
        <v>485</v>
      </c>
    </row>
    <row r="5" spans="1:12" s="13" customFormat="1" ht="22.2" customHeight="1">
      <c r="A5" s="314"/>
      <c r="B5" s="224" t="s">
        <v>185</v>
      </c>
      <c r="C5" s="215" t="s">
        <v>331</v>
      </c>
      <c r="D5" s="215"/>
      <c r="E5" s="215"/>
      <c r="G5" s="119"/>
      <c r="H5" s="33" t="s">
        <v>362</v>
      </c>
      <c r="I5" s="33" t="s">
        <v>363</v>
      </c>
      <c r="J5" s="48" t="s">
        <v>364</v>
      </c>
      <c r="K5" s="48" t="s">
        <v>365</v>
      </c>
      <c r="L5" s="48" t="s">
        <v>366</v>
      </c>
    </row>
    <row r="6" spans="1:12" s="13" customFormat="1" ht="22.2" customHeight="1">
      <c r="A6" s="315"/>
      <c r="B6" s="224"/>
      <c r="C6" s="48" t="s">
        <v>360</v>
      </c>
      <c r="D6" s="48" t="s">
        <v>333</v>
      </c>
      <c r="E6" s="48" t="s">
        <v>42</v>
      </c>
      <c r="G6" s="48" t="s">
        <v>20</v>
      </c>
      <c r="H6" s="23">
        <v>322</v>
      </c>
      <c r="I6" s="23">
        <v>801</v>
      </c>
      <c r="J6" s="23">
        <v>160</v>
      </c>
      <c r="K6" s="23">
        <v>107</v>
      </c>
      <c r="L6" s="23">
        <v>33</v>
      </c>
    </row>
    <row r="7" spans="1:12" s="13" customFormat="1" ht="22.2" customHeight="1">
      <c r="A7" s="48" t="s">
        <v>20</v>
      </c>
      <c r="B7" s="69">
        <v>1825</v>
      </c>
      <c r="C7" s="69">
        <v>993</v>
      </c>
      <c r="D7" s="49">
        <v>453</v>
      </c>
      <c r="E7" s="70">
        <v>379</v>
      </c>
      <c r="G7" s="48" t="s">
        <v>21</v>
      </c>
      <c r="H7" s="23">
        <v>405</v>
      </c>
      <c r="I7" s="23">
        <v>966</v>
      </c>
      <c r="J7" s="23">
        <v>193</v>
      </c>
      <c r="K7" s="23">
        <v>139</v>
      </c>
      <c r="L7" s="23">
        <v>51</v>
      </c>
    </row>
    <row r="8" spans="1:12" s="13" customFormat="1" ht="22.2" customHeight="1">
      <c r="A8" s="48" t="s">
        <v>21</v>
      </c>
      <c r="B8" s="49">
        <v>2238</v>
      </c>
      <c r="C8" s="49">
        <v>1208</v>
      </c>
      <c r="D8" s="49">
        <v>561</v>
      </c>
      <c r="E8" s="49">
        <v>469</v>
      </c>
      <c r="G8" s="48" t="s">
        <v>22</v>
      </c>
      <c r="H8" s="120">
        <v>408</v>
      </c>
      <c r="I8" s="120">
        <v>922</v>
      </c>
      <c r="J8" s="23">
        <v>167</v>
      </c>
      <c r="K8" s="121">
        <v>117</v>
      </c>
      <c r="L8" s="122">
        <v>57</v>
      </c>
    </row>
    <row r="9" spans="1:12" s="13" customFormat="1" ht="22.2" customHeight="1">
      <c r="A9" s="48" t="s">
        <v>22</v>
      </c>
      <c r="B9" s="69">
        <v>2214</v>
      </c>
      <c r="C9" s="69">
        <v>1186</v>
      </c>
      <c r="D9" s="49">
        <v>586</v>
      </c>
      <c r="E9" s="70">
        <v>442</v>
      </c>
      <c r="G9" s="48" t="s">
        <v>23</v>
      </c>
      <c r="H9" s="120">
        <v>366</v>
      </c>
      <c r="I9" s="120">
        <v>1004</v>
      </c>
      <c r="J9" s="23">
        <v>234</v>
      </c>
      <c r="K9" s="121">
        <v>209</v>
      </c>
      <c r="L9" s="122">
        <v>38</v>
      </c>
    </row>
    <row r="10" spans="1:12" s="13" customFormat="1" ht="22.2" customHeight="1">
      <c r="A10" s="48" t="s">
        <v>23</v>
      </c>
      <c r="B10" s="69">
        <v>2137</v>
      </c>
      <c r="C10" s="69">
        <v>1198</v>
      </c>
      <c r="D10" s="49">
        <v>527</v>
      </c>
      <c r="E10" s="70">
        <v>412</v>
      </c>
      <c r="G10" s="48" t="s">
        <v>546</v>
      </c>
      <c r="H10" s="120">
        <v>426</v>
      </c>
      <c r="I10" s="120">
        <v>1139</v>
      </c>
      <c r="J10" s="23">
        <v>323</v>
      </c>
      <c r="K10" s="121">
        <v>513</v>
      </c>
      <c r="L10" s="122">
        <v>11</v>
      </c>
    </row>
    <row r="11" spans="1:12" s="13" customFormat="1" ht="22.2" customHeight="1">
      <c r="A11" s="48" t="s">
        <v>546</v>
      </c>
      <c r="B11" s="69">
        <v>2188</v>
      </c>
      <c r="C11" s="69">
        <v>1361</v>
      </c>
      <c r="D11" s="49">
        <v>461</v>
      </c>
      <c r="E11" s="70">
        <v>366</v>
      </c>
      <c r="G11" s="181" t="s">
        <v>542</v>
      </c>
    </row>
    <row r="12" spans="1:12" s="13" customFormat="1" ht="16.2" customHeight="1">
      <c r="A12" s="181" t="s">
        <v>542</v>
      </c>
      <c r="G12" s="83" t="s">
        <v>473</v>
      </c>
    </row>
    <row r="13" spans="1:12" ht="16.2" customHeight="1">
      <c r="A13" s="83" t="s">
        <v>466</v>
      </c>
    </row>
  </sheetData>
  <mergeCells count="3">
    <mergeCell ref="A5:A6"/>
    <mergeCell ref="B5:B6"/>
    <mergeCell ref="C5:E5"/>
  </mergeCells>
  <phoneticPr fontId="1"/>
  <hyperlinks>
    <hyperlink ref="A1" location="目次!A1" display="目次へ戻る" xr:uid="{00000000-0004-0000-0F00-000000000000}"/>
  </hyperlinks>
  <pageMargins left="0.70866141732283472" right="0.70866141732283472" top="0.74803149606299213" bottom="0.74803149606299213" header="0.31496062992125984" footer="0.31496062992125984"/>
  <pageSetup paperSize="9" scale="9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J25"/>
  <sheetViews>
    <sheetView showGridLines="0" zoomScaleNormal="100" workbookViewId="0"/>
  </sheetViews>
  <sheetFormatPr defaultColWidth="8" defaultRowHeight="12.6"/>
  <cols>
    <col min="1" max="1" width="23.19921875" style="12" customWidth="1"/>
    <col min="2" max="2" width="23.3984375" style="12" customWidth="1"/>
    <col min="3" max="3" width="18.5" style="12" customWidth="1"/>
    <col min="4" max="18" width="7.59765625" style="12" customWidth="1"/>
    <col min="19" max="16384" width="8" style="12"/>
  </cols>
  <sheetData>
    <row r="1" spans="1:10" s="11" customFormat="1" ht="15" customHeight="1">
      <c r="A1" s="8" t="s">
        <v>9</v>
      </c>
      <c r="B1" s="8"/>
      <c r="C1" s="8"/>
      <c r="D1" s="9"/>
      <c r="E1" s="10"/>
      <c r="F1" s="10"/>
      <c r="G1" s="10"/>
      <c r="H1" s="10"/>
      <c r="I1" s="10"/>
      <c r="J1" s="10"/>
    </row>
    <row r="2" spans="1:10" ht="20.100000000000001" customHeight="1">
      <c r="A2" s="32" t="s">
        <v>367</v>
      </c>
      <c r="B2" s="32"/>
      <c r="C2" s="32"/>
      <c r="D2" s="32"/>
      <c r="E2" s="32"/>
      <c r="F2" s="32"/>
      <c r="G2" s="32"/>
      <c r="H2" s="32"/>
      <c r="I2" s="32"/>
      <c r="J2" s="32"/>
    </row>
    <row r="3" spans="1:10" s="13" customFormat="1" ht="20.100000000000001" customHeight="1">
      <c r="B3" s="18"/>
      <c r="C3" s="18"/>
      <c r="D3" s="18"/>
      <c r="E3" s="18"/>
      <c r="F3" s="18"/>
      <c r="G3" s="18"/>
      <c r="H3" s="18"/>
      <c r="I3" s="18"/>
      <c r="J3" s="18"/>
    </row>
    <row r="4" spans="1:10" ht="17.399999999999999" customHeight="1">
      <c r="A4" s="22" t="s">
        <v>369</v>
      </c>
      <c r="B4" s="127" t="s">
        <v>370</v>
      </c>
    </row>
    <row r="5" spans="1:10" ht="17.399999999999999" customHeight="1">
      <c r="A5" s="316"/>
      <c r="B5" s="216" t="s">
        <v>368</v>
      </c>
    </row>
    <row r="6" spans="1:10" ht="17.399999999999999" customHeight="1">
      <c r="A6" s="316"/>
      <c r="B6" s="215"/>
    </row>
    <row r="7" spans="1:10" ht="17.399999999999999" customHeight="1">
      <c r="A7" s="316"/>
      <c r="B7" s="215"/>
    </row>
    <row r="8" spans="1:10" ht="17.399999999999999" customHeight="1">
      <c r="A8" s="48" t="s">
        <v>337</v>
      </c>
      <c r="B8" s="128">
        <v>2</v>
      </c>
    </row>
    <row r="9" spans="1:10" ht="17.399999999999999" customHeight="1">
      <c r="A9" s="48" t="s">
        <v>338</v>
      </c>
      <c r="B9" s="128">
        <v>1</v>
      </c>
    </row>
    <row r="10" spans="1:10" ht="17.399999999999999" customHeight="1">
      <c r="A10" s="48" t="s">
        <v>339</v>
      </c>
      <c r="B10" s="128">
        <v>2</v>
      </c>
    </row>
    <row r="11" spans="1:10" s="13" customFormat="1" ht="17.399999999999999" customHeight="1">
      <c r="A11" s="48" t="s">
        <v>340</v>
      </c>
      <c r="B11" s="128">
        <v>8</v>
      </c>
      <c r="C11" s="12"/>
      <c r="D11" s="12"/>
      <c r="E11" s="12"/>
      <c r="F11" s="12"/>
      <c r="G11" s="12"/>
      <c r="H11" s="12"/>
      <c r="I11" s="12"/>
      <c r="J11" s="12"/>
    </row>
    <row r="12" spans="1:10" s="13" customFormat="1" ht="17.399999999999999" customHeight="1">
      <c r="A12" s="48" t="s">
        <v>546</v>
      </c>
      <c r="B12" s="128">
        <v>85</v>
      </c>
      <c r="C12" s="12"/>
      <c r="D12" s="12"/>
      <c r="E12" s="12"/>
      <c r="F12" s="12"/>
      <c r="G12" s="12"/>
      <c r="H12" s="12"/>
      <c r="I12" s="12"/>
      <c r="J12" s="12"/>
    </row>
    <row r="13" spans="1:10" s="13" customFormat="1" ht="16.2" customHeight="1">
      <c r="A13" s="181" t="s">
        <v>542</v>
      </c>
      <c r="B13" s="12"/>
      <c r="C13" s="12"/>
      <c r="D13" s="12"/>
      <c r="E13" s="12"/>
      <c r="F13" s="12"/>
      <c r="G13" s="12"/>
      <c r="H13" s="12"/>
      <c r="I13" s="12"/>
      <c r="J13" s="12"/>
    </row>
    <row r="14" spans="1:10" s="13" customFormat="1" ht="16.2" customHeight="1">
      <c r="A14" s="83" t="s">
        <v>467</v>
      </c>
      <c r="B14" s="12"/>
      <c r="C14" s="12"/>
      <c r="D14" s="12"/>
      <c r="E14" s="12"/>
      <c r="F14" s="12"/>
      <c r="G14" s="12"/>
      <c r="H14" s="12"/>
      <c r="I14" s="12"/>
      <c r="J14" s="12"/>
    </row>
    <row r="15" spans="1:10" s="13" customFormat="1" ht="16.2" customHeight="1">
      <c r="B15" s="12"/>
      <c r="C15" s="12"/>
      <c r="D15" s="12"/>
      <c r="E15" s="12"/>
      <c r="F15" s="12"/>
      <c r="G15" s="12"/>
      <c r="H15" s="12"/>
      <c r="I15" s="12"/>
      <c r="J15" s="12"/>
    </row>
    <row r="16" spans="1:10" s="13" customFormat="1" ht="16.2" customHeight="1">
      <c r="B16" s="12"/>
      <c r="C16" s="12"/>
      <c r="D16" s="12"/>
      <c r="E16" s="12"/>
      <c r="F16" s="12"/>
      <c r="G16" s="12"/>
      <c r="H16" s="12"/>
      <c r="I16" s="12"/>
      <c r="J16" s="12"/>
    </row>
    <row r="17" spans="2:10" s="13" customFormat="1" ht="16.2" customHeight="1">
      <c r="B17" s="12"/>
      <c r="C17" s="12"/>
      <c r="D17" s="12"/>
      <c r="E17" s="12"/>
      <c r="F17" s="12"/>
      <c r="G17" s="12"/>
      <c r="H17" s="12"/>
      <c r="I17" s="12"/>
      <c r="J17" s="12"/>
    </row>
    <row r="18" spans="2:10" s="13" customFormat="1" ht="16.2" customHeight="1">
      <c r="B18" s="12"/>
      <c r="C18" s="12"/>
      <c r="D18" s="12"/>
      <c r="E18" s="12"/>
      <c r="F18" s="12"/>
      <c r="G18" s="12"/>
      <c r="H18" s="12"/>
      <c r="I18" s="12"/>
      <c r="J18" s="12"/>
    </row>
    <row r="19" spans="2:10" s="13" customFormat="1" ht="16.2" customHeight="1">
      <c r="B19" s="12"/>
      <c r="C19" s="12"/>
      <c r="D19" s="12"/>
      <c r="E19" s="12"/>
      <c r="F19" s="12"/>
      <c r="G19" s="12"/>
      <c r="H19" s="12"/>
      <c r="I19" s="12"/>
      <c r="J19" s="12"/>
    </row>
    <row r="20" spans="2:10" s="13" customFormat="1" ht="16.2" customHeight="1">
      <c r="B20" s="12"/>
      <c r="C20" s="12"/>
      <c r="D20" s="12"/>
      <c r="E20" s="12"/>
      <c r="F20" s="12"/>
      <c r="G20" s="12"/>
      <c r="H20" s="12"/>
      <c r="I20" s="12"/>
      <c r="J20" s="12"/>
    </row>
    <row r="21" spans="2:10" s="13" customFormat="1" ht="16.2" customHeight="1">
      <c r="B21" s="12"/>
      <c r="C21" s="12"/>
      <c r="D21" s="12"/>
      <c r="E21" s="12"/>
      <c r="F21" s="12"/>
      <c r="G21" s="12"/>
      <c r="H21" s="12"/>
      <c r="I21" s="12"/>
      <c r="J21" s="12"/>
    </row>
    <row r="22" spans="2:10" s="13" customFormat="1" ht="16.2" customHeight="1">
      <c r="B22" s="12"/>
      <c r="C22" s="12"/>
      <c r="D22" s="12"/>
      <c r="E22" s="12"/>
      <c r="F22" s="12"/>
      <c r="G22" s="12"/>
      <c r="H22" s="12"/>
      <c r="I22" s="12"/>
      <c r="J22" s="12"/>
    </row>
    <row r="23" spans="2:10" s="13" customFormat="1" ht="16.2" customHeight="1">
      <c r="B23" s="12"/>
      <c r="C23" s="12"/>
      <c r="D23" s="12"/>
      <c r="E23" s="12"/>
      <c r="F23" s="12"/>
      <c r="G23" s="12"/>
      <c r="H23" s="12"/>
      <c r="I23" s="12"/>
      <c r="J23" s="12"/>
    </row>
    <row r="24" spans="2:10" s="13" customFormat="1" ht="16.2" customHeight="1">
      <c r="B24" s="12"/>
      <c r="C24" s="12"/>
      <c r="D24" s="12"/>
      <c r="E24" s="12"/>
      <c r="F24" s="12"/>
      <c r="G24" s="12"/>
      <c r="H24" s="12"/>
      <c r="I24" s="12"/>
      <c r="J24" s="12"/>
    </row>
    <row r="25" spans="2:10" s="13" customFormat="1" ht="16.2" customHeight="1">
      <c r="B25" s="12"/>
      <c r="C25" s="12"/>
      <c r="D25" s="12"/>
      <c r="E25" s="12"/>
      <c r="F25" s="12"/>
      <c r="G25" s="12"/>
      <c r="H25" s="12"/>
      <c r="I25" s="12"/>
      <c r="J25" s="12"/>
    </row>
  </sheetData>
  <mergeCells count="2">
    <mergeCell ref="A5:A7"/>
    <mergeCell ref="B5:B7"/>
  </mergeCells>
  <phoneticPr fontId="1"/>
  <hyperlinks>
    <hyperlink ref="A1" location="目次!A1" display="目次へ戻る" xr:uid="{00000000-0004-0000-1000-000000000000}"/>
  </hyperlink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V29"/>
  <sheetViews>
    <sheetView showGridLines="0" zoomScaleNormal="100" workbookViewId="0"/>
  </sheetViews>
  <sheetFormatPr defaultColWidth="8" defaultRowHeight="12.6"/>
  <cols>
    <col min="1" max="2" width="8" style="37"/>
    <col min="3" max="3" width="8" style="133"/>
    <col min="4" max="9" width="8.69921875" style="133" customWidth="1"/>
    <col min="10" max="20" width="7.59765625" style="133" customWidth="1"/>
    <col min="21" max="16384" width="8" style="133"/>
  </cols>
  <sheetData>
    <row r="1" spans="1:22" s="130" customFormat="1" ht="15" customHeight="1">
      <c r="A1" s="160" t="s">
        <v>9</v>
      </c>
      <c r="B1" s="135"/>
      <c r="E1" s="129"/>
      <c r="F1" s="129"/>
      <c r="G1" s="131"/>
      <c r="H1" s="131"/>
      <c r="I1" s="131"/>
      <c r="J1" s="131"/>
      <c r="K1" s="131"/>
      <c r="L1" s="131"/>
      <c r="M1" s="131"/>
    </row>
    <row r="2" spans="1:22" ht="20.100000000000001" customHeight="1">
      <c r="A2" s="32" t="s">
        <v>371</v>
      </c>
      <c r="E2" s="132"/>
      <c r="F2" s="132"/>
      <c r="G2" s="132"/>
      <c r="H2" s="132"/>
      <c r="I2" s="132"/>
      <c r="J2" s="132"/>
      <c r="K2" s="132"/>
      <c r="L2" s="132"/>
      <c r="M2" s="132"/>
    </row>
    <row r="3" spans="1:22" ht="20.100000000000001" customHeight="1">
      <c r="A3" s="35"/>
      <c r="E3" s="132"/>
      <c r="F3" s="132"/>
      <c r="G3" s="132"/>
      <c r="H3" s="132"/>
      <c r="I3" s="132"/>
      <c r="J3" s="132"/>
      <c r="K3" s="132"/>
      <c r="L3" s="132"/>
      <c r="M3" s="132"/>
    </row>
    <row r="4" spans="1:22" s="14" customFormat="1" ht="20.100000000000001" customHeight="1">
      <c r="A4" s="18" t="s">
        <v>381</v>
      </c>
      <c r="D4" s="18"/>
      <c r="E4" s="18"/>
      <c r="F4" s="18"/>
      <c r="G4" s="18"/>
      <c r="H4" s="18"/>
      <c r="I4" s="18"/>
      <c r="J4" s="18"/>
      <c r="K4" s="18"/>
      <c r="L4" s="18"/>
      <c r="M4" s="18"/>
    </row>
    <row r="5" spans="1:22" s="36" customFormat="1" ht="15.6" customHeight="1">
      <c r="A5" s="317"/>
      <c r="B5" s="318"/>
      <c r="C5" s="323" t="s">
        <v>372</v>
      </c>
      <c r="D5" s="224"/>
      <c r="E5" s="323" t="s">
        <v>373</v>
      </c>
      <c r="F5" s="224"/>
      <c r="G5" s="224"/>
      <c r="H5" s="224"/>
      <c r="I5" s="224"/>
      <c r="J5" s="224"/>
      <c r="K5" s="224"/>
      <c r="L5" s="224"/>
      <c r="M5" s="224"/>
      <c r="N5" s="224"/>
      <c r="O5" s="224"/>
      <c r="P5" s="224"/>
      <c r="Q5" s="224"/>
      <c r="R5" s="224"/>
      <c r="S5" s="224"/>
      <c r="T5" s="224"/>
      <c r="U5" s="224"/>
      <c r="V5" s="224"/>
    </row>
    <row r="6" spans="1:22" s="36" customFormat="1" ht="15.6" customHeight="1">
      <c r="A6" s="319"/>
      <c r="B6" s="320"/>
      <c r="C6" s="226" t="s">
        <v>33</v>
      </c>
      <c r="D6" s="226" t="s">
        <v>35</v>
      </c>
      <c r="E6" s="324" t="s">
        <v>374</v>
      </c>
      <c r="F6" s="324"/>
      <c r="G6" s="325" t="s">
        <v>389</v>
      </c>
      <c r="H6" s="324"/>
      <c r="I6" s="324" t="s">
        <v>375</v>
      </c>
      <c r="J6" s="324"/>
      <c r="K6" s="324" t="s">
        <v>376</v>
      </c>
      <c r="L6" s="324"/>
      <c r="M6" s="324"/>
      <c r="N6" s="324"/>
      <c r="O6" s="324"/>
      <c r="P6" s="324"/>
      <c r="Q6" s="324" t="s">
        <v>377</v>
      </c>
      <c r="R6" s="324"/>
      <c r="S6" s="324" t="s">
        <v>8</v>
      </c>
      <c r="T6" s="324"/>
      <c r="U6" s="324" t="s">
        <v>107</v>
      </c>
      <c r="V6" s="324"/>
    </row>
    <row r="7" spans="1:22" s="36" customFormat="1" ht="15.6" customHeight="1">
      <c r="A7" s="319"/>
      <c r="B7" s="320"/>
      <c r="C7" s="227"/>
      <c r="D7" s="227"/>
      <c r="E7" s="224" t="s">
        <v>33</v>
      </c>
      <c r="F7" s="224" t="s">
        <v>378</v>
      </c>
      <c r="G7" s="224" t="s">
        <v>33</v>
      </c>
      <c r="H7" s="224" t="s">
        <v>378</v>
      </c>
      <c r="I7" s="224" t="s">
        <v>33</v>
      </c>
      <c r="J7" s="224" t="s">
        <v>378</v>
      </c>
      <c r="K7" s="226" t="s">
        <v>33</v>
      </c>
      <c r="L7" s="224"/>
      <c r="M7" s="224"/>
      <c r="N7" s="226" t="s">
        <v>34</v>
      </c>
      <c r="O7" s="224"/>
      <c r="P7" s="224"/>
      <c r="Q7" s="224" t="s">
        <v>33</v>
      </c>
      <c r="R7" s="224" t="s">
        <v>378</v>
      </c>
      <c r="S7" s="224" t="s">
        <v>33</v>
      </c>
      <c r="T7" s="224" t="s">
        <v>378</v>
      </c>
      <c r="U7" s="224" t="s">
        <v>33</v>
      </c>
      <c r="V7" s="224" t="s">
        <v>378</v>
      </c>
    </row>
    <row r="8" spans="1:22" s="36" customFormat="1" ht="34.950000000000003" customHeight="1">
      <c r="A8" s="321"/>
      <c r="B8" s="322"/>
      <c r="C8" s="228"/>
      <c r="D8" s="228"/>
      <c r="E8" s="224"/>
      <c r="F8" s="224"/>
      <c r="G8" s="224"/>
      <c r="H8" s="224"/>
      <c r="I8" s="224"/>
      <c r="J8" s="224"/>
      <c r="K8" s="141"/>
      <c r="L8" s="46" t="s">
        <v>379</v>
      </c>
      <c r="M8" s="46" t="s">
        <v>380</v>
      </c>
      <c r="N8" s="100"/>
      <c r="O8" s="46" t="s">
        <v>379</v>
      </c>
      <c r="P8" s="46" t="s">
        <v>380</v>
      </c>
      <c r="Q8" s="224"/>
      <c r="R8" s="224"/>
      <c r="S8" s="224"/>
      <c r="T8" s="224"/>
      <c r="U8" s="224"/>
      <c r="V8" s="224"/>
    </row>
    <row r="9" spans="1:22" s="134" customFormat="1" ht="15.6" customHeight="1">
      <c r="A9" s="326" t="s">
        <v>282</v>
      </c>
      <c r="B9" s="326"/>
      <c r="C9" s="136">
        <v>0</v>
      </c>
      <c r="D9" s="136">
        <v>0</v>
      </c>
      <c r="E9" s="136">
        <v>0</v>
      </c>
      <c r="F9" s="136">
        <v>0</v>
      </c>
      <c r="G9" s="136">
        <v>0</v>
      </c>
      <c r="H9" s="136">
        <v>0</v>
      </c>
      <c r="I9" s="136">
        <v>0</v>
      </c>
      <c r="J9" s="136">
        <v>0</v>
      </c>
      <c r="K9" s="136">
        <v>0</v>
      </c>
      <c r="L9" s="136">
        <v>0</v>
      </c>
      <c r="M9" s="136">
        <v>0</v>
      </c>
      <c r="N9" s="136">
        <v>0</v>
      </c>
      <c r="O9" s="136">
        <v>0</v>
      </c>
      <c r="P9" s="136">
        <v>0</v>
      </c>
      <c r="Q9" s="136">
        <v>0</v>
      </c>
      <c r="R9" s="136">
        <v>0</v>
      </c>
      <c r="S9" s="136">
        <v>0</v>
      </c>
      <c r="T9" s="136">
        <v>0</v>
      </c>
      <c r="U9" s="136">
        <v>0</v>
      </c>
      <c r="V9" s="136">
        <v>0</v>
      </c>
    </row>
    <row r="10" spans="1:22" s="134" customFormat="1" ht="15.6" customHeight="1">
      <c r="A10" s="326" t="s">
        <v>37</v>
      </c>
      <c r="B10" s="326"/>
      <c r="C10" s="136">
        <v>0</v>
      </c>
      <c r="D10" s="136">
        <v>0</v>
      </c>
      <c r="E10" s="136">
        <v>1</v>
      </c>
      <c r="F10" s="136">
        <v>1</v>
      </c>
      <c r="G10" s="136">
        <v>0</v>
      </c>
      <c r="H10" s="136">
        <v>0</v>
      </c>
      <c r="I10" s="136">
        <v>0</v>
      </c>
      <c r="J10" s="136">
        <v>0</v>
      </c>
      <c r="K10" s="136">
        <v>0</v>
      </c>
      <c r="L10" s="136">
        <v>0</v>
      </c>
      <c r="M10" s="136">
        <v>0</v>
      </c>
      <c r="N10" s="136">
        <v>0</v>
      </c>
      <c r="O10" s="136">
        <v>0</v>
      </c>
      <c r="P10" s="136">
        <v>0</v>
      </c>
      <c r="Q10" s="136">
        <v>0</v>
      </c>
      <c r="R10" s="136">
        <v>0</v>
      </c>
      <c r="S10" s="136">
        <v>3</v>
      </c>
      <c r="T10" s="136">
        <v>3</v>
      </c>
      <c r="U10" s="136">
        <v>4</v>
      </c>
      <c r="V10" s="136">
        <v>4</v>
      </c>
    </row>
    <row r="11" spans="1:22" s="134" customFormat="1" ht="15.6" customHeight="1">
      <c r="A11" s="326" t="s">
        <v>38</v>
      </c>
      <c r="B11" s="326"/>
      <c r="C11" s="136">
        <v>0</v>
      </c>
      <c r="D11" s="136">
        <v>0</v>
      </c>
      <c r="E11" s="136">
        <v>0</v>
      </c>
      <c r="F11" s="136">
        <v>0</v>
      </c>
      <c r="G11" s="136">
        <v>0</v>
      </c>
      <c r="H11" s="136">
        <v>0</v>
      </c>
      <c r="I11" s="136">
        <v>0</v>
      </c>
      <c r="J11" s="136">
        <v>0</v>
      </c>
      <c r="K11" s="136">
        <v>0</v>
      </c>
      <c r="L11" s="136">
        <v>0</v>
      </c>
      <c r="M11" s="136">
        <v>0</v>
      </c>
      <c r="N11" s="136">
        <v>0</v>
      </c>
      <c r="O11" s="136">
        <v>0</v>
      </c>
      <c r="P11" s="136">
        <v>0</v>
      </c>
      <c r="Q11" s="136">
        <v>0</v>
      </c>
      <c r="R11" s="136">
        <v>0</v>
      </c>
      <c r="S11" s="136">
        <v>1</v>
      </c>
      <c r="T11" s="136">
        <v>4</v>
      </c>
      <c r="U11" s="136">
        <v>1</v>
      </c>
      <c r="V11" s="136">
        <v>4</v>
      </c>
    </row>
    <row r="12" spans="1:22" s="134" customFormat="1" ht="15.6" customHeight="1">
      <c r="A12" s="326" t="s">
        <v>39</v>
      </c>
      <c r="B12" s="326"/>
      <c r="C12" s="101">
        <v>1</v>
      </c>
      <c r="D12" s="101">
        <v>1</v>
      </c>
      <c r="E12" s="101">
        <v>0</v>
      </c>
      <c r="F12" s="101">
        <v>0</v>
      </c>
      <c r="G12" s="101">
        <v>0</v>
      </c>
      <c r="H12" s="101">
        <v>0</v>
      </c>
      <c r="I12" s="101">
        <v>0</v>
      </c>
      <c r="J12" s="101">
        <v>0</v>
      </c>
      <c r="K12" s="101">
        <v>0</v>
      </c>
      <c r="L12" s="101">
        <v>0</v>
      </c>
      <c r="M12" s="101">
        <v>0</v>
      </c>
      <c r="N12" s="101">
        <v>0</v>
      </c>
      <c r="O12" s="101">
        <v>0</v>
      </c>
      <c r="P12" s="101">
        <v>0</v>
      </c>
      <c r="Q12" s="101">
        <v>0</v>
      </c>
      <c r="R12" s="101">
        <v>0</v>
      </c>
      <c r="S12" s="101">
        <v>1</v>
      </c>
      <c r="T12" s="101">
        <v>1</v>
      </c>
      <c r="U12" s="101">
        <v>1</v>
      </c>
      <c r="V12" s="101">
        <v>1</v>
      </c>
    </row>
    <row r="13" spans="1:22" s="134" customFormat="1" ht="15.6" customHeight="1">
      <c r="A13" s="327" t="s">
        <v>548</v>
      </c>
      <c r="B13" s="137" t="s">
        <v>382</v>
      </c>
      <c r="C13" s="138">
        <f>SUM(C14:C23)</f>
        <v>0</v>
      </c>
      <c r="D13" s="138">
        <f t="shared" ref="D13:V13" si="0">SUM(D14:D23)</f>
        <v>0</v>
      </c>
      <c r="E13" s="138">
        <f t="shared" si="0"/>
        <v>0</v>
      </c>
      <c r="F13" s="138">
        <f t="shared" si="0"/>
        <v>0</v>
      </c>
      <c r="G13" s="138">
        <f t="shared" si="0"/>
        <v>0</v>
      </c>
      <c r="H13" s="138">
        <f t="shared" si="0"/>
        <v>0</v>
      </c>
      <c r="I13" s="138">
        <f t="shared" si="0"/>
        <v>0</v>
      </c>
      <c r="J13" s="138">
        <f t="shared" si="0"/>
        <v>0</v>
      </c>
      <c r="K13" s="138">
        <f t="shared" si="0"/>
        <v>0</v>
      </c>
      <c r="L13" s="138">
        <f t="shared" si="0"/>
        <v>0</v>
      </c>
      <c r="M13" s="138">
        <f t="shared" si="0"/>
        <v>0</v>
      </c>
      <c r="N13" s="138">
        <f t="shared" si="0"/>
        <v>0</v>
      </c>
      <c r="O13" s="138">
        <f t="shared" si="0"/>
        <v>0</v>
      </c>
      <c r="P13" s="138">
        <f t="shared" si="0"/>
        <v>0</v>
      </c>
      <c r="Q13" s="138">
        <f t="shared" si="0"/>
        <v>0</v>
      </c>
      <c r="R13" s="138">
        <f t="shared" si="0"/>
        <v>0</v>
      </c>
      <c r="S13" s="138">
        <f t="shared" si="0"/>
        <v>0</v>
      </c>
      <c r="T13" s="138">
        <f t="shared" si="0"/>
        <v>0</v>
      </c>
      <c r="U13" s="138">
        <f t="shared" si="0"/>
        <v>0</v>
      </c>
      <c r="V13" s="138">
        <f t="shared" si="0"/>
        <v>0</v>
      </c>
    </row>
    <row r="14" spans="1:22" s="134" customFormat="1" ht="15.6" customHeight="1">
      <c r="A14" s="328"/>
      <c r="B14" s="100" t="s">
        <v>383</v>
      </c>
      <c r="C14" s="139">
        <v>0</v>
      </c>
      <c r="D14" s="139">
        <v>0</v>
      </c>
      <c r="E14" s="139">
        <v>0</v>
      </c>
      <c r="F14" s="139">
        <v>0</v>
      </c>
      <c r="G14" s="139">
        <v>0</v>
      </c>
      <c r="H14" s="139">
        <v>0</v>
      </c>
      <c r="I14" s="139">
        <v>0</v>
      </c>
      <c r="J14" s="139">
        <v>0</v>
      </c>
      <c r="K14" s="136">
        <f>SUM(L14:M14)</f>
        <v>0</v>
      </c>
      <c r="L14" s="136">
        <v>0</v>
      </c>
      <c r="M14" s="136">
        <v>0</v>
      </c>
      <c r="N14" s="136">
        <f>SUM(O14:P14)</f>
        <v>0</v>
      </c>
      <c r="O14" s="136">
        <v>0</v>
      </c>
      <c r="P14" s="136">
        <v>0</v>
      </c>
      <c r="Q14" s="136">
        <v>0</v>
      </c>
      <c r="R14" s="136">
        <v>0</v>
      </c>
      <c r="S14" s="136">
        <v>0</v>
      </c>
      <c r="T14" s="136">
        <v>0</v>
      </c>
      <c r="U14" s="136">
        <f>SUM(E14+G14+I14+K14+Q14+S14)</f>
        <v>0</v>
      </c>
      <c r="V14" s="136">
        <f>SUM(F14+H14+J14+N14+R14+T14)</f>
        <v>0</v>
      </c>
    </row>
    <row r="15" spans="1:22" s="134" customFormat="1" ht="15.6" customHeight="1">
      <c r="A15" s="328"/>
      <c r="B15" s="47" t="s">
        <v>384</v>
      </c>
      <c r="C15" s="139">
        <v>0</v>
      </c>
      <c r="D15" s="139">
        <v>0</v>
      </c>
      <c r="E15" s="139">
        <v>0</v>
      </c>
      <c r="F15" s="139">
        <v>0</v>
      </c>
      <c r="G15" s="139">
        <v>0</v>
      </c>
      <c r="H15" s="139">
        <v>0</v>
      </c>
      <c r="I15" s="139">
        <v>0</v>
      </c>
      <c r="J15" s="139">
        <v>0</v>
      </c>
      <c r="K15" s="136">
        <f t="shared" ref="K15:K23" si="1">SUM(L15:M15)</f>
        <v>0</v>
      </c>
      <c r="L15" s="136">
        <v>0</v>
      </c>
      <c r="M15" s="136">
        <v>0</v>
      </c>
      <c r="N15" s="136">
        <f>SUM(O15:P15)</f>
        <v>0</v>
      </c>
      <c r="O15" s="136">
        <v>0</v>
      </c>
      <c r="P15" s="136">
        <v>0</v>
      </c>
      <c r="Q15" s="136">
        <v>0</v>
      </c>
      <c r="R15" s="136">
        <v>0</v>
      </c>
      <c r="S15" s="136">
        <v>0</v>
      </c>
      <c r="T15" s="136">
        <v>0</v>
      </c>
      <c r="U15" s="136">
        <f t="shared" ref="U15:U23" si="2">SUM(E15+G15+I15+K15+Q15+S15)</f>
        <v>0</v>
      </c>
      <c r="V15" s="136">
        <f t="shared" ref="V15:V23" si="3">SUM(F15+H15+J15+N15+R15+T15)</f>
        <v>0</v>
      </c>
    </row>
    <row r="16" spans="1:22" s="134" customFormat="1" ht="15.6" customHeight="1">
      <c r="A16" s="328"/>
      <c r="B16" s="47" t="s">
        <v>2</v>
      </c>
      <c r="C16" s="139">
        <v>0</v>
      </c>
      <c r="D16" s="139">
        <v>0</v>
      </c>
      <c r="E16" s="139">
        <v>0</v>
      </c>
      <c r="F16" s="139">
        <v>0</v>
      </c>
      <c r="G16" s="139">
        <v>0</v>
      </c>
      <c r="H16" s="139">
        <v>0</v>
      </c>
      <c r="I16" s="139">
        <v>0</v>
      </c>
      <c r="J16" s="139">
        <v>0</v>
      </c>
      <c r="K16" s="136">
        <f t="shared" si="1"/>
        <v>0</v>
      </c>
      <c r="L16" s="136">
        <v>0</v>
      </c>
      <c r="M16" s="136">
        <v>0</v>
      </c>
      <c r="N16" s="136">
        <f t="shared" ref="N16:N23" si="4">SUM(O16:P16)</f>
        <v>0</v>
      </c>
      <c r="O16" s="136">
        <v>0</v>
      </c>
      <c r="P16" s="136">
        <v>0</v>
      </c>
      <c r="Q16" s="136">
        <v>0</v>
      </c>
      <c r="R16" s="136">
        <v>0</v>
      </c>
      <c r="S16" s="136">
        <v>0</v>
      </c>
      <c r="T16" s="136">
        <v>0</v>
      </c>
      <c r="U16" s="136">
        <f t="shared" si="2"/>
        <v>0</v>
      </c>
      <c r="V16" s="136">
        <f t="shared" si="3"/>
        <v>0</v>
      </c>
    </row>
    <row r="17" spans="1:22" s="134" customFormat="1" ht="15.6" customHeight="1">
      <c r="A17" s="328"/>
      <c r="B17" s="47" t="s">
        <v>3</v>
      </c>
      <c r="C17" s="139">
        <v>0</v>
      </c>
      <c r="D17" s="139">
        <v>0</v>
      </c>
      <c r="E17" s="139">
        <v>0</v>
      </c>
      <c r="F17" s="139">
        <v>0</v>
      </c>
      <c r="G17" s="139">
        <v>0</v>
      </c>
      <c r="H17" s="139">
        <v>0</v>
      </c>
      <c r="I17" s="139">
        <v>0</v>
      </c>
      <c r="J17" s="139">
        <v>0</v>
      </c>
      <c r="K17" s="136">
        <f t="shared" si="1"/>
        <v>0</v>
      </c>
      <c r="L17" s="136">
        <v>0</v>
      </c>
      <c r="M17" s="136">
        <v>0</v>
      </c>
      <c r="N17" s="136">
        <f t="shared" si="4"/>
        <v>0</v>
      </c>
      <c r="O17" s="136">
        <v>0</v>
      </c>
      <c r="P17" s="136">
        <v>0</v>
      </c>
      <c r="Q17" s="136">
        <v>0</v>
      </c>
      <c r="R17" s="136">
        <v>0</v>
      </c>
      <c r="S17" s="136">
        <v>0</v>
      </c>
      <c r="T17" s="136">
        <v>0</v>
      </c>
      <c r="U17" s="136">
        <f t="shared" si="2"/>
        <v>0</v>
      </c>
      <c r="V17" s="136">
        <f t="shared" si="3"/>
        <v>0</v>
      </c>
    </row>
    <row r="18" spans="1:22" s="134" customFormat="1" ht="15.6" customHeight="1">
      <c r="A18" s="328"/>
      <c r="B18" s="47" t="s">
        <v>385</v>
      </c>
      <c r="C18" s="139">
        <v>0</v>
      </c>
      <c r="D18" s="139">
        <v>0</v>
      </c>
      <c r="E18" s="139">
        <v>0</v>
      </c>
      <c r="F18" s="139">
        <v>0</v>
      </c>
      <c r="G18" s="139">
        <v>0</v>
      </c>
      <c r="H18" s="139">
        <v>0</v>
      </c>
      <c r="I18" s="139">
        <v>0</v>
      </c>
      <c r="J18" s="139">
        <v>0</v>
      </c>
      <c r="K18" s="136">
        <f t="shared" si="1"/>
        <v>0</v>
      </c>
      <c r="L18" s="136">
        <v>0</v>
      </c>
      <c r="M18" s="136">
        <v>0</v>
      </c>
      <c r="N18" s="136">
        <f t="shared" si="4"/>
        <v>0</v>
      </c>
      <c r="O18" s="136">
        <v>0</v>
      </c>
      <c r="P18" s="136">
        <v>0</v>
      </c>
      <c r="Q18" s="136">
        <v>0</v>
      </c>
      <c r="R18" s="136">
        <v>0</v>
      </c>
      <c r="S18" s="136">
        <v>0</v>
      </c>
      <c r="T18" s="136">
        <v>0</v>
      </c>
      <c r="U18" s="136">
        <f t="shared" si="2"/>
        <v>0</v>
      </c>
      <c r="V18" s="136">
        <f t="shared" si="3"/>
        <v>0</v>
      </c>
    </row>
    <row r="19" spans="1:22" s="134" customFormat="1" ht="15.6" customHeight="1">
      <c r="A19" s="328"/>
      <c r="B19" s="47" t="s">
        <v>386</v>
      </c>
      <c r="C19" s="139">
        <v>0</v>
      </c>
      <c r="D19" s="139">
        <v>0</v>
      </c>
      <c r="E19" s="139">
        <v>0</v>
      </c>
      <c r="F19" s="139">
        <v>0</v>
      </c>
      <c r="G19" s="139">
        <v>0</v>
      </c>
      <c r="H19" s="139">
        <v>0</v>
      </c>
      <c r="I19" s="139">
        <v>0</v>
      </c>
      <c r="J19" s="139">
        <v>0</v>
      </c>
      <c r="K19" s="136">
        <f t="shared" si="1"/>
        <v>0</v>
      </c>
      <c r="L19" s="136">
        <v>0</v>
      </c>
      <c r="M19" s="136">
        <v>0</v>
      </c>
      <c r="N19" s="136">
        <f t="shared" si="4"/>
        <v>0</v>
      </c>
      <c r="O19" s="136">
        <v>0</v>
      </c>
      <c r="P19" s="136">
        <v>0</v>
      </c>
      <c r="Q19" s="136">
        <v>0</v>
      </c>
      <c r="R19" s="136">
        <v>0</v>
      </c>
      <c r="S19" s="136">
        <v>0</v>
      </c>
      <c r="T19" s="136">
        <v>0</v>
      </c>
      <c r="U19" s="136">
        <f t="shared" si="2"/>
        <v>0</v>
      </c>
      <c r="V19" s="136">
        <f t="shared" si="3"/>
        <v>0</v>
      </c>
    </row>
    <row r="20" spans="1:22" s="134" customFormat="1" ht="15.6" customHeight="1">
      <c r="A20" s="328"/>
      <c r="B20" s="47" t="s">
        <v>5</v>
      </c>
      <c r="C20" s="139">
        <v>0</v>
      </c>
      <c r="D20" s="139">
        <v>0</v>
      </c>
      <c r="E20" s="139">
        <v>0</v>
      </c>
      <c r="F20" s="139">
        <v>0</v>
      </c>
      <c r="G20" s="139">
        <v>0</v>
      </c>
      <c r="H20" s="139">
        <v>0</v>
      </c>
      <c r="I20" s="139">
        <v>0</v>
      </c>
      <c r="J20" s="139">
        <v>0</v>
      </c>
      <c r="K20" s="136">
        <f t="shared" si="1"/>
        <v>0</v>
      </c>
      <c r="L20" s="136">
        <v>0</v>
      </c>
      <c r="M20" s="136">
        <v>0</v>
      </c>
      <c r="N20" s="136">
        <f t="shared" si="4"/>
        <v>0</v>
      </c>
      <c r="O20" s="136">
        <v>0</v>
      </c>
      <c r="P20" s="136">
        <v>0</v>
      </c>
      <c r="Q20" s="136">
        <v>0</v>
      </c>
      <c r="R20" s="136">
        <v>0</v>
      </c>
      <c r="S20" s="136">
        <v>0</v>
      </c>
      <c r="T20" s="136">
        <v>0</v>
      </c>
      <c r="U20" s="136">
        <f t="shared" si="2"/>
        <v>0</v>
      </c>
      <c r="V20" s="136">
        <f t="shared" si="3"/>
        <v>0</v>
      </c>
    </row>
    <row r="21" spans="1:22" s="134" customFormat="1" ht="15.6" customHeight="1">
      <c r="A21" s="328"/>
      <c r="B21" s="47" t="s">
        <v>387</v>
      </c>
      <c r="C21" s="139">
        <v>0</v>
      </c>
      <c r="D21" s="139">
        <v>0</v>
      </c>
      <c r="E21" s="139">
        <v>0</v>
      </c>
      <c r="F21" s="139">
        <v>0</v>
      </c>
      <c r="G21" s="139">
        <v>0</v>
      </c>
      <c r="H21" s="139">
        <v>0</v>
      </c>
      <c r="I21" s="139">
        <v>0</v>
      </c>
      <c r="J21" s="139">
        <v>0</v>
      </c>
      <c r="K21" s="136">
        <f t="shared" si="1"/>
        <v>0</v>
      </c>
      <c r="L21" s="136">
        <v>0</v>
      </c>
      <c r="M21" s="136">
        <v>0</v>
      </c>
      <c r="N21" s="136">
        <f t="shared" si="4"/>
        <v>0</v>
      </c>
      <c r="O21" s="136">
        <v>0</v>
      </c>
      <c r="P21" s="136">
        <v>0</v>
      </c>
      <c r="Q21" s="136">
        <v>0</v>
      </c>
      <c r="R21" s="136">
        <v>0</v>
      </c>
      <c r="S21" s="136">
        <v>0</v>
      </c>
      <c r="T21" s="136">
        <v>0</v>
      </c>
      <c r="U21" s="136">
        <f t="shared" si="2"/>
        <v>0</v>
      </c>
      <c r="V21" s="136">
        <f t="shared" si="3"/>
        <v>0</v>
      </c>
    </row>
    <row r="22" spans="1:22" s="134" customFormat="1" ht="15.6" customHeight="1">
      <c r="A22" s="328"/>
      <c r="B22" s="47" t="s">
        <v>388</v>
      </c>
      <c r="C22" s="139">
        <v>0</v>
      </c>
      <c r="D22" s="139">
        <v>0</v>
      </c>
      <c r="E22" s="139">
        <v>0</v>
      </c>
      <c r="F22" s="139">
        <v>0</v>
      </c>
      <c r="G22" s="139">
        <v>0</v>
      </c>
      <c r="H22" s="139">
        <v>0</v>
      </c>
      <c r="I22" s="139">
        <v>0</v>
      </c>
      <c r="J22" s="139">
        <v>0</v>
      </c>
      <c r="K22" s="136">
        <f t="shared" si="1"/>
        <v>0</v>
      </c>
      <c r="L22" s="136">
        <v>0</v>
      </c>
      <c r="M22" s="136">
        <v>0</v>
      </c>
      <c r="N22" s="136">
        <f t="shared" si="4"/>
        <v>0</v>
      </c>
      <c r="O22" s="136">
        <v>0</v>
      </c>
      <c r="P22" s="136">
        <v>0</v>
      </c>
      <c r="Q22" s="136">
        <v>0</v>
      </c>
      <c r="R22" s="136">
        <v>0</v>
      </c>
      <c r="S22" s="136">
        <v>0</v>
      </c>
      <c r="T22" s="136">
        <v>0</v>
      </c>
      <c r="U22" s="136">
        <f t="shared" si="2"/>
        <v>0</v>
      </c>
      <c r="V22" s="136">
        <f t="shared" si="3"/>
        <v>0</v>
      </c>
    </row>
    <row r="23" spans="1:22" s="134" customFormat="1" ht="15.6" customHeight="1">
      <c r="A23" s="324"/>
      <c r="B23" s="140" t="s">
        <v>6</v>
      </c>
      <c r="C23" s="139">
        <v>0</v>
      </c>
      <c r="D23" s="139">
        <v>0</v>
      </c>
      <c r="E23" s="139">
        <v>0</v>
      </c>
      <c r="F23" s="139">
        <v>0</v>
      </c>
      <c r="G23" s="139">
        <v>0</v>
      </c>
      <c r="H23" s="139">
        <v>0</v>
      </c>
      <c r="I23" s="139">
        <v>0</v>
      </c>
      <c r="J23" s="139">
        <v>0</v>
      </c>
      <c r="K23" s="136">
        <f t="shared" si="1"/>
        <v>0</v>
      </c>
      <c r="L23" s="136">
        <v>0</v>
      </c>
      <c r="M23" s="136">
        <v>0</v>
      </c>
      <c r="N23" s="136">
        <f t="shared" si="4"/>
        <v>0</v>
      </c>
      <c r="O23" s="136">
        <v>0</v>
      </c>
      <c r="P23" s="136">
        <v>0</v>
      </c>
      <c r="Q23" s="136">
        <v>0</v>
      </c>
      <c r="R23" s="136">
        <v>0</v>
      </c>
      <c r="S23" s="136">
        <v>0</v>
      </c>
      <c r="T23" s="136">
        <v>0</v>
      </c>
      <c r="U23" s="136">
        <f t="shared" si="2"/>
        <v>0</v>
      </c>
      <c r="V23" s="136">
        <f t="shared" si="3"/>
        <v>0</v>
      </c>
    </row>
    <row r="24" spans="1:22" s="134" customFormat="1" ht="15.6" customHeight="1">
      <c r="A24" s="83" t="s">
        <v>544</v>
      </c>
      <c r="B24" s="36"/>
    </row>
    <row r="25" spans="1:22" s="134" customFormat="1" ht="16.2" customHeight="1">
      <c r="A25" s="83" t="s">
        <v>468</v>
      </c>
      <c r="B25" s="36"/>
    </row>
    <row r="26" spans="1:22" s="134" customFormat="1" ht="16.2" customHeight="1">
      <c r="A26" s="36"/>
      <c r="B26" s="36"/>
      <c r="D26" s="133"/>
      <c r="E26" s="133"/>
      <c r="F26" s="133"/>
      <c r="G26" s="133"/>
      <c r="H26" s="133"/>
      <c r="I26" s="133"/>
      <c r="J26" s="133"/>
      <c r="K26" s="133"/>
      <c r="L26" s="133"/>
      <c r="M26" s="133"/>
      <c r="N26" s="133"/>
      <c r="O26" s="133"/>
      <c r="P26" s="133"/>
      <c r="Q26" s="133"/>
      <c r="R26" s="133"/>
      <c r="S26" s="133"/>
      <c r="T26" s="133"/>
    </row>
    <row r="27" spans="1:22" s="134" customFormat="1" ht="16.2" customHeight="1">
      <c r="A27" s="36"/>
      <c r="B27" s="36"/>
      <c r="D27" s="133"/>
      <c r="E27" s="133"/>
      <c r="F27" s="133"/>
      <c r="G27" s="133"/>
      <c r="H27" s="133"/>
      <c r="I27" s="133"/>
      <c r="J27" s="133"/>
      <c r="K27" s="133"/>
      <c r="L27" s="133"/>
      <c r="M27" s="133"/>
      <c r="N27" s="133"/>
      <c r="O27" s="133"/>
      <c r="P27" s="133"/>
      <c r="Q27" s="133"/>
      <c r="R27" s="133"/>
      <c r="S27" s="133"/>
      <c r="T27" s="133"/>
    </row>
    <row r="28" spans="1:22" s="134" customFormat="1" ht="16.2" customHeight="1">
      <c r="A28" s="36"/>
      <c r="B28" s="36"/>
      <c r="D28" s="133"/>
      <c r="E28" s="133"/>
      <c r="F28" s="133"/>
      <c r="G28" s="133"/>
      <c r="H28" s="133"/>
      <c r="I28" s="133"/>
      <c r="J28" s="133"/>
      <c r="K28" s="133"/>
      <c r="L28" s="133"/>
      <c r="M28" s="133"/>
      <c r="N28" s="133"/>
      <c r="O28" s="133"/>
      <c r="P28" s="133"/>
      <c r="Q28" s="133"/>
      <c r="R28" s="133"/>
      <c r="S28" s="133"/>
      <c r="T28" s="133"/>
    </row>
    <row r="29" spans="1:22" s="134" customFormat="1" ht="16.2" customHeight="1">
      <c r="A29" s="36"/>
      <c r="B29" s="36"/>
      <c r="D29" s="133"/>
      <c r="E29" s="133"/>
      <c r="F29" s="133"/>
      <c r="G29" s="133"/>
      <c r="H29" s="133"/>
      <c r="I29" s="133"/>
      <c r="J29" s="133"/>
      <c r="K29" s="133"/>
      <c r="L29" s="133"/>
      <c r="M29" s="133"/>
      <c r="N29" s="133"/>
      <c r="O29" s="133"/>
      <c r="P29" s="133"/>
      <c r="Q29" s="133"/>
      <c r="R29" s="133"/>
      <c r="S29" s="133"/>
      <c r="T29" s="133"/>
    </row>
  </sheetData>
  <mergeCells count="31">
    <mergeCell ref="A9:B9"/>
    <mergeCell ref="A10:B10"/>
    <mergeCell ref="A11:B11"/>
    <mergeCell ref="A12:B12"/>
    <mergeCell ref="A13:A23"/>
    <mergeCell ref="R7:R8"/>
    <mergeCell ref="S7:S8"/>
    <mergeCell ref="T7:T8"/>
    <mergeCell ref="U7:U8"/>
    <mergeCell ref="V7:V8"/>
    <mergeCell ref="I7:I8"/>
    <mergeCell ref="J7:J8"/>
    <mergeCell ref="K7:M7"/>
    <mergeCell ref="N7:P7"/>
    <mergeCell ref="Q7:Q8"/>
    <mergeCell ref="A5:B8"/>
    <mergeCell ref="C5:D5"/>
    <mergeCell ref="E5:V5"/>
    <mergeCell ref="C6:C8"/>
    <mergeCell ref="D6:D8"/>
    <mergeCell ref="E6:F6"/>
    <mergeCell ref="G6:H6"/>
    <mergeCell ref="I6:J6"/>
    <mergeCell ref="K6:P6"/>
    <mergeCell ref="Q6:R6"/>
    <mergeCell ref="S6:T6"/>
    <mergeCell ref="U6:V6"/>
    <mergeCell ref="E7:E8"/>
    <mergeCell ref="F7:F8"/>
    <mergeCell ref="G7:G8"/>
    <mergeCell ref="H7:H8"/>
  </mergeCells>
  <phoneticPr fontId="1"/>
  <hyperlinks>
    <hyperlink ref="A1" location="目次!A1" display="目次へ戻る" xr:uid="{00000000-0004-0000-1100-000000000000}"/>
  </hyperlinks>
  <pageMargins left="0.70866141732283472" right="0.70866141732283472" top="0.74803149606299213" bottom="0.74803149606299213" header="0.31496062992125984" footer="0.31496062992125984"/>
  <pageSetup paperSize="9" scale="68" orientation="landscape" r:id="rId1"/>
  <colBreaks count="1" manualBreakCount="1">
    <brk id="19" max="61"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I21"/>
  <sheetViews>
    <sheetView showGridLines="0" zoomScaleNormal="100" workbookViewId="0"/>
  </sheetViews>
  <sheetFormatPr defaultColWidth="8" defaultRowHeight="12.6"/>
  <cols>
    <col min="1" max="1" width="32.09765625" style="12" customWidth="1"/>
    <col min="2" max="2" width="45.09765625" style="12" customWidth="1"/>
    <col min="3" max="4" width="10.19921875" style="12" customWidth="1"/>
    <col min="5" max="5" width="8.69921875" style="12" customWidth="1"/>
    <col min="6" max="6" width="15.5" style="12" customWidth="1"/>
    <col min="7" max="7" width="53" style="12" customWidth="1"/>
    <col min="8" max="8" width="22.09765625" style="12" customWidth="1"/>
    <col min="9" max="9" width="16.19921875" style="12" customWidth="1"/>
    <col min="10" max="16384" width="8" style="12"/>
  </cols>
  <sheetData>
    <row r="1" spans="1:9" s="11" customFormat="1">
      <c r="A1" s="8" t="s">
        <v>9</v>
      </c>
      <c r="E1" s="8"/>
      <c r="F1" s="8"/>
      <c r="G1" s="9"/>
      <c r="H1" s="9"/>
      <c r="I1" s="10"/>
    </row>
    <row r="2" spans="1:9" ht="15.6">
      <c r="A2" s="32" t="s">
        <v>390</v>
      </c>
      <c r="E2" s="32"/>
      <c r="F2" s="32"/>
      <c r="G2" s="32"/>
      <c r="H2" s="32"/>
      <c r="I2" s="32"/>
    </row>
    <row r="3" spans="1:9" ht="15.6">
      <c r="D3" s="32"/>
      <c r="E3" s="32"/>
      <c r="F3" s="32"/>
      <c r="G3" s="32"/>
      <c r="H3" s="32"/>
      <c r="I3" s="32"/>
    </row>
    <row r="4" spans="1:9" s="13" customFormat="1">
      <c r="A4" s="13" t="s">
        <v>391</v>
      </c>
      <c r="E4" s="12"/>
      <c r="F4" s="13" t="s">
        <v>398</v>
      </c>
    </row>
    <row r="5" spans="1:9" s="13" customFormat="1">
      <c r="A5" s="212" t="s">
        <v>392</v>
      </c>
      <c r="B5" s="212" t="s">
        <v>493</v>
      </c>
      <c r="C5" s="212" t="s">
        <v>395</v>
      </c>
      <c r="D5" s="212"/>
      <c r="E5" s="12"/>
      <c r="F5" s="116" t="s">
        <v>494</v>
      </c>
      <c r="G5" s="116" t="s">
        <v>399</v>
      </c>
      <c r="H5" s="116" t="s">
        <v>495</v>
      </c>
      <c r="I5" s="116" t="s">
        <v>531</v>
      </c>
    </row>
    <row r="6" spans="1:9" s="13" customFormat="1">
      <c r="A6" s="212"/>
      <c r="B6" s="212"/>
      <c r="C6" s="116" t="s">
        <v>396</v>
      </c>
      <c r="D6" s="116" t="s">
        <v>397</v>
      </c>
      <c r="E6" s="12"/>
      <c r="F6" s="335" t="s">
        <v>560</v>
      </c>
      <c r="G6" s="332" t="s">
        <v>561</v>
      </c>
      <c r="H6" s="332" t="s">
        <v>527</v>
      </c>
      <c r="I6" s="338">
        <v>87</v>
      </c>
    </row>
    <row r="7" spans="1:9" s="13" customFormat="1">
      <c r="A7" s="329" t="s">
        <v>393</v>
      </c>
      <c r="B7" s="194" t="s">
        <v>498</v>
      </c>
      <c r="C7" s="330">
        <v>7</v>
      </c>
      <c r="D7" s="330">
        <v>3</v>
      </c>
      <c r="E7" s="12"/>
      <c r="F7" s="336"/>
      <c r="G7" s="333"/>
      <c r="H7" s="333"/>
      <c r="I7" s="339"/>
    </row>
    <row r="8" spans="1:9" s="13" customFormat="1">
      <c r="A8" s="329"/>
      <c r="B8" s="195" t="s">
        <v>558</v>
      </c>
      <c r="C8" s="331"/>
      <c r="D8" s="331"/>
      <c r="E8" s="12"/>
      <c r="F8" s="336"/>
      <c r="G8" s="333"/>
      <c r="H8" s="333"/>
      <c r="I8" s="339"/>
    </row>
    <row r="9" spans="1:9" s="13" customFormat="1">
      <c r="A9" s="329" t="s">
        <v>394</v>
      </c>
      <c r="B9" s="194" t="s">
        <v>499</v>
      </c>
      <c r="C9" s="330">
        <v>4</v>
      </c>
      <c r="D9" s="330">
        <v>3</v>
      </c>
      <c r="E9" s="12"/>
      <c r="F9" s="337"/>
      <c r="G9" s="334"/>
      <c r="H9" s="334"/>
      <c r="I9" s="340"/>
    </row>
    <row r="10" spans="1:9" s="13" customFormat="1">
      <c r="A10" s="329"/>
      <c r="B10" s="195" t="s">
        <v>559</v>
      </c>
      <c r="C10" s="331"/>
      <c r="D10" s="331"/>
      <c r="E10" s="12"/>
      <c r="F10" s="341">
        <v>45974</v>
      </c>
      <c r="G10" s="332" t="s">
        <v>562</v>
      </c>
      <c r="H10" s="332" t="s">
        <v>528</v>
      </c>
      <c r="I10" s="338">
        <v>98</v>
      </c>
    </row>
    <row r="11" spans="1:9" s="13" customFormat="1">
      <c r="A11" s="83" t="s">
        <v>545</v>
      </c>
      <c r="B11" s="12"/>
      <c r="C11" s="12"/>
      <c r="D11" s="12"/>
      <c r="E11" s="12"/>
      <c r="F11" s="336"/>
      <c r="G11" s="333"/>
      <c r="H11" s="333"/>
      <c r="I11" s="339"/>
    </row>
    <row r="12" spans="1:9" s="13" customFormat="1">
      <c r="A12" s="83" t="s">
        <v>469</v>
      </c>
      <c r="B12" s="12"/>
      <c r="C12" s="12"/>
      <c r="D12" s="12"/>
      <c r="E12" s="12"/>
      <c r="F12" s="336"/>
      <c r="G12" s="333"/>
      <c r="H12" s="333"/>
      <c r="I12" s="339"/>
    </row>
    <row r="13" spans="1:9" s="13" customFormat="1">
      <c r="A13" s="12"/>
      <c r="B13" s="12"/>
      <c r="D13" s="12"/>
      <c r="E13" s="12"/>
      <c r="F13" s="336"/>
      <c r="G13" s="333"/>
      <c r="H13" s="333"/>
      <c r="I13" s="339"/>
    </row>
    <row r="14" spans="1:9">
      <c r="A14" s="13"/>
      <c r="B14" s="13"/>
      <c r="C14" s="13"/>
      <c r="F14" s="337"/>
      <c r="G14" s="334"/>
      <c r="H14" s="334"/>
      <c r="I14" s="340"/>
    </row>
    <row r="15" spans="1:9" ht="54">
      <c r="A15" s="13"/>
      <c r="B15" s="13"/>
      <c r="C15" s="13"/>
      <c r="F15" s="180">
        <v>46078</v>
      </c>
      <c r="G15" s="179" t="s">
        <v>563</v>
      </c>
      <c r="H15" s="179" t="s">
        <v>564</v>
      </c>
      <c r="I15" s="68">
        <v>35</v>
      </c>
    </row>
    <row r="16" spans="1:9" ht="32.4">
      <c r="A16" s="13"/>
      <c r="B16" s="13"/>
      <c r="C16" s="13"/>
      <c r="F16" s="180">
        <v>45841</v>
      </c>
      <c r="G16" s="179" t="s">
        <v>565</v>
      </c>
      <c r="H16" s="179" t="s">
        <v>529</v>
      </c>
      <c r="I16" s="68">
        <v>45</v>
      </c>
    </row>
    <row r="17" spans="1:9" ht="32.4">
      <c r="A17" s="13"/>
      <c r="B17" s="13"/>
      <c r="C17" s="13"/>
      <c r="F17" s="180">
        <v>45933</v>
      </c>
      <c r="G17" s="179" t="s">
        <v>566</v>
      </c>
      <c r="H17" s="179" t="s">
        <v>529</v>
      </c>
      <c r="I17" s="68">
        <v>61</v>
      </c>
    </row>
    <row r="18" spans="1:9" ht="32.4">
      <c r="A18" s="13"/>
      <c r="B18" s="13"/>
      <c r="C18" s="13"/>
      <c r="F18" s="180">
        <v>46036</v>
      </c>
      <c r="G18" s="179" t="s">
        <v>530</v>
      </c>
      <c r="H18" s="179" t="s">
        <v>529</v>
      </c>
      <c r="I18" s="68">
        <v>58</v>
      </c>
    </row>
    <row r="19" spans="1:9" ht="75.599999999999994">
      <c r="A19" s="13"/>
      <c r="B19" s="13"/>
      <c r="C19" s="13"/>
      <c r="F19" s="180">
        <v>46084</v>
      </c>
      <c r="G19" s="179" t="s">
        <v>567</v>
      </c>
      <c r="H19" s="68" t="s">
        <v>532</v>
      </c>
      <c r="I19" s="68">
        <v>19</v>
      </c>
    </row>
    <row r="20" spans="1:9">
      <c r="A20" s="13"/>
      <c r="B20" s="13"/>
      <c r="C20" s="13"/>
      <c r="F20" s="83" t="s">
        <v>545</v>
      </c>
    </row>
    <row r="21" spans="1:9">
      <c r="A21" s="13"/>
      <c r="B21" s="13"/>
      <c r="C21" s="13"/>
      <c r="F21" s="83" t="s">
        <v>474</v>
      </c>
    </row>
  </sheetData>
  <mergeCells count="17">
    <mergeCell ref="G6:G9"/>
    <mergeCell ref="F6:F9"/>
    <mergeCell ref="H6:H9"/>
    <mergeCell ref="I6:I9"/>
    <mergeCell ref="G10:G14"/>
    <mergeCell ref="F10:F14"/>
    <mergeCell ref="H10:H14"/>
    <mergeCell ref="I10:I14"/>
    <mergeCell ref="A5:A6"/>
    <mergeCell ref="B5:B6"/>
    <mergeCell ref="C5:D5"/>
    <mergeCell ref="A7:A8"/>
    <mergeCell ref="A9:A10"/>
    <mergeCell ref="C7:C8"/>
    <mergeCell ref="D7:D8"/>
    <mergeCell ref="C9:C10"/>
    <mergeCell ref="D9:D10"/>
  </mergeCells>
  <phoneticPr fontId="1"/>
  <hyperlinks>
    <hyperlink ref="A1" location="目次!A1" display="目次へ戻る" xr:uid="{00000000-0004-0000-1200-000000000000}"/>
  </hyperlinks>
  <pageMargins left="0.70866141732283472" right="0.70866141732283472" top="0.74803149606299213" bottom="0.74803149606299213" header="0.31496062992125984" footer="0.31496062992125984"/>
  <pageSetup paperSize="9" scale="5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V78"/>
  <sheetViews>
    <sheetView showGridLines="0" zoomScaleNormal="100" zoomScaleSheetLayoutView="37" workbookViewId="0"/>
  </sheetViews>
  <sheetFormatPr defaultColWidth="8" defaultRowHeight="12.6"/>
  <cols>
    <col min="1" max="1" width="10.69921875" style="12" customWidth="1"/>
    <col min="2" max="2" width="4.3984375" style="12" customWidth="1"/>
    <col min="3" max="3" width="9.5" style="12" customWidth="1"/>
    <col min="4" max="17" width="7.59765625" style="12" customWidth="1"/>
    <col min="18" max="18" width="8" style="12"/>
    <col min="19" max="19" width="10.19921875" style="12" customWidth="1"/>
    <col min="20" max="20" width="4.8984375" style="12" customWidth="1"/>
    <col min="21" max="28" width="8" style="12"/>
    <col min="29" max="29" width="11" style="12" bestFit="1" customWidth="1"/>
    <col min="30" max="30" width="4.8984375" style="12" customWidth="1"/>
    <col min="31" max="31" width="6.3984375" style="12" bestFit="1" customWidth="1"/>
    <col min="32" max="34" width="8" style="12"/>
    <col min="35" max="35" width="9" style="12" customWidth="1"/>
    <col min="36" max="36" width="8" style="12"/>
    <col min="37" max="47" width="7.69921875" style="12" customWidth="1"/>
    <col min="48" max="16384" width="8" style="12"/>
  </cols>
  <sheetData>
    <row r="1" spans="1:48" s="11" customFormat="1" ht="15" customHeight="1">
      <c r="A1" s="8" t="s">
        <v>9</v>
      </c>
      <c r="B1" s="8"/>
      <c r="C1" s="8"/>
      <c r="D1" s="9"/>
      <c r="E1" s="10"/>
      <c r="F1" s="10"/>
      <c r="G1" s="10"/>
      <c r="H1" s="10"/>
      <c r="I1" s="10"/>
      <c r="J1" s="10"/>
      <c r="V1" s="174"/>
    </row>
    <row r="2" spans="1:48" ht="20.100000000000001" customHeight="1">
      <c r="A2" s="32" t="s">
        <v>93</v>
      </c>
      <c r="B2" s="32"/>
      <c r="C2" s="32"/>
      <c r="D2" s="32"/>
      <c r="E2" s="32"/>
      <c r="F2" s="32"/>
      <c r="G2" s="32"/>
      <c r="H2" s="32"/>
      <c r="I2" s="32"/>
      <c r="J2" s="32"/>
      <c r="V2" s="62"/>
    </row>
    <row r="3" spans="1:48" ht="15.6">
      <c r="A3" s="32"/>
      <c r="B3" s="32"/>
      <c r="C3" s="32"/>
      <c r="D3" s="32"/>
      <c r="E3" s="32"/>
      <c r="F3" s="32"/>
      <c r="G3" s="32"/>
      <c r="H3" s="32"/>
      <c r="I3" s="32"/>
      <c r="J3" s="32"/>
    </row>
    <row r="4" spans="1:48" s="53" customFormat="1">
      <c r="A4" s="18" t="s">
        <v>480</v>
      </c>
      <c r="B4" s="18"/>
      <c r="C4" s="18"/>
      <c r="D4" s="18"/>
      <c r="E4" s="18"/>
      <c r="F4" s="18"/>
      <c r="G4" s="18"/>
      <c r="H4" s="18"/>
      <c r="I4" s="18"/>
      <c r="J4" s="18"/>
      <c r="K4" s="22"/>
      <c r="L4" s="22"/>
      <c r="M4" s="22"/>
      <c r="N4" s="22"/>
      <c r="O4" s="22"/>
      <c r="P4" s="22"/>
      <c r="Q4" s="22"/>
      <c r="R4" s="22"/>
      <c r="S4" s="22" t="s">
        <v>102</v>
      </c>
      <c r="T4" s="22"/>
      <c r="U4" s="22"/>
      <c r="V4" s="22"/>
      <c r="W4" s="22"/>
      <c r="X4" s="22"/>
      <c r="Y4" s="22"/>
      <c r="Z4" s="22"/>
      <c r="AA4" s="22"/>
      <c r="AB4" s="22"/>
      <c r="AC4" s="22" t="s">
        <v>108</v>
      </c>
      <c r="AD4" s="22"/>
      <c r="AE4" s="22"/>
      <c r="AF4" s="22"/>
      <c r="AG4" s="22"/>
      <c r="AH4" s="22"/>
      <c r="AI4" s="22" t="s">
        <v>129</v>
      </c>
      <c r="AJ4" s="22"/>
      <c r="AK4" s="22"/>
      <c r="AL4" s="22"/>
      <c r="AM4" s="22"/>
      <c r="AN4" s="22"/>
      <c r="AO4" s="22"/>
      <c r="AP4" s="22"/>
      <c r="AQ4" s="22"/>
      <c r="AR4" s="22"/>
      <c r="AS4" s="22"/>
      <c r="AT4" s="22"/>
      <c r="AU4" s="22"/>
      <c r="AV4" s="22"/>
    </row>
    <row r="5" spans="1:48" s="13" customFormat="1" ht="19.95" customHeight="1">
      <c r="A5" s="211"/>
      <c r="B5" s="211"/>
      <c r="C5" s="211"/>
      <c r="D5" s="215" t="s">
        <v>94</v>
      </c>
      <c r="E5" s="215"/>
      <c r="F5" s="216" t="s">
        <v>95</v>
      </c>
      <c r="G5" s="215"/>
      <c r="H5" s="215" t="s">
        <v>96</v>
      </c>
      <c r="I5" s="215"/>
      <c r="J5" s="215" t="s">
        <v>97</v>
      </c>
      <c r="K5" s="215"/>
      <c r="L5" s="200" t="s">
        <v>98</v>
      </c>
      <c r="M5" s="217"/>
      <c r="N5" s="200" t="s">
        <v>99</v>
      </c>
      <c r="O5" s="201"/>
      <c r="P5" s="200" t="s">
        <v>100</v>
      </c>
      <c r="Q5" s="201"/>
      <c r="S5" s="211"/>
      <c r="T5" s="211"/>
      <c r="U5" s="211"/>
      <c r="V5" s="212" t="s">
        <v>109</v>
      </c>
      <c r="W5" s="212"/>
      <c r="X5" s="212"/>
      <c r="Y5" s="212"/>
      <c r="Z5" s="212"/>
      <c r="AA5" s="212"/>
      <c r="AC5" s="211"/>
      <c r="AD5" s="211"/>
      <c r="AE5" s="211"/>
      <c r="AF5" s="50" t="s">
        <v>110</v>
      </c>
      <c r="AG5" s="161" t="s">
        <v>35</v>
      </c>
      <c r="AI5" s="213"/>
      <c r="AJ5" s="214"/>
      <c r="AK5" s="48" t="s">
        <v>123</v>
      </c>
      <c r="AL5" s="48" t="s">
        <v>124</v>
      </c>
      <c r="AM5" s="48" t="s">
        <v>2</v>
      </c>
      <c r="AN5" s="48" t="s">
        <v>3</v>
      </c>
      <c r="AO5" s="48" t="s">
        <v>4</v>
      </c>
      <c r="AP5" s="48" t="s">
        <v>125</v>
      </c>
      <c r="AQ5" s="48" t="s">
        <v>5</v>
      </c>
      <c r="AR5" s="48" t="s">
        <v>126</v>
      </c>
      <c r="AS5" s="48" t="s">
        <v>127</v>
      </c>
      <c r="AT5" s="48" t="s">
        <v>6</v>
      </c>
      <c r="AU5" s="48" t="s">
        <v>107</v>
      </c>
    </row>
    <row r="6" spans="1:48" s="13" customFormat="1" ht="19.95" customHeight="1">
      <c r="A6" s="211"/>
      <c r="B6" s="211"/>
      <c r="C6" s="211"/>
      <c r="D6" s="215"/>
      <c r="E6" s="215"/>
      <c r="F6" s="215"/>
      <c r="G6" s="215"/>
      <c r="H6" s="215"/>
      <c r="I6" s="215"/>
      <c r="J6" s="215"/>
      <c r="K6" s="215"/>
      <c r="L6" s="218"/>
      <c r="M6" s="219"/>
      <c r="N6" s="202"/>
      <c r="O6" s="203"/>
      <c r="P6" s="202"/>
      <c r="Q6" s="203"/>
      <c r="S6" s="211"/>
      <c r="T6" s="211"/>
      <c r="U6" s="211"/>
      <c r="V6" s="40" t="s">
        <v>103</v>
      </c>
      <c r="W6" s="40" t="s">
        <v>104</v>
      </c>
      <c r="X6" s="40" t="s">
        <v>105</v>
      </c>
      <c r="Y6" s="40" t="s">
        <v>106</v>
      </c>
      <c r="Z6" s="40" t="s">
        <v>8</v>
      </c>
      <c r="AA6" s="40" t="s">
        <v>107</v>
      </c>
      <c r="AC6" s="45" t="s">
        <v>20</v>
      </c>
      <c r="AD6" s="209" t="s">
        <v>111</v>
      </c>
      <c r="AE6" s="209"/>
      <c r="AF6" s="171">
        <v>8</v>
      </c>
      <c r="AG6" s="51">
        <v>103</v>
      </c>
      <c r="AI6" s="206" t="s">
        <v>20</v>
      </c>
      <c r="AJ6" s="52" t="s">
        <v>110</v>
      </c>
      <c r="AK6" s="198">
        <v>0</v>
      </c>
      <c r="AL6" s="198">
        <v>3</v>
      </c>
      <c r="AM6" s="198">
        <v>0</v>
      </c>
      <c r="AN6" s="198">
        <v>0</v>
      </c>
      <c r="AO6" s="198">
        <v>1</v>
      </c>
      <c r="AP6" s="198">
        <v>0</v>
      </c>
      <c r="AQ6" s="198">
        <v>0</v>
      </c>
      <c r="AR6" s="198">
        <v>0</v>
      </c>
      <c r="AS6" s="198">
        <v>1</v>
      </c>
      <c r="AT6" s="198">
        <v>0</v>
      </c>
      <c r="AU6" s="198">
        <f t="shared" ref="AU6:AU13" si="0">SUM(AK6:AT6)</f>
        <v>5</v>
      </c>
    </row>
    <row r="7" spans="1:48" ht="19.95" customHeight="1">
      <c r="A7" s="211"/>
      <c r="B7" s="211"/>
      <c r="C7" s="211"/>
      <c r="D7" s="33" t="s">
        <v>101</v>
      </c>
      <c r="E7" s="33" t="s">
        <v>32</v>
      </c>
      <c r="F7" s="33" t="s">
        <v>101</v>
      </c>
      <c r="G7" s="33" t="s">
        <v>32</v>
      </c>
      <c r="H7" s="33" t="s">
        <v>101</v>
      </c>
      <c r="I7" s="33" t="s">
        <v>32</v>
      </c>
      <c r="J7" s="33" t="s">
        <v>101</v>
      </c>
      <c r="K7" s="33" t="s">
        <v>32</v>
      </c>
      <c r="L7" s="33" t="s">
        <v>101</v>
      </c>
      <c r="M7" s="33" t="s">
        <v>32</v>
      </c>
      <c r="N7" s="33" t="s">
        <v>101</v>
      </c>
      <c r="O7" s="33" t="s">
        <v>32</v>
      </c>
      <c r="P7" s="33" t="s">
        <v>101</v>
      </c>
      <c r="Q7" s="33" t="s">
        <v>32</v>
      </c>
      <c r="R7" s="13"/>
      <c r="S7" s="45" t="s">
        <v>20</v>
      </c>
      <c r="T7" s="205" t="s">
        <v>25</v>
      </c>
      <c r="U7" s="205"/>
      <c r="V7" s="186">
        <v>362</v>
      </c>
      <c r="W7" s="186">
        <v>165</v>
      </c>
      <c r="X7" s="186">
        <v>0</v>
      </c>
      <c r="Y7" s="186">
        <v>0</v>
      </c>
      <c r="Z7" s="186">
        <v>155</v>
      </c>
      <c r="AA7" s="186">
        <f t="shared" ref="AA7:AA21" si="1">SUM(V7:Z7)</f>
        <v>682</v>
      </c>
      <c r="AB7" s="13"/>
      <c r="AC7" s="45" t="s">
        <v>21</v>
      </c>
      <c r="AD7" s="209" t="s">
        <v>111</v>
      </c>
      <c r="AE7" s="209"/>
      <c r="AF7" s="171">
        <v>9</v>
      </c>
      <c r="AG7" s="51">
        <v>127</v>
      </c>
      <c r="AH7" s="13"/>
      <c r="AI7" s="207"/>
      <c r="AJ7" s="27" t="s">
        <v>128</v>
      </c>
      <c r="AK7" s="186">
        <v>0</v>
      </c>
      <c r="AL7" s="186">
        <v>437</v>
      </c>
      <c r="AM7" s="186">
        <v>0</v>
      </c>
      <c r="AN7" s="186">
        <v>0</v>
      </c>
      <c r="AO7" s="186">
        <v>427</v>
      </c>
      <c r="AP7" s="186">
        <v>0</v>
      </c>
      <c r="AQ7" s="186">
        <v>0</v>
      </c>
      <c r="AR7" s="186">
        <v>0</v>
      </c>
      <c r="AS7" s="186">
        <v>75</v>
      </c>
      <c r="AT7" s="186">
        <v>0</v>
      </c>
      <c r="AU7" s="198">
        <f t="shared" si="0"/>
        <v>939</v>
      </c>
      <c r="AV7" s="13"/>
    </row>
    <row r="8" spans="1:48" ht="19.95" customHeight="1">
      <c r="A8" s="45" t="s">
        <v>20</v>
      </c>
      <c r="B8" s="205" t="s">
        <v>25</v>
      </c>
      <c r="C8" s="205"/>
      <c r="D8" s="21">
        <v>10</v>
      </c>
      <c r="E8" s="21">
        <v>93</v>
      </c>
      <c r="F8" s="21">
        <v>0</v>
      </c>
      <c r="G8" s="21">
        <v>0</v>
      </c>
      <c r="H8" s="21">
        <v>0</v>
      </c>
      <c r="I8" s="21">
        <v>0</v>
      </c>
      <c r="J8" s="21">
        <v>22</v>
      </c>
      <c r="K8" s="21">
        <v>192</v>
      </c>
      <c r="L8" s="21">
        <v>0</v>
      </c>
      <c r="M8" s="21">
        <v>0</v>
      </c>
      <c r="N8" s="21">
        <v>6</v>
      </c>
      <c r="O8" s="21">
        <v>102</v>
      </c>
      <c r="P8" s="21">
        <v>38</v>
      </c>
      <c r="Q8" s="21">
        <v>387</v>
      </c>
      <c r="R8" s="13"/>
      <c r="S8" s="45" t="s">
        <v>21</v>
      </c>
      <c r="T8" s="205" t="s">
        <v>25</v>
      </c>
      <c r="U8" s="205"/>
      <c r="V8" s="186">
        <v>509</v>
      </c>
      <c r="W8" s="186">
        <v>311</v>
      </c>
      <c r="X8" s="186">
        <v>0</v>
      </c>
      <c r="Y8" s="186">
        <v>34</v>
      </c>
      <c r="Z8" s="186">
        <v>374</v>
      </c>
      <c r="AA8" s="186">
        <f t="shared" si="1"/>
        <v>1228</v>
      </c>
      <c r="AB8" s="13"/>
      <c r="AC8" s="45" t="s">
        <v>22</v>
      </c>
      <c r="AD8" s="209" t="s">
        <v>111</v>
      </c>
      <c r="AE8" s="209"/>
      <c r="AF8" s="51">
        <v>40</v>
      </c>
      <c r="AG8" s="51">
        <v>621</v>
      </c>
      <c r="AH8" s="13"/>
      <c r="AI8" s="206" t="s">
        <v>21</v>
      </c>
      <c r="AJ8" s="52" t="s">
        <v>110</v>
      </c>
      <c r="AK8" s="198">
        <v>3</v>
      </c>
      <c r="AL8" s="198">
        <v>3</v>
      </c>
      <c r="AM8" s="198">
        <v>1</v>
      </c>
      <c r="AN8" s="198">
        <v>0</v>
      </c>
      <c r="AO8" s="198">
        <v>3</v>
      </c>
      <c r="AP8" s="198">
        <v>1</v>
      </c>
      <c r="AQ8" s="198">
        <v>1</v>
      </c>
      <c r="AR8" s="198">
        <v>0</v>
      </c>
      <c r="AS8" s="198">
        <v>0</v>
      </c>
      <c r="AT8" s="198">
        <v>1</v>
      </c>
      <c r="AU8" s="198">
        <f t="shared" si="0"/>
        <v>13</v>
      </c>
      <c r="AV8" s="13"/>
    </row>
    <row r="9" spans="1:48" ht="19.95" customHeight="1">
      <c r="A9" s="45" t="s">
        <v>21</v>
      </c>
      <c r="B9" s="205" t="s">
        <v>25</v>
      </c>
      <c r="C9" s="205"/>
      <c r="D9" s="21">
        <v>29</v>
      </c>
      <c r="E9" s="21">
        <v>336</v>
      </c>
      <c r="F9" s="21">
        <v>0</v>
      </c>
      <c r="G9" s="21">
        <v>0</v>
      </c>
      <c r="H9" s="21">
        <v>0</v>
      </c>
      <c r="I9" s="21">
        <v>0</v>
      </c>
      <c r="J9" s="21">
        <v>31</v>
      </c>
      <c r="K9" s="21">
        <v>258</v>
      </c>
      <c r="L9" s="21">
        <v>0</v>
      </c>
      <c r="M9" s="21">
        <v>0</v>
      </c>
      <c r="N9" s="21">
        <v>12</v>
      </c>
      <c r="O9" s="21">
        <v>166</v>
      </c>
      <c r="P9" s="21">
        <v>72</v>
      </c>
      <c r="Q9" s="21">
        <v>760</v>
      </c>
      <c r="R9" s="13"/>
      <c r="S9" s="45" t="s">
        <v>22</v>
      </c>
      <c r="T9" s="205" t="s">
        <v>25</v>
      </c>
      <c r="U9" s="205"/>
      <c r="V9" s="186">
        <v>1103</v>
      </c>
      <c r="W9" s="186">
        <v>663</v>
      </c>
      <c r="X9" s="186">
        <v>9</v>
      </c>
      <c r="Y9" s="186">
        <v>29</v>
      </c>
      <c r="Z9" s="186">
        <v>1765</v>
      </c>
      <c r="AA9" s="186">
        <f t="shared" si="1"/>
        <v>3569</v>
      </c>
      <c r="AB9" s="13"/>
      <c r="AC9" s="45" t="s">
        <v>23</v>
      </c>
      <c r="AD9" s="209" t="s">
        <v>111</v>
      </c>
      <c r="AE9" s="209"/>
      <c r="AF9" s="171">
        <v>52</v>
      </c>
      <c r="AG9" s="51">
        <v>1320</v>
      </c>
      <c r="AH9" s="13"/>
      <c r="AI9" s="207"/>
      <c r="AJ9" s="27" t="s">
        <v>128</v>
      </c>
      <c r="AK9" s="186">
        <v>300</v>
      </c>
      <c r="AL9" s="186">
        <v>1140</v>
      </c>
      <c r="AM9" s="186">
        <v>300</v>
      </c>
      <c r="AN9" s="186">
        <v>0</v>
      </c>
      <c r="AO9" s="186">
        <v>613</v>
      </c>
      <c r="AP9" s="186">
        <v>546</v>
      </c>
      <c r="AQ9" s="186">
        <v>750</v>
      </c>
      <c r="AR9" s="186">
        <v>0</v>
      </c>
      <c r="AS9" s="186">
        <v>0</v>
      </c>
      <c r="AT9" s="186">
        <v>228</v>
      </c>
      <c r="AU9" s="198">
        <f t="shared" si="0"/>
        <v>3877</v>
      </c>
      <c r="AV9" s="13"/>
    </row>
    <row r="10" spans="1:48" ht="19.95" customHeight="1">
      <c r="A10" s="45" t="s">
        <v>22</v>
      </c>
      <c r="B10" s="205" t="s">
        <v>25</v>
      </c>
      <c r="C10" s="205"/>
      <c r="D10" s="21">
        <v>33</v>
      </c>
      <c r="E10" s="21">
        <v>670</v>
      </c>
      <c r="F10" s="21">
        <v>0</v>
      </c>
      <c r="G10" s="21">
        <v>0</v>
      </c>
      <c r="H10" s="21">
        <v>0</v>
      </c>
      <c r="I10" s="21">
        <v>0</v>
      </c>
      <c r="J10" s="21">
        <v>30</v>
      </c>
      <c r="K10" s="21">
        <v>284</v>
      </c>
      <c r="L10" s="21">
        <v>0</v>
      </c>
      <c r="M10" s="21">
        <v>0</v>
      </c>
      <c r="N10" s="21">
        <v>12</v>
      </c>
      <c r="O10" s="21">
        <v>167</v>
      </c>
      <c r="P10" s="21">
        <v>75</v>
      </c>
      <c r="Q10" s="21">
        <v>1121</v>
      </c>
      <c r="R10" s="13"/>
      <c r="S10" s="45" t="s">
        <v>23</v>
      </c>
      <c r="T10" s="205" t="s">
        <v>25</v>
      </c>
      <c r="U10" s="205"/>
      <c r="V10" s="186">
        <v>764</v>
      </c>
      <c r="W10" s="186">
        <v>820</v>
      </c>
      <c r="X10" s="186">
        <v>112</v>
      </c>
      <c r="Y10" s="186">
        <v>0</v>
      </c>
      <c r="Z10" s="186">
        <v>3544</v>
      </c>
      <c r="AA10" s="186">
        <f>SUM(V10:Z10)</f>
        <v>5240</v>
      </c>
      <c r="AB10" s="13"/>
      <c r="AC10" s="204" t="s">
        <v>546</v>
      </c>
      <c r="AD10" s="209" t="s">
        <v>111</v>
      </c>
      <c r="AE10" s="209"/>
      <c r="AF10" s="51">
        <f>SUM(AF11:AF20)</f>
        <v>36</v>
      </c>
      <c r="AG10" s="51">
        <f>SUM(AG11:AG20)</f>
        <v>1021</v>
      </c>
      <c r="AH10" s="13"/>
      <c r="AI10" s="206" t="s">
        <v>22</v>
      </c>
      <c r="AJ10" s="52" t="s">
        <v>110</v>
      </c>
      <c r="AK10" s="198">
        <v>4</v>
      </c>
      <c r="AL10" s="198">
        <v>4</v>
      </c>
      <c r="AM10" s="198">
        <v>1</v>
      </c>
      <c r="AN10" s="198">
        <v>1</v>
      </c>
      <c r="AO10" s="198">
        <v>3</v>
      </c>
      <c r="AP10" s="198">
        <v>1</v>
      </c>
      <c r="AQ10" s="198">
        <v>1</v>
      </c>
      <c r="AR10" s="198">
        <v>0</v>
      </c>
      <c r="AS10" s="198">
        <v>0</v>
      </c>
      <c r="AT10" s="198">
        <v>1</v>
      </c>
      <c r="AU10" s="198">
        <f t="shared" si="0"/>
        <v>16</v>
      </c>
      <c r="AV10" s="13"/>
    </row>
    <row r="11" spans="1:48" ht="19.95" customHeight="1">
      <c r="A11" s="45" t="s">
        <v>23</v>
      </c>
      <c r="B11" s="205" t="s">
        <v>25</v>
      </c>
      <c r="C11" s="205"/>
      <c r="D11" s="21">
        <v>37</v>
      </c>
      <c r="E11" s="21">
        <v>609</v>
      </c>
      <c r="F11" s="21">
        <v>0</v>
      </c>
      <c r="G11" s="21">
        <v>0</v>
      </c>
      <c r="H11" s="21">
        <v>1</v>
      </c>
      <c r="I11" s="21">
        <v>50</v>
      </c>
      <c r="J11" s="21">
        <v>25</v>
      </c>
      <c r="K11" s="21">
        <v>337</v>
      </c>
      <c r="L11" s="21">
        <v>0</v>
      </c>
      <c r="M11" s="21">
        <v>0</v>
      </c>
      <c r="N11" s="21">
        <v>28</v>
      </c>
      <c r="O11" s="21">
        <v>505</v>
      </c>
      <c r="P11" s="21">
        <v>91</v>
      </c>
      <c r="Q11" s="21">
        <v>1501</v>
      </c>
      <c r="R11" s="13"/>
      <c r="S11" s="204" t="s">
        <v>546</v>
      </c>
      <c r="T11" s="205" t="s">
        <v>25</v>
      </c>
      <c r="U11" s="205"/>
      <c r="V11" s="186">
        <f>SUM(V12:V21)</f>
        <v>1126</v>
      </c>
      <c r="W11" s="186">
        <f t="shared" ref="W11:AA11" si="2">SUM(W12:W21)</f>
        <v>493</v>
      </c>
      <c r="X11" s="186">
        <f t="shared" si="2"/>
        <v>97</v>
      </c>
      <c r="Y11" s="186">
        <f t="shared" si="2"/>
        <v>36</v>
      </c>
      <c r="Z11" s="186">
        <f t="shared" si="2"/>
        <v>4238</v>
      </c>
      <c r="AA11" s="186">
        <f t="shared" si="2"/>
        <v>5990</v>
      </c>
      <c r="AB11" s="13"/>
      <c r="AC11" s="204"/>
      <c r="AD11" s="210" t="s">
        <v>112</v>
      </c>
      <c r="AE11" s="161" t="s">
        <v>113</v>
      </c>
      <c r="AF11" s="51">
        <v>4</v>
      </c>
      <c r="AG11" s="51">
        <v>105</v>
      </c>
      <c r="AH11" s="13"/>
      <c r="AI11" s="207"/>
      <c r="AJ11" s="27" t="s">
        <v>128</v>
      </c>
      <c r="AK11" s="186">
        <v>1100</v>
      </c>
      <c r="AL11" s="186">
        <v>640</v>
      </c>
      <c r="AM11" s="186">
        <v>235</v>
      </c>
      <c r="AN11" s="186">
        <v>498</v>
      </c>
      <c r="AO11" s="186">
        <v>1366</v>
      </c>
      <c r="AP11" s="186">
        <v>283</v>
      </c>
      <c r="AQ11" s="186">
        <v>1300</v>
      </c>
      <c r="AR11" s="186">
        <v>0</v>
      </c>
      <c r="AS11" s="186">
        <v>0</v>
      </c>
      <c r="AT11" s="186">
        <v>358</v>
      </c>
      <c r="AU11" s="198">
        <f t="shared" si="0"/>
        <v>5780</v>
      </c>
      <c r="AV11" s="13"/>
    </row>
    <row r="12" spans="1:48" ht="19.95" customHeight="1">
      <c r="A12" s="204" t="s">
        <v>546</v>
      </c>
      <c r="B12" s="205" t="s">
        <v>25</v>
      </c>
      <c r="C12" s="205"/>
      <c r="D12" s="21">
        <f>SUM(D13:D22)</f>
        <v>42</v>
      </c>
      <c r="E12" s="21">
        <f t="shared" ref="E12:G12" si="3">SUM(E13:E22)</f>
        <v>773</v>
      </c>
      <c r="F12" s="21">
        <f t="shared" si="3"/>
        <v>0</v>
      </c>
      <c r="G12" s="21">
        <f t="shared" si="3"/>
        <v>0</v>
      </c>
      <c r="H12" s="21">
        <f>SUM(H13:H22)</f>
        <v>1</v>
      </c>
      <c r="I12" s="21">
        <f>SUM(I13:I22)</f>
        <v>50</v>
      </c>
      <c r="J12" s="21">
        <f t="shared" ref="J12:Q12" si="4">SUM(J13:J22)</f>
        <v>21</v>
      </c>
      <c r="K12" s="21">
        <f>SUM(K13:K22)</f>
        <v>350</v>
      </c>
      <c r="L12" s="21">
        <f t="shared" si="4"/>
        <v>0</v>
      </c>
      <c r="M12" s="21">
        <f t="shared" si="4"/>
        <v>0</v>
      </c>
      <c r="N12" s="21">
        <f t="shared" si="4"/>
        <v>35</v>
      </c>
      <c r="O12" s="21">
        <f t="shared" si="4"/>
        <v>552</v>
      </c>
      <c r="P12" s="21">
        <f t="shared" si="4"/>
        <v>99</v>
      </c>
      <c r="Q12" s="21">
        <f t="shared" si="4"/>
        <v>1725</v>
      </c>
      <c r="R12" s="13"/>
      <c r="S12" s="204"/>
      <c r="T12" s="208" t="s">
        <v>26</v>
      </c>
      <c r="U12" s="162" t="s">
        <v>27</v>
      </c>
      <c r="V12" s="68">
        <v>89</v>
      </c>
      <c r="W12" s="68">
        <v>24</v>
      </c>
      <c r="X12" s="68">
        <v>0</v>
      </c>
      <c r="Y12" s="68">
        <v>0</v>
      </c>
      <c r="Z12" s="68">
        <v>134</v>
      </c>
      <c r="AA12" s="186">
        <f t="shared" si="1"/>
        <v>247</v>
      </c>
      <c r="AB12" s="13"/>
      <c r="AC12" s="204"/>
      <c r="AD12" s="210"/>
      <c r="AE12" s="161" t="s">
        <v>114</v>
      </c>
      <c r="AF12" s="51">
        <v>4</v>
      </c>
      <c r="AG12" s="51">
        <v>90</v>
      </c>
      <c r="AH12" s="13"/>
      <c r="AI12" s="206" t="s">
        <v>23</v>
      </c>
      <c r="AJ12" s="52" t="s">
        <v>110</v>
      </c>
      <c r="AK12" s="198">
        <v>3</v>
      </c>
      <c r="AL12" s="198">
        <v>3</v>
      </c>
      <c r="AM12" s="198">
        <v>4</v>
      </c>
      <c r="AN12" s="198">
        <v>1</v>
      </c>
      <c r="AO12" s="198">
        <v>4</v>
      </c>
      <c r="AP12" s="198">
        <v>1</v>
      </c>
      <c r="AQ12" s="198">
        <v>1</v>
      </c>
      <c r="AR12" s="198">
        <v>0</v>
      </c>
      <c r="AS12" s="198">
        <v>0</v>
      </c>
      <c r="AT12" s="198">
        <v>2</v>
      </c>
      <c r="AU12" s="198">
        <f t="shared" si="0"/>
        <v>19</v>
      </c>
      <c r="AV12" s="13"/>
    </row>
    <row r="13" spans="1:48" ht="19.95" customHeight="1">
      <c r="A13" s="204"/>
      <c r="B13" s="208" t="s">
        <v>26</v>
      </c>
      <c r="C13" s="162" t="s">
        <v>27</v>
      </c>
      <c r="D13" s="7">
        <v>2</v>
      </c>
      <c r="E13" s="7">
        <v>18</v>
      </c>
      <c r="F13" s="7">
        <v>0</v>
      </c>
      <c r="G13" s="7">
        <v>0</v>
      </c>
      <c r="H13" s="7">
        <v>0</v>
      </c>
      <c r="I13" s="7">
        <v>0</v>
      </c>
      <c r="J13" s="7">
        <v>2</v>
      </c>
      <c r="K13" s="7">
        <v>18</v>
      </c>
      <c r="L13" s="7">
        <v>0</v>
      </c>
      <c r="M13" s="7">
        <v>0</v>
      </c>
      <c r="N13" s="7">
        <v>5</v>
      </c>
      <c r="O13" s="7">
        <v>63</v>
      </c>
      <c r="P13" s="21">
        <f>SUM(D13,F13,H13,J13,L13,N13)</f>
        <v>9</v>
      </c>
      <c r="Q13" s="21">
        <f>SUM(E13,G13,I13,K13,M13,O13)</f>
        <v>99</v>
      </c>
      <c r="R13" s="13"/>
      <c r="S13" s="204"/>
      <c r="T13" s="208"/>
      <c r="U13" s="162" t="s">
        <v>28</v>
      </c>
      <c r="V13" s="68">
        <v>114</v>
      </c>
      <c r="W13" s="68">
        <v>53</v>
      </c>
      <c r="X13" s="68">
        <v>0</v>
      </c>
      <c r="Y13" s="68">
        <v>0</v>
      </c>
      <c r="Z13" s="68">
        <v>421</v>
      </c>
      <c r="AA13" s="186">
        <f t="shared" si="1"/>
        <v>588</v>
      </c>
      <c r="AB13" s="13"/>
      <c r="AC13" s="204"/>
      <c r="AD13" s="210"/>
      <c r="AE13" s="161" t="s">
        <v>115</v>
      </c>
      <c r="AF13" s="51">
        <v>3</v>
      </c>
      <c r="AG13" s="51">
        <v>33</v>
      </c>
      <c r="AH13" s="13"/>
      <c r="AI13" s="207"/>
      <c r="AJ13" s="27" t="s">
        <v>128</v>
      </c>
      <c r="AK13" s="186">
        <v>625</v>
      </c>
      <c r="AL13" s="186">
        <v>668</v>
      </c>
      <c r="AM13" s="186">
        <v>400</v>
      </c>
      <c r="AN13" s="186">
        <v>485</v>
      </c>
      <c r="AO13" s="186">
        <v>2601</v>
      </c>
      <c r="AP13" s="186">
        <v>247</v>
      </c>
      <c r="AQ13" s="186">
        <v>1320</v>
      </c>
      <c r="AR13" s="186">
        <v>0</v>
      </c>
      <c r="AS13" s="186">
        <v>0</v>
      </c>
      <c r="AT13" s="186">
        <v>368</v>
      </c>
      <c r="AU13" s="198">
        <f t="shared" si="0"/>
        <v>6714</v>
      </c>
      <c r="AV13" s="13"/>
    </row>
    <row r="14" spans="1:48" ht="19.95" customHeight="1">
      <c r="A14" s="204"/>
      <c r="B14" s="208"/>
      <c r="C14" s="162" t="s">
        <v>28</v>
      </c>
      <c r="D14" s="7">
        <v>8</v>
      </c>
      <c r="E14" s="7">
        <v>171</v>
      </c>
      <c r="F14" s="7">
        <v>0</v>
      </c>
      <c r="G14" s="7">
        <v>0</v>
      </c>
      <c r="H14" s="7">
        <v>0</v>
      </c>
      <c r="I14" s="7">
        <v>0</v>
      </c>
      <c r="J14" s="7">
        <v>2</v>
      </c>
      <c r="K14" s="7">
        <v>44</v>
      </c>
      <c r="L14" s="7">
        <v>0</v>
      </c>
      <c r="M14" s="7">
        <v>0</v>
      </c>
      <c r="N14" s="7">
        <v>12</v>
      </c>
      <c r="O14" s="7">
        <v>123</v>
      </c>
      <c r="P14" s="21">
        <f t="shared" ref="P14:P22" si="5">SUM(D14,F14,H14,J14,L14,N14)</f>
        <v>22</v>
      </c>
      <c r="Q14" s="21">
        <f t="shared" ref="Q14:Q22" si="6">SUM(E14,G14,I14,K14,M14,O14)</f>
        <v>338</v>
      </c>
      <c r="R14" s="13"/>
      <c r="S14" s="204"/>
      <c r="T14" s="208"/>
      <c r="U14" s="162" t="s">
        <v>2</v>
      </c>
      <c r="V14" s="68">
        <v>231</v>
      </c>
      <c r="W14" s="68">
        <v>67</v>
      </c>
      <c r="X14" s="68">
        <v>0</v>
      </c>
      <c r="Y14" s="68">
        <v>0</v>
      </c>
      <c r="Z14" s="68">
        <v>294</v>
      </c>
      <c r="AA14" s="186">
        <f t="shared" si="1"/>
        <v>592</v>
      </c>
      <c r="AB14" s="13"/>
      <c r="AC14" s="204"/>
      <c r="AD14" s="210"/>
      <c r="AE14" s="161" t="s">
        <v>116</v>
      </c>
      <c r="AF14" s="51">
        <v>2</v>
      </c>
      <c r="AG14" s="51">
        <v>34</v>
      </c>
      <c r="AH14" s="13"/>
      <c r="AI14" s="206" t="s">
        <v>546</v>
      </c>
      <c r="AJ14" s="52" t="s">
        <v>110</v>
      </c>
      <c r="AK14" s="198">
        <v>5</v>
      </c>
      <c r="AL14" s="198">
        <v>9</v>
      </c>
      <c r="AM14" s="198">
        <v>19</v>
      </c>
      <c r="AN14" s="198">
        <v>1</v>
      </c>
      <c r="AO14" s="198">
        <v>5</v>
      </c>
      <c r="AP14" s="198">
        <v>2</v>
      </c>
      <c r="AQ14" s="198">
        <v>1</v>
      </c>
      <c r="AR14" s="198">
        <v>4</v>
      </c>
      <c r="AS14" s="198">
        <v>1</v>
      </c>
      <c r="AT14" s="198">
        <v>0</v>
      </c>
      <c r="AU14" s="198">
        <f>SUM(AK14:AT14)</f>
        <v>47</v>
      </c>
      <c r="AV14" s="13"/>
    </row>
    <row r="15" spans="1:48" ht="19.95" customHeight="1">
      <c r="A15" s="204"/>
      <c r="B15" s="208"/>
      <c r="C15" s="162" t="s">
        <v>2</v>
      </c>
      <c r="D15" s="7">
        <v>4</v>
      </c>
      <c r="E15" s="7">
        <v>83</v>
      </c>
      <c r="F15" s="7">
        <v>0</v>
      </c>
      <c r="G15" s="7">
        <v>0</v>
      </c>
      <c r="H15" s="7">
        <v>0</v>
      </c>
      <c r="I15" s="7">
        <v>0</v>
      </c>
      <c r="J15" s="7">
        <v>2</v>
      </c>
      <c r="K15" s="7">
        <v>36</v>
      </c>
      <c r="L15" s="7">
        <v>0</v>
      </c>
      <c r="M15" s="7">
        <v>0</v>
      </c>
      <c r="N15" s="7">
        <v>0</v>
      </c>
      <c r="O15" s="7">
        <v>0</v>
      </c>
      <c r="P15" s="21">
        <f t="shared" si="5"/>
        <v>6</v>
      </c>
      <c r="Q15" s="21">
        <f t="shared" si="6"/>
        <v>119</v>
      </c>
      <c r="R15" s="13"/>
      <c r="S15" s="204"/>
      <c r="T15" s="208"/>
      <c r="U15" s="162" t="s">
        <v>3</v>
      </c>
      <c r="V15" s="68">
        <v>80</v>
      </c>
      <c r="W15" s="68">
        <v>44</v>
      </c>
      <c r="X15" s="68">
        <v>0</v>
      </c>
      <c r="Y15" s="68">
        <v>0</v>
      </c>
      <c r="Z15" s="68">
        <v>283</v>
      </c>
      <c r="AA15" s="186">
        <f t="shared" si="1"/>
        <v>407</v>
      </c>
      <c r="AB15" s="13"/>
      <c r="AC15" s="204"/>
      <c r="AD15" s="210"/>
      <c r="AE15" s="161" t="s">
        <v>117</v>
      </c>
      <c r="AF15" s="51">
        <v>4</v>
      </c>
      <c r="AG15" s="51">
        <v>61</v>
      </c>
      <c r="AH15" s="13"/>
      <c r="AI15" s="207"/>
      <c r="AJ15" s="27" t="s">
        <v>128</v>
      </c>
      <c r="AK15" s="186">
        <v>700</v>
      </c>
      <c r="AL15" s="186">
        <v>421</v>
      </c>
      <c r="AM15" s="186">
        <v>2011</v>
      </c>
      <c r="AN15" s="186">
        <v>420</v>
      </c>
      <c r="AO15" s="186">
        <v>2058</v>
      </c>
      <c r="AP15" s="186">
        <v>528</v>
      </c>
      <c r="AQ15" s="186">
        <v>448</v>
      </c>
      <c r="AR15" s="186">
        <v>1181</v>
      </c>
      <c r="AS15" s="186">
        <v>1287</v>
      </c>
      <c r="AT15" s="186">
        <v>0</v>
      </c>
      <c r="AU15" s="198">
        <f>SUM(AK15:AT15)</f>
        <v>9054</v>
      </c>
      <c r="AV15" s="13"/>
    </row>
    <row r="16" spans="1:48" ht="19.95" customHeight="1">
      <c r="A16" s="204"/>
      <c r="B16" s="208"/>
      <c r="C16" s="162" t="s">
        <v>3</v>
      </c>
      <c r="D16" s="7">
        <v>4</v>
      </c>
      <c r="E16" s="7">
        <v>77</v>
      </c>
      <c r="F16" s="7">
        <v>0</v>
      </c>
      <c r="G16" s="7">
        <v>0</v>
      </c>
      <c r="H16" s="7">
        <v>0</v>
      </c>
      <c r="I16" s="7">
        <v>0</v>
      </c>
      <c r="J16" s="7">
        <v>2</v>
      </c>
      <c r="K16" s="7">
        <v>32</v>
      </c>
      <c r="L16" s="7">
        <v>0</v>
      </c>
      <c r="M16" s="7">
        <v>0</v>
      </c>
      <c r="N16" s="7">
        <v>5</v>
      </c>
      <c r="O16" s="7">
        <v>81</v>
      </c>
      <c r="P16" s="21">
        <f t="shared" si="5"/>
        <v>11</v>
      </c>
      <c r="Q16" s="21">
        <f t="shared" si="6"/>
        <v>190</v>
      </c>
      <c r="R16" s="13"/>
      <c r="S16" s="204"/>
      <c r="T16" s="208"/>
      <c r="U16" s="162" t="s">
        <v>4</v>
      </c>
      <c r="V16" s="68">
        <v>173</v>
      </c>
      <c r="W16" s="68">
        <v>0</v>
      </c>
      <c r="X16" s="68">
        <v>65</v>
      </c>
      <c r="Y16" s="68">
        <v>0</v>
      </c>
      <c r="Z16" s="68">
        <v>772</v>
      </c>
      <c r="AA16" s="186">
        <f t="shared" si="1"/>
        <v>1010</v>
      </c>
      <c r="AB16" s="13"/>
      <c r="AC16" s="204"/>
      <c r="AD16" s="210"/>
      <c r="AE16" s="161" t="s">
        <v>118</v>
      </c>
      <c r="AF16" s="51">
        <v>2</v>
      </c>
      <c r="AG16" s="51">
        <v>25</v>
      </c>
      <c r="AH16" s="13"/>
      <c r="AI16" s="13" t="s">
        <v>537</v>
      </c>
      <c r="AJ16" s="13"/>
      <c r="AK16" s="13"/>
      <c r="AL16" s="13"/>
      <c r="AM16" s="13"/>
      <c r="AN16" s="13"/>
      <c r="AO16" s="13"/>
      <c r="AP16" s="13"/>
      <c r="AQ16" s="13"/>
      <c r="AR16" s="13"/>
      <c r="AS16" s="13"/>
      <c r="AT16" s="13"/>
      <c r="AU16" s="13"/>
      <c r="AV16" s="13"/>
    </row>
    <row r="17" spans="1:48" ht="19.95" customHeight="1">
      <c r="A17" s="204"/>
      <c r="B17" s="208"/>
      <c r="C17" s="162" t="s">
        <v>4</v>
      </c>
      <c r="D17" s="7">
        <v>1</v>
      </c>
      <c r="E17" s="7">
        <v>17</v>
      </c>
      <c r="F17" s="7">
        <v>0</v>
      </c>
      <c r="G17" s="7">
        <v>0</v>
      </c>
      <c r="H17" s="7">
        <v>0</v>
      </c>
      <c r="I17" s="7">
        <v>0</v>
      </c>
      <c r="J17" s="7">
        <v>2</v>
      </c>
      <c r="K17" s="7">
        <v>34</v>
      </c>
      <c r="L17" s="7">
        <v>0</v>
      </c>
      <c r="M17" s="7">
        <v>0</v>
      </c>
      <c r="N17" s="7">
        <v>0</v>
      </c>
      <c r="O17" s="7">
        <v>0</v>
      </c>
      <c r="P17" s="21">
        <f t="shared" si="5"/>
        <v>3</v>
      </c>
      <c r="Q17" s="21">
        <f t="shared" si="6"/>
        <v>51</v>
      </c>
      <c r="R17" s="13"/>
      <c r="S17" s="204"/>
      <c r="T17" s="208"/>
      <c r="U17" s="162" t="s">
        <v>29</v>
      </c>
      <c r="V17" s="68">
        <v>95</v>
      </c>
      <c r="W17" s="68">
        <v>54</v>
      </c>
      <c r="X17" s="68">
        <v>32</v>
      </c>
      <c r="Y17" s="68">
        <v>36</v>
      </c>
      <c r="Z17" s="68">
        <v>741</v>
      </c>
      <c r="AA17" s="186">
        <f t="shared" si="1"/>
        <v>958</v>
      </c>
      <c r="AB17" s="13"/>
      <c r="AC17" s="204"/>
      <c r="AD17" s="210"/>
      <c r="AE17" s="161" t="s">
        <v>119</v>
      </c>
      <c r="AF17" s="51">
        <v>11</v>
      </c>
      <c r="AG17" s="51">
        <v>557</v>
      </c>
      <c r="AH17" s="13"/>
      <c r="AI17" s="13" t="s">
        <v>461</v>
      </c>
      <c r="AJ17" s="13"/>
      <c r="AK17" s="13"/>
      <c r="AL17" s="13"/>
      <c r="AM17" s="13"/>
      <c r="AN17" s="13"/>
      <c r="AO17" s="13"/>
      <c r="AP17" s="13"/>
      <c r="AQ17" s="13"/>
      <c r="AR17" s="13"/>
      <c r="AS17" s="13"/>
      <c r="AT17" s="13"/>
      <c r="AU17" s="13"/>
      <c r="AV17" s="13"/>
    </row>
    <row r="18" spans="1:48" ht="19.95" customHeight="1">
      <c r="A18" s="204"/>
      <c r="B18" s="208"/>
      <c r="C18" s="162" t="s">
        <v>29</v>
      </c>
      <c r="D18" s="7">
        <v>1</v>
      </c>
      <c r="E18" s="7">
        <v>5</v>
      </c>
      <c r="F18" s="7">
        <v>0</v>
      </c>
      <c r="G18" s="7">
        <v>0</v>
      </c>
      <c r="H18" s="7">
        <v>1</v>
      </c>
      <c r="I18" s="7">
        <v>50</v>
      </c>
      <c r="J18" s="7">
        <v>1</v>
      </c>
      <c r="K18" s="7">
        <v>19</v>
      </c>
      <c r="L18" s="7">
        <v>0</v>
      </c>
      <c r="M18" s="7">
        <v>0</v>
      </c>
      <c r="N18" s="7">
        <v>1</v>
      </c>
      <c r="O18" s="7">
        <v>13</v>
      </c>
      <c r="P18" s="21">
        <f t="shared" si="5"/>
        <v>4</v>
      </c>
      <c r="Q18" s="21">
        <f t="shared" si="6"/>
        <v>87</v>
      </c>
      <c r="R18" s="13"/>
      <c r="S18" s="204"/>
      <c r="T18" s="208"/>
      <c r="U18" s="162" t="s">
        <v>5</v>
      </c>
      <c r="V18" s="68">
        <v>18</v>
      </c>
      <c r="W18" s="68">
        <v>0</v>
      </c>
      <c r="X18" s="68">
        <v>0</v>
      </c>
      <c r="Y18" s="68">
        <v>0</v>
      </c>
      <c r="Z18" s="68">
        <v>661</v>
      </c>
      <c r="AA18" s="186">
        <f t="shared" si="1"/>
        <v>679</v>
      </c>
      <c r="AB18" s="13"/>
      <c r="AC18" s="204"/>
      <c r="AD18" s="210"/>
      <c r="AE18" s="161" t="s">
        <v>120</v>
      </c>
      <c r="AF18" s="51">
        <v>0</v>
      </c>
      <c r="AG18" s="51">
        <v>0</v>
      </c>
      <c r="AH18" s="13"/>
      <c r="AI18" s="13" t="s">
        <v>534</v>
      </c>
      <c r="AJ18" s="13"/>
      <c r="AK18" s="13"/>
      <c r="AL18" s="13"/>
      <c r="AM18" s="13"/>
      <c r="AN18" s="13"/>
      <c r="AO18" s="13"/>
      <c r="AP18" s="13"/>
      <c r="AQ18" s="13"/>
      <c r="AR18" s="13"/>
      <c r="AS18" s="13"/>
      <c r="AT18" s="13"/>
      <c r="AU18" s="13"/>
      <c r="AV18" s="13"/>
    </row>
    <row r="19" spans="1:48" ht="19.95" customHeight="1">
      <c r="A19" s="204"/>
      <c r="B19" s="208"/>
      <c r="C19" s="162" t="s">
        <v>5</v>
      </c>
      <c r="D19" s="7">
        <v>1</v>
      </c>
      <c r="E19" s="7">
        <v>26</v>
      </c>
      <c r="F19" s="7">
        <v>0</v>
      </c>
      <c r="G19" s="7">
        <v>0</v>
      </c>
      <c r="H19" s="7">
        <v>0</v>
      </c>
      <c r="I19" s="7">
        <v>0</v>
      </c>
      <c r="J19" s="7">
        <v>1</v>
      </c>
      <c r="K19" s="7">
        <v>36</v>
      </c>
      <c r="L19" s="7">
        <v>0</v>
      </c>
      <c r="M19" s="7">
        <v>0</v>
      </c>
      <c r="N19" s="7">
        <v>0</v>
      </c>
      <c r="O19" s="7">
        <v>0</v>
      </c>
      <c r="P19" s="21">
        <f t="shared" si="5"/>
        <v>2</v>
      </c>
      <c r="Q19" s="21">
        <f t="shared" si="6"/>
        <v>62</v>
      </c>
      <c r="R19" s="13"/>
      <c r="S19" s="204"/>
      <c r="T19" s="208"/>
      <c r="U19" s="162" t="s">
        <v>30</v>
      </c>
      <c r="V19" s="68">
        <v>67</v>
      </c>
      <c r="W19" s="68">
        <v>128</v>
      </c>
      <c r="X19" s="68">
        <v>0</v>
      </c>
      <c r="Y19" s="68">
        <v>0</v>
      </c>
      <c r="Z19" s="68">
        <v>404</v>
      </c>
      <c r="AA19" s="186">
        <f t="shared" si="1"/>
        <v>599</v>
      </c>
      <c r="AB19" s="13"/>
      <c r="AC19" s="204"/>
      <c r="AD19" s="210"/>
      <c r="AE19" s="161" t="s">
        <v>121</v>
      </c>
      <c r="AF19" s="51">
        <v>1</v>
      </c>
      <c r="AG19" s="51">
        <v>22</v>
      </c>
      <c r="AH19" s="13"/>
      <c r="AJ19" s="13"/>
      <c r="AK19" s="13"/>
      <c r="AL19" s="13"/>
      <c r="AM19" s="13"/>
      <c r="AN19" s="13"/>
      <c r="AO19" s="13"/>
      <c r="AP19" s="13"/>
      <c r="AQ19" s="13"/>
      <c r="AR19" s="13"/>
      <c r="AS19" s="13"/>
      <c r="AT19" s="13"/>
      <c r="AU19" s="13"/>
      <c r="AV19" s="13"/>
    </row>
    <row r="20" spans="1:48" ht="19.95" customHeight="1">
      <c r="A20" s="204"/>
      <c r="B20" s="208"/>
      <c r="C20" s="162" t="s">
        <v>30</v>
      </c>
      <c r="D20" s="7">
        <v>5</v>
      </c>
      <c r="E20" s="7">
        <v>72</v>
      </c>
      <c r="F20" s="7">
        <v>0</v>
      </c>
      <c r="G20" s="7">
        <v>0</v>
      </c>
      <c r="H20" s="7">
        <v>0</v>
      </c>
      <c r="I20" s="7">
        <v>0</v>
      </c>
      <c r="J20" s="7">
        <v>1</v>
      </c>
      <c r="K20" s="7">
        <v>22</v>
      </c>
      <c r="L20" s="7">
        <v>0</v>
      </c>
      <c r="M20" s="7">
        <v>0</v>
      </c>
      <c r="N20" s="7">
        <v>5</v>
      </c>
      <c r="O20" s="7">
        <v>58</v>
      </c>
      <c r="P20" s="21">
        <f t="shared" si="5"/>
        <v>11</v>
      </c>
      <c r="Q20" s="21">
        <f t="shared" si="6"/>
        <v>152</v>
      </c>
      <c r="R20" s="13"/>
      <c r="S20" s="204"/>
      <c r="T20" s="208"/>
      <c r="U20" s="162" t="s">
        <v>31</v>
      </c>
      <c r="V20" s="68">
        <v>69</v>
      </c>
      <c r="W20" s="68">
        <v>123</v>
      </c>
      <c r="X20" s="68">
        <v>0</v>
      </c>
      <c r="Y20" s="68">
        <v>0</v>
      </c>
      <c r="Z20" s="68">
        <v>84</v>
      </c>
      <c r="AA20" s="186">
        <f t="shared" si="1"/>
        <v>276</v>
      </c>
      <c r="AB20" s="13"/>
      <c r="AC20" s="204"/>
      <c r="AD20" s="210"/>
      <c r="AE20" s="161" t="s">
        <v>122</v>
      </c>
      <c r="AF20" s="51">
        <v>5</v>
      </c>
      <c r="AG20" s="51">
        <v>94</v>
      </c>
      <c r="AH20" s="13"/>
      <c r="AI20" s="13"/>
      <c r="AJ20" s="13"/>
      <c r="AK20" s="13"/>
      <c r="AL20" s="13"/>
      <c r="AM20" s="13"/>
      <c r="AN20" s="13"/>
      <c r="AO20" s="13"/>
      <c r="AP20" s="13"/>
      <c r="AQ20" s="13"/>
      <c r="AR20" s="13"/>
      <c r="AS20" s="13"/>
      <c r="AT20" s="13"/>
      <c r="AU20" s="13"/>
      <c r="AV20" s="13"/>
    </row>
    <row r="21" spans="1:48" ht="19.95" customHeight="1">
      <c r="A21" s="204"/>
      <c r="B21" s="208"/>
      <c r="C21" s="162" t="s">
        <v>31</v>
      </c>
      <c r="D21" s="7">
        <v>5</v>
      </c>
      <c r="E21" s="7">
        <v>48</v>
      </c>
      <c r="F21" s="7">
        <v>0</v>
      </c>
      <c r="G21" s="7">
        <v>0</v>
      </c>
      <c r="H21" s="7">
        <v>0</v>
      </c>
      <c r="I21" s="7">
        <v>0</v>
      </c>
      <c r="J21" s="7">
        <v>4</v>
      </c>
      <c r="K21" s="7">
        <v>44</v>
      </c>
      <c r="L21" s="7">
        <v>0</v>
      </c>
      <c r="M21" s="7">
        <v>0</v>
      </c>
      <c r="N21" s="7">
        <v>2</v>
      </c>
      <c r="O21" s="7">
        <v>18</v>
      </c>
      <c r="P21" s="21">
        <f t="shared" si="5"/>
        <v>11</v>
      </c>
      <c r="Q21" s="21">
        <f t="shared" si="6"/>
        <v>110</v>
      </c>
      <c r="R21" s="13"/>
      <c r="S21" s="204"/>
      <c r="T21" s="208"/>
      <c r="U21" s="162" t="s">
        <v>6</v>
      </c>
      <c r="V21" s="68">
        <v>190</v>
      </c>
      <c r="W21" s="68">
        <v>0</v>
      </c>
      <c r="X21" s="68">
        <v>0</v>
      </c>
      <c r="Y21" s="68">
        <v>0</v>
      </c>
      <c r="Z21" s="68">
        <v>444</v>
      </c>
      <c r="AA21" s="186">
        <f t="shared" si="1"/>
        <v>634</v>
      </c>
      <c r="AB21" s="13"/>
      <c r="AC21" s="13" t="s">
        <v>547</v>
      </c>
      <c r="AD21" s="13"/>
      <c r="AE21" s="13"/>
      <c r="AF21" s="13"/>
      <c r="AG21" s="13"/>
      <c r="AH21" s="13"/>
      <c r="AI21" s="13"/>
      <c r="AJ21" s="13"/>
      <c r="AK21" s="13"/>
      <c r="AL21" s="13"/>
      <c r="AM21" s="13"/>
      <c r="AN21" s="13"/>
      <c r="AO21" s="13"/>
      <c r="AP21" s="13"/>
      <c r="AQ21" s="13"/>
      <c r="AR21" s="13"/>
      <c r="AS21" s="13"/>
      <c r="AT21" s="13"/>
      <c r="AU21" s="13"/>
      <c r="AV21" s="13"/>
    </row>
    <row r="22" spans="1:48" ht="19.95" customHeight="1">
      <c r="A22" s="204"/>
      <c r="B22" s="208"/>
      <c r="C22" s="162" t="s">
        <v>6</v>
      </c>
      <c r="D22" s="7">
        <v>11</v>
      </c>
      <c r="E22" s="7">
        <v>256</v>
      </c>
      <c r="F22" s="7">
        <v>0</v>
      </c>
      <c r="G22" s="7">
        <v>0</v>
      </c>
      <c r="H22" s="7">
        <v>0</v>
      </c>
      <c r="I22" s="7">
        <v>0</v>
      </c>
      <c r="J22" s="7">
        <v>4</v>
      </c>
      <c r="K22" s="7">
        <v>65</v>
      </c>
      <c r="L22" s="7">
        <v>0</v>
      </c>
      <c r="M22" s="7">
        <v>0</v>
      </c>
      <c r="N22" s="7">
        <v>5</v>
      </c>
      <c r="O22" s="7">
        <v>196</v>
      </c>
      <c r="P22" s="21">
        <f t="shared" si="5"/>
        <v>20</v>
      </c>
      <c r="Q22" s="21">
        <f t="shared" si="6"/>
        <v>517</v>
      </c>
      <c r="R22" s="13"/>
      <c r="S22" s="13" t="s">
        <v>538</v>
      </c>
      <c r="T22" s="13"/>
      <c r="U22" s="13"/>
      <c r="V22" s="13"/>
      <c r="W22" s="13"/>
      <c r="X22" s="13"/>
      <c r="Y22" s="13"/>
      <c r="Z22" s="13"/>
      <c r="AA22" s="13"/>
      <c r="AB22" s="13"/>
      <c r="AC22" s="13" t="s">
        <v>461</v>
      </c>
      <c r="AD22" s="13"/>
      <c r="AE22" s="13"/>
      <c r="AF22" s="13"/>
      <c r="AG22" s="13"/>
      <c r="AH22" s="13"/>
      <c r="AI22" s="13"/>
      <c r="AJ22" s="13"/>
      <c r="AK22" s="13"/>
      <c r="AL22" s="13"/>
      <c r="AM22" s="13"/>
      <c r="AN22" s="13"/>
      <c r="AO22" s="13"/>
      <c r="AP22" s="13"/>
      <c r="AQ22" s="13"/>
      <c r="AR22" s="13"/>
      <c r="AS22" s="13"/>
      <c r="AT22" s="13"/>
      <c r="AU22" s="13"/>
      <c r="AV22" s="13"/>
    </row>
    <row r="23" spans="1:48" ht="19.95" customHeight="1">
      <c r="A23" s="13" t="s">
        <v>538</v>
      </c>
      <c r="S23" s="13" t="s">
        <v>461</v>
      </c>
    </row>
    <row r="24" spans="1:48" ht="19.95" customHeight="1">
      <c r="A24" s="13" t="s">
        <v>460</v>
      </c>
    </row>
    <row r="25" spans="1:48" ht="10.5" customHeight="1"/>
    <row r="26" spans="1:48" ht="10.5" customHeight="1"/>
    <row r="27" spans="1:48" ht="10.5" customHeight="1"/>
    <row r="28" spans="1:48" ht="10.5" customHeight="1"/>
    <row r="29" spans="1:48" ht="10.5" customHeight="1"/>
    <row r="30" spans="1:48" ht="10.5" customHeight="1"/>
    <row r="31" spans="1:48" ht="10.5" customHeight="1"/>
    <row r="32" spans="1:48" ht="10.5" customHeight="1"/>
    <row r="33" ht="10.5" customHeight="1"/>
    <row r="34" ht="10.5" customHeight="1"/>
    <row r="35" ht="10.5" customHeight="1"/>
    <row r="36" ht="10.5" customHeight="1"/>
    <row r="37" ht="10.5" customHeight="1"/>
    <row r="38" ht="10.5" customHeight="1"/>
    <row r="39" ht="10.5" customHeight="1"/>
    <row r="40" ht="10.5" customHeight="1"/>
    <row r="41" ht="10.5" customHeight="1"/>
    <row r="42" ht="10.5" customHeight="1"/>
    <row r="43" ht="10.5" customHeight="1"/>
    <row r="44" ht="10.5" customHeight="1"/>
    <row r="45" ht="10.5" customHeight="1"/>
    <row r="46" ht="10.5" customHeight="1"/>
    <row r="47" ht="10.5" customHeight="1"/>
    <row r="48" ht="10.5" customHeight="1"/>
    <row r="49" spans="2:18" ht="10.5" customHeight="1"/>
    <row r="50" spans="2:18" ht="10.5" customHeight="1"/>
    <row r="51" spans="2:18" ht="10.5" customHeight="1"/>
    <row r="52" spans="2:18" ht="10.5" customHeight="1"/>
    <row r="53" spans="2:18" ht="10.5" customHeight="1"/>
    <row r="54" spans="2:18" ht="10.5" customHeight="1"/>
    <row r="55" spans="2:18" ht="10.5" customHeight="1">
      <c r="B55" s="13"/>
      <c r="C55" s="13"/>
      <c r="D55" s="13"/>
      <c r="E55" s="13"/>
      <c r="F55" s="13"/>
      <c r="G55" s="13"/>
      <c r="H55" s="13"/>
      <c r="I55" s="13"/>
      <c r="J55" s="13"/>
      <c r="K55" s="13"/>
      <c r="L55" s="13"/>
      <c r="M55" s="13"/>
      <c r="N55" s="13"/>
      <c r="O55" s="13"/>
      <c r="P55" s="13"/>
    </row>
    <row r="56" spans="2:18" ht="10.5" customHeight="1">
      <c r="B56" s="13"/>
      <c r="C56" s="13"/>
      <c r="D56" s="13"/>
      <c r="E56" s="13"/>
      <c r="F56" s="13"/>
      <c r="G56" s="13"/>
      <c r="H56" s="13"/>
      <c r="I56" s="13"/>
      <c r="J56" s="13"/>
      <c r="K56" s="13"/>
      <c r="L56" s="13"/>
      <c r="M56" s="13"/>
      <c r="N56" s="13"/>
      <c r="O56" s="13"/>
      <c r="P56" s="13"/>
    </row>
    <row r="57" spans="2:18" ht="10.5" customHeight="1"/>
    <row r="58" spans="2:18" ht="10.5" customHeight="1"/>
    <row r="59" spans="2:18" ht="10.5" customHeight="1"/>
    <row r="60" spans="2:18" ht="10.5" customHeight="1">
      <c r="Q60" s="13"/>
    </row>
    <row r="61" spans="2:18" ht="10.5" customHeight="1">
      <c r="Q61" s="13"/>
    </row>
    <row r="62" spans="2:18" ht="10.5" customHeight="1">
      <c r="R62" s="13"/>
    </row>
    <row r="63" spans="2:18" ht="10.5" customHeight="1">
      <c r="R63" s="13"/>
    </row>
    <row r="64" spans="2:18" ht="10.5" customHeight="1"/>
    <row r="65" spans="2:48" ht="10.5" customHeight="1">
      <c r="AV65" s="13"/>
    </row>
    <row r="66" spans="2:48" ht="10.5" customHeight="1">
      <c r="AV66" s="13"/>
    </row>
    <row r="67" spans="2:48" ht="10.5" customHeight="1"/>
    <row r="68" spans="2:48" ht="10.5" customHeight="1"/>
    <row r="69" spans="2:48" ht="10.5" customHeight="1"/>
    <row r="70" spans="2:48" ht="10.5" customHeight="1"/>
    <row r="71" spans="2:48" ht="10.5" customHeight="1"/>
    <row r="72" spans="2:48" ht="10.5" customHeight="1">
      <c r="S72" s="13"/>
      <c r="T72" s="13"/>
      <c r="U72" s="13"/>
      <c r="V72" s="13"/>
      <c r="W72" s="13"/>
      <c r="X72" s="13"/>
      <c r="Y72" s="13"/>
      <c r="Z72" s="13"/>
      <c r="AA72" s="13"/>
    </row>
    <row r="73" spans="2:48" s="13" customFormat="1" ht="12.6" customHeight="1">
      <c r="B73" s="12"/>
      <c r="C73" s="12"/>
      <c r="D73" s="12"/>
      <c r="E73" s="12"/>
      <c r="F73" s="12"/>
      <c r="G73" s="12"/>
      <c r="H73" s="12"/>
      <c r="I73" s="12"/>
      <c r="J73" s="12"/>
      <c r="K73" s="12"/>
      <c r="L73" s="12"/>
      <c r="M73" s="12"/>
      <c r="N73" s="12"/>
      <c r="O73" s="12"/>
      <c r="P73" s="12"/>
      <c r="Q73" s="12"/>
      <c r="R73" s="12"/>
      <c r="AD73" s="12"/>
      <c r="AE73" s="12"/>
      <c r="AF73" s="12"/>
      <c r="AG73" s="12"/>
      <c r="AV73" s="12"/>
    </row>
    <row r="74" spans="2:48" s="13" customFormat="1" ht="12.6" customHeight="1">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D74" s="12"/>
      <c r="AE74" s="12"/>
      <c r="AF74" s="12"/>
      <c r="AG74" s="12"/>
      <c r="AV74" s="12"/>
    </row>
    <row r="77" spans="2:48">
      <c r="AD77" s="13"/>
      <c r="AE77" s="13"/>
      <c r="AF77" s="13"/>
      <c r="AG77" s="13"/>
    </row>
    <row r="78" spans="2:48">
      <c r="AD78" s="13"/>
      <c r="AE78" s="13"/>
      <c r="AF78" s="13"/>
      <c r="AG78" s="13"/>
    </row>
  </sheetData>
  <mergeCells count="38">
    <mergeCell ref="AI6:AI7"/>
    <mergeCell ref="B8:C8"/>
    <mergeCell ref="T8:U8"/>
    <mergeCell ref="AD8:AE8"/>
    <mergeCell ref="S5:U6"/>
    <mergeCell ref="V5:AA5"/>
    <mergeCell ref="AC5:AE5"/>
    <mergeCell ref="AI5:AJ5"/>
    <mergeCell ref="A5:C7"/>
    <mergeCell ref="D5:E6"/>
    <mergeCell ref="F5:G6"/>
    <mergeCell ref="H5:I6"/>
    <mergeCell ref="J5:K6"/>
    <mergeCell ref="AD6:AE6"/>
    <mergeCell ref="L5:M6"/>
    <mergeCell ref="N5:O6"/>
    <mergeCell ref="B11:C11"/>
    <mergeCell ref="T7:U7"/>
    <mergeCell ref="AD7:AE7"/>
    <mergeCell ref="T12:T21"/>
    <mergeCell ref="AD9:AE9"/>
    <mergeCell ref="T10:U10"/>
    <mergeCell ref="P5:Q6"/>
    <mergeCell ref="A12:A22"/>
    <mergeCell ref="B12:C12"/>
    <mergeCell ref="AI10:AI11"/>
    <mergeCell ref="B13:B22"/>
    <mergeCell ref="AI12:AI13"/>
    <mergeCell ref="B9:C9"/>
    <mergeCell ref="T9:U9"/>
    <mergeCell ref="AC10:AC20"/>
    <mergeCell ref="AD10:AE10"/>
    <mergeCell ref="AI8:AI9"/>
    <mergeCell ref="B10:C10"/>
    <mergeCell ref="S11:S21"/>
    <mergeCell ref="T11:U11"/>
    <mergeCell ref="AD11:AD20"/>
    <mergeCell ref="AI14:AI15"/>
  </mergeCells>
  <phoneticPr fontId="1"/>
  <hyperlinks>
    <hyperlink ref="A1" location="目次!A1" display="目次へ戻る" xr:uid="{00000000-0004-0000-0100-000000000000}"/>
  </hyperlinks>
  <pageMargins left="0.74803149606299213" right="0.78740157480314965" top="0.98425196850393704" bottom="0.98425196850393704" header="0.51181102362204722" footer="0.51181102362204722"/>
  <pageSetup paperSize="9" scale="31" orientation="landscape" horizontalDpi="300"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28"/>
  <sheetViews>
    <sheetView showGridLines="0" zoomScaleNormal="100" workbookViewId="0"/>
  </sheetViews>
  <sheetFormatPr defaultColWidth="8" defaultRowHeight="12.6"/>
  <cols>
    <col min="1" max="1" width="13.5" style="12" customWidth="1"/>
    <col min="2" max="2" width="9.8984375" style="12" customWidth="1"/>
    <col min="3" max="3" width="8" style="12"/>
    <col min="4" max="8" width="8.69921875" style="12" customWidth="1"/>
    <col min="9" max="10" width="8" style="12"/>
    <col min="11" max="11" width="31.8984375" style="12" customWidth="1"/>
    <col min="12" max="16384" width="8" style="12"/>
  </cols>
  <sheetData>
    <row r="1" spans="1:11" s="11" customFormat="1" ht="15" customHeight="1">
      <c r="A1" s="8" t="s">
        <v>9</v>
      </c>
      <c r="E1" s="8"/>
      <c r="F1" s="8"/>
      <c r="G1" s="8"/>
      <c r="H1" s="9"/>
    </row>
    <row r="2" spans="1:11" ht="20.100000000000001" customHeight="1">
      <c r="A2" s="32" t="s">
        <v>500</v>
      </c>
      <c r="E2" s="32"/>
      <c r="F2" s="32"/>
      <c r="G2" s="32"/>
      <c r="H2" s="32"/>
    </row>
    <row r="3" spans="1:11" ht="12" customHeight="1">
      <c r="D3" s="32"/>
      <c r="E3" s="32"/>
      <c r="F3" s="32"/>
      <c r="G3" s="32"/>
      <c r="H3" s="32"/>
    </row>
    <row r="4" spans="1:11" s="13" customFormat="1" ht="16.95" customHeight="1">
      <c r="A4" s="22" t="s">
        <v>501</v>
      </c>
      <c r="G4" s="18" t="s">
        <v>502</v>
      </c>
      <c r="H4" s="147"/>
      <c r="I4" s="147"/>
      <c r="J4" s="147"/>
      <c r="K4" s="147"/>
    </row>
    <row r="5" spans="1:11" s="13" customFormat="1" ht="16.95" customHeight="1">
      <c r="A5" s="150"/>
      <c r="B5" s="142" t="s">
        <v>41</v>
      </c>
      <c r="C5" s="142" t="s">
        <v>33</v>
      </c>
      <c r="D5" s="142" t="s">
        <v>35</v>
      </c>
      <c r="E5" s="142" t="s">
        <v>402</v>
      </c>
      <c r="G5" s="211"/>
      <c r="H5" s="211"/>
      <c r="I5" s="143" t="s">
        <v>41</v>
      </c>
      <c r="J5" s="144" t="s">
        <v>400</v>
      </c>
      <c r="K5" s="48" t="s">
        <v>401</v>
      </c>
    </row>
    <row r="6" spans="1:11" s="13" customFormat="1" ht="16.95" customHeight="1">
      <c r="A6" s="169" t="s">
        <v>20</v>
      </c>
      <c r="B6" s="146" t="s">
        <v>403</v>
      </c>
      <c r="C6" s="146" t="s">
        <v>403</v>
      </c>
      <c r="D6" s="146" t="s">
        <v>403</v>
      </c>
      <c r="E6" s="146" t="s">
        <v>403</v>
      </c>
      <c r="G6" s="215" t="s">
        <v>20</v>
      </c>
      <c r="H6" s="215"/>
      <c r="I6" s="145">
        <v>67</v>
      </c>
      <c r="J6" s="145">
        <v>623</v>
      </c>
      <c r="K6" s="342" t="s">
        <v>570</v>
      </c>
    </row>
    <row r="7" spans="1:11" s="13" customFormat="1" ht="16.95" customHeight="1">
      <c r="A7" s="169" t="s">
        <v>21</v>
      </c>
      <c r="B7" s="146" t="s">
        <v>403</v>
      </c>
      <c r="C7" s="146" t="s">
        <v>403</v>
      </c>
      <c r="D7" s="146" t="s">
        <v>403</v>
      </c>
      <c r="E7" s="146" t="s">
        <v>403</v>
      </c>
      <c r="G7" s="215" t="s">
        <v>21</v>
      </c>
      <c r="H7" s="215"/>
      <c r="I7" s="145">
        <v>111</v>
      </c>
      <c r="J7" s="145">
        <v>932</v>
      </c>
      <c r="K7" s="342"/>
    </row>
    <row r="8" spans="1:11" s="13" customFormat="1" ht="16.95" customHeight="1">
      <c r="A8" s="169" t="s">
        <v>22</v>
      </c>
      <c r="B8" s="24">
        <v>2</v>
      </c>
      <c r="C8" s="24">
        <v>50</v>
      </c>
      <c r="D8" s="28">
        <v>264</v>
      </c>
      <c r="E8" s="28">
        <v>37</v>
      </c>
      <c r="G8" s="215" t="s">
        <v>22</v>
      </c>
      <c r="H8" s="215"/>
      <c r="I8" s="145">
        <v>107</v>
      </c>
      <c r="J8" s="145">
        <v>1122</v>
      </c>
      <c r="K8" s="342"/>
    </row>
    <row r="9" spans="1:11" s="13" customFormat="1" ht="16.95" customHeight="1">
      <c r="A9" s="169" t="s">
        <v>23</v>
      </c>
      <c r="B9" s="24">
        <v>2</v>
      </c>
      <c r="C9" s="24">
        <v>56</v>
      </c>
      <c r="D9" s="28">
        <v>269</v>
      </c>
      <c r="E9" s="28">
        <v>40</v>
      </c>
      <c r="G9" s="215" t="s">
        <v>23</v>
      </c>
      <c r="H9" s="215"/>
      <c r="I9" s="145">
        <v>84</v>
      </c>
      <c r="J9" s="145">
        <v>971</v>
      </c>
      <c r="K9" s="342"/>
    </row>
    <row r="10" spans="1:11" s="13" customFormat="1" ht="16.95" customHeight="1">
      <c r="A10" s="169" t="s">
        <v>546</v>
      </c>
      <c r="B10" s="28">
        <v>1</v>
      </c>
      <c r="C10" s="28">
        <v>39</v>
      </c>
      <c r="D10" s="28">
        <v>183</v>
      </c>
      <c r="E10" s="28">
        <v>24</v>
      </c>
      <c r="G10" s="343" t="s">
        <v>548</v>
      </c>
      <c r="H10" s="178" t="s">
        <v>139</v>
      </c>
      <c r="I10" s="145">
        <f>SUM(I11:I20)</f>
        <v>114</v>
      </c>
      <c r="J10" s="145">
        <f>SUM(J11:J20)</f>
        <v>1163</v>
      </c>
      <c r="K10" s="342"/>
    </row>
    <row r="11" spans="1:11" s="13" customFormat="1" ht="16.95" customHeight="1">
      <c r="A11" s="83" t="s">
        <v>544</v>
      </c>
      <c r="G11" s="343"/>
      <c r="H11" s="144" t="s">
        <v>113</v>
      </c>
      <c r="I11" s="145">
        <v>16</v>
      </c>
      <c r="J11" s="145">
        <v>141</v>
      </c>
      <c r="K11" s="342"/>
    </row>
    <row r="12" spans="1:11" s="13" customFormat="1" ht="16.95" customHeight="1">
      <c r="A12" s="83" t="s">
        <v>511</v>
      </c>
      <c r="G12" s="343"/>
      <c r="H12" s="144" t="s">
        <v>114</v>
      </c>
      <c r="I12" s="145">
        <v>12</v>
      </c>
      <c r="J12" s="145">
        <v>137</v>
      </c>
      <c r="K12" s="342"/>
    </row>
    <row r="13" spans="1:11" s="13" customFormat="1" ht="16.95" customHeight="1">
      <c r="A13" s="42" t="s">
        <v>572</v>
      </c>
      <c r="B13" s="192"/>
      <c r="C13" s="192"/>
      <c r="D13" s="192"/>
      <c r="E13" s="192"/>
      <c r="G13" s="343"/>
      <c r="H13" s="144" t="s">
        <v>115</v>
      </c>
      <c r="I13" s="145">
        <v>12</v>
      </c>
      <c r="J13" s="145">
        <v>78</v>
      </c>
      <c r="K13" s="342"/>
    </row>
    <row r="14" spans="1:11" s="13" customFormat="1" ht="16.95" customHeight="1">
      <c r="A14" s="13" t="s">
        <v>569</v>
      </c>
      <c r="G14" s="343"/>
      <c r="H14" s="144" t="s">
        <v>116</v>
      </c>
      <c r="I14" s="145">
        <v>21</v>
      </c>
      <c r="J14" s="145">
        <v>136</v>
      </c>
      <c r="K14" s="342"/>
    </row>
    <row r="15" spans="1:11" s="13" customFormat="1" ht="16.95" customHeight="1">
      <c r="G15" s="343"/>
      <c r="H15" s="144" t="s">
        <v>117</v>
      </c>
      <c r="I15" s="145">
        <v>14</v>
      </c>
      <c r="J15" s="145">
        <v>204</v>
      </c>
      <c r="K15" s="342"/>
    </row>
    <row r="16" spans="1:11" s="13" customFormat="1" ht="16.95" customHeight="1">
      <c r="G16" s="343"/>
      <c r="H16" s="144" t="s">
        <v>118</v>
      </c>
      <c r="I16" s="145">
        <v>6</v>
      </c>
      <c r="J16" s="145">
        <v>52</v>
      </c>
      <c r="K16" s="342"/>
    </row>
    <row r="17" spans="1:11" s="13" customFormat="1" ht="16.95" customHeight="1">
      <c r="G17" s="343"/>
      <c r="H17" s="144" t="s">
        <v>119</v>
      </c>
      <c r="I17" s="145">
        <v>5</v>
      </c>
      <c r="J17" s="145">
        <v>62</v>
      </c>
      <c r="K17" s="342"/>
    </row>
    <row r="18" spans="1:11" s="13" customFormat="1" ht="16.95" customHeight="1">
      <c r="D18" s="193"/>
      <c r="G18" s="343"/>
      <c r="H18" s="144" t="s">
        <v>120</v>
      </c>
      <c r="I18" s="145">
        <v>10</v>
      </c>
      <c r="J18" s="145">
        <v>84</v>
      </c>
      <c r="K18" s="342"/>
    </row>
    <row r="19" spans="1:11" s="13" customFormat="1" ht="16.95" customHeight="1">
      <c r="G19" s="343"/>
      <c r="H19" s="144" t="s">
        <v>121</v>
      </c>
      <c r="I19" s="145">
        <v>9</v>
      </c>
      <c r="J19" s="145">
        <v>111</v>
      </c>
      <c r="K19" s="342"/>
    </row>
    <row r="20" spans="1:11" s="13" customFormat="1" ht="16.95" customHeight="1">
      <c r="G20" s="343"/>
      <c r="H20" s="144" t="s">
        <v>122</v>
      </c>
      <c r="I20" s="145">
        <v>9</v>
      </c>
      <c r="J20" s="145">
        <v>158</v>
      </c>
      <c r="K20" s="342"/>
    </row>
    <row r="21" spans="1:11" s="13" customFormat="1" ht="16.95" customHeight="1">
      <c r="G21" s="83" t="s">
        <v>544</v>
      </c>
    </row>
    <row r="22" spans="1:11" s="13" customFormat="1" ht="16.95" customHeight="1">
      <c r="G22" s="83" t="s">
        <v>512</v>
      </c>
    </row>
    <row r="23" spans="1:11" s="13" customFormat="1" ht="16.2" customHeight="1">
      <c r="A23" s="12"/>
      <c r="B23" s="12"/>
      <c r="C23" s="12"/>
      <c r="D23" s="12"/>
      <c r="E23" s="12"/>
      <c r="F23" s="12"/>
      <c r="G23" s="12"/>
      <c r="H23" s="13" t="s">
        <v>486</v>
      </c>
    </row>
    <row r="24" spans="1:11" s="13" customFormat="1" ht="16.2" customHeight="1">
      <c r="A24" s="12"/>
      <c r="B24" s="12"/>
      <c r="C24" s="12"/>
      <c r="D24" s="12"/>
      <c r="E24" s="12"/>
      <c r="F24" s="12"/>
      <c r="G24" s="12"/>
      <c r="H24" s="12"/>
    </row>
    <row r="25" spans="1:11" s="13" customFormat="1" ht="16.2" customHeight="1">
      <c r="A25" s="12"/>
      <c r="B25" s="12"/>
      <c r="C25" s="12"/>
      <c r="D25" s="12"/>
      <c r="E25" s="12"/>
      <c r="F25" s="12"/>
      <c r="G25" s="12"/>
      <c r="H25" s="12"/>
    </row>
    <row r="26" spans="1:11" s="13" customFormat="1" ht="16.2" customHeight="1">
      <c r="A26" s="12"/>
      <c r="B26" s="12"/>
      <c r="C26" s="12"/>
      <c r="D26" s="12"/>
      <c r="E26" s="12"/>
      <c r="F26" s="12"/>
      <c r="G26" s="12"/>
      <c r="H26" s="12"/>
    </row>
    <row r="27" spans="1:11" s="13" customFormat="1" ht="16.2" customHeight="1">
      <c r="A27" s="12"/>
      <c r="B27" s="12"/>
      <c r="C27" s="12"/>
      <c r="D27" s="12"/>
      <c r="E27" s="12"/>
      <c r="F27" s="12"/>
      <c r="G27" s="12"/>
      <c r="H27" s="12"/>
    </row>
    <row r="28" spans="1:11" s="13" customFormat="1" ht="16.2" customHeight="1">
      <c r="A28" s="12"/>
      <c r="B28" s="12"/>
      <c r="C28" s="12"/>
      <c r="D28" s="12"/>
      <c r="E28" s="12"/>
      <c r="F28" s="12"/>
      <c r="G28" s="12"/>
      <c r="H28" s="12"/>
      <c r="I28" s="12"/>
      <c r="J28" s="12"/>
      <c r="K28" s="12"/>
    </row>
  </sheetData>
  <mergeCells count="7">
    <mergeCell ref="G5:H5"/>
    <mergeCell ref="G9:H9"/>
    <mergeCell ref="K6:K20"/>
    <mergeCell ref="G6:H6"/>
    <mergeCell ref="G7:H7"/>
    <mergeCell ref="G8:H8"/>
    <mergeCell ref="G10:G20"/>
  </mergeCells>
  <phoneticPr fontId="1"/>
  <hyperlinks>
    <hyperlink ref="A1" location="目次!A1" display="目次へ戻る" xr:uid="{00000000-0004-0000-1300-000000000000}"/>
  </hyperlinks>
  <pageMargins left="0.7" right="0.7" top="0.75" bottom="0.75" header="0.3" footer="0.3"/>
  <pageSetup paperSize="9" scale="82"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J25"/>
  <sheetViews>
    <sheetView showGridLines="0" zoomScaleNormal="100" workbookViewId="0"/>
  </sheetViews>
  <sheetFormatPr defaultColWidth="8" defaultRowHeight="12.6"/>
  <cols>
    <col min="1" max="1" width="14.5" style="12" customWidth="1"/>
    <col min="2" max="4" width="15.69921875" style="12" customWidth="1"/>
    <col min="5" max="5" width="8" style="12"/>
    <col min="6" max="6" width="11.69921875" style="12" customWidth="1"/>
    <col min="7" max="10" width="12.69921875" style="12" customWidth="1"/>
    <col min="11" max="16384" width="8" style="12"/>
  </cols>
  <sheetData>
    <row r="1" spans="1:10" s="11" customFormat="1" ht="15" customHeight="1">
      <c r="A1" s="8" t="s">
        <v>9</v>
      </c>
      <c r="D1" s="8"/>
    </row>
    <row r="2" spans="1:10" ht="20.100000000000001" customHeight="1">
      <c r="A2" s="32" t="s">
        <v>404</v>
      </c>
      <c r="D2" s="32"/>
    </row>
    <row r="3" spans="1:10" ht="12" customHeight="1">
      <c r="D3" s="32"/>
    </row>
    <row r="4" spans="1:10" s="13" customFormat="1" ht="20.399999999999999" customHeight="1">
      <c r="A4" s="22" t="s">
        <v>513</v>
      </c>
      <c r="F4" s="22" t="s">
        <v>514</v>
      </c>
    </row>
    <row r="5" spans="1:10" s="13" customFormat="1" ht="20.399999999999999" customHeight="1">
      <c r="A5" s="216" t="s">
        <v>405</v>
      </c>
      <c r="B5" s="216" t="s">
        <v>555</v>
      </c>
      <c r="C5" s="344" t="s">
        <v>492</v>
      </c>
      <c r="D5" s="345"/>
      <c r="F5" s="346"/>
      <c r="G5" s="216" t="s">
        <v>406</v>
      </c>
      <c r="H5" s="216"/>
      <c r="I5" s="216" t="s">
        <v>515</v>
      </c>
      <c r="J5" s="216" t="s">
        <v>264</v>
      </c>
    </row>
    <row r="6" spans="1:10" s="13" customFormat="1" ht="20.399999999999999" customHeight="1">
      <c r="A6" s="216"/>
      <c r="B6" s="216"/>
      <c r="C6" s="216" t="s">
        <v>490</v>
      </c>
      <c r="D6" s="216" t="s">
        <v>491</v>
      </c>
      <c r="F6" s="347"/>
      <c r="G6" s="216" t="s">
        <v>496</v>
      </c>
      <c r="H6" s="216" t="s">
        <v>497</v>
      </c>
      <c r="I6" s="216"/>
      <c r="J6" s="216"/>
    </row>
    <row r="7" spans="1:10" s="13" customFormat="1" ht="20.399999999999999" customHeight="1">
      <c r="A7" s="216"/>
      <c r="B7" s="216"/>
      <c r="C7" s="216"/>
      <c r="D7" s="216"/>
      <c r="F7" s="347"/>
      <c r="G7" s="216"/>
      <c r="H7" s="216"/>
      <c r="I7" s="216"/>
      <c r="J7" s="348"/>
    </row>
    <row r="8" spans="1:10" s="13" customFormat="1" ht="22.2" customHeight="1">
      <c r="A8" s="148" t="s">
        <v>407</v>
      </c>
      <c r="B8" s="28">
        <v>107</v>
      </c>
      <c r="C8" s="28">
        <v>106</v>
      </c>
      <c r="D8" s="28">
        <v>1</v>
      </c>
      <c r="F8" s="33" t="s">
        <v>337</v>
      </c>
      <c r="G8" s="24">
        <v>261</v>
      </c>
      <c r="H8" s="24">
        <v>2</v>
      </c>
      <c r="I8" s="24">
        <v>279</v>
      </c>
      <c r="J8" s="24">
        <f>SUM(G8:I8)</f>
        <v>542</v>
      </c>
    </row>
    <row r="9" spans="1:10" s="13" customFormat="1" ht="22.2" customHeight="1">
      <c r="A9" s="148" t="s">
        <v>408</v>
      </c>
      <c r="B9" s="28">
        <v>62</v>
      </c>
      <c r="C9" s="28">
        <v>62</v>
      </c>
      <c r="D9" s="28">
        <v>0</v>
      </c>
      <c r="F9" s="33" t="s">
        <v>338</v>
      </c>
      <c r="G9" s="24">
        <v>175</v>
      </c>
      <c r="H9" s="24">
        <v>2</v>
      </c>
      <c r="I9" s="24">
        <v>221</v>
      </c>
      <c r="J9" s="24">
        <f>SUM(G9:I9)</f>
        <v>398</v>
      </c>
    </row>
    <row r="10" spans="1:10" s="13" customFormat="1" ht="22.2" customHeight="1">
      <c r="A10" s="148" t="s">
        <v>409</v>
      </c>
      <c r="B10" s="28">
        <v>89</v>
      </c>
      <c r="C10" s="28">
        <v>71</v>
      </c>
      <c r="D10" s="28">
        <v>18</v>
      </c>
      <c r="F10" s="33" t="s">
        <v>339</v>
      </c>
      <c r="G10" s="24">
        <v>229</v>
      </c>
      <c r="H10" s="24">
        <v>6</v>
      </c>
      <c r="I10" s="24">
        <v>282</v>
      </c>
      <c r="J10" s="24">
        <f>SUM(G10:I10)</f>
        <v>517</v>
      </c>
    </row>
    <row r="11" spans="1:10" s="13" customFormat="1" ht="22.2" customHeight="1">
      <c r="A11" s="148" t="s">
        <v>410</v>
      </c>
      <c r="B11" s="28">
        <v>39</v>
      </c>
      <c r="C11" s="28">
        <v>30</v>
      </c>
      <c r="D11" s="28">
        <v>9</v>
      </c>
      <c r="F11" s="33" t="s">
        <v>340</v>
      </c>
      <c r="G11" s="24">
        <v>208</v>
      </c>
      <c r="H11" s="24">
        <v>4</v>
      </c>
      <c r="I11" s="24">
        <v>272</v>
      </c>
      <c r="J11" s="24">
        <f>SUM(G11:I11)</f>
        <v>484</v>
      </c>
    </row>
    <row r="12" spans="1:10" s="13" customFormat="1" ht="22.2" customHeight="1">
      <c r="A12" s="148" t="s">
        <v>411</v>
      </c>
      <c r="B12" s="28">
        <v>23</v>
      </c>
      <c r="C12" s="28">
        <v>22</v>
      </c>
      <c r="D12" s="28">
        <v>1</v>
      </c>
      <c r="F12" s="33" t="s">
        <v>546</v>
      </c>
      <c r="G12" s="24">
        <v>190</v>
      </c>
      <c r="H12" s="24">
        <v>1</v>
      </c>
      <c r="I12" s="24">
        <v>322</v>
      </c>
      <c r="J12" s="24">
        <v>513</v>
      </c>
    </row>
    <row r="13" spans="1:10" s="13" customFormat="1" ht="22.2" customHeight="1">
      <c r="A13" s="148" t="s">
        <v>412</v>
      </c>
      <c r="B13" s="28">
        <v>3</v>
      </c>
      <c r="C13" s="28">
        <v>2</v>
      </c>
      <c r="D13" s="28">
        <v>1</v>
      </c>
      <c r="F13" s="83" t="s">
        <v>545</v>
      </c>
    </row>
    <row r="14" spans="1:10" s="13" customFormat="1" ht="22.2" customHeight="1">
      <c r="A14" s="148" t="s">
        <v>413</v>
      </c>
      <c r="B14" s="28">
        <v>98</v>
      </c>
      <c r="C14" s="28">
        <v>60</v>
      </c>
      <c r="D14" s="28">
        <v>38</v>
      </c>
      <c r="F14" s="83" t="s">
        <v>475</v>
      </c>
    </row>
    <row r="15" spans="1:10" s="13" customFormat="1" ht="22.2" customHeight="1">
      <c r="A15" s="148" t="s">
        <v>414</v>
      </c>
      <c r="B15" s="28">
        <v>355</v>
      </c>
      <c r="C15" s="28">
        <v>80</v>
      </c>
      <c r="D15" s="28">
        <v>275</v>
      </c>
    </row>
    <row r="16" spans="1:10" s="13" customFormat="1" ht="22.2" customHeight="1">
      <c r="A16" s="148" t="s">
        <v>415</v>
      </c>
      <c r="B16" s="28">
        <v>21</v>
      </c>
      <c r="C16" s="28">
        <v>4</v>
      </c>
      <c r="D16" s="28">
        <v>17</v>
      </c>
    </row>
    <row r="17" spans="1:4" s="13" customFormat="1" ht="22.2" customHeight="1">
      <c r="A17" s="148" t="s">
        <v>416</v>
      </c>
      <c r="B17" s="28">
        <v>59</v>
      </c>
      <c r="C17" s="28">
        <v>39</v>
      </c>
      <c r="D17" s="28">
        <v>20</v>
      </c>
    </row>
    <row r="18" spans="1:4" s="13" customFormat="1" ht="22.2" customHeight="1">
      <c r="A18" s="148" t="s">
        <v>417</v>
      </c>
      <c r="B18" s="28">
        <v>3</v>
      </c>
      <c r="C18" s="28">
        <v>2</v>
      </c>
      <c r="D18" s="28">
        <v>1</v>
      </c>
    </row>
    <row r="19" spans="1:4" s="13" customFormat="1" ht="22.2" customHeight="1">
      <c r="A19" s="148" t="s">
        <v>418</v>
      </c>
      <c r="B19" s="28">
        <v>1</v>
      </c>
      <c r="C19" s="28">
        <v>1</v>
      </c>
      <c r="D19" s="28">
        <v>0</v>
      </c>
    </row>
    <row r="20" spans="1:4" s="13" customFormat="1" ht="22.2" customHeight="1">
      <c r="A20" s="148" t="s">
        <v>419</v>
      </c>
      <c r="B20" s="28">
        <v>1</v>
      </c>
      <c r="C20" s="28">
        <v>1</v>
      </c>
      <c r="D20" s="28">
        <v>0</v>
      </c>
    </row>
    <row r="21" spans="1:4" s="13" customFormat="1" ht="22.2" customHeight="1">
      <c r="A21" s="148" t="s">
        <v>420</v>
      </c>
      <c r="B21" s="28">
        <v>3</v>
      </c>
      <c r="C21" s="28">
        <v>3</v>
      </c>
      <c r="D21" s="28">
        <v>0</v>
      </c>
    </row>
    <row r="22" spans="1:4" s="13" customFormat="1" ht="22.2" customHeight="1">
      <c r="A22" s="148" t="s">
        <v>421</v>
      </c>
      <c r="B22" s="28">
        <v>78</v>
      </c>
      <c r="C22" s="28">
        <v>16</v>
      </c>
      <c r="D22" s="28">
        <v>62</v>
      </c>
    </row>
    <row r="23" spans="1:4" s="13" customFormat="1" ht="22.2" customHeight="1">
      <c r="A23" s="33" t="s">
        <v>10</v>
      </c>
      <c r="B23" s="28">
        <f t="shared" ref="B23:D23" si="0">SUM(B8:B22)</f>
        <v>942</v>
      </c>
      <c r="C23" s="28">
        <f t="shared" si="0"/>
        <v>499</v>
      </c>
      <c r="D23" s="28">
        <f t="shared" si="0"/>
        <v>443</v>
      </c>
    </row>
    <row r="24" spans="1:4" s="13" customFormat="1" ht="16.2" customHeight="1">
      <c r="A24" s="83" t="s">
        <v>545</v>
      </c>
    </row>
    <row r="25" spans="1:4" s="13" customFormat="1" ht="16.2" customHeight="1">
      <c r="A25" s="83" t="s">
        <v>470</v>
      </c>
    </row>
  </sheetData>
  <mergeCells count="11">
    <mergeCell ref="F5:F7"/>
    <mergeCell ref="G5:H5"/>
    <mergeCell ref="I5:I7"/>
    <mergeCell ref="J5:J7"/>
    <mergeCell ref="G6:G7"/>
    <mergeCell ref="H6:H7"/>
    <mergeCell ref="A5:A7"/>
    <mergeCell ref="B5:B7"/>
    <mergeCell ref="C6:C7"/>
    <mergeCell ref="D6:D7"/>
    <mergeCell ref="C5:D5"/>
  </mergeCells>
  <phoneticPr fontId="1"/>
  <hyperlinks>
    <hyperlink ref="A1" location="目次!A1" display="目次へ戻る" xr:uid="{00000000-0004-0000-1400-000000000000}"/>
  </hyperlinks>
  <pageMargins left="0.70866141732283472" right="0.70866141732283472" top="0.74803149606299213" bottom="0.74803149606299213" header="0.31496062992125984" footer="0.31496062992125984"/>
  <pageSetup paperSize="9" scale="91" orientation="landscape" r:id="rId1"/>
  <colBreaks count="1" manualBreakCount="1">
    <brk id="3"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H13"/>
  <sheetViews>
    <sheetView showGridLines="0" zoomScaleNormal="100" workbookViewId="0"/>
  </sheetViews>
  <sheetFormatPr defaultColWidth="8" defaultRowHeight="12.6"/>
  <cols>
    <col min="1" max="6" width="10.19921875" style="12" customWidth="1"/>
    <col min="7" max="7" width="8.69921875" style="12" customWidth="1"/>
    <col min="8" max="8" width="8.59765625" style="12" customWidth="1"/>
    <col min="9" max="16384" width="8" style="12"/>
  </cols>
  <sheetData>
    <row r="1" spans="1:8" s="11" customFormat="1" ht="15" customHeight="1">
      <c r="A1" s="8" t="s">
        <v>9</v>
      </c>
      <c r="E1" s="8"/>
      <c r="F1" s="8"/>
      <c r="G1" s="9"/>
    </row>
    <row r="2" spans="1:8" ht="20.100000000000001" customHeight="1">
      <c r="A2" s="32" t="s">
        <v>422</v>
      </c>
      <c r="E2" s="32"/>
      <c r="F2" s="32"/>
      <c r="G2" s="32"/>
    </row>
    <row r="3" spans="1:8" ht="12" customHeight="1">
      <c r="D3" s="32"/>
      <c r="E3" s="32"/>
      <c r="F3" s="32"/>
      <c r="G3" s="32"/>
    </row>
    <row r="4" spans="1:8" s="13" customFormat="1" ht="19.95" customHeight="1">
      <c r="A4" s="221"/>
      <c r="B4" s="243" t="s">
        <v>533</v>
      </c>
      <c r="C4" s="216" t="s">
        <v>489</v>
      </c>
      <c r="D4" s="94"/>
      <c r="E4" s="94"/>
      <c r="F4" s="349"/>
      <c r="G4" s="94"/>
    </row>
    <row r="5" spans="1:8" s="13" customFormat="1" ht="19.95" customHeight="1">
      <c r="A5" s="221"/>
      <c r="B5" s="281"/>
      <c r="C5" s="216"/>
      <c r="D5" s="94"/>
      <c r="E5" s="94"/>
      <c r="F5" s="349"/>
      <c r="G5" s="94"/>
    </row>
    <row r="6" spans="1:8" s="13" customFormat="1" ht="19.95" customHeight="1">
      <c r="A6" s="33" t="s">
        <v>337</v>
      </c>
      <c r="B6" s="39" t="s">
        <v>403</v>
      </c>
      <c r="C6" s="39" t="s">
        <v>403</v>
      </c>
      <c r="D6" s="167"/>
      <c r="E6" s="167"/>
      <c r="F6" s="167"/>
      <c r="G6" s="167"/>
    </row>
    <row r="7" spans="1:8" s="13" customFormat="1" ht="19.95" customHeight="1">
      <c r="A7" s="33" t="s">
        <v>338</v>
      </c>
      <c r="B7" s="39">
        <v>55</v>
      </c>
      <c r="C7" s="197">
        <v>3</v>
      </c>
      <c r="D7" s="167"/>
      <c r="E7" s="167"/>
      <c r="F7" s="167"/>
      <c r="G7" s="167"/>
    </row>
    <row r="8" spans="1:8" s="13" customFormat="1" ht="19.95" customHeight="1">
      <c r="A8" s="33" t="s">
        <v>339</v>
      </c>
      <c r="B8" s="39">
        <v>48</v>
      </c>
      <c r="C8" s="197">
        <v>3</v>
      </c>
      <c r="D8" s="167"/>
      <c r="E8" s="167"/>
      <c r="F8" s="167"/>
      <c r="G8" s="167"/>
    </row>
    <row r="9" spans="1:8" s="13" customFormat="1" ht="19.95" customHeight="1">
      <c r="A9" s="33" t="s">
        <v>340</v>
      </c>
      <c r="B9" s="39">
        <v>111</v>
      </c>
      <c r="C9" s="197">
        <v>2</v>
      </c>
      <c r="D9" s="167"/>
      <c r="E9" s="167"/>
      <c r="F9" s="167"/>
      <c r="G9" s="167"/>
    </row>
    <row r="10" spans="1:8" s="13" customFormat="1" ht="19.95" customHeight="1">
      <c r="A10" s="33" t="s">
        <v>546</v>
      </c>
      <c r="B10" s="39">
        <v>62</v>
      </c>
      <c r="C10" s="197">
        <v>3</v>
      </c>
      <c r="D10" s="167"/>
      <c r="E10" s="167"/>
      <c r="F10" s="167"/>
      <c r="G10" s="167"/>
    </row>
    <row r="11" spans="1:8" s="13" customFormat="1" ht="10.8">
      <c r="A11" s="83" t="s">
        <v>545</v>
      </c>
      <c r="B11" s="149"/>
      <c r="C11" s="149"/>
      <c r="D11" s="149"/>
      <c r="E11" s="149"/>
      <c r="F11" s="149"/>
      <c r="G11" s="149"/>
      <c r="H11" s="149"/>
    </row>
    <row r="12" spans="1:8" s="13" customFormat="1" ht="10.8">
      <c r="A12" s="83" t="s">
        <v>471</v>
      </c>
    </row>
    <row r="13" spans="1:8" s="13" customFormat="1" ht="10.8">
      <c r="A13" s="42" t="s">
        <v>571</v>
      </c>
    </row>
  </sheetData>
  <mergeCells count="4">
    <mergeCell ref="A4:A5"/>
    <mergeCell ref="F4:F5"/>
    <mergeCell ref="C4:C5"/>
    <mergeCell ref="B4:B5"/>
  </mergeCells>
  <phoneticPr fontId="1"/>
  <hyperlinks>
    <hyperlink ref="A1" location="目次!A1" display="目次へ戻る" xr:uid="{00000000-0004-0000-1500-000000000000}"/>
  </hyperlinks>
  <pageMargins left="0.70866141732283472" right="0.70866141732283472" top="0.74803149606299213" bottom="0.74803149606299213"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G11"/>
  <sheetViews>
    <sheetView showGridLines="0" zoomScaleNormal="100" workbookViewId="0"/>
  </sheetViews>
  <sheetFormatPr defaultColWidth="8" defaultRowHeight="12.6"/>
  <cols>
    <col min="1" max="1" width="10.19921875" style="12" customWidth="1"/>
    <col min="2" max="3" width="17.69921875" style="12" customWidth="1"/>
    <col min="4" max="4" width="14.19921875" style="12" customWidth="1"/>
    <col min="5" max="6" width="10.19921875" style="12" customWidth="1"/>
    <col min="7" max="7" width="8.69921875" style="12" customWidth="1"/>
    <col min="8" max="16384" width="8" style="12"/>
  </cols>
  <sheetData>
    <row r="1" spans="1:7" s="11" customFormat="1" ht="15" customHeight="1">
      <c r="A1" s="8" t="s">
        <v>9</v>
      </c>
      <c r="E1" s="8"/>
      <c r="F1" s="8"/>
      <c r="G1" s="9"/>
    </row>
    <row r="2" spans="1:7" ht="20.100000000000001" customHeight="1">
      <c r="A2" s="32" t="s">
        <v>423</v>
      </c>
      <c r="E2" s="32"/>
      <c r="F2" s="32"/>
      <c r="G2" s="32"/>
    </row>
    <row r="3" spans="1:7" ht="12" customHeight="1">
      <c r="D3" s="32"/>
      <c r="E3" s="32"/>
      <c r="F3" s="32"/>
      <c r="G3" s="32"/>
    </row>
    <row r="4" spans="1:7" s="13" customFormat="1" ht="64.95" customHeight="1">
      <c r="A4" s="150"/>
      <c r="B4" s="33" t="s">
        <v>516</v>
      </c>
      <c r="C4" s="33" t="s">
        <v>517</v>
      </c>
      <c r="D4" s="48" t="s">
        <v>424</v>
      </c>
      <c r="E4" s="12"/>
      <c r="F4" s="12"/>
    </row>
    <row r="5" spans="1:7" ht="20.399999999999999" customHeight="1">
      <c r="A5" s="48" t="s">
        <v>337</v>
      </c>
      <c r="B5" s="151">
        <v>62</v>
      </c>
      <c r="C5" s="151">
        <v>5</v>
      </c>
      <c r="D5" s="151">
        <v>3</v>
      </c>
    </row>
    <row r="6" spans="1:7" ht="20.399999999999999" customHeight="1">
      <c r="A6" s="48" t="s">
        <v>338</v>
      </c>
      <c r="B6" s="151">
        <v>73</v>
      </c>
      <c r="C6" s="151">
        <v>3</v>
      </c>
      <c r="D6" s="151">
        <v>5</v>
      </c>
    </row>
    <row r="7" spans="1:7" ht="20.399999999999999" customHeight="1">
      <c r="A7" s="48" t="s">
        <v>339</v>
      </c>
      <c r="B7" s="151">
        <v>40</v>
      </c>
      <c r="C7" s="151">
        <v>4</v>
      </c>
      <c r="D7" s="151">
        <v>3</v>
      </c>
    </row>
    <row r="8" spans="1:7" ht="20.399999999999999" customHeight="1">
      <c r="A8" s="48" t="s">
        <v>340</v>
      </c>
      <c r="B8" s="151">
        <v>34</v>
      </c>
      <c r="C8" s="151">
        <v>0</v>
      </c>
      <c r="D8" s="151">
        <v>6</v>
      </c>
    </row>
    <row r="9" spans="1:7" ht="20.399999999999999" customHeight="1">
      <c r="A9" s="48" t="s">
        <v>546</v>
      </c>
      <c r="B9" s="151">
        <v>22</v>
      </c>
      <c r="C9" s="151">
        <v>2</v>
      </c>
      <c r="D9" s="151">
        <v>3</v>
      </c>
    </row>
    <row r="10" spans="1:7">
      <c r="A10" s="83" t="s">
        <v>545</v>
      </c>
    </row>
    <row r="11" spans="1:7">
      <c r="A11" s="83" t="s">
        <v>518</v>
      </c>
    </row>
  </sheetData>
  <phoneticPr fontId="1"/>
  <hyperlinks>
    <hyperlink ref="A1" location="目次!A1" display="目次へ戻る" xr:uid="{00000000-0004-0000-1600-000000000000}"/>
  </hyperlinks>
  <pageMargins left="0.70866141732283472" right="0.70866141732283472" top="0.74803149606299213" bottom="0.74803149606299213"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M21"/>
  <sheetViews>
    <sheetView showGridLines="0" zoomScaleNormal="100" workbookViewId="0"/>
  </sheetViews>
  <sheetFormatPr defaultColWidth="8" defaultRowHeight="12.6"/>
  <cols>
    <col min="1" max="1" width="18.8984375" style="12" customWidth="1"/>
    <col min="2" max="2" width="28.5" style="12" customWidth="1"/>
    <col min="3" max="3" width="21.19921875" style="12" customWidth="1"/>
    <col min="4" max="4" width="5.5" style="12" customWidth="1"/>
    <col min="5" max="7" width="10.19921875" style="12" customWidth="1"/>
    <col min="8" max="9" width="8.69921875" style="12" customWidth="1"/>
    <col min="10" max="10" width="4.09765625" style="12" customWidth="1"/>
    <col min="11" max="11" width="9.3984375" style="12" customWidth="1"/>
    <col min="12" max="16384" width="8" style="12"/>
  </cols>
  <sheetData>
    <row r="1" spans="1:13" s="11" customFormat="1" ht="15" customHeight="1">
      <c r="A1" s="8" t="s">
        <v>9</v>
      </c>
      <c r="E1" s="8"/>
      <c r="F1" s="8"/>
      <c r="G1" s="8"/>
      <c r="H1" s="9"/>
      <c r="I1" s="9"/>
    </row>
    <row r="2" spans="1:13" ht="20.100000000000001" customHeight="1">
      <c r="A2" s="32" t="s">
        <v>425</v>
      </c>
      <c r="E2" s="32"/>
      <c r="F2" s="32"/>
      <c r="G2" s="32"/>
      <c r="H2" s="32"/>
      <c r="I2" s="32"/>
    </row>
    <row r="3" spans="1:13" ht="12" customHeight="1">
      <c r="E3" s="32"/>
      <c r="F3" s="32"/>
      <c r="G3" s="32"/>
      <c r="H3" s="32"/>
      <c r="I3" s="32"/>
    </row>
    <row r="4" spans="1:13" s="13" customFormat="1" ht="10.8">
      <c r="A4" s="22" t="s">
        <v>426</v>
      </c>
      <c r="D4" s="18"/>
      <c r="E4" s="18" t="s">
        <v>434</v>
      </c>
      <c r="F4" s="18"/>
      <c r="G4" s="18"/>
      <c r="H4" s="18"/>
      <c r="I4" s="18"/>
      <c r="K4" s="22" t="s">
        <v>433</v>
      </c>
    </row>
    <row r="5" spans="1:13" s="36" customFormat="1" ht="10.8">
      <c r="A5" s="116" t="s">
        <v>427</v>
      </c>
      <c r="B5" s="116" t="s">
        <v>428</v>
      </c>
      <c r="C5" s="116" t="s">
        <v>429</v>
      </c>
      <c r="D5" s="13"/>
      <c r="E5" s="154"/>
      <c r="F5" s="350" t="s">
        <v>432</v>
      </c>
      <c r="G5" s="350"/>
      <c r="H5" s="350" t="s">
        <v>24</v>
      </c>
      <c r="I5" s="350"/>
      <c r="J5" s="13"/>
      <c r="K5" s="152"/>
      <c r="L5" s="185" t="s">
        <v>33</v>
      </c>
      <c r="M5" s="40" t="s">
        <v>34</v>
      </c>
    </row>
    <row r="6" spans="1:13" s="13" customFormat="1" ht="10.8">
      <c r="A6" s="179" t="s">
        <v>568</v>
      </c>
      <c r="B6" s="179" t="s">
        <v>568</v>
      </c>
      <c r="C6" s="179" t="s">
        <v>568</v>
      </c>
      <c r="D6" s="36"/>
      <c r="E6" s="41"/>
      <c r="F6" s="40" t="s">
        <v>33</v>
      </c>
      <c r="G6" s="40" t="s">
        <v>34</v>
      </c>
      <c r="H6" s="40" t="s">
        <v>33</v>
      </c>
      <c r="I6" s="40" t="s">
        <v>34</v>
      </c>
      <c r="J6" s="36"/>
      <c r="K6" s="48" t="s">
        <v>20</v>
      </c>
      <c r="L6" s="153">
        <v>0</v>
      </c>
      <c r="M6" s="153">
        <v>0</v>
      </c>
    </row>
    <row r="7" spans="1:13" s="13" customFormat="1" ht="10.8">
      <c r="A7" s="83" t="s">
        <v>542</v>
      </c>
      <c r="E7" s="48" t="s">
        <v>20</v>
      </c>
      <c r="F7" s="153">
        <v>0</v>
      </c>
      <c r="G7" s="153">
        <v>0</v>
      </c>
      <c r="H7" s="153">
        <v>0</v>
      </c>
      <c r="I7" s="153">
        <v>0</v>
      </c>
      <c r="K7" s="48" t="s">
        <v>21</v>
      </c>
      <c r="L7" s="153">
        <v>0</v>
      </c>
      <c r="M7" s="153">
        <v>0</v>
      </c>
    </row>
    <row r="8" spans="1:13" s="13" customFormat="1" ht="10.8">
      <c r="A8" s="83" t="s">
        <v>472</v>
      </c>
      <c r="E8" s="48" t="s">
        <v>21</v>
      </c>
      <c r="F8" s="153">
        <v>0</v>
      </c>
      <c r="G8" s="153">
        <v>0</v>
      </c>
      <c r="H8" s="153">
        <v>0</v>
      </c>
      <c r="I8" s="153">
        <v>0</v>
      </c>
      <c r="K8" s="48" t="s">
        <v>22</v>
      </c>
      <c r="L8" s="153">
        <v>0</v>
      </c>
      <c r="M8" s="153">
        <v>0</v>
      </c>
    </row>
    <row r="9" spans="1:13" s="13" customFormat="1" ht="10.8">
      <c r="E9" s="48" t="s">
        <v>22</v>
      </c>
      <c r="F9" s="153">
        <v>0</v>
      </c>
      <c r="G9" s="153">
        <v>0</v>
      </c>
      <c r="H9" s="153">
        <v>1</v>
      </c>
      <c r="I9" s="153">
        <v>2</v>
      </c>
      <c r="K9" s="48" t="s">
        <v>23</v>
      </c>
      <c r="L9" s="153">
        <v>0</v>
      </c>
      <c r="M9" s="153">
        <v>0</v>
      </c>
    </row>
    <row r="10" spans="1:13" s="13" customFormat="1" ht="10.8">
      <c r="E10" s="48" t="s">
        <v>23</v>
      </c>
      <c r="F10" s="153">
        <v>0</v>
      </c>
      <c r="G10" s="153">
        <v>0</v>
      </c>
      <c r="H10" s="153">
        <v>1</v>
      </c>
      <c r="I10" s="153">
        <v>1</v>
      </c>
      <c r="K10" s="48" t="s">
        <v>546</v>
      </c>
      <c r="L10" s="153">
        <v>0</v>
      </c>
      <c r="M10" s="153">
        <v>0</v>
      </c>
    </row>
    <row r="11" spans="1:13" s="13" customFormat="1" ht="10.8">
      <c r="E11" s="48" t="s">
        <v>546</v>
      </c>
      <c r="F11" s="153">
        <v>0</v>
      </c>
      <c r="G11" s="153">
        <v>0</v>
      </c>
      <c r="H11" s="153">
        <v>0</v>
      </c>
      <c r="I11" s="153">
        <v>0</v>
      </c>
      <c r="K11" s="83" t="s">
        <v>545</v>
      </c>
    </row>
    <row r="12" spans="1:13" s="13" customFormat="1" ht="10.8">
      <c r="E12" s="83" t="s">
        <v>545</v>
      </c>
      <c r="K12" s="83" t="s">
        <v>477</v>
      </c>
    </row>
    <row r="13" spans="1:13" s="13" customFormat="1" ht="10.8">
      <c r="E13" s="83" t="s">
        <v>476</v>
      </c>
    </row>
    <row r="14" spans="1:13" s="13" customFormat="1" ht="10.8"/>
    <row r="15" spans="1:13" s="13" customFormat="1" ht="10.8"/>
    <row r="16" spans="1:13" s="13" customFormat="1" ht="10.8"/>
    <row r="17" spans="1:3" s="13" customFormat="1" ht="10.8">
      <c r="A17" s="22" t="s">
        <v>430</v>
      </c>
    </row>
    <row r="18" spans="1:3" s="13" customFormat="1" ht="10.8">
      <c r="A18" s="116" t="s">
        <v>427</v>
      </c>
      <c r="B18" s="116" t="s">
        <v>428</v>
      </c>
      <c r="C18" s="116" t="s">
        <v>431</v>
      </c>
    </row>
    <row r="19" spans="1:3" s="13" customFormat="1" ht="10.8">
      <c r="A19" s="179" t="s">
        <v>568</v>
      </c>
      <c r="B19" s="179" t="s">
        <v>568</v>
      </c>
      <c r="C19" s="68" t="s">
        <v>568</v>
      </c>
    </row>
    <row r="20" spans="1:3" s="13" customFormat="1" ht="10.8">
      <c r="A20" s="83" t="s">
        <v>542</v>
      </c>
    </row>
    <row r="21" spans="1:3" s="13" customFormat="1" ht="10.8">
      <c r="A21" s="83" t="s">
        <v>466</v>
      </c>
    </row>
  </sheetData>
  <mergeCells count="2">
    <mergeCell ref="F5:G5"/>
    <mergeCell ref="H5:I5"/>
  </mergeCells>
  <phoneticPr fontId="1"/>
  <hyperlinks>
    <hyperlink ref="A1" location="目次!A1" display="目次へ戻る" xr:uid="{00000000-0004-0000-1700-000000000000}"/>
  </hyperlinks>
  <pageMargins left="0.70866141732283472" right="0.70866141732283472" top="0.74803149606299213" bottom="0.74803149606299213" header="0.31496062992125984" footer="0.31496062992125984"/>
  <pageSetup paperSize="9" scale="7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E255B-C22C-4705-9B26-9C0FEEF60324}">
  <sheetPr>
    <pageSetUpPr fitToPage="1"/>
  </sheetPr>
  <dimension ref="A1:E23"/>
  <sheetViews>
    <sheetView showGridLines="0" zoomScaleNormal="100" workbookViewId="0"/>
  </sheetViews>
  <sheetFormatPr defaultColWidth="8" defaultRowHeight="12.6"/>
  <cols>
    <col min="1" max="1" width="10.19921875" style="12" customWidth="1"/>
    <col min="2" max="4" width="11.8984375" style="12" customWidth="1"/>
    <col min="5" max="6" width="10.19921875" style="12" customWidth="1"/>
    <col min="7" max="8" width="9.8984375" style="12" customWidth="1"/>
    <col min="9" max="9" width="21.5" style="12" customWidth="1"/>
    <col min="10" max="11" width="12.5" style="12" customWidth="1"/>
    <col min="12" max="16384" width="8" style="12"/>
  </cols>
  <sheetData>
    <row r="1" spans="1:5" s="11" customFormat="1" ht="15" customHeight="1">
      <c r="A1" s="8" t="s">
        <v>9</v>
      </c>
      <c r="E1" s="155"/>
    </row>
    <row r="2" spans="1:5" ht="20.100000000000001" customHeight="1">
      <c r="A2" s="32" t="s">
        <v>435</v>
      </c>
      <c r="E2" s="156"/>
    </row>
    <row r="3" spans="1:5" ht="12" customHeight="1">
      <c r="E3" s="196"/>
    </row>
    <row r="4" spans="1:5" s="14" customFormat="1" ht="21" customHeight="1">
      <c r="A4" s="211"/>
      <c r="B4" s="211"/>
      <c r="C4" s="215" t="s">
        <v>446</v>
      </c>
      <c r="D4" s="215"/>
      <c r="E4" s="215"/>
    </row>
    <row r="5" spans="1:5" s="36" customFormat="1" ht="21" customHeight="1">
      <c r="A5" s="211"/>
      <c r="B5" s="211"/>
      <c r="C5" s="116" t="s">
        <v>436</v>
      </c>
      <c r="D5" s="116" t="s">
        <v>437</v>
      </c>
      <c r="E5" s="157" t="s">
        <v>438</v>
      </c>
    </row>
    <row r="6" spans="1:5" s="134" customFormat="1" ht="17.399999999999999" customHeight="1">
      <c r="A6" s="215" t="s">
        <v>20</v>
      </c>
      <c r="B6" s="215"/>
      <c r="C6" s="49">
        <v>1252</v>
      </c>
      <c r="D6" s="49">
        <v>122</v>
      </c>
      <c r="E6" s="187">
        <f t="shared" ref="E6:E20" si="0">D6/C6</f>
        <v>9.7444089456869012E-2</v>
      </c>
    </row>
    <row r="7" spans="1:5" s="134" customFormat="1" ht="17.399999999999999" customHeight="1">
      <c r="A7" s="215" t="s">
        <v>21</v>
      </c>
      <c r="B7" s="215"/>
      <c r="C7" s="182">
        <v>1192</v>
      </c>
      <c r="D7" s="182">
        <v>124</v>
      </c>
      <c r="E7" s="187">
        <f t="shared" si="0"/>
        <v>0.1040268456375839</v>
      </c>
    </row>
    <row r="8" spans="1:5" s="134" customFormat="1" ht="17.399999999999999" customHeight="1">
      <c r="A8" s="215" t="s">
        <v>22</v>
      </c>
      <c r="B8" s="215"/>
      <c r="C8" s="49">
        <v>1111</v>
      </c>
      <c r="D8" s="49">
        <v>105</v>
      </c>
      <c r="E8" s="187">
        <f t="shared" si="0"/>
        <v>9.4509450945094511E-2</v>
      </c>
    </row>
    <row r="9" spans="1:5" s="134" customFormat="1" ht="17.399999999999999" customHeight="1">
      <c r="A9" s="215" t="s">
        <v>23</v>
      </c>
      <c r="B9" s="215"/>
      <c r="C9" s="68">
        <v>1146</v>
      </c>
      <c r="D9" s="68">
        <v>124</v>
      </c>
      <c r="E9" s="187">
        <f t="shared" si="0"/>
        <v>0.10820244328097731</v>
      </c>
    </row>
    <row r="10" spans="1:5" s="134" customFormat="1" ht="17.399999999999999" customHeight="1">
      <c r="A10" s="351" t="s">
        <v>556</v>
      </c>
      <c r="B10" s="116" t="s">
        <v>439</v>
      </c>
      <c r="C10" s="68">
        <v>1117</v>
      </c>
      <c r="D10" s="68">
        <v>108</v>
      </c>
      <c r="E10" s="187">
        <f>D10/C10</f>
        <v>9.6687555953446733E-2</v>
      </c>
    </row>
    <row r="11" spans="1:5" s="14" customFormat="1" ht="17.399999999999999" customHeight="1">
      <c r="A11" s="212"/>
      <c r="B11" s="116" t="s">
        <v>440</v>
      </c>
      <c r="C11" s="68">
        <v>86</v>
      </c>
      <c r="D11" s="68">
        <v>13</v>
      </c>
      <c r="E11" s="187">
        <f t="shared" si="0"/>
        <v>0.15116279069767441</v>
      </c>
    </row>
    <row r="12" spans="1:5" s="14" customFormat="1" ht="17.399999999999999" customHeight="1">
      <c r="A12" s="212"/>
      <c r="B12" s="116" t="s">
        <v>441</v>
      </c>
      <c r="C12" s="68">
        <v>127</v>
      </c>
      <c r="D12" s="68">
        <v>14</v>
      </c>
      <c r="E12" s="187">
        <f t="shared" si="0"/>
        <v>0.11023622047244094</v>
      </c>
    </row>
    <row r="13" spans="1:5" ht="17.399999999999999" customHeight="1">
      <c r="A13" s="212"/>
      <c r="B13" s="116" t="s">
        <v>13</v>
      </c>
      <c r="C13" s="68">
        <v>91</v>
      </c>
      <c r="D13" s="68">
        <v>17</v>
      </c>
      <c r="E13" s="187">
        <f t="shared" si="0"/>
        <v>0.18681318681318682</v>
      </c>
    </row>
    <row r="14" spans="1:5" ht="17.399999999999999" customHeight="1">
      <c r="A14" s="212"/>
      <c r="B14" s="116" t="s">
        <v>14</v>
      </c>
      <c r="C14" s="68">
        <v>160</v>
      </c>
      <c r="D14" s="68">
        <v>9</v>
      </c>
      <c r="E14" s="187">
        <f t="shared" si="0"/>
        <v>5.6250000000000001E-2</v>
      </c>
    </row>
    <row r="15" spans="1:5" ht="17.399999999999999" customHeight="1">
      <c r="A15" s="212"/>
      <c r="B15" s="116" t="s">
        <v>15</v>
      </c>
      <c r="C15" s="68">
        <v>68</v>
      </c>
      <c r="D15" s="68">
        <v>10</v>
      </c>
      <c r="E15" s="187">
        <f t="shared" si="0"/>
        <v>0.14705882352941177</v>
      </c>
    </row>
    <row r="16" spans="1:5" ht="17.399999999999999" customHeight="1">
      <c r="A16" s="212"/>
      <c r="B16" s="116" t="s">
        <v>442</v>
      </c>
      <c r="C16" s="68">
        <v>110</v>
      </c>
      <c r="D16" s="68">
        <v>11</v>
      </c>
      <c r="E16" s="187">
        <f t="shared" si="0"/>
        <v>0.1</v>
      </c>
    </row>
    <row r="17" spans="1:5" ht="17.399999999999999" customHeight="1">
      <c r="A17" s="212"/>
      <c r="B17" s="116" t="s">
        <v>17</v>
      </c>
      <c r="C17" s="68">
        <v>118</v>
      </c>
      <c r="D17" s="68">
        <v>6</v>
      </c>
      <c r="E17" s="187">
        <f t="shared" si="0"/>
        <v>5.0847457627118647E-2</v>
      </c>
    </row>
    <row r="18" spans="1:5" ht="17.399999999999999" customHeight="1">
      <c r="A18" s="212"/>
      <c r="B18" s="116" t="s">
        <v>443</v>
      </c>
      <c r="C18" s="68">
        <v>142</v>
      </c>
      <c r="D18" s="68">
        <v>10</v>
      </c>
      <c r="E18" s="187">
        <f t="shared" si="0"/>
        <v>7.0422535211267609E-2</v>
      </c>
    </row>
    <row r="19" spans="1:5" ht="17.399999999999999" customHeight="1">
      <c r="A19" s="212"/>
      <c r="B19" s="116" t="s">
        <v>444</v>
      </c>
      <c r="C19" s="68">
        <v>116</v>
      </c>
      <c r="D19" s="68">
        <v>12</v>
      </c>
      <c r="E19" s="187">
        <f t="shared" si="0"/>
        <v>0.10344827586206896</v>
      </c>
    </row>
    <row r="20" spans="1:5" ht="17.399999999999999" customHeight="1">
      <c r="A20" s="212"/>
      <c r="B20" s="116" t="s">
        <v>445</v>
      </c>
      <c r="C20" s="68">
        <v>99</v>
      </c>
      <c r="D20" s="68">
        <v>6</v>
      </c>
      <c r="E20" s="187">
        <f t="shared" si="0"/>
        <v>6.0606060606060608E-2</v>
      </c>
    </row>
    <row r="21" spans="1:5">
      <c r="A21" s="83" t="s">
        <v>478</v>
      </c>
      <c r="E21" s="156"/>
    </row>
    <row r="22" spans="1:5">
      <c r="A22" s="83" t="s">
        <v>479</v>
      </c>
      <c r="E22" s="156"/>
    </row>
    <row r="23" spans="1:5">
      <c r="A23" s="14" t="s">
        <v>487</v>
      </c>
      <c r="E23" s="156"/>
    </row>
  </sheetData>
  <mergeCells count="7">
    <mergeCell ref="A10:A20"/>
    <mergeCell ref="A4:B5"/>
    <mergeCell ref="C4:E4"/>
    <mergeCell ref="A6:B6"/>
    <mergeCell ref="A7:B7"/>
    <mergeCell ref="A8:B8"/>
    <mergeCell ref="A9:B9"/>
  </mergeCells>
  <phoneticPr fontId="1"/>
  <hyperlinks>
    <hyperlink ref="A1" location="目次!A1" display="目次へ戻る" xr:uid="{D821245A-A39E-4777-B443-E934808965B8}"/>
  </hyperlinks>
  <pageMargins left="0.70866141732283472" right="0.70866141732283472" top="0.74803149606299213" bottom="0.74803149606299213" header="0.31496062992125984" footer="0.31496062992125984"/>
  <pageSetup paperSize="9" scale="73"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K12"/>
  <sheetViews>
    <sheetView showGridLines="0" zoomScaleNormal="100" workbookViewId="0"/>
  </sheetViews>
  <sheetFormatPr defaultColWidth="8" defaultRowHeight="12.6"/>
  <cols>
    <col min="1" max="1" width="10.19921875" style="12" customWidth="1"/>
    <col min="2" max="4" width="11.8984375" style="12" customWidth="1"/>
    <col min="5" max="6" width="10.19921875" style="12" customWidth="1"/>
    <col min="7" max="8" width="9.8984375" style="12" customWidth="1"/>
    <col min="9" max="9" width="21.5" style="12" customWidth="1"/>
    <col min="10" max="11" width="12.5" style="12" customWidth="1"/>
    <col min="12" max="16384" width="8" style="12"/>
  </cols>
  <sheetData>
    <row r="1" spans="1:11" s="11" customFormat="1" ht="15" customHeight="1">
      <c r="A1" s="8" t="s">
        <v>9</v>
      </c>
      <c r="E1" s="8"/>
      <c r="F1" s="8"/>
      <c r="G1" s="9"/>
    </row>
    <row r="2" spans="1:11" ht="20.100000000000001" customHeight="1">
      <c r="A2" s="32" t="s">
        <v>447</v>
      </c>
      <c r="E2" s="32"/>
      <c r="F2" s="32"/>
      <c r="G2" s="32"/>
    </row>
    <row r="3" spans="1:11" ht="12" customHeight="1">
      <c r="D3" s="32"/>
      <c r="E3" s="32"/>
      <c r="F3" s="32"/>
      <c r="G3" s="32"/>
    </row>
    <row r="4" spans="1:11" s="14" customFormat="1" ht="21" customHeight="1">
      <c r="A4" s="14" t="s">
        <v>448</v>
      </c>
      <c r="F4" s="14" t="s">
        <v>452</v>
      </c>
      <c r="J4" s="14" t="s">
        <v>455</v>
      </c>
    </row>
    <row r="5" spans="1:11" s="36" customFormat="1" ht="21" customHeight="1">
      <c r="A5" s="117"/>
      <c r="B5" s="48" t="s">
        <v>449</v>
      </c>
      <c r="C5" s="48" t="s">
        <v>450</v>
      </c>
      <c r="D5" s="48" t="s">
        <v>451</v>
      </c>
      <c r="F5" s="117"/>
      <c r="G5" s="48" t="s">
        <v>453</v>
      </c>
      <c r="H5" s="48" t="s">
        <v>454</v>
      </c>
      <c r="J5" s="117"/>
      <c r="K5" s="48" t="s">
        <v>456</v>
      </c>
    </row>
    <row r="6" spans="1:11" s="134" customFormat="1" ht="21" customHeight="1">
      <c r="A6" s="48" t="s">
        <v>20</v>
      </c>
      <c r="B6" s="146">
        <v>2</v>
      </c>
      <c r="C6" s="146">
        <v>0</v>
      </c>
      <c r="D6" s="146">
        <v>0</v>
      </c>
      <c r="F6" s="48" t="s">
        <v>20</v>
      </c>
      <c r="G6" s="146">
        <v>19</v>
      </c>
      <c r="H6" s="146">
        <v>2</v>
      </c>
      <c r="J6" s="48" t="s">
        <v>20</v>
      </c>
      <c r="K6" s="146">
        <v>28</v>
      </c>
    </row>
    <row r="7" spans="1:11" s="134" customFormat="1" ht="21" customHeight="1">
      <c r="A7" s="48" t="s">
        <v>21</v>
      </c>
      <c r="B7" s="146">
        <v>5</v>
      </c>
      <c r="C7" s="146">
        <v>0</v>
      </c>
      <c r="D7" s="146">
        <v>0</v>
      </c>
      <c r="F7" s="48" t="s">
        <v>21</v>
      </c>
      <c r="G7" s="146">
        <v>11</v>
      </c>
      <c r="H7" s="146">
        <v>4</v>
      </c>
      <c r="J7" s="48" t="s">
        <v>21</v>
      </c>
      <c r="K7" s="146">
        <v>26</v>
      </c>
    </row>
    <row r="8" spans="1:11" s="134" customFormat="1" ht="21" customHeight="1">
      <c r="A8" s="48" t="s">
        <v>22</v>
      </c>
      <c r="B8" s="146">
        <v>6</v>
      </c>
      <c r="C8" s="146">
        <v>0</v>
      </c>
      <c r="D8" s="146">
        <v>0</v>
      </c>
      <c r="F8" s="48" t="s">
        <v>22</v>
      </c>
      <c r="G8" s="146">
        <v>2</v>
      </c>
      <c r="H8" s="146">
        <v>1</v>
      </c>
      <c r="J8" s="48" t="s">
        <v>22</v>
      </c>
      <c r="K8" s="146">
        <v>22</v>
      </c>
    </row>
    <row r="9" spans="1:11" s="134" customFormat="1" ht="21" customHeight="1">
      <c r="A9" s="48" t="s">
        <v>23</v>
      </c>
      <c r="B9" s="146">
        <v>14</v>
      </c>
      <c r="C9" s="146">
        <v>0</v>
      </c>
      <c r="D9" s="146">
        <v>0</v>
      </c>
      <c r="F9" s="48" t="s">
        <v>23</v>
      </c>
      <c r="G9" s="146">
        <v>2</v>
      </c>
      <c r="H9" s="146">
        <v>1</v>
      </c>
      <c r="J9" s="48" t="s">
        <v>23</v>
      </c>
      <c r="K9" s="146">
        <v>10</v>
      </c>
    </row>
    <row r="10" spans="1:11" s="134" customFormat="1" ht="21" customHeight="1">
      <c r="A10" s="48" t="s">
        <v>546</v>
      </c>
      <c r="B10" s="146">
        <v>7</v>
      </c>
      <c r="C10" s="146">
        <v>0</v>
      </c>
      <c r="D10" s="146">
        <v>0</v>
      </c>
      <c r="F10" s="48" t="s">
        <v>546</v>
      </c>
      <c r="G10" s="146">
        <v>2</v>
      </c>
      <c r="H10" s="146">
        <v>2</v>
      </c>
      <c r="J10" s="48" t="s">
        <v>546</v>
      </c>
      <c r="K10" s="146">
        <v>11</v>
      </c>
    </row>
    <row r="11" spans="1:11" s="14" customFormat="1" ht="21" customHeight="1">
      <c r="A11" s="158" t="s">
        <v>545</v>
      </c>
      <c r="F11" s="158" t="s">
        <v>545</v>
      </c>
      <c r="J11" s="158" t="s">
        <v>545</v>
      </c>
    </row>
    <row r="12" spans="1:11" s="14" customFormat="1" ht="21" customHeight="1">
      <c r="A12" s="158" t="s">
        <v>505</v>
      </c>
      <c r="F12" s="158" t="s">
        <v>504</v>
      </c>
      <c r="J12" s="158" t="s">
        <v>504</v>
      </c>
    </row>
  </sheetData>
  <phoneticPr fontId="5"/>
  <hyperlinks>
    <hyperlink ref="A1" location="目次!A1" display="目次へ戻る" xr:uid="{00000000-0004-0000-1900-000000000000}"/>
  </hyperlinks>
  <pageMargins left="0.70866141732283472" right="0.70866141732283472" top="0.74803149606299213" bottom="0.74803149606299213" header="0.31496062992125984" footer="0.31496062992125984"/>
  <pageSetup paperSize="9" scale="7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25"/>
  <sheetViews>
    <sheetView showGridLines="0" zoomScaleNormal="100" zoomScaleSheetLayoutView="100" workbookViewId="0"/>
  </sheetViews>
  <sheetFormatPr defaultColWidth="8" defaultRowHeight="12.6"/>
  <cols>
    <col min="1" max="1" width="9.5" style="12" customWidth="1"/>
    <col min="2" max="2" width="4.19921875" style="12" bestFit="1" customWidth="1"/>
    <col min="3" max="3" width="8" style="12"/>
    <col min="4" max="4" width="11.5" style="12" customWidth="1"/>
    <col min="5" max="5" width="10" style="12" customWidth="1"/>
    <col min="6" max="7" width="8" style="12"/>
    <col min="8" max="8" width="4.69921875" style="12" customWidth="1"/>
    <col min="9" max="9" width="8" style="12"/>
    <col min="10" max="10" width="4.09765625" style="12" customWidth="1"/>
    <col min="11" max="12" width="8" style="12"/>
    <col min="13" max="13" width="10.59765625" style="12" customWidth="1"/>
    <col min="14" max="15" width="8" style="12"/>
    <col min="16" max="16" width="5" style="12" customWidth="1"/>
    <col min="17" max="18" width="8" style="12"/>
    <col min="19" max="19" width="10.59765625" style="12" customWidth="1"/>
    <col min="20" max="16384" width="8" style="12"/>
  </cols>
  <sheetData>
    <row r="1" spans="1:19" s="177" customFormat="1" ht="15" customHeight="1">
      <c r="A1" s="174" t="s">
        <v>9</v>
      </c>
      <c r="B1" s="174"/>
      <c r="C1" s="174"/>
      <c r="D1" s="175"/>
      <c r="E1" s="176"/>
      <c r="F1" s="176"/>
      <c r="G1" s="176"/>
      <c r="H1" s="176"/>
      <c r="I1" s="176"/>
      <c r="J1" s="176"/>
    </row>
    <row r="2" spans="1:19" ht="20.100000000000001" customHeight="1">
      <c r="A2" s="222" t="s">
        <v>133</v>
      </c>
      <c r="B2" s="222"/>
      <c r="C2" s="222"/>
      <c r="D2" s="222"/>
      <c r="E2" s="222"/>
      <c r="F2" s="222"/>
      <c r="G2" s="222"/>
      <c r="H2" s="222"/>
      <c r="I2" s="222"/>
      <c r="J2" s="222"/>
    </row>
    <row r="3" spans="1:19" ht="15.6">
      <c r="A3" s="32"/>
      <c r="B3" s="32"/>
      <c r="C3" s="32"/>
      <c r="D3" s="32"/>
      <c r="E3" s="32"/>
      <c r="F3" s="32"/>
      <c r="G3" s="32"/>
      <c r="H3" s="32"/>
      <c r="I3" s="32"/>
    </row>
    <row r="4" spans="1:19" s="13" customFormat="1" ht="14.25" customHeight="1">
      <c r="A4" s="14" t="s">
        <v>506</v>
      </c>
      <c r="B4" s="14"/>
      <c r="I4" s="14" t="s">
        <v>507</v>
      </c>
      <c r="O4" s="163" t="s">
        <v>508</v>
      </c>
      <c r="P4" s="164"/>
      <c r="Q4" s="164"/>
      <c r="R4" s="164"/>
      <c r="S4" s="172" t="s">
        <v>481</v>
      </c>
    </row>
    <row r="5" spans="1:19" s="13" customFormat="1" ht="14.25" customHeight="1">
      <c r="A5" s="221" t="s">
        <v>134</v>
      </c>
      <c r="B5" s="221"/>
      <c r="C5" s="221"/>
      <c r="D5" s="215" t="s">
        <v>482</v>
      </c>
      <c r="E5" s="215"/>
      <c r="F5" s="215"/>
      <c r="G5" s="215"/>
      <c r="I5" s="221" t="s">
        <v>134</v>
      </c>
      <c r="J5" s="221"/>
      <c r="K5" s="221"/>
      <c r="L5" s="216" t="s">
        <v>483</v>
      </c>
      <c r="M5" s="216" t="s">
        <v>484</v>
      </c>
      <c r="O5" s="221" t="s">
        <v>134</v>
      </c>
      <c r="P5" s="221"/>
      <c r="Q5" s="221"/>
      <c r="R5" s="216" t="s">
        <v>483</v>
      </c>
      <c r="S5" s="216" t="s">
        <v>484</v>
      </c>
    </row>
    <row r="6" spans="1:19" s="13" customFormat="1" ht="26.4" customHeight="1">
      <c r="A6" s="221"/>
      <c r="B6" s="221"/>
      <c r="C6" s="221"/>
      <c r="D6" s="33" t="s">
        <v>135</v>
      </c>
      <c r="E6" s="33" t="s">
        <v>136</v>
      </c>
      <c r="F6" s="33" t="s">
        <v>138</v>
      </c>
      <c r="G6" s="33" t="s">
        <v>137</v>
      </c>
      <c r="I6" s="221"/>
      <c r="J6" s="221"/>
      <c r="K6" s="221"/>
      <c r="L6" s="216"/>
      <c r="M6" s="216"/>
      <c r="O6" s="221"/>
      <c r="P6" s="221"/>
      <c r="Q6" s="221"/>
      <c r="R6" s="216"/>
      <c r="S6" s="216"/>
    </row>
    <row r="7" spans="1:19" s="13" customFormat="1" ht="13.95" customHeight="1">
      <c r="A7" s="204" t="s">
        <v>20</v>
      </c>
      <c r="B7" s="204"/>
      <c r="C7" s="26" t="s">
        <v>139</v>
      </c>
      <c r="D7" s="21">
        <v>164</v>
      </c>
      <c r="E7" s="21">
        <v>130</v>
      </c>
      <c r="F7" s="21">
        <v>155</v>
      </c>
      <c r="G7" s="21">
        <v>294</v>
      </c>
      <c r="I7" s="204" t="s">
        <v>20</v>
      </c>
      <c r="J7" s="204"/>
      <c r="K7" s="26" t="s">
        <v>139</v>
      </c>
      <c r="L7" s="54">
        <v>295</v>
      </c>
      <c r="M7" s="54">
        <v>88</v>
      </c>
      <c r="O7" s="204" t="s">
        <v>20</v>
      </c>
      <c r="P7" s="204"/>
      <c r="Q7" s="26" t="s">
        <v>139</v>
      </c>
      <c r="R7" s="173"/>
      <c r="S7" s="173"/>
    </row>
    <row r="8" spans="1:19" s="13" customFormat="1" ht="13.95" customHeight="1">
      <c r="A8" s="204" t="s">
        <v>21</v>
      </c>
      <c r="B8" s="204"/>
      <c r="C8" s="26" t="s">
        <v>139</v>
      </c>
      <c r="D8" s="21">
        <v>152</v>
      </c>
      <c r="E8" s="21">
        <v>245</v>
      </c>
      <c r="F8" s="21">
        <v>112</v>
      </c>
      <c r="G8" s="21">
        <v>397</v>
      </c>
      <c r="I8" s="204" t="s">
        <v>21</v>
      </c>
      <c r="J8" s="204"/>
      <c r="K8" s="26" t="s">
        <v>139</v>
      </c>
      <c r="L8" s="54">
        <v>460</v>
      </c>
      <c r="M8" s="54">
        <v>126</v>
      </c>
      <c r="O8" s="204" t="s">
        <v>21</v>
      </c>
      <c r="P8" s="204"/>
      <c r="Q8" s="26" t="s">
        <v>139</v>
      </c>
      <c r="R8" s="54">
        <v>70</v>
      </c>
      <c r="S8" s="54">
        <v>17</v>
      </c>
    </row>
    <row r="9" spans="1:19" s="13" customFormat="1" ht="13.95" customHeight="1">
      <c r="A9" s="204" t="s">
        <v>22</v>
      </c>
      <c r="B9" s="204"/>
      <c r="C9" s="26" t="s">
        <v>139</v>
      </c>
      <c r="D9" s="21">
        <v>416</v>
      </c>
      <c r="E9" s="21">
        <v>442</v>
      </c>
      <c r="F9" s="21">
        <v>197</v>
      </c>
      <c r="G9" s="21">
        <v>858</v>
      </c>
      <c r="I9" s="204" t="s">
        <v>22</v>
      </c>
      <c r="J9" s="204"/>
      <c r="K9" s="26" t="s">
        <v>139</v>
      </c>
      <c r="L9" s="54">
        <v>1866</v>
      </c>
      <c r="M9" s="54">
        <v>484</v>
      </c>
      <c r="O9" s="204" t="s">
        <v>22</v>
      </c>
      <c r="P9" s="204"/>
      <c r="Q9" s="26" t="s">
        <v>139</v>
      </c>
      <c r="R9" s="28">
        <v>49</v>
      </c>
      <c r="S9" s="28">
        <v>23</v>
      </c>
    </row>
    <row r="10" spans="1:19" s="13" customFormat="1" ht="12" customHeight="1">
      <c r="A10" s="204" t="s">
        <v>23</v>
      </c>
      <c r="B10" s="204"/>
      <c r="C10" s="26" t="s">
        <v>139</v>
      </c>
      <c r="D10" s="21">
        <v>679</v>
      </c>
      <c r="E10" s="21">
        <v>1075</v>
      </c>
      <c r="F10" s="21">
        <v>265</v>
      </c>
      <c r="G10" s="21">
        <v>1754</v>
      </c>
      <c r="I10" s="204" t="s">
        <v>23</v>
      </c>
      <c r="J10" s="204"/>
      <c r="K10" s="26" t="s">
        <v>139</v>
      </c>
      <c r="L10" s="54">
        <v>3175</v>
      </c>
      <c r="M10" s="54">
        <v>789</v>
      </c>
      <c r="O10" s="204" t="s">
        <v>23</v>
      </c>
      <c r="P10" s="204"/>
      <c r="Q10" s="26" t="s">
        <v>139</v>
      </c>
      <c r="R10" s="54">
        <v>168</v>
      </c>
      <c r="S10" s="54">
        <v>18</v>
      </c>
    </row>
    <row r="11" spans="1:19" s="13" customFormat="1" ht="10.5" customHeight="1">
      <c r="A11" s="204" t="s">
        <v>546</v>
      </c>
      <c r="B11" s="220" t="s">
        <v>140</v>
      </c>
      <c r="C11" s="26" t="s">
        <v>139</v>
      </c>
      <c r="D11" s="21">
        <f>SUM(D12:D21)</f>
        <v>1075</v>
      </c>
      <c r="E11" s="21">
        <f>SUM(E12:E21)</f>
        <v>1527</v>
      </c>
      <c r="F11" s="21">
        <f>SUM(F12:F21)</f>
        <v>211</v>
      </c>
      <c r="G11" s="21">
        <f>SUM(G12:G21)</f>
        <v>2602</v>
      </c>
      <c r="I11" s="204" t="s">
        <v>546</v>
      </c>
      <c r="J11" s="220" t="s">
        <v>140</v>
      </c>
      <c r="K11" s="26" t="s">
        <v>139</v>
      </c>
      <c r="L11" s="21">
        <f>SUM(L12:L21)</f>
        <v>3892</v>
      </c>
      <c r="M11" s="21">
        <f>SUM(M12:M21)</f>
        <v>747</v>
      </c>
      <c r="O11" s="204" t="s">
        <v>546</v>
      </c>
      <c r="P11" s="220" t="s">
        <v>140</v>
      </c>
      <c r="Q11" s="26" t="s">
        <v>139</v>
      </c>
      <c r="R11" s="21">
        <f>SUM(R12:R21)</f>
        <v>331</v>
      </c>
      <c r="S11" s="21">
        <f>SUM(S12:S21)</f>
        <v>21</v>
      </c>
    </row>
    <row r="12" spans="1:19" s="13" customFormat="1" ht="10.5" customHeight="1">
      <c r="A12" s="204"/>
      <c r="B12" s="220"/>
      <c r="C12" s="33" t="s">
        <v>11</v>
      </c>
      <c r="D12" s="7">
        <v>11</v>
      </c>
      <c r="E12" s="7">
        <v>25</v>
      </c>
      <c r="F12" s="7">
        <v>12</v>
      </c>
      <c r="G12" s="21">
        <f>SUM(D12:E12)</f>
        <v>36</v>
      </c>
      <c r="I12" s="204"/>
      <c r="J12" s="220"/>
      <c r="K12" s="33" t="s">
        <v>11</v>
      </c>
      <c r="L12" s="29">
        <v>80</v>
      </c>
      <c r="M12" s="29">
        <v>41</v>
      </c>
      <c r="O12" s="204"/>
      <c r="P12" s="220"/>
      <c r="Q12" s="33" t="s">
        <v>11</v>
      </c>
      <c r="R12" s="29">
        <v>5</v>
      </c>
      <c r="S12" s="29">
        <v>4</v>
      </c>
    </row>
    <row r="13" spans="1:19" s="13" customFormat="1" ht="10.5" customHeight="1">
      <c r="A13" s="204"/>
      <c r="B13" s="220"/>
      <c r="C13" s="33" t="s">
        <v>12</v>
      </c>
      <c r="D13" s="7">
        <v>17</v>
      </c>
      <c r="E13" s="7">
        <v>107</v>
      </c>
      <c r="F13" s="7">
        <v>72</v>
      </c>
      <c r="G13" s="21">
        <f t="shared" ref="G13:G21" si="0">SUM(D13:E13)</f>
        <v>124</v>
      </c>
      <c r="I13" s="204"/>
      <c r="J13" s="220"/>
      <c r="K13" s="33" t="s">
        <v>12</v>
      </c>
      <c r="L13" s="29">
        <v>695</v>
      </c>
      <c r="M13" s="29">
        <v>525</v>
      </c>
      <c r="O13" s="204"/>
      <c r="P13" s="220"/>
      <c r="Q13" s="33" t="s">
        <v>12</v>
      </c>
      <c r="R13" s="29">
        <v>11</v>
      </c>
      <c r="S13" s="29">
        <v>0</v>
      </c>
    </row>
    <row r="14" spans="1:19" s="13" customFormat="1" ht="10.5" customHeight="1">
      <c r="A14" s="204"/>
      <c r="B14" s="220"/>
      <c r="C14" s="33" t="s">
        <v>13</v>
      </c>
      <c r="D14" s="7">
        <v>51</v>
      </c>
      <c r="E14" s="7">
        <v>789</v>
      </c>
      <c r="F14" s="7">
        <v>22</v>
      </c>
      <c r="G14" s="21">
        <f t="shared" si="0"/>
        <v>840</v>
      </c>
      <c r="I14" s="204"/>
      <c r="J14" s="220"/>
      <c r="K14" s="33" t="s">
        <v>13</v>
      </c>
      <c r="L14" s="29">
        <v>1161</v>
      </c>
      <c r="M14" s="29">
        <v>13</v>
      </c>
      <c r="O14" s="204"/>
      <c r="P14" s="220"/>
      <c r="Q14" s="33" t="s">
        <v>13</v>
      </c>
      <c r="R14" s="29">
        <v>141</v>
      </c>
      <c r="S14" s="29">
        <v>5</v>
      </c>
    </row>
    <row r="15" spans="1:19" s="13" customFormat="1" ht="10.5" customHeight="1">
      <c r="A15" s="204"/>
      <c r="B15" s="220"/>
      <c r="C15" s="33" t="s">
        <v>14</v>
      </c>
      <c r="D15" s="7">
        <v>9</v>
      </c>
      <c r="E15" s="7">
        <v>38</v>
      </c>
      <c r="F15" s="7">
        <v>10</v>
      </c>
      <c r="G15" s="21">
        <f t="shared" si="0"/>
        <v>47</v>
      </c>
      <c r="I15" s="204"/>
      <c r="J15" s="220"/>
      <c r="K15" s="33" t="s">
        <v>14</v>
      </c>
      <c r="L15" s="29">
        <v>90</v>
      </c>
      <c r="M15" s="29">
        <v>2</v>
      </c>
      <c r="O15" s="204"/>
      <c r="P15" s="220"/>
      <c r="Q15" s="33" t="s">
        <v>14</v>
      </c>
      <c r="R15" s="29">
        <v>2</v>
      </c>
      <c r="S15" s="29">
        <v>0</v>
      </c>
    </row>
    <row r="16" spans="1:19" s="13" customFormat="1" ht="10.5" customHeight="1">
      <c r="A16" s="204"/>
      <c r="B16" s="220"/>
      <c r="C16" s="33" t="s">
        <v>15</v>
      </c>
      <c r="D16" s="7">
        <v>513</v>
      </c>
      <c r="E16" s="7">
        <v>234</v>
      </c>
      <c r="F16" s="7">
        <v>10</v>
      </c>
      <c r="G16" s="21">
        <f t="shared" si="0"/>
        <v>747</v>
      </c>
      <c r="I16" s="204"/>
      <c r="J16" s="220"/>
      <c r="K16" s="33" t="s">
        <v>15</v>
      </c>
      <c r="L16" s="29">
        <v>574</v>
      </c>
      <c r="M16" s="29">
        <v>9</v>
      </c>
      <c r="O16" s="204"/>
      <c r="P16" s="220"/>
      <c r="Q16" s="33" t="s">
        <v>15</v>
      </c>
      <c r="R16" s="29">
        <v>91</v>
      </c>
      <c r="S16" s="29">
        <v>6</v>
      </c>
    </row>
    <row r="17" spans="1:19" s="13" customFormat="1" ht="10.5" customHeight="1">
      <c r="A17" s="204"/>
      <c r="B17" s="220"/>
      <c r="C17" s="33" t="s">
        <v>16</v>
      </c>
      <c r="D17" s="7">
        <v>8</v>
      </c>
      <c r="E17" s="7">
        <v>16</v>
      </c>
      <c r="F17" s="7">
        <v>21</v>
      </c>
      <c r="G17" s="21">
        <f t="shared" si="0"/>
        <v>24</v>
      </c>
      <c r="I17" s="204"/>
      <c r="J17" s="220"/>
      <c r="K17" s="33" t="s">
        <v>16</v>
      </c>
      <c r="L17" s="29">
        <v>33</v>
      </c>
      <c r="M17" s="29">
        <v>20</v>
      </c>
      <c r="O17" s="204"/>
      <c r="P17" s="220"/>
      <c r="Q17" s="33" t="s">
        <v>16</v>
      </c>
      <c r="R17" s="29">
        <v>3</v>
      </c>
      <c r="S17" s="29">
        <v>0</v>
      </c>
    </row>
    <row r="18" spans="1:19" s="13" customFormat="1" ht="10.5" customHeight="1">
      <c r="A18" s="204"/>
      <c r="B18" s="220"/>
      <c r="C18" s="33" t="s">
        <v>17</v>
      </c>
      <c r="D18" s="7">
        <v>253</v>
      </c>
      <c r="E18" s="7">
        <v>48</v>
      </c>
      <c r="F18" s="7">
        <v>19</v>
      </c>
      <c r="G18" s="21">
        <f t="shared" si="0"/>
        <v>301</v>
      </c>
      <c r="I18" s="204"/>
      <c r="J18" s="220"/>
      <c r="K18" s="33" t="s">
        <v>17</v>
      </c>
      <c r="L18" s="29">
        <v>374</v>
      </c>
      <c r="M18" s="29">
        <v>90</v>
      </c>
      <c r="O18" s="204"/>
      <c r="P18" s="220"/>
      <c r="Q18" s="33" t="s">
        <v>17</v>
      </c>
      <c r="R18" s="29">
        <v>36</v>
      </c>
      <c r="S18" s="29">
        <v>5</v>
      </c>
    </row>
    <row r="19" spans="1:19" s="13" customFormat="1" ht="10.5" customHeight="1">
      <c r="A19" s="204"/>
      <c r="B19" s="220"/>
      <c r="C19" s="33" t="s">
        <v>18</v>
      </c>
      <c r="D19" s="7">
        <v>29</v>
      </c>
      <c r="E19" s="7">
        <v>169</v>
      </c>
      <c r="F19" s="7">
        <v>9</v>
      </c>
      <c r="G19" s="21">
        <f t="shared" si="0"/>
        <v>198</v>
      </c>
      <c r="I19" s="204"/>
      <c r="J19" s="220"/>
      <c r="K19" s="33" t="s">
        <v>18</v>
      </c>
      <c r="L19" s="29">
        <v>517</v>
      </c>
      <c r="M19" s="29">
        <v>8</v>
      </c>
      <c r="O19" s="204"/>
      <c r="P19" s="220"/>
      <c r="Q19" s="33" t="s">
        <v>18</v>
      </c>
      <c r="R19" s="29">
        <v>35</v>
      </c>
      <c r="S19" s="29">
        <v>0</v>
      </c>
    </row>
    <row r="20" spans="1:19" s="13" customFormat="1" ht="10.5" customHeight="1">
      <c r="A20" s="204"/>
      <c r="B20" s="220"/>
      <c r="C20" s="33" t="s">
        <v>19</v>
      </c>
      <c r="D20" s="7">
        <v>12</v>
      </c>
      <c r="E20" s="7">
        <v>4</v>
      </c>
      <c r="F20" s="7">
        <v>10</v>
      </c>
      <c r="G20" s="21">
        <f t="shared" si="0"/>
        <v>16</v>
      </c>
      <c r="I20" s="204"/>
      <c r="J20" s="220"/>
      <c r="K20" s="33" t="s">
        <v>19</v>
      </c>
      <c r="L20" s="29">
        <v>6</v>
      </c>
      <c r="M20" s="29">
        <v>2</v>
      </c>
      <c r="O20" s="204"/>
      <c r="P20" s="220"/>
      <c r="Q20" s="33" t="s">
        <v>19</v>
      </c>
      <c r="R20" s="29">
        <v>3</v>
      </c>
      <c r="S20" s="29">
        <v>1</v>
      </c>
    </row>
    <row r="21" spans="1:19" s="13" customFormat="1" ht="13.95" customHeight="1">
      <c r="A21" s="204"/>
      <c r="B21" s="220"/>
      <c r="C21" s="33" t="s">
        <v>6</v>
      </c>
      <c r="D21" s="7">
        <v>172</v>
      </c>
      <c r="E21" s="7">
        <v>97</v>
      </c>
      <c r="F21" s="7">
        <v>26</v>
      </c>
      <c r="G21" s="21">
        <f t="shared" si="0"/>
        <v>269</v>
      </c>
      <c r="I21" s="204"/>
      <c r="J21" s="220"/>
      <c r="K21" s="33" t="s">
        <v>6</v>
      </c>
      <c r="L21" s="29">
        <v>362</v>
      </c>
      <c r="M21" s="29">
        <v>37</v>
      </c>
      <c r="O21" s="204"/>
      <c r="P21" s="220"/>
      <c r="Q21" s="33" t="s">
        <v>6</v>
      </c>
      <c r="R21" s="29">
        <v>4</v>
      </c>
      <c r="S21" s="29">
        <v>0</v>
      </c>
    </row>
    <row r="22" spans="1:19" s="13" customFormat="1" ht="10.5" customHeight="1">
      <c r="A22" s="13" t="s">
        <v>538</v>
      </c>
      <c r="I22" s="13" t="s">
        <v>536</v>
      </c>
      <c r="O22" s="13" t="s">
        <v>538</v>
      </c>
    </row>
    <row r="23" spans="1:19" s="13" customFormat="1" ht="10.5" customHeight="1">
      <c r="A23" s="13" t="s">
        <v>461</v>
      </c>
      <c r="I23" s="13" t="s">
        <v>461</v>
      </c>
      <c r="O23" s="13" t="s">
        <v>461</v>
      </c>
    </row>
    <row r="24" spans="1:19" ht="10.5" customHeight="1"/>
    <row r="25" spans="1:19" ht="10.5" customHeight="1">
      <c r="A25" s="13" t="s">
        <v>535</v>
      </c>
      <c r="I25" s="13" t="s">
        <v>535</v>
      </c>
      <c r="O25" s="13" t="s">
        <v>535</v>
      </c>
    </row>
  </sheetData>
  <mergeCells count="27">
    <mergeCell ref="A2:J2"/>
    <mergeCell ref="A5:C6"/>
    <mergeCell ref="D5:G5"/>
    <mergeCell ref="I5:K6"/>
    <mergeCell ref="L5:L6"/>
    <mergeCell ref="O5:Q6"/>
    <mergeCell ref="R5:R6"/>
    <mergeCell ref="S5:S6"/>
    <mergeCell ref="A10:B10"/>
    <mergeCell ref="I10:J10"/>
    <mergeCell ref="O10:P10"/>
    <mergeCell ref="M5:M6"/>
    <mergeCell ref="A7:B7"/>
    <mergeCell ref="I7:J7"/>
    <mergeCell ref="O7:P7"/>
    <mergeCell ref="A8:B8"/>
    <mergeCell ref="I8:J8"/>
    <mergeCell ref="O8:P8"/>
    <mergeCell ref="A9:B9"/>
    <mergeCell ref="I9:J9"/>
    <mergeCell ref="O9:P9"/>
    <mergeCell ref="P11:P21"/>
    <mergeCell ref="A11:A21"/>
    <mergeCell ref="B11:B21"/>
    <mergeCell ref="I11:I21"/>
    <mergeCell ref="J11:J21"/>
    <mergeCell ref="O11:O21"/>
  </mergeCells>
  <phoneticPr fontId="1"/>
  <hyperlinks>
    <hyperlink ref="A1" location="目次!A1" display="目次へ戻る" xr:uid="{00000000-0004-0000-0200-000000000000}"/>
  </hyperlinks>
  <pageMargins left="0.74803149606299213" right="0.78740157480314965" top="0.98425196850393704" bottom="0.98425196850393704" header="0.51181102362204722" footer="0.51181102362204722"/>
  <pageSetup paperSize="9" scale="77" orientation="landscape" horizontalDpi="300" verticalDpi="300" r:id="rId1"/>
  <headerFooter alignWithMargins="0"/>
  <colBreaks count="1" manualBreakCount="1">
    <brk id="1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Y35"/>
  <sheetViews>
    <sheetView showGridLines="0" zoomScaleNormal="100" zoomScaleSheetLayoutView="45" workbookViewId="0"/>
  </sheetViews>
  <sheetFormatPr defaultColWidth="8" defaultRowHeight="10.8"/>
  <cols>
    <col min="1" max="1" width="9.5" style="13" customWidth="1"/>
    <col min="2" max="3" width="8" style="13"/>
    <col min="4" max="4" width="9.09765625" style="13" bestFit="1" customWidth="1"/>
    <col min="5" max="5" width="9.19921875" style="13" customWidth="1"/>
    <col min="6" max="6" width="9.19921875" style="13" bestFit="1" customWidth="1"/>
    <col min="7" max="7" width="8.09765625" style="13" bestFit="1" customWidth="1"/>
    <col min="8" max="8" width="9.09765625" style="13" bestFit="1" customWidth="1"/>
    <col min="9" max="9" width="4.69921875" style="13" customWidth="1"/>
    <col min="10" max="10" width="9.19921875" style="13" bestFit="1" customWidth="1"/>
    <col min="11" max="11" width="8.09765625" style="13" customWidth="1"/>
    <col min="12" max="12" width="11.3984375" style="13" customWidth="1"/>
    <col min="13" max="13" width="12.19921875" style="13" customWidth="1"/>
    <col min="14" max="14" width="8.09765625" style="13" customWidth="1"/>
    <col min="15" max="16" width="11.5" style="13" customWidth="1"/>
    <col min="17" max="17" width="9.3984375" style="13" customWidth="1"/>
    <col min="18" max="18" width="10.19921875" style="13" bestFit="1" customWidth="1"/>
    <col min="19" max="19" width="9.8984375" style="13" bestFit="1" customWidth="1"/>
    <col min="20" max="20" width="7" style="13" bestFit="1" customWidth="1"/>
    <col min="21" max="21" width="7.09765625" style="13" bestFit="1" customWidth="1"/>
    <col min="22" max="22" width="13.3984375" style="13" customWidth="1"/>
    <col min="23" max="23" width="7.19921875" style="13" bestFit="1" customWidth="1"/>
    <col min="24" max="24" width="10.59765625" style="13" bestFit="1" customWidth="1"/>
    <col min="25" max="25" width="9.3984375" style="13" customWidth="1"/>
    <col min="26" max="16384" width="8" style="13"/>
  </cols>
  <sheetData>
    <row r="1" spans="1:25" ht="15" customHeight="1">
      <c r="A1" s="15" t="s">
        <v>9</v>
      </c>
      <c r="B1" s="15"/>
      <c r="C1" s="16"/>
      <c r="D1" s="17"/>
      <c r="E1" s="17"/>
      <c r="F1" s="17"/>
      <c r="G1" s="17"/>
      <c r="H1" s="17"/>
      <c r="I1" s="17"/>
      <c r="J1" s="17"/>
    </row>
    <row r="2" spans="1:25" ht="20.100000000000001" customHeight="1">
      <c r="A2" s="225" t="s">
        <v>149</v>
      </c>
      <c r="B2" s="225"/>
      <c r="C2" s="225"/>
      <c r="D2" s="225"/>
      <c r="E2" s="225"/>
      <c r="F2" s="225"/>
      <c r="G2" s="225"/>
      <c r="H2" s="225"/>
      <c r="I2" s="225"/>
      <c r="J2" s="225"/>
    </row>
    <row r="3" spans="1:25">
      <c r="A3" s="18"/>
      <c r="B3" s="18"/>
      <c r="C3" s="18"/>
      <c r="D3" s="18"/>
      <c r="E3" s="18"/>
      <c r="F3" s="18"/>
      <c r="G3" s="18"/>
      <c r="H3" s="18"/>
      <c r="I3" s="18"/>
      <c r="J3" s="18"/>
    </row>
    <row r="4" spans="1:25" s="22" customFormat="1">
      <c r="A4" s="22" t="s">
        <v>150</v>
      </c>
      <c r="H4" s="22" t="s">
        <v>153</v>
      </c>
    </row>
    <row r="5" spans="1:25" ht="16.2" customHeight="1">
      <c r="A5" s="55" t="s">
        <v>141</v>
      </c>
      <c r="B5" s="48" t="s">
        <v>20</v>
      </c>
      <c r="C5" s="48" t="s">
        <v>21</v>
      </c>
      <c r="D5" s="48" t="s">
        <v>22</v>
      </c>
      <c r="E5" s="48" t="s">
        <v>23</v>
      </c>
      <c r="F5" s="48" t="s">
        <v>546</v>
      </c>
      <c r="H5" s="229"/>
      <c r="I5" s="229"/>
      <c r="J5" s="229"/>
      <c r="K5" s="230" t="s">
        <v>166</v>
      </c>
      <c r="L5" s="230"/>
      <c r="M5" s="230"/>
      <c r="N5" s="231" t="s">
        <v>151</v>
      </c>
      <c r="O5" s="231"/>
      <c r="P5" s="231"/>
      <c r="Q5" s="231" t="s">
        <v>167</v>
      </c>
      <c r="R5" s="231"/>
      <c r="S5" s="231"/>
      <c r="T5" s="216" t="s">
        <v>176</v>
      </c>
      <c r="U5" s="216" t="s">
        <v>177</v>
      </c>
      <c r="V5" s="212" t="s">
        <v>182</v>
      </c>
      <c r="W5" s="216" t="s">
        <v>178</v>
      </c>
      <c r="X5" s="215" t="s">
        <v>179</v>
      </c>
      <c r="Y5" s="215"/>
    </row>
    <row r="6" spans="1:25" ht="16.2" customHeight="1">
      <c r="A6" s="56" t="s">
        <v>142</v>
      </c>
      <c r="B6" s="57">
        <v>1971</v>
      </c>
      <c r="C6" s="57">
        <v>1986</v>
      </c>
      <c r="D6" s="57">
        <v>1975</v>
      </c>
      <c r="E6" s="57">
        <f>SUM(E7:E12)</f>
        <v>1988</v>
      </c>
      <c r="F6" s="57">
        <f>SUM(F7:F12)</f>
        <v>1893</v>
      </c>
      <c r="H6" s="229"/>
      <c r="I6" s="229"/>
      <c r="J6" s="229"/>
      <c r="K6" s="224" t="s">
        <v>134</v>
      </c>
      <c r="L6" s="224" t="s">
        <v>152</v>
      </c>
      <c r="M6" s="224"/>
      <c r="N6" s="224" t="s">
        <v>134</v>
      </c>
      <c r="O6" s="224" t="s">
        <v>152</v>
      </c>
      <c r="P6" s="224"/>
      <c r="Q6" s="47" t="s">
        <v>134</v>
      </c>
      <c r="R6" s="224" t="s">
        <v>152</v>
      </c>
      <c r="S6" s="224"/>
      <c r="T6" s="216"/>
      <c r="U6" s="216"/>
      <c r="V6" s="212"/>
      <c r="W6" s="216"/>
      <c r="X6" s="215"/>
      <c r="Y6" s="215"/>
    </row>
    <row r="7" spans="1:25" ht="21.6">
      <c r="A7" s="58" t="s">
        <v>143</v>
      </c>
      <c r="B7" s="59">
        <v>217</v>
      </c>
      <c r="C7" s="59">
        <v>182</v>
      </c>
      <c r="D7" s="59">
        <v>173</v>
      </c>
      <c r="E7" s="59">
        <v>189</v>
      </c>
      <c r="F7" s="59">
        <v>158</v>
      </c>
      <c r="H7" s="229"/>
      <c r="I7" s="229"/>
      <c r="J7" s="229"/>
      <c r="K7" s="224"/>
      <c r="L7" s="46" t="s">
        <v>170</v>
      </c>
      <c r="M7" s="46" t="s">
        <v>171</v>
      </c>
      <c r="N7" s="224"/>
      <c r="O7" s="46" t="s">
        <v>172</v>
      </c>
      <c r="P7" s="46" t="s">
        <v>173</v>
      </c>
      <c r="Q7" s="61"/>
      <c r="R7" s="46" t="s">
        <v>174</v>
      </c>
      <c r="S7" s="46" t="s">
        <v>175</v>
      </c>
      <c r="T7" s="216"/>
      <c r="U7" s="216"/>
      <c r="V7" s="33" t="s">
        <v>183</v>
      </c>
      <c r="W7" s="216"/>
      <c r="X7" s="48" t="s">
        <v>180</v>
      </c>
      <c r="Y7" s="33" t="s">
        <v>181</v>
      </c>
    </row>
    <row r="8" spans="1:25" ht="16.2" customHeight="1">
      <c r="A8" s="55" t="s">
        <v>144</v>
      </c>
      <c r="B8" s="60">
        <v>351</v>
      </c>
      <c r="C8" s="60">
        <v>377</v>
      </c>
      <c r="D8" s="60">
        <v>368</v>
      </c>
      <c r="E8" s="60">
        <v>380</v>
      </c>
      <c r="F8" s="60">
        <v>347</v>
      </c>
      <c r="H8" s="45" t="s">
        <v>20</v>
      </c>
      <c r="I8" s="224" t="s">
        <v>139</v>
      </c>
      <c r="J8" s="224"/>
      <c r="K8" s="182">
        <v>1971</v>
      </c>
      <c r="L8" s="183">
        <v>449</v>
      </c>
      <c r="M8" s="183">
        <v>601</v>
      </c>
      <c r="N8" s="182">
        <v>1971</v>
      </c>
      <c r="O8" s="183">
        <v>649</v>
      </c>
      <c r="P8" s="183">
        <v>545</v>
      </c>
      <c r="Q8" s="182">
        <v>1971</v>
      </c>
      <c r="R8" s="183">
        <v>1177</v>
      </c>
      <c r="S8" s="183">
        <v>390</v>
      </c>
      <c r="T8" s="182">
        <v>0</v>
      </c>
      <c r="U8" s="182">
        <v>232</v>
      </c>
      <c r="V8" s="182">
        <v>0</v>
      </c>
      <c r="W8" s="182">
        <v>0</v>
      </c>
      <c r="X8" s="182">
        <v>1410</v>
      </c>
      <c r="Y8" s="182">
        <v>561</v>
      </c>
    </row>
    <row r="9" spans="1:25" ht="16.2" customHeight="1">
      <c r="A9" s="55" t="s">
        <v>145</v>
      </c>
      <c r="B9" s="60">
        <v>215</v>
      </c>
      <c r="C9" s="60">
        <v>195</v>
      </c>
      <c r="D9" s="60">
        <v>217</v>
      </c>
      <c r="E9" s="60">
        <v>232</v>
      </c>
      <c r="F9" s="60">
        <v>208</v>
      </c>
      <c r="H9" s="45" t="s">
        <v>21</v>
      </c>
      <c r="I9" s="224" t="s">
        <v>139</v>
      </c>
      <c r="J9" s="224"/>
      <c r="K9" s="182">
        <v>1986</v>
      </c>
      <c r="L9" s="183">
        <v>471</v>
      </c>
      <c r="M9" s="183">
        <v>582</v>
      </c>
      <c r="N9" s="182">
        <v>1986</v>
      </c>
      <c r="O9" s="183">
        <v>637</v>
      </c>
      <c r="P9" s="183">
        <v>537</v>
      </c>
      <c r="Q9" s="182">
        <v>1986</v>
      </c>
      <c r="R9" s="183">
        <v>1281</v>
      </c>
      <c r="S9" s="183">
        <v>427</v>
      </c>
      <c r="T9" s="182">
        <v>0</v>
      </c>
      <c r="U9" s="182">
        <v>210</v>
      </c>
      <c r="V9" s="182">
        <v>0</v>
      </c>
      <c r="W9" s="182">
        <v>0</v>
      </c>
      <c r="X9" s="182">
        <v>1418</v>
      </c>
      <c r="Y9" s="182">
        <v>568</v>
      </c>
    </row>
    <row r="10" spans="1:25" ht="16.2" customHeight="1">
      <c r="A10" s="55" t="s">
        <v>146</v>
      </c>
      <c r="B10" s="60">
        <v>196</v>
      </c>
      <c r="C10" s="60">
        <v>321</v>
      </c>
      <c r="D10" s="60">
        <v>302</v>
      </c>
      <c r="E10" s="60">
        <v>258</v>
      </c>
      <c r="F10" s="60">
        <v>231</v>
      </c>
      <c r="H10" s="45" t="s">
        <v>22</v>
      </c>
      <c r="I10" s="224" t="s">
        <v>139</v>
      </c>
      <c r="J10" s="224"/>
      <c r="K10" s="182">
        <v>1975</v>
      </c>
      <c r="L10" s="183">
        <v>422</v>
      </c>
      <c r="M10" s="183">
        <v>580</v>
      </c>
      <c r="N10" s="182">
        <v>1975</v>
      </c>
      <c r="O10" s="183">
        <v>606</v>
      </c>
      <c r="P10" s="183">
        <v>486</v>
      </c>
      <c r="Q10" s="182">
        <v>1975</v>
      </c>
      <c r="R10" s="183">
        <v>1219</v>
      </c>
      <c r="S10" s="183">
        <v>437</v>
      </c>
      <c r="T10" s="182">
        <v>0</v>
      </c>
      <c r="U10" s="182">
        <v>180</v>
      </c>
      <c r="V10" s="182">
        <v>0</v>
      </c>
      <c r="W10" s="182">
        <v>0</v>
      </c>
      <c r="X10" s="182">
        <v>1458</v>
      </c>
      <c r="Y10" s="182">
        <v>517</v>
      </c>
    </row>
    <row r="11" spans="1:25" ht="16.2" customHeight="1">
      <c r="A11" s="55" t="s">
        <v>147</v>
      </c>
      <c r="B11" s="60">
        <v>343</v>
      </c>
      <c r="C11" s="60">
        <v>224</v>
      </c>
      <c r="D11" s="60">
        <v>218</v>
      </c>
      <c r="E11" s="60">
        <v>185</v>
      </c>
      <c r="F11" s="60">
        <v>203</v>
      </c>
      <c r="H11" s="45" t="s">
        <v>23</v>
      </c>
      <c r="I11" s="224" t="s">
        <v>139</v>
      </c>
      <c r="J11" s="224"/>
      <c r="K11" s="182">
        <v>1988</v>
      </c>
      <c r="L11" s="183">
        <v>415</v>
      </c>
      <c r="M11" s="183">
        <v>557</v>
      </c>
      <c r="N11" s="182">
        <v>1988</v>
      </c>
      <c r="O11" s="183">
        <v>609</v>
      </c>
      <c r="P11" s="183">
        <v>502</v>
      </c>
      <c r="Q11" s="182">
        <v>1988</v>
      </c>
      <c r="R11" s="183">
        <v>1295</v>
      </c>
      <c r="S11" s="183">
        <v>384</v>
      </c>
      <c r="T11" s="182">
        <v>0</v>
      </c>
      <c r="U11" s="182">
        <v>183</v>
      </c>
      <c r="V11" s="182">
        <v>0</v>
      </c>
      <c r="W11" s="182">
        <v>0</v>
      </c>
      <c r="X11" s="182">
        <v>1478</v>
      </c>
      <c r="Y11" s="182">
        <v>510</v>
      </c>
    </row>
    <row r="12" spans="1:25" ht="16.2" customHeight="1">
      <c r="A12" s="55" t="s">
        <v>148</v>
      </c>
      <c r="B12" s="60">
        <v>649</v>
      </c>
      <c r="C12" s="60">
        <v>687</v>
      </c>
      <c r="D12" s="60">
        <v>697</v>
      </c>
      <c r="E12" s="60">
        <v>744</v>
      </c>
      <c r="F12" s="60">
        <v>746</v>
      </c>
      <c r="H12" s="226" t="s">
        <v>546</v>
      </c>
      <c r="I12" s="224" t="s">
        <v>139</v>
      </c>
      <c r="J12" s="224"/>
      <c r="K12" s="49">
        <f>K19+K26</f>
        <v>1893</v>
      </c>
      <c r="L12" s="49">
        <f t="shared" ref="L12:Y12" si="0">L19+L26</f>
        <v>430</v>
      </c>
      <c r="M12" s="49">
        <f t="shared" si="0"/>
        <v>561</v>
      </c>
      <c r="N12" s="49">
        <f t="shared" si="0"/>
        <v>1893</v>
      </c>
      <c r="O12" s="49">
        <f t="shared" si="0"/>
        <v>558</v>
      </c>
      <c r="P12" s="49">
        <f t="shared" si="0"/>
        <v>413</v>
      </c>
      <c r="Q12" s="49">
        <f t="shared" si="0"/>
        <v>1893</v>
      </c>
      <c r="R12" s="49">
        <f t="shared" si="0"/>
        <v>1239</v>
      </c>
      <c r="S12" s="49">
        <f t="shared" si="0"/>
        <v>363</v>
      </c>
      <c r="T12" s="49">
        <f t="shared" si="0"/>
        <v>0</v>
      </c>
      <c r="U12" s="49">
        <f t="shared" si="0"/>
        <v>160</v>
      </c>
      <c r="V12" s="49">
        <f t="shared" si="0"/>
        <v>0</v>
      </c>
      <c r="W12" s="49">
        <f t="shared" si="0"/>
        <v>0</v>
      </c>
      <c r="X12" s="49">
        <f>X19+X26</f>
        <v>1405</v>
      </c>
      <c r="Y12" s="49">
        <f t="shared" si="0"/>
        <v>488</v>
      </c>
    </row>
    <row r="13" spans="1:25" ht="18" customHeight="1">
      <c r="A13" s="13" t="s">
        <v>540</v>
      </c>
      <c r="H13" s="227"/>
      <c r="I13" s="224" t="s">
        <v>154</v>
      </c>
      <c r="J13" s="47" t="s">
        <v>155</v>
      </c>
      <c r="K13" s="23">
        <v>82</v>
      </c>
      <c r="L13" s="23">
        <v>9</v>
      </c>
      <c r="M13" s="23">
        <v>20</v>
      </c>
      <c r="N13" s="23">
        <v>82</v>
      </c>
      <c r="O13" s="23">
        <v>25</v>
      </c>
      <c r="P13" s="23">
        <v>21</v>
      </c>
      <c r="Q13" s="23">
        <v>82</v>
      </c>
      <c r="R13" s="23">
        <v>41</v>
      </c>
      <c r="S13" s="23">
        <v>7</v>
      </c>
      <c r="T13" s="184">
        <v>0</v>
      </c>
      <c r="U13" s="184">
        <v>13</v>
      </c>
      <c r="V13" s="182">
        <v>0</v>
      </c>
      <c r="W13" s="182">
        <v>0</v>
      </c>
      <c r="X13" s="184">
        <f>N13-Y13</f>
        <v>52</v>
      </c>
      <c r="Y13" s="184">
        <v>30</v>
      </c>
    </row>
    <row r="14" spans="1:25" ht="18" customHeight="1">
      <c r="A14" s="13" t="s">
        <v>462</v>
      </c>
      <c r="H14" s="227"/>
      <c r="I14" s="224"/>
      <c r="J14" s="47" t="s">
        <v>156</v>
      </c>
      <c r="K14" s="23">
        <v>185</v>
      </c>
      <c r="L14" s="23">
        <v>47</v>
      </c>
      <c r="M14" s="23">
        <v>38</v>
      </c>
      <c r="N14" s="23">
        <v>185</v>
      </c>
      <c r="O14" s="23">
        <v>56</v>
      </c>
      <c r="P14" s="23">
        <v>55</v>
      </c>
      <c r="Q14" s="23">
        <v>185</v>
      </c>
      <c r="R14" s="23">
        <v>91</v>
      </c>
      <c r="S14" s="23">
        <v>36</v>
      </c>
      <c r="T14" s="184">
        <v>0</v>
      </c>
      <c r="U14" s="184">
        <v>29</v>
      </c>
      <c r="V14" s="182">
        <v>0</v>
      </c>
      <c r="W14" s="182">
        <v>0</v>
      </c>
      <c r="X14" s="184">
        <f t="shared" ref="X14:X18" si="1">N14-Y14</f>
        <v>100</v>
      </c>
      <c r="Y14" s="184">
        <v>85</v>
      </c>
    </row>
    <row r="15" spans="1:25" ht="18" customHeight="1">
      <c r="H15" s="227"/>
      <c r="I15" s="224"/>
      <c r="J15" s="47" t="s">
        <v>157</v>
      </c>
      <c r="K15" s="23">
        <v>140</v>
      </c>
      <c r="L15" s="23">
        <v>26</v>
      </c>
      <c r="M15" s="23">
        <v>43</v>
      </c>
      <c r="N15" s="23">
        <v>140</v>
      </c>
      <c r="O15" s="23">
        <v>39</v>
      </c>
      <c r="P15" s="23">
        <v>26</v>
      </c>
      <c r="Q15" s="23">
        <v>140</v>
      </c>
      <c r="R15" s="23">
        <v>84</v>
      </c>
      <c r="S15" s="23">
        <v>26</v>
      </c>
      <c r="T15" s="184">
        <v>0</v>
      </c>
      <c r="U15" s="184">
        <v>22</v>
      </c>
      <c r="V15" s="182">
        <v>0</v>
      </c>
      <c r="W15" s="182">
        <v>0</v>
      </c>
      <c r="X15" s="184">
        <f t="shared" si="1"/>
        <v>84</v>
      </c>
      <c r="Y15" s="184">
        <v>56</v>
      </c>
    </row>
    <row r="16" spans="1:25" ht="18" customHeight="1">
      <c r="H16" s="227"/>
      <c r="I16" s="224"/>
      <c r="J16" s="47" t="s">
        <v>158</v>
      </c>
      <c r="K16" s="23">
        <v>134</v>
      </c>
      <c r="L16" s="23">
        <v>30</v>
      </c>
      <c r="M16" s="23">
        <v>42</v>
      </c>
      <c r="N16" s="23">
        <v>134</v>
      </c>
      <c r="O16" s="23">
        <v>37</v>
      </c>
      <c r="P16" s="23">
        <v>25</v>
      </c>
      <c r="Q16" s="23">
        <v>134</v>
      </c>
      <c r="R16" s="23">
        <v>92</v>
      </c>
      <c r="S16" s="23">
        <v>34</v>
      </c>
      <c r="T16" s="184">
        <v>0</v>
      </c>
      <c r="U16" s="184">
        <v>10</v>
      </c>
      <c r="V16" s="182">
        <v>0</v>
      </c>
      <c r="W16" s="182">
        <v>0</v>
      </c>
      <c r="X16" s="184">
        <f t="shared" si="1"/>
        <v>86</v>
      </c>
      <c r="Y16" s="184">
        <v>48</v>
      </c>
    </row>
    <row r="17" spans="5:25" ht="18" customHeight="1">
      <c r="H17" s="227"/>
      <c r="I17" s="224"/>
      <c r="J17" s="47" t="s">
        <v>159</v>
      </c>
      <c r="K17" s="23">
        <v>126</v>
      </c>
      <c r="L17" s="23">
        <v>25</v>
      </c>
      <c r="M17" s="23">
        <v>34</v>
      </c>
      <c r="N17" s="23">
        <v>126</v>
      </c>
      <c r="O17" s="23">
        <v>41</v>
      </c>
      <c r="P17" s="23">
        <v>31</v>
      </c>
      <c r="Q17" s="23">
        <v>126</v>
      </c>
      <c r="R17" s="23">
        <v>74</v>
      </c>
      <c r="S17" s="23">
        <v>36</v>
      </c>
      <c r="T17" s="184">
        <v>0</v>
      </c>
      <c r="U17" s="184">
        <v>9</v>
      </c>
      <c r="V17" s="182">
        <v>0</v>
      </c>
      <c r="W17" s="182">
        <v>0</v>
      </c>
      <c r="X17" s="184">
        <f t="shared" si="1"/>
        <v>80</v>
      </c>
      <c r="Y17" s="184">
        <v>46</v>
      </c>
    </row>
    <row r="18" spans="5:25" ht="18" customHeight="1">
      <c r="H18" s="227"/>
      <c r="I18" s="224"/>
      <c r="J18" s="47" t="s">
        <v>148</v>
      </c>
      <c r="K18" s="23">
        <v>317</v>
      </c>
      <c r="L18" s="23">
        <v>73</v>
      </c>
      <c r="M18" s="23">
        <v>106</v>
      </c>
      <c r="N18" s="23">
        <v>317</v>
      </c>
      <c r="O18" s="23">
        <v>86</v>
      </c>
      <c r="P18" s="23">
        <v>48</v>
      </c>
      <c r="Q18" s="23">
        <v>317</v>
      </c>
      <c r="R18" s="23">
        <v>223</v>
      </c>
      <c r="S18" s="23">
        <v>66</v>
      </c>
      <c r="T18" s="184">
        <v>0</v>
      </c>
      <c r="U18" s="184">
        <v>18</v>
      </c>
      <c r="V18" s="182">
        <v>0</v>
      </c>
      <c r="W18" s="182">
        <v>0</v>
      </c>
      <c r="X18" s="184">
        <f t="shared" si="1"/>
        <v>239</v>
      </c>
      <c r="Y18" s="184">
        <v>78</v>
      </c>
    </row>
    <row r="19" spans="5:25" ht="18" customHeight="1">
      <c r="H19" s="227"/>
      <c r="I19" s="224"/>
      <c r="J19" s="47" t="s">
        <v>7</v>
      </c>
      <c r="K19" s="23">
        <f>SUM(K13:K18)</f>
        <v>984</v>
      </c>
      <c r="L19" s="23">
        <f>SUM(L13:L18)</f>
        <v>210</v>
      </c>
      <c r="M19" s="23">
        <f>SUM(M13:M18)</f>
        <v>283</v>
      </c>
      <c r="N19" s="23">
        <f t="shared" ref="N19:S19" si="2">SUM(N13:N18)</f>
        <v>984</v>
      </c>
      <c r="O19" s="23">
        <f t="shared" si="2"/>
        <v>284</v>
      </c>
      <c r="P19" s="23">
        <f t="shared" si="2"/>
        <v>206</v>
      </c>
      <c r="Q19" s="23">
        <f t="shared" si="2"/>
        <v>984</v>
      </c>
      <c r="R19" s="23">
        <f t="shared" si="2"/>
        <v>605</v>
      </c>
      <c r="S19" s="23">
        <f t="shared" si="2"/>
        <v>205</v>
      </c>
      <c r="T19" s="49">
        <f>SUM(T13:T18)</f>
        <v>0</v>
      </c>
      <c r="U19" s="49">
        <f>SUM(U13:U18)</f>
        <v>101</v>
      </c>
      <c r="V19" s="49">
        <f t="shared" ref="V19:Y19" si="3">SUM(V13:V18)</f>
        <v>0</v>
      </c>
      <c r="W19" s="49">
        <f t="shared" si="3"/>
        <v>0</v>
      </c>
      <c r="X19" s="49">
        <f t="shared" si="3"/>
        <v>641</v>
      </c>
      <c r="Y19" s="49">
        <f t="shared" si="3"/>
        <v>343</v>
      </c>
    </row>
    <row r="20" spans="5:25" ht="18" customHeight="1">
      <c r="H20" s="227"/>
      <c r="I20" s="224" t="s">
        <v>160</v>
      </c>
      <c r="J20" s="47" t="s">
        <v>155</v>
      </c>
      <c r="K20" s="23">
        <v>76</v>
      </c>
      <c r="L20" s="23">
        <v>13</v>
      </c>
      <c r="M20" s="23">
        <v>13</v>
      </c>
      <c r="N20" s="23">
        <v>76</v>
      </c>
      <c r="O20" s="23">
        <v>26</v>
      </c>
      <c r="P20" s="23">
        <v>18</v>
      </c>
      <c r="Q20" s="23">
        <v>76</v>
      </c>
      <c r="R20" s="23">
        <v>33</v>
      </c>
      <c r="S20" s="23">
        <v>6</v>
      </c>
      <c r="T20" s="184">
        <v>0</v>
      </c>
      <c r="U20" s="49">
        <v>6</v>
      </c>
      <c r="V20" s="182">
        <v>0</v>
      </c>
      <c r="W20" s="182">
        <v>0</v>
      </c>
      <c r="X20" s="184">
        <f>N20-Y20</f>
        <v>57</v>
      </c>
      <c r="Y20" s="49">
        <v>19</v>
      </c>
    </row>
    <row r="21" spans="5:25" ht="18" customHeight="1">
      <c r="E21" s="199"/>
      <c r="H21" s="227"/>
      <c r="I21" s="224"/>
      <c r="J21" s="47" t="s">
        <v>156</v>
      </c>
      <c r="K21" s="23">
        <v>162</v>
      </c>
      <c r="L21" s="23">
        <v>31</v>
      </c>
      <c r="M21" s="23">
        <v>40</v>
      </c>
      <c r="N21" s="23">
        <v>162</v>
      </c>
      <c r="O21" s="23">
        <v>51</v>
      </c>
      <c r="P21" s="23">
        <v>53</v>
      </c>
      <c r="Q21" s="23">
        <v>162</v>
      </c>
      <c r="R21" s="23">
        <v>108</v>
      </c>
      <c r="S21" s="23">
        <v>24</v>
      </c>
      <c r="T21" s="184">
        <v>0</v>
      </c>
      <c r="U21" s="49">
        <v>21</v>
      </c>
      <c r="V21" s="182">
        <v>0</v>
      </c>
      <c r="W21" s="182">
        <v>0</v>
      </c>
      <c r="X21" s="184">
        <f t="shared" ref="X21:X25" si="4">N21-Y21</f>
        <v>120</v>
      </c>
      <c r="Y21" s="49">
        <v>42</v>
      </c>
    </row>
    <row r="22" spans="5:25" ht="18" customHeight="1">
      <c r="E22" s="199"/>
      <c r="H22" s="227"/>
      <c r="I22" s="224"/>
      <c r="J22" s="47" t="s">
        <v>157</v>
      </c>
      <c r="K22" s="23">
        <v>68</v>
      </c>
      <c r="L22" s="23">
        <v>20</v>
      </c>
      <c r="M22" s="23">
        <v>16</v>
      </c>
      <c r="N22" s="23">
        <v>68</v>
      </c>
      <c r="O22" s="23">
        <v>20</v>
      </c>
      <c r="P22" s="23">
        <v>22</v>
      </c>
      <c r="Q22" s="23">
        <v>68</v>
      </c>
      <c r="R22" s="23">
        <v>45</v>
      </c>
      <c r="S22" s="23">
        <v>6</v>
      </c>
      <c r="T22" s="184">
        <v>0</v>
      </c>
      <c r="U22" s="49">
        <v>7</v>
      </c>
      <c r="V22" s="182">
        <v>0</v>
      </c>
      <c r="W22" s="182">
        <v>0</v>
      </c>
      <c r="X22" s="184">
        <f t="shared" si="4"/>
        <v>54</v>
      </c>
      <c r="Y22" s="49">
        <v>14</v>
      </c>
    </row>
    <row r="23" spans="5:25" ht="18" customHeight="1">
      <c r="E23" s="199"/>
      <c r="H23" s="227"/>
      <c r="I23" s="224"/>
      <c r="J23" s="47" t="s">
        <v>158</v>
      </c>
      <c r="K23" s="23">
        <v>97</v>
      </c>
      <c r="L23" s="23">
        <v>28</v>
      </c>
      <c r="M23" s="23">
        <v>31</v>
      </c>
      <c r="N23" s="23">
        <v>97</v>
      </c>
      <c r="O23" s="23">
        <v>26</v>
      </c>
      <c r="P23" s="23">
        <v>21</v>
      </c>
      <c r="Q23" s="23">
        <v>97</v>
      </c>
      <c r="R23" s="23">
        <v>67</v>
      </c>
      <c r="S23" s="23">
        <v>29</v>
      </c>
      <c r="T23" s="184">
        <v>0</v>
      </c>
      <c r="U23" s="49">
        <v>13</v>
      </c>
      <c r="V23" s="182">
        <v>0</v>
      </c>
      <c r="W23" s="182">
        <v>0</v>
      </c>
      <c r="X23" s="184">
        <f t="shared" si="4"/>
        <v>80</v>
      </c>
      <c r="Y23" s="49">
        <v>17</v>
      </c>
    </row>
    <row r="24" spans="5:25" ht="18" customHeight="1">
      <c r="E24" s="199"/>
      <c r="H24" s="227"/>
      <c r="I24" s="224"/>
      <c r="J24" s="47" t="s">
        <v>159</v>
      </c>
      <c r="K24" s="23">
        <v>77</v>
      </c>
      <c r="L24" s="23">
        <v>16</v>
      </c>
      <c r="M24" s="23">
        <v>21</v>
      </c>
      <c r="N24" s="23">
        <v>77</v>
      </c>
      <c r="O24" s="23">
        <v>17</v>
      </c>
      <c r="P24" s="23">
        <v>21</v>
      </c>
      <c r="Q24" s="23">
        <v>77</v>
      </c>
      <c r="R24" s="23">
        <v>61</v>
      </c>
      <c r="S24" s="23">
        <v>12</v>
      </c>
      <c r="T24" s="184">
        <v>0</v>
      </c>
      <c r="U24" s="49">
        <v>2</v>
      </c>
      <c r="V24" s="182">
        <v>0</v>
      </c>
      <c r="W24" s="182">
        <v>0</v>
      </c>
      <c r="X24" s="184">
        <f t="shared" si="4"/>
        <v>64</v>
      </c>
      <c r="Y24" s="49">
        <v>13</v>
      </c>
    </row>
    <row r="25" spans="5:25" ht="18" customHeight="1">
      <c r="E25" s="199"/>
      <c r="H25" s="227"/>
      <c r="I25" s="224"/>
      <c r="J25" s="47" t="s">
        <v>148</v>
      </c>
      <c r="K25" s="23">
        <v>429</v>
      </c>
      <c r="L25" s="23">
        <v>112</v>
      </c>
      <c r="M25" s="23">
        <v>157</v>
      </c>
      <c r="N25" s="23">
        <v>429</v>
      </c>
      <c r="O25" s="23">
        <v>134</v>
      </c>
      <c r="P25" s="23">
        <v>72</v>
      </c>
      <c r="Q25" s="23">
        <v>429</v>
      </c>
      <c r="R25" s="23">
        <v>320</v>
      </c>
      <c r="S25" s="23">
        <v>81</v>
      </c>
      <c r="T25" s="184">
        <v>0</v>
      </c>
      <c r="U25" s="49">
        <v>10</v>
      </c>
      <c r="V25" s="182">
        <v>0</v>
      </c>
      <c r="W25" s="182">
        <v>0</v>
      </c>
      <c r="X25" s="184">
        <f t="shared" si="4"/>
        <v>389</v>
      </c>
      <c r="Y25" s="49">
        <v>40</v>
      </c>
    </row>
    <row r="26" spans="5:25" ht="18" customHeight="1">
      <c r="E26" s="199"/>
      <c r="H26" s="228"/>
      <c r="I26" s="224"/>
      <c r="J26" s="47" t="s">
        <v>7</v>
      </c>
      <c r="K26" s="23">
        <f>SUM(K20:K25)</f>
        <v>909</v>
      </c>
      <c r="L26" s="23">
        <f t="shared" ref="L26:S26" si="5">SUM(L20:L25)</f>
        <v>220</v>
      </c>
      <c r="M26" s="23">
        <f t="shared" si="5"/>
        <v>278</v>
      </c>
      <c r="N26" s="23">
        <f t="shared" si="5"/>
        <v>909</v>
      </c>
      <c r="O26" s="23">
        <f t="shared" si="5"/>
        <v>274</v>
      </c>
      <c r="P26" s="23">
        <f t="shared" si="5"/>
        <v>207</v>
      </c>
      <c r="Q26" s="23">
        <f t="shared" si="5"/>
        <v>909</v>
      </c>
      <c r="R26" s="23">
        <f t="shared" si="5"/>
        <v>634</v>
      </c>
      <c r="S26" s="23">
        <f t="shared" si="5"/>
        <v>158</v>
      </c>
      <c r="T26" s="49">
        <f>SUM(T20:T25)</f>
        <v>0</v>
      </c>
      <c r="U26" s="49">
        <f>SUM(U20:U25)</f>
        <v>59</v>
      </c>
      <c r="V26" s="49">
        <f t="shared" ref="V26" si="6">SUM(V20:V25)</f>
        <v>0</v>
      </c>
      <c r="W26" s="49">
        <f t="shared" ref="W26" si="7">SUM(W20:W25)</f>
        <v>0</v>
      </c>
      <c r="X26" s="49">
        <f t="shared" ref="X26" si="8">SUM(X20:X25)</f>
        <v>764</v>
      </c>
      <c r="Y26" s="49">
        <f t="shared" ref="Y26" si="9">SUM(Y20:Y25)</f>
        <v>145</v>
      </c>
    </row>
    <row r="27" spans="5:25" ht="18" customHeight="1">
      <c r="H27" s="13" t="s">
        <v>539</v>
      </c>
    </row>
    <row r="28" spans="5:25">
      <c r="H28" s="13" t="s">
        <v>462</v>
      </c>
    </row>
    <row r="29" spans="5:25" ht="13.95" customHeight="1">
      <c r="H29" s="223" t="s">
        <v>161</v>
      </c>
      <c r="I29" s="223"/>
      <c r="J29" s="223"/>
      <c r="K29" s="223"/>
      <c r="L29" s="223"/>
      <c r="M29" s="223"/>
      <c r="N29" s="223"/>
      <c r="O29" s="223"/>
      <c r="P29" s="223"/>
      <c r="Q29" s="223"/>
      <c r="R29" s="14"/>
      <c r="S29" s="14"/>
    </row>
    <row r="30" spans="5:25" ht="13.95" customHeight="1">
      <c r="H30" s="223" t="s">
        <v>168</v>
      </c>
      <c r="I30" s="223"/>
      <c r="J30" s="223"/>
      <c r="K30" s="223"/>
      <c r="L30" s="223"/>
      <c r="M30" s="223"/>
      <c r="N30" s="223"/>
      <c r="O30" s="223"/>
      <c r="P30" s="223"/>
      <c r="Q30" s="223"/>
      <c r="R30" s="14"/>
      <c r="S30" s="14"/>
    </row>
    <row r="31" spans="5:25" ht="13.95" customHeight="1">
      <c r="H31" s="223" t="s">
        <v>162</v>
      </c>
      <c r="I31" s="223"/>
      <c r="J31" s="223"/>
      <c r="K31" s="223"/>
      <c r="L31" s="223"/>
      <c r="M31" s="223"/>
      <c r="N31" s="223"/>
      <c r="O31" s="223"/>
      <c r="P31" s="223"/>
      <c r="Q31" s="223"/>
      <c r="R31" s="223"/>
      <c r="S31" s="223"/>
    </row>
    <row r="32" spans="5:25" ht="39.6" customHeight="1">
      <c r="H32" s="223" t="s">
        <v>169</v>
      </c>
      <c r="I32" s="223"/>
      <c r="J32" s="223"/>
      <c r="K32" s="223"/>
      <c r="L32" s="223"/>
      <c r="M32" s="223"/>
      <c r="N32" s="223"/>
      <c r="O32" s="223"/>
      <c r="P32" s="223"/>
      <c r="Q32" s="223"/>
      <c r="R32" s="223"/>
      <c r="S32" s="223"/>
    </row>
    <row r="33" spans="8:19" ht="13.95" customHeight="1">
      <c r="H33" s="223" t="s">
        <v>163</v>
      </c>
      <c r="I33" s="223"/>
      <c r="J33" s="223"/>
      <c r="K33" s="223"/>
      <c r="L33" s="223"/>
      <c r="M33" s="223"/>
      <c r="N33" s="223"/>
      <c r="O33" s="223"/>
      <c r="P33" s="223"/>
      <c r="Q33" s="223"/>
      <c r="R33" s="223"/>
      <c r="S33" s="223"/>
    </row>
    <row r="34" spans="8:19" ht="13.95" customHeight="1">
      <c r="H34" s="223" t="s">
        <v>164</v>
      </c>
      <c r="I34" s="223"/>
      <c r="J34" s="223"/>
      <c r="K34" s="223"/>
      <c r="L34" s="223"/>
      <c r="M34" s="223"/>
      <c r="N34" s="223"/>
      <c r="O34" s="223"/>
      <c r="P34" s="223"/>
      <c r="Q34" s="223"/>
      <c r="R34" s="223"/>
      <c r="S34" s="223"/>
    </row>
    <row r="35" spans="8:19" ht="13.95" customHeight="1">
      <c r="H35" s="223" t="s">
        <v>165</v>
      </c>
      <c r="I35" s="223"/>
      <c r="J35" s="223"/>
      <c r="K35" s="223"/>
      <c r="L35" s="223"/>
      <c r="M35" s="223"/>
      <c r="N35" s="223"/>
      <c r="O35" s="223"/>
      <c r="P35" s="223"/>
      <c r="Q35" s="223"/>
      <c r="R35" s="223"/>
      <c r="S35" s="223"/>
    </row>
  </sheetData>
  <mergeCells count="30">
    <mergeCell ref="A2:J2"/>
    <mergeCell ref="X5:Y6"/>
    <mergeCell ref="L6:M6"/>
    <mergeCell ref="H30:Q30"/>
    <mergeCell ref="H12:H26"/>
    <mergeCell ref="H29:Q29"/>
    <mergeCell ref="O6:P6"/>
    <mergeCell ref="H5:J7"/>
    <mergeCell ref="K5:M5"/>
    <mergeCell ref="N5:P5"/>
    <mergeCell ref="Q5:S5"/>
    <mergeCell ref="K6:K7"/>
    <mergeCell ref="N6:N7"/>
    <mergeCell ref="R6:S6"/>
    <mergeCell ref="I20:I26"/>
    <mergeCell ref="I12:J12"/>
    <mergeCell ref="W5:W7"/>
    <mergeCell ref="I13:I19"/>
    <mergeCell ref="I11:J11"/>
    <mergeCell ref="H31:S31"/>
    <mergeCell ref="I10:J10"/>
    <mergeCell ref="I9:J9"/>
    <mergeCell ref="I8:J8"/>
    <mergeCell ref="T5:T7"/>
    <mergeCell ref="U5:U7"/>
    <mergeCell ref="H32:S32"/>
    <mergeCell ref="H34:S34"/>
    <mergeCell ref="H33:S33"/>
    <mergeCell ref="H35:S35"/>
    <mergeCell ref="V5:V6"/>
  </mergeCells>
  <phoneticPr fontId="1"/>
  <hyperlinks>
    <hyperlink ref="A1" location="目次!A1" display="目次へ戻る" xr:uid="{00000000-0004-0000-0300-000000000000}"/>
  </hyperlinks>
  <pageMargins left="0.6692913385826772" right="0.6692913385826772" top="0.98425196850393704" bottom="0.59055118110236227" header="0.51181102362204722" footer="0.51181102362204722"/>
  <pageSetup paperSize="9" scale="51"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18"/>
  <sheetViews>
    <sheetView showGridLines="0" zoomScaleNormal="100" zoomScaleSheetLayoutView="40" workbookViewId="0"/>
  </sheetViews>
  <sheetFormatPr defaultColWidth="8" defaultRowHeight="10.8"/>
  <cols>
    <col min="1" max="1" width="9.5" style="13" customWidth="1"/>
    <col min="2" max="2" width="11.8984375" style="13" customWidth="1"/>
    <col min="3" max="7" width="8" style="13"/>
    <col min="8" max="8" width="11.59765625" style="13" customWidth="1"/>
    <col min="9" max="9" width="13.09765625" style="13" customWidth="1"/>
    <col min="10" max="16384" width="8" style="13"/>
  </cols>
  <sheetData>
    <row r="1" spans="1:9" ht="15" customHeight="1">
      <c r="A1" s="15" t="s">
        <v>9</v>
      </c>
      <c r="B1" s="15"/>
      <c r="C1" s="15"/>
      <c r="D1" s="16"/>
    </row>
    <row r="2" spans="1:9" ht="20.100000000000001" customHeight="1">
      <c r="A2" s="62" t="s">
        <v>184</v>
      </c>
      <c r="B2" s="62"/>
      <c r="C2" s="62"/>
      <c r="D2" s="62"/>
    </row>
    <row r="3" spans="1:9" ht="20.100000000000001" customHeight="1">
      <c r="A3" s="19"/>
      <c r="B3" s="19"/>
      <c r="C3" s="19"/>
      <c r="D3" s="19"/>
    </row>
    <row r="4" spans="1:9" ht="15.6" customHeight="1">
      <c r="A4" s="18" t="s">
        <v>194</v>
      </c>
      <c r="B4" s="18"/>
      <c r="C4" s="18"/>
      <c r="D4" s="18"/>
      <c r="H4" s="22" t="s">
        <v>195</v>
      </c>
    </row>
    <row r="5" spans="1:9" ht="13.95" customHeight="1">
      <c r="A5" s="232"/>
      <c r="B5" s="233"/>
      <c r="C5" s="215" t="s">
        <v>185</v>
      </c>
      <c r="D5" s="215" t="s">
        <v>186</v>
      </c>
      <c r="E5" s="215"/>
      <c r="F5" s="215"/>
      <c r="G5" s="20"/>
      <c r="H5" s="41"/>
      <c r="I5" s="25" t="s">
        <v>193</v>
      </c>
    </row>
    <row r="6" spans="1:9" ht="13.95" customHeight="1">
      <c r="A6" s="234"/>
      <c r="B6" s="235"/>
      <c r="C6" s="215"/>
      <c r="D6" s="48" t="s">
        <v>187</v>
      </c>
      <c r="E6" s="48" t="s">
        <v>188</v>
      </c>
      <c r="F6" s="48" t="s">
        <v>189</v>
      </c>
      <c r="G6" s="20"/>
      <c r="H6" s="45" t="s">
        <v>20</v>
      </c>
      <c r="I6" s="54">
        <v>477</v>
      </c>
    </row>
    <row r="7" spans="1:9" ht="13.95" customHeight="1">
      <c r="A7" s="45" t="s">
        <v>20</v>
      </c>
      <c r="B7" s="45" t="s">
        <v>139</v>
      </c>
      <c r="C7" s="49">
        <v>8619</v>
      </c>
      <c r="D7" s="49">
        <v>2989</v>
      </c>
      <c r="E7" s="49">
        <v>4295</v>
      </c>
      <c r="F7" s="49">
        <v>1335</v>
      </c>
      <c r="G7" s="20"/>
      <c r="H7" s="45" t="s">
        <v>21</v>
      </c>
      <c r="I7" s="54">
        <v>492</v>
      </c>
    </row>
    <row r="8" spans="1:9" ht="13.95" customHeight="1">
      <c r="A8" s="45" t="s">
        <v>21</v>
      </c>
      <c r="B8" s="45" t="s">
        <v>139</v>
      </c>
      <c r="C8" s="49">
        <v>8153</v>
      </c>
      <c r="D8" s="49">
        <v>2872</v>
      </c>
      <c r="E8" s="49">
        <v>4063</v>
      </c>
      <c r="F8" s="49">
        <v>1218</v>
      </c>
      <c r="G8" s="20"/>
      <c r="H8" s="45" t="s">
        <v>22</v>
      </c>
      <c r="I8" s="54">
        <v>932</v>
      </c>
    </row>
    <row r="9" spans="1:9" ht="13.95" customHeight="1">
      <c r="A9" s="45" t="s">
        <v>22</v>
      </c>
      <c r="B9" s="45" t="s">
        <v>139</v>
      </c>
      <c r="C9" s="49">
        <v>9149</v>
      </c>
      <c r="D9" s="49">
        <v>2897</v>
      </c>
      <c r="E9" s="49">
        <v>4763</v>
      </c>
      <c r="F9" s="49">
        <v>1489</v>
      </c>
      <c r="H9" s="45" t="s">
        <v>23</v>
      </c>
      <c r="I9" s="54">
        <v>953</v>
      </c>
    </row>
    <row r="10" spans="1:9" ht="13.95" customHeight="1">
      <c r="A10" s="45" t="s">
        <v>23</v>
      </c>
      <c r="B10" s="45" t="s">
        <v>139</v>
      </c>
      <c r="C10" s="49">
        <v>9181</v>
      </c>
      <c r="D10" s="49">
        <v>2886</v>
      </c>
      <c r="E10" s="49">
        <v>4816</v>
      </c>
      <c r="F10" s="49">
        <v>1479</v>
      </c>
      <c r="H10" s="45" t="s">
        <v>546</v>
      </c>
      <c r="I10" s="54">
        <v>776</v>
      </c>
    </row>
    <row r="11" spans="1:9" ht="13.95" customHeight="1">
      <c r="A11" s="215" t="s">
        <v>546</v>
      </c>
      <c r="B11" s="45" t="s">
        <v>139</v>
      </c>
      <c r="C11" s="49">
        <f>SUM(C12:C14)</f>
        <v>8617</v>
      </c>
      <c r="D11" s="49">
        <f t="shared" ref="D11:F11" si="0">SUM(D12:D14)</f>
        <v>2629</v>
      </c>
      <c r="E11" s="49">
        <f t="shared" si="0"/>
        <v>4715</v>
      </c>
      <c r="F11" s="49">
        <f t="shared" si="0"/>
        <v>1273</v>
      </c>
      <c r="H11" s="13" t="s">
        <v>536</v>
      </c>
    </row>
    <row r="12" spans="1:9" ht="13.95" customHeight="1">
      <c r="A12" s="215"/>
      <c r="B12" s="48" t="s">
        <v>190</v>
      </c>
      <c r="C12" s="23">
        <v>49</v>
      </c>
      <c r="D12" s="23">
        <v>10</v>
      </c>
      <c r="E12" s="23">
        <v>36</v>
      </c>
      <c r="F12" s="23">
        <v>3</v>
      </c>
      <c r="H12" s="13" t="s">
        <v>463</v>
      </c>
    </row>
    <row r="13" spans="1:9" ht="13.95" customHeight="1">
      <c r="A13" s="215"/>
      <c r="B13" s="48" t="s">
        <v>191</v>
      </c>
      <c r="C13" s="23">
        <v>2822</v>
      </c>
      <c r="D13" s="23">
        <v>928</v>
      </c>
      <c r="E13" s="23">
        <v>1545</v>
      </c>
      <c r="F13" s="23">
        <v>349</v>
      </c>
    </row>
    <row r="14" spans="1:9" ht="13.95" customHeight="1">
      <c r="A14" s="215"/>
      <c r="B14" s="48" t="s">
        <v>192</v>
      </c>
      <c r="C14" s="23">
        <v>5746</v>
      </c>
      <c r="D14" s="23">
        <v>1691</v>
      </c>
      <c r="E14" s="23">
        <v>3134</v>
      </c>
      <c r="F14" s="23">
        <v>921</v>
      </c>
    </row>
    <row r="15" spans="1:9" ht="13.95" customHeight="1">
      <c r="A15" s="13" t="s">
        <v>539</v>
      </c>
      <c r="E15" s="20"/>
      <c r="F15" s="20"/>
    </row>
    <row r="16" spans="1:9" ht="13.95" customHeight="1">
      <c r="A16" s="13" t="s">
        <v>463</v>
      </c>
      <c r="E16" s="20"/>
      <c r="F16" s="20"/>
    </row>
    <row r="18" spans="8:8">
      <c r="H18" s="193"/>
    </row>
  </sheetData>
  <mergeCells count="4">
    <mergeCell ref="C5:C6"/>
    <mergeCell ref="D5:F5"/>
    <mergeCell ref="A5:B6"/>
    <mergeCell ref="A11:A14"/>
  </mergeCells>
  <phoneticPr fontId="1"/>
  <hyperlinks>
    <hyperlink ref="A1" location="目次!A1" display="目次へ戻る" xr:uid="{00000000-0004-0000-0400-000000000000}"/>
  </hyperlinks>
  <pageMargins left="0.78740157480314965" right="0.55118110236220474" top="0.78740157480314965" bottom="0.78740157480314965" header="0.51181102362204722" footer="0.51181102362204722"/>
  <pageSetup paperSize="9"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2"/>
  <sheetViews>
    <sheetView showGridLines="0" zoomScaleNormal="100" zoomScaleSheetLayoutView="100" workbookViewId="0"/>
  </sheetViews>
  <sheetFormatPr defaultColWidth="8" defaultRowHeight="10.8"/>
  <cols>
    <col min="1" max="1" width="7.59765625" style="13" customWidth="1"/>
    <col min="2" max="2" width="3.8984375" style="13" customWidth="1"/>
    <col min="3" max="3" width="11" style="13" customWidth="1"/>
    <col min="4" max="6" width="8.59765625" style="13" customWidth="1"/>
    <col min="7" max="11" width="10.8984375" style="13" customWidth="1"/>
    <col min="12" max="12" width="9.19921875" style="13" customWidth="1"/>
    <col min="13" max="16384" width="8" style="13"/>
  </cols>
  <sheetData>
    <row r="1" spans="1:12" ht="15" customHeight="1">
      <c r="A1" s="15" t="s">
        <v>9</v>
      </c>
      <c r="B1" s="15"/>
      <c r="C1" s="15"/>
      <c r="D1" s="16"/>
    </row>
    <row r="2" spans="1:12" ht="20.100000000000001" customHeight="1">
      <c r="A2" s="19" t="s">
        <v>196</v>
      </c>
      <c r="B2" s="19"/>
      <c r="C2" s="19"/>
      <c r="D2" s="19"/>
      <c r="E2" s="14"/>
      <c r="F2" s="14"/>
    </row>
    <row r="3" spans="1:12" ht="20.100000000000001" customHeight="1">
      <c r="A3" s="19"/>
      <c r="B3" s="19"/>
      <c r="C3" s="19"/>
      <c r="D3" s="19"/>
    </row>
    <row r="4" spans="1:12" ht="19.95" customHeight="1">
      <c r="A4" s="241"/>
      <c r="B4" s="241"/>
      <c r="C4" s="242"/>
      <c r="D4" s="215" t="s">
        <v>197</v>
      </c>
      <c r="E4" s="215"/>
      <c r="F4" s="215"/>
      <c r="G4" s="236" t="s">
        <v>557</v>
      </c>
      <c r="H4" s="237"/>
      <c r="I4" s="237"/>
      <c r="J4" s="237"/>
      <c r="K4" s="237"/>
      <c r="L4" s="238"/>
    </row>
    <row r="5" spans="1:12" ht="19.95" customHeight="1">
      <c r="A5" s="242"/>
      <c r="B5" s="242"/>
      <c r="C5" s="242"/>
      <c r="D5" s="215" t="s">
        <v>198</v>
      </c>
      <c r="E5" s="215" t="s">
        <v>199</v>
      </c>
      <c r="F5" s="215" t="s">
        <v>10</v>
      </c>
      <c r="G5" s="216" t="s">
        <v>200</v>
      </c>
      <c r="H5" s="216"/>
      <c r="I5" s="216" t="s">
        <v>201</v>
      </c>
      <c r="J5" s="216"/>
      <c r="K5" s="216"/>
      <c r="L5" s="240" t="s">
        <v>10</v>
      </c>
    </row>
    <row r="6" spans="1:12" ht="19.95" customHeight="1">
      <c r="A6" s="242"/>
      <c r="B6" s="242"/>
      <c r="C6" s="242"/>
      <c r="D6" s="215"/>
      <c r="E6" s="215"/>
      <c r="F6" s="215"/>
      <c r="G6" s="216"/>
      <c r="H6" s="216"/>
      <c r="I6" s="216"/>
      <c r="J6" s="216"/>
      <c r="K6" s="216"/>
      <c r="L6" s="240"/>
    </row>
    <row r="7" spans="1:12" ht="19.95" customHeight="1">
      <c r="A7" s="242"/>
      <c r="B7" s="242"/>
      <c r="C7" s="242"/>
      <c r="D7" s="215"/>
      <c r="E7" s="215"/>
      <c r="F7" s="215"/>
      <c r="G7" s="216" t="s">
        <v>202</v>
      </c>
      <c r="H7" s="216" t="s">
        <v>203</v>
      </c>
      <c r="I7" s="216" t="s">
        <v>204</v>
      </c>
      <c r="J7" s="216" t="s">
        <v>205</v>
      </c>
      <c r="K7" s="216" t="s">
        <v>206</v>
      </c>
      <c r="L7" s="240"/>
    </row>
    <row r="8" spans="1:12" ht="19.95" customHeight="1">
      <c r="A8" s="242"/>
      <c r="B8" s="242"/>
      <c r="C8" s="242"/>
      <c r="D8" s="215"/>
      <c r="E8" s="215"/>
      <c r="F8" s="215"/>
      <c r="G8" s="216"/>
      <c r="H8" s="216"/>
      <c r="I8" s="216"/>
      <c r="J8" s="216"/>
      <c r="K8" s="216"/>
      <c r="L8" s="240"/>
    </row>
    <row r="9" spans="1:12" ht="19.95" customHeight="1">
      <c r="A9" s="215" t="s">
        <v>130</v>
      </c>
      <c r="B9" s="215" t="s">
        <v>207</v>
      </c>
      <c r="C9" s="215"/>
      <c r="D9" s="21">
        <v>1525</v>
      </c>
      <c r="E9" s="21">
        <v>5</v>
      </c>
      <c r="F9" s="21">
        <v>1530</v>
      </c>
      <c r="G9" s="7">
        <v>0</v>
      </c>
      <c r="H9" s="7">
        <v>0</v>
      </c>
      <c r="I9" s="7">
        <v>0</v>
      </c>
      <c r="J9" s="7">
        <v>4</v>
      </c>
      <c r="K9" s="7">
        <v>1526</v>
      </c>
      <c r="L9" s="7">
        <v>1530</v>
      </c>
    </row>
    <row r="10" spans="1:12" ht="18" customHeight="1">
      <c r="A10" s="215"/>
      <c r="B10" s="215" t="s">
        <v>208</v>
      </c>
      <c r="C10" s="215"/>
      <c r="D10" s="21">
        <v>8422</v>
      </c>
      <c r="E10" s="21">
        <v>65</v>
      </c>
      <c r="F10" s="21">
        <v>8487</v>
      </c>
      <c r="G10" s="21">
        <v>12</v>
      </c>
      <c r="H10" s="21">
        <v>2</v>
      </c>
      <c r="I10" s="21">
        <v>36</v>
      </c>
      <c r="J10" s="21">
        <v>42</v>
      </c>
      <c r="K10" s="21">
        <v>8390</v>
      </c>
      <c r="L10" s="21">
        <v>8482</v>
      </c>
    </row>
    <row r="11" spans="1:12" ht="18" customHeight="1">
      <c r="A11" s="215"/>
      <c r="B11" s="215" t="s">
        <v>107</v>
      </c>
      <c r="C11" s="215"/>
      <c r="D11" s="21">
        <v>9947</v>
      </c>
      <c r="E11" s="21">
        <v>70</v>
      </c>
      <c r="F11" s="21">
        <v>10017</v>
      </c>
      <c r="G11" s="21">
        <v>12</v>
      </c>
      <c r="H11" s="21">
        <v>2</v>
      </c>
      <c r="I11" s="21">
        <v>36</v>
      </c>
      <c r="J11" s="21">
        <v>46</v>
      </c>
      <c r="K11" s="21">
        <v>9916</v>
      </c>
      <c r="L11" s="21">
        <v>10012</v>
      </c>
    </row>
    <row r="12" spans="1:12">
      <c r="A12" s="215" t="s">
        <v>131</v>
      </c>
      <c r="B12" s="215" t="s">
        <v>207</v>
      </c>
      <c r="C12" s="215"/>
      <c r="D12" s="21">
        <v>1148</v>
      </c>
      <c r="E12" s="21">
        <v>0</v>
      </c>
      <c r="F12" s="21">
        <v>1148</v>
      </c>
      <c r="G12" s="7">
        <v>1</v>
      </c>
      <c r="H12" s="7">
        <v>0</v>
      </c>
      <c r="I12" s="7">
        <v>0</v>
      </c>
      <c r="J12" s="7">
        <v>3</v>
      </c>
      <c r="K12" s="7">
        <v>1144</v>
      </c>
      <c r="L12" s="21">
        <v>1148</v>
      </c>
    </row>
    <row r="13" spans="1:12">
      <c r="A13" s="215"/>
      <c r="B13" s="215" t="s">
        <v>208</v>
      </c>
      <c r="C13" s="215"/>
      <c r="D13" s="21">
        <v>8194</v>
      </c>
      <c r="E13" s="21">
        <v>55</v>
      </c>
      <c r="F13" s="21">
        <v>8249</v>
      </c>
      <c r="G13" s="21">
        <v>9</v>
      </c>
      <c r="H13" s="21">
        <v>2</v>
      </c>
      <c r="I13" s="21">
        <v>35</v>
      </c>
      <c r="J13" s="21">
        <v>32</v>
      </c>
      <c r="K13" s="21">
        <v>8168</v>
      </c>
      <c r="L13" s="21">
        <v>8246</v>
      </c>
    </row>
    <row r="14" spans="1:12">
      <c r="A14" s="215"/>
      <c r="B14" s="215" t="s">
        <v>107</v>
      </c>
      <c r="C14" s="215"/>
      <c r="D14" s="21">
        <v>9342</v>
      </c>
      <c r="E14" s="21">
        <v>55</v>
      </c>
      <c r="F14" s="21">
        <v>9397</v>
      </c>
      <c r="G14" s="21">
        <v>10</v>
      </c>
      <c r="H14" s="21">
        <v>2</v>
      </c>
      <c r="I14" s="21">
        <v>35</v>
      </c>
      <c r="J14" s="21">
        <v>35</v>
      </c>
      <c r="K14" s="21">
        <v>9312</v>
      </c>
      <c r="L14" s="21">
        <v>9394</v>
      </c>
    </row>
    <row r="15" spans="1:12">
      <c r="A15" s="215" t="s">
        <v>132</v>
      </c>
      <c r="B15" s="215" t="s">
        <v>207</v>
      </c>
      <c r="C15" s="215"/>
      <c r="D15" s="21">
        <v>1027</v>
      </c>
      <c r="E15" s="21">
        <v>2</v>
      </c>
      <c r="F15" s="21">
        <v>1029</v>
      </c>
      <c r="G15" s="7">
        <v>1</v>
      </c>
      <c r="H15" s="7">
        <v>1</v>
      </c>
      <c r="I15" s="7">
        <v>1</v>
      </c>
      <c r="J15" s="7">
        <v>1</v>
      </c>
      <c r="K15" s="7">
        <v>1025</v>
      </c>
      <c r="L15" s="7">
        <v>1029</v>
      </c>
    </row>
    <row r="16" spans="1:12">
      <c r="A16" s="215"/>
      <c r="B16" s="215" t="s">
        <v>208</v>
      </c>
      <c r="C16" s="215"/>
      <c r="D16" s="21">
        <v>7462</v>
      </c>
      <c r="E16" s="21">
        <v>44</v>
      </c>
      <c r="F16" s="21">
        <v>7506</v>
      </c>
      <c r="G16" s="21">
        <v>11</v>
      </c>
      <c r="H16" s="21">
        <v>1</v>
      </c>
      <c r="I16" s="21">
        <v>29</v>
      </c>
      <c r="J16" s="21">
        <v>26</v>
      </c>
      <c r="K16" s="21">
        <v>7432</v>
      </c>
      <c r="L16" s="21">
        <v>7499</v>
      </c>
    </row>
    <row r="17" spans="1:12">
      <c r="A17" s="215"/>
      <c r="B17" s="215" t="s">
        <v>107</v>
      </c>
      <c r="C17" s="215"/>
      <c r="D17" s="21">
        <v>8489</v>
      </c>
      <c r="E17" s="21">
        <v>46</v>
      </c>
      <c r="F17" s="21">
        <v>8535</v>
      </c>
      <c r="G17" s="21">
        <v>12</v>
      </c>
      <c r="H17" s="21">
        <v>2</v>
      </c>
      <c r="I17" s="21">
        <v>30</v>
      </c>
      <c r="J17" s="21">
        <v>27</v>
      </c>
      <c r="K17" s="21">
        <v>8457</v>
      </c>
      <c r="L17" s="21">
        <v>8528</v>
      </c>
    </row>
    <row r="18" spans="1:12">
      <c r="A18" s="215" t="s">
        <v>23</v>
      </c>
      <c r="B18" s="215" t="s">
        <v>207</v>
      </c>
      <c r="C18" s="215"/>
      <c r="D18" s="21">
        <v>1055</v>
      </c>
      <c r="E18" s="21">
        <v>2</v>
      </c>
      <c r="F18" s="21">
        <v>1057</v>
      </c>
      <c r="G18" s="7">
        <v>0</v>
      </c>
      <c r="H18" s="7">
        <v>0</v>
      </c>
      <c r="I18" s="7">
        <v>0</v>
      </c>
      <c r="J18" s="7">
        <v>6</v>
      </c>
      <c r="K18" s="7">
        <v>1051</v>
      </c>
      <c r="L18" s="7">
        <v>1057</v>
      </c>
    </row>
    <row r="19" spans="1:12">
      <c r="A19" s="215"/>
      <c r="B19" s="215" t="s">
        <v>208</v>
      </c>
      <c r="C19" s="215"/>
      <c r="D19" s="21">
        <v>7935</v>
      </c>
      <c r="E19" s="21">
        <v>42</v>
      </c>
      <c r="F19" s="21">
        <v>7977</v>
      </c>
      <c r="G19" s="21">
        <v>11</v>
      </c>
      <c r="H19" s="21">
        <v>1</v>
      </c>
      <c r="I19" s="21">
        <v>35</v>
      </c>
      <c r="J19" s="21">
        <v>33</v>
      </c>
      <c r="K19" s="21">
        <v>7897</v>
      </c>
      <c r="L19" s="21">
        <v>7977</v>
      </c>
    </row>
    <row r="20" spans="1:12">
      <c r="A20" s="215"/>
      <c r="B20" s="215" t="s">
        <v>107</v>
      </c>
      <c r="C20" s="215"/>
      <c r="D20" s="21">
        <v>8990</v>
      </c>
      <c r="E20" s="21">
        <v>44</v>
      </c>
      <c r="F20" s="21">
        <v>9034</v>
      </c>
      <c r="G20" s="21">
        <v>11</v>
      </c>
      <c r="H20" s="21">
        <v>1</v>
      </c>
      <c r="I20" s="21">
        <v>35</v>
      </c>
      <c r="J20" s="21">
        <v>39</v>
      </c>
      <c r="K20" s="21">
        <v>8948</v>
      </c>
      <c r="L20" s="21">
        <v>9034</v>
      </c>
    </row>
    <row r="21" spans="1:12">
      <c r="A21" s="212" t="s">
        <v>546</v>
      </c>
      <c r="B21" s="48" t="s">
        <v>209</v>
      </c>
      <c r="C21" s="48" t="s">
        <v>210</v>
      </c>
      <c r="D21" s="7">
        <v>980</v>
      </c>
      <c r="E21" s="7">
        <v>1</v>
      </c>
      <c r="F21" s="21">
        <f>SUM(D21:E21)</f>
        <v>981</v>
      </c>
      <c r="G21" s="7">
        <v>0</v>
      </c>
      <c r="H21" s="7">
        <v>0</v>
      </c>
      <c r="I21" s="7">
        <v>0</v>
      </c>
      <c r="J21" s="7">
        <v>3</v>
      </c>
      <c r="K21" s="7">
        <v>978</v>
      </c>
      <c r="L21" s="21">
        <f t="shared" ref="L21:L28" si="0">SUM(G21:K21)</f>
        <v>981</v>
      </c>
    </row>
    <row r="22" spans="1:12">
      <c r="A22" s="212"/>
      <c r="B22" s="239" t="s">
        <v>211</v>
      </c>
      <c r="C22" s="48" t="s">
        <v>212</v>
      </c>
      <c r="D22" s="7">
        <v>677</v>
      </c>
      <c r="E22" s="7">
        <v>2</v>
      </c>
      <c r="F22" s="21">
        <f t="shared" ref="F22:F28" si="1">SUM(D22:E22)</f>
        <v>679</v>
      </c>
      <c r="G22" s="7">
        <v>0</v>
      </c>
      <c r="H22" s="7">
        <v>0</v>
      </c>
      <c r="I22" s="7">
        <v>0</v>
      </c>
      <c r="J22" s="7">
        <v>3</v>
      </c>
      <c r="K22" s="7">
        <v>675</v>
      </c>
      <c r="L22" s="21">
        <f t="shared" si="0"/>
        <v>678</v>
      </c>
    </row>
    <row r="23" spans="1:12">
      <c r="A23" s="212"/>
      <c r="B23" s="239"/>
      <c r="C23" s="48" t="s">
        <v>213</v>
      </c>
      <c r="D23" s="7">
        <v>586</v>
      </c>
      <c r="E23" s="7">
        <v>2</v>
      </c>
      <c r="F23" s="21">
        <f t="shared" si="1"/>
        <v>588</v>
      </c>
      <c r="G23" s="7">
        <v>0</v>
      </c>
      <c r="H23" s="7">
        <v>0</v>
      </c>
      <c r="I23" s="7">
        <v>0</v>
      </c>
      <c r="J23" s="7">
        <v>1</v>
      </c>
      <c r="K23" s="7">
        <v>586</v>
      </c>
      <c r="L23" s="21">
        <f t="shared" si="0"/>
        <v>587</v>
      </c>
    </row>
    <row r="24" spans="1:12">
      <c r="A24" s="212"/>
      <c r="B24" s="239"/>
      <c r="C24" s="48" t="s">
        <v>214</v>
      </c>
      <c r="D24" s="7">
        <v>774</v>
      </c>
      <c r="E24" s="7">
        <v>2</v>
      </c>
      <c r="F24" s="21">
        <f t="shared" si="1"/>
        <v>776</v>
      </c>
      <c r="G24" s="7">
        <v>2</v>
      </c>
      <c r="H24" s="7">
        <v>0</v>
      </c>
      <c r="I24" s="7">
        <v>1</v>
      </c>
      <c r="J24" s="7">
        <v>2</v>
      </c>
      <c r="K24" s="7">
        <v>771</v>
      </c>
      <c r="L24" s="21">
        <f t="shared" si="0"/>
        <v>776</v>
      </c>
    </row>
    <row r="25" spans="1:12">
      <c r="A25" s="212"/>
      <c r="B25" s="239"/>
      <c r="C25" s="48" t="s">
        <v>215</v>
      </c>
      <c r="D25" s="7">
        <v>696</v>
      </c>
      <c r="E25" s="7">
        <v>4</v>
      </c>
      <c r="F25" s="21">
        <f t="shared" si="1"/>
        <v>700</v>
      </c>
      <c r="G25" s="7">
        <v>0</v>
      </c>
      <c r="H25" s="7">
        <v>0</v>
      </c>
      <c r="I25" s="7">
        <v>0</v>
      </c>
      <c r="J25" s="7">
        <v>6</v>
      </c>
      <c r="K25" s="7">
        <v>694</v>
      </c>
      <c r="L25" s="21">
        <f t="shared" si="0"/>
        <v>700</v>
      </c>
    </row>
    <row r="26" spans="1:12">
      <c r="A26" s="212"/>
      <c r="B26" s="239"/>
      <c r="C26" s="48" t="s">
        <v>216</v>
      </c>
      <c r="D26" s="7">
        <v>807</v>
      </c>
      <c r="E26" s="7">
        <v>2</v>
      </c>
      <c r="F26" s="21">
        <f t="shared" si="1"/>
        <v>809</v>
      </c>
      <c r="G26" s="7">
        <v>0</v>
      </c>
      <c r="H26" s="7">
        <v>0</v>
      </c>
      <c r="I26" s="7">
        <v>3</v>
      </c>
      <c r="J26" s="7">
        <v>3</v>
      </c>
      <c r="K26" s="7">
        <v>802</v>
      </c>
      <c r="L26" s="21">
        <f t="shared" si="0"/>
        <v>808</v>
      </c>
    </row>
    <row r="27" spans="1:12">
      <c r="A27" s="212"/>
      <c r="B27" s="239"/>
      <c r="C27" s="48" t="s">
        <v>217</v>
      </c>
      <c r="D27" s="7">
        <v>1285</v>
      </c>
      <c r="E27" s="7">
        <v>4</v>
      </c>
      <c r="F27" s="21">
        <f t="shared" si="1"/>
        <v>1289</v>
      </c>
      <c r="G27" s="7">
        <v>0</v>
      </c>
      <c r="H27" s="7">
        <v>0</v>
      </c>
      <c r="I27" s="7">
        <v>3</v>
      </c>
      <c r="J27" s="7">
        <v>13</v>
      </c>
      <c r="K27" s="7">
        <v>1273</v>
      </c>
      <c r="L27" s="21">
        <f t="shared" si="0"/>
        <v>1289</v>
      </c>
    </row>
    <row r="28" spans="1:12">
      <c r="A28" s="212"/>
      <c r="B28" s="239"/>
      <c r="C28" s="48" t="s">
        <v>218</v>
      </c>
      <c r="D28" s="7">
        <v>2577</v>
      </c>
      <c r="E28" s="7">
        <v>14</v>
      </c>
      <c r="F28" s="21">
        <f t="shared" si="1"/>
        <v>2591</v>
      </c>
      <c r="G28" s="7">
        <v>1</v>
      </c>
      <c r="H28" s="7">
        <v>2</v>
      </c>
      <c r="I28" s="7">
        <v>24</v>
      </c>
      <c r="J28" s="7">
        <v>24</v>
      </c>
      <c r="K28" s="7">
        <v>2538</v>
      </c>
      <c r="L28" s="21">
        <f t="shared" si="0"/>
        <v>2589</v>
      </c>
    </row>
    <row r="29" spans="1:12">
      <c r="A29" s="212"/>
      <c r="B29" s="239"/>
      <c r="C29" s="48" t="s">
        <v>10</v>
      </c>
      <c r="D29" s="7">
        <f>SUM(D22:D28)</f>
        <v>7402</v>
      </c>
      <c r="E29" s="7">
        <f t="shared" ref="E29:L29" si="2">SUM(E22:E28)</f>
        <v>30</v>
      </c>
      <c r="F29" s="7">
        <f t="shared" si="2"/>
        <v>7432</v>
      </c>
      <c r="G29" s="7">
        <f t="shared" si="2"/>
        <v>3</v>
      </c>
      <c r="H29" s="7">
        <f t="shared" si="2"/>
        <v>2</v>
      </c>
      <c r="I29" s="7">
        <f t="shared" si="2"/>
        <v>31</v>
      </c>
      <c r="J29" s="7">
        <f t="shared" si="2"/>
        <v>52</v>
      </c>
      <c r="K29" s="7">
        <f t="shared" si="2"/>
        <v>7339</v>
      </c>
      <c r="L29" s="7">
        <f t="shared" si="2"/>
        <v>7427</v>
      </c>
    </row>
    <row r="30" spans="1:12">
      <c r="A30" s="212"/>
      <c r="B30" s="215" t="s">
        <v>219</v>
      </c>
      <c r="C30" s="215"/>
      <c r="D30" s="21">
        <f>D29+D21</f>
        <v>8382</v>
      </c>
      <c r="E30" s="21">
        <f t="shared" ref="E30:L30" si="3">E29+E21</f>
        <v>31</v>
      </c>
      <c r="F30" s="21">
        <f t="shared" si="3"/>
        <v>8413</v>
      </c>
      <c r="G30" s="21">
        <f t="shared" si="3"/>
        <v>3</v>
      </c>
      <c r="H30" s="21">
        <f t="shared" si="3"/>
        <v>2</v>
      </c>
      <c r="I30" s="21">
        <f t="shared" si="3"/>
        <v>31</v>
      </c>
      <c r="J30" s="21">
        <f t="shared" si="3"/>
        <v>55</v>
      </c>
      <c r="K30" s="21">
        <f t="shared" si="3"/>
        <v>8317</v>
      </c>
      <c r="L30" s="21">
        <f t="shared" si="3"/>
        <v>8408</v>
      </c>
    </row>
    <row r="31" spans="1:12">
      <c r="A31" s="13" t="s">
        <v>540</v>
      </c>
    </row>
    <row r="32" spans="1:12">
      <c r="A32" s="13" t="s">
        <v>462</v>
      </c>
    </row>
  </sheetData>
  <mergeCells count="33">
    <mergeCell ref="B19:C19"/>
    <mergeCell ref="B9:C9"/>
    <mergeCell ref="B10:C10"/>
    <mergeCell ref="A4:C8"/>
    <mergeCell ref="D4:F4"/>
    <mergeCell ref="D5:D8"/>
    <mergeCell ref="E5:E8"/>
    <mergeCell ref="F5:F8"/>
    <mergeCell ref="B18:C18"/>
    <mergeCell ref="L5:L8"/>
    <mergeCell ref="G7:G8"/>
    <mergeCell ref="H7:H8"/>
    <mergeCell ref="I7:I8"/>
    <mergeCell ref="J7:J8"/>
    <mergeCell ref="K7:K8"/>
    <mergeCell ref="I5:K6"/>
    <mergeCell ref="G5:H6"/>
    <mergeCell ref="B20:C20"/>
    <mergeCell ref="G4:L4"/>
    <mergeCell ref="B22:B29"/>
    <mergeCell ref="B30:C30"/>
    <mergeCell ref="A21:A30"/>
    <mergeCell ref="A9:A11"/>
    <mergeCell ref="A12:A14"/>
    <mergeCell ref="A15:A17"/>
    <mergeCell ref="B11:C11"/>
    <mergeCell ref="B12:C12"/>
    <mergeCell ref="B13:C13"/>
    <mergeCell ref="B14:C14"/>
    <mergeCell ref="B15:C15"/>
    <mergeCell ref="B16:C16"/>
    <mergeCell ref="B17:C17"/>
    <mergeCell ref="A18:A20"/>
  </mergeCells>
  <phoneticPr fontId="1"/>
  <hyperlinks>
    <hyperlink ref="A1" location="目次!A1" display="目次へ戻る" xr:uid="{00000000-0004-0000-0500-000000000000}"/>
  </hyperlinks>
  <pageMargins left="0.98425196850393704" right="0.98425196850393704" top="0.98425196850393704" bottom="0.98425196850393704" header="0.51181102362204722" footer="0.51181102362204722"/>
  <pageSetup paperSize="9" scale="60" fitToWidth="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20"/>
  <sheetViews>
    <sheetView showGridLines="0" zoomScaleNormal="100" zoomScaleSheetLayoutView="45" workbookViewId="0"/>
  </sheetViews>
  <sheetFormatPr defaultColWidth="8" defaultRowHeight="10.8"/>
  <cols>
    <col min="1" max="1" width="8.19921875" style="13" customWidth="1"/>
    <col min="2" max="2" width="9.19921875" style="13" customWidth="1"/>
    <col min="3" max="3" width="10.3984375" style="13" customWidth="1"/>
    <col min="4" max="6" width="12.19921875" style="13" customWidth="1"/>
    <col min="7" max="9" width="11.69921875" style="13" customWidth="1"/>
    <col min="10" max="13" width="11.19921875" style="13" customWidth="1"/>
    <col min="14" max="16384" width="8" style="13"/>
  </cols>
  <sheetData>
    <row r="1" spans="1:13" ht="15" customHeight="1">
      <c r="A1" s="15" t="s">
        <v>9</v>
      </c>
      <c r="B1" s="15"/>
      <c r="C1" s="15"/>
      <c r="D1" s="16"/>
    </row>
    <row r="2" spans="1:13" ht="20.100000000000001" customHeight="1">
      <c r="A2" s="19" t="s">
        <v>220</v>
      </c>
      <c r="B2" s="19"/>
      <c r="C2" s="19"/>
      <c r="D2" s="19"/>
      <c r="E2" s="14"/>
      <c r="F2" s="14"/>
    </row>
    <row r="3" spans="1:13" ht="16.2">
      <c r="A3" s="19"/>
      <c r="B3" s="19"/>
      <c r="C3" s="19"/>
      <c r="D3" s="19"/>
    </row>
    <row r="4" spans="1:13" s="22" customFormat="1" ht="16.95" customHeight="1">
      <c r="A4" s="22" t="s">
        <v>221</v>
      </c>
      <c r="H4" s="22" t="s">
        <v>232</v>
      </c>
    </row>
    <row r="5" spans="1:13" ht="16.95" customHeight="1">
      <c r="A5" s="246"/>
      <c r="B5" s="247"/>
      <c r="C5" s="216" t="s">
        <v>222</v>
      </c>
      <c r="D5" s="216" t="s">
        <v>223</v>
      </c>
      <c r="E5" s="216"/>
      <c r="F5" s="216"/>
      <c r="H5" s="246"/>
      <c r="I5" s="247"/>
      <c r="J5" s="216" t="s">
        <v>222</v>
      </c>
      <c r="K5" s="216" t="s">
        <v>223</v>
      </c>
      <c r="L5" s="216"/>
      <c r="M5" s="216"/>
    </row>
    <row r="6" spans="1:13" ht="16.95" customHeight="1">
      <c r="A6" s="248"/>
      <c r="B6" s="249"/>
      <c r="C6" s="216"/>
      <c r="D6" s="33" t="s">
        <v>224</v>
      </c>
      <c r="E6" s="33" t="s">
        <v>188</v>
      </c>
      <c r="F6" s="33" t="s">
        <v>187</v>
      </c>
      <c r="H6" s="248"/>
      <c r="I6" s="249"/>
      <c r="J6" s="216"/>
      <c r="K6" s="33" t="s">
        <v>224</v>
      </c>
      <c r="L6" s="33" t="s">
        <v>188</v>
      </c>
      <c r="M6" s="33" t="s">
        <v>187</v>
      </c>
    </row>
    <row r="7" spans="1:13" ht="16.95" customHeight="1">
      <c r="A7" s="250" t="s">
        <v>130</v>
      </c>
      <c r="B7" s="251"/>
      <c r="C7" s="63">
        <v>30205</v>
      </c>
      <c r="D7" s="63">
        <v>3638</v>
      </c>
      <c r="E7" s="63">
        <v>9694</v>
      </c>
      <c r="F7" s="63">
        <v>16873</v>
      </c>
      <c r="H7" s="250" t="s">
        <v>130</v>
      </c>
      <c r="I7" s="251"/>
      <c r="J7" s="49">
        <v>5596</v>
      </c>
      <c r="K7" s="49">
        <v>218</v>
      </c>
      <c r="L7" s="49">
        <v>858</v>
      </c>
      <c r="M7" s="49">
        <v>4520</v>
      </c>
    </row>
    <row r="8" spans="1:13" ht="16.95" customHeight="1">
      <c r="A8" s="250" t="s">
        <v>131</v>
      </c>
      <c r="B8" s="251"/>
      <c r="C8" s="63">
        <v>26274</v>
      </c>
      <c r="D8" s="63">
        <v>3314</v>
      </c>
      <c r="E8" s="63">
        <v>7777</v>
      </c>
      <c r="F8" s="63">
        <v>15183</v>
      </c>
      <c r="H8" s="250" t="s">
        <v>131</v>
      </c>
      <c r="I8" s="251"/>
      <c r="J8" s="49">
        <v>5093</v>
      </c>
      <c r="K8" s="49">
        <v>213</v>
      </c>
      <c r="L8" s="49">
        <v>762</v>
      </c>
      <c r="M8" s="49">
        <v>4118</v>
      </c>
    </row>
    <row r="9" spans="1:13" ht="16.95" customHeight="1">
      <c r="A9" s="250" t="s">
        <v>132</v>
      </c>
      <c r="B9" s="251"/>
      <c r="C9" s="63">
        <v>28132</v>
      </c>
      <c r="D9" s="63">
        <v>3681</v>
      </c>
      <c r="E9" s="63">
        <v>8295</v>
      </c>
      <c r="F9" s="63">
        <v>16156</v>
      </c>
      <c r="H9" s="250" t="s">
        <v>132</v>
      </c>
      <c r="I9" s="251"/>
      <c r="J9" s="49">
        <v>5050</v>
      </c>
      <c r="K9" s="49">
        <v>205</v>
      </c>
      <c r="L9" s="49">
        <v>824</v>
      </c>
      <c r="M9" s="49">
        <v>4021</v>
      </c>
    </row>
    <row r="10" spans="1:13" ht="16.95" customHeight="1">
      <c r="A10" s="250" t="s">
        <v>23</v>
      </c>
      <c r="B10" s="251"/>
      <c r="C10" s="63">
        <v>26008</v>
      </c>
      <c r="D10" s="63">
        <v>3317</v>
      </c>
      <c r="E10" s="63">
        <v>7287</v>
      </c>
      <c r="F10" s="63">
        <v>15404</v>
      </c>
      <c r="H10" s="250" t="s">
        <v>23</v>
      </c>
      <c r="I10" s="251"/>
      <c r="J10" s="49">
        <v>5043</v>
      </c>
      <c r="K10" s="49">
        <v>204</v>
      </c>
      <c r="L10" s="49">
        <v>748</v>
      </c>
      <c r="M10" s="49">
        <v>4091</v>
      </c>
    </row>
    <row r="11" spans="1:13" ht="16.95" customHeight="1">
      <c r="A11" s="243" t="s">
        <v>546</v>
      </c>
      <c r="B11" s="64" t="s">
        <v>225</v>
      </c>
      <c r="C11" s="23">
        <f t="shared" ref="C11:C16" si="0">SUM(D11:F11)</f>
        <v>824</v>
      </c>
      <c r="D11" s="23">
        <v>1</v>
      </c>
      <c r="E11" s="23">
        <v>14</v>
      </c>
      <c r="F11" s="23">
        <v>809</v>
      </c>
      <c r="H11" s="243" t="s">
        <v>546</v>
      </c>
      <c r="I11" s="64" t="s">
        <v>225</v>
      </c>
      <c r="J11" s="23">
        <f t="shared" ref="J11:J16" si="1">SUM(K11:M11)</f>
        <v>824</v>
      </c>
      <c r="K11" s="23">
        <v>1</v>
      </c>
      <c r="L11" s="23">
        <v>14</v>
      </c>
      <c r="M11" s="23">
        <v>809</v>
      </c>
    </row>
    <row r="12" spans="1:13" ht="16.95" customHeight="1">
      <c r="A12" s="244"/>
      <c r="B12" s="33" t="s">
        <v>226</v>
      </c>
      <c r="C12" s="23">
        <f t="shared" si="0"/>
        <v>520</v>
      </c>
      <c r="D12" s="23">
        <v>0</v>
      </c>
      <c r="E12" s="23">
        <v>8</v>
      </c>
      <c r="F12" s="23">
        <v>512</v>
      </c>
      <c r="H12" s="244"/>
      <c r="I12" s="33" t="s">
        <v>226</v>
      </c>
      <c r="J12" s="23">
        <f t="shared" si="1"/>
        <v>520</v>
      </c>
      <c r="K12" s="23">
        <v>0</v>
      </c>
      <c r="L12" s="23">
        <v>8</v>
      </c>
      <c r="M12" s="23">
        <v>512</v>
      </c>
    </row>
    <row r="13" spans="1:13" ht="16.95" customHeight="1">
      <c r="A13" s="244"/>
      <c r="B13" s="64" t="s">
        <v>227</v>
      </c>
      <c r="C13" s="23">
        <f t="shared" si="0"/>
        <v>5930</v>
      </c>
      <c r="D13" s="7">
        <v>63</v>
      </c>
      <c r="E13" s="7">
        <v>449</v>
      </c>
      <c r="F13" s="7">
        <v>5418</v>
      </c>
      <c r="H13" s="244"/>
      <c r="I13" s="64" t="s">
        <v>521</v>
      </c>
      <c r="J13" s="23">
        <f t="shared" si="1"/>
        <v>627</v>
      </c>
      <c r="K13" s="7">
        <v>0</v>
      </c>
      <c r="L13" s="7">
        <v>14</v>
      </c>
      <c r="M13" s="7">
        <v>613</v>
      </c>
    </row>
    <row r="14" spans="1:13" ht="16.95" customHeight="1">
      <c r="A14" s="244"/>
      <c r="B14" s="64" t="s">
        <v>228</v>
      </c>
      <c r="C14" s="23">
        <f t="shared" si="0"/>
        <v>7522</v>
      </c>
      <c r="D14" s="7">
        <v>482</v>
      </c>
      <c r="E14" s="7">
        <v>1924</v>
      </c>
      <c r="F14" s="7">
        <v>5116</v>
      </c>
      <c r="H14" s="244"/>
      <c r="I14" s="64" t="s">
        <v>519</v>
      </c>
      <c r="J14" s="23">
        <f t="shared" si="1"/>
        <v>624</v>
      </c>
      <c r="K14" s="7">
        <v>9</v>
      </c>
      <c r="L14" s="7">
        <v>55</v>
      </c>
      <c r="M14" s="7">
        <v>560</v>
      </c>
    </row>
    <row r="15" spans="1:13" ht="16.95" customHeight="1">
      <c r="A15" s="244"/>
      <c r="B15" s="64" t="s">
        <v>229</v>
      </c>
      <c r="C15" s="23">
        <f t="shared" si="0"/>
        <v>11857</v>
      </c>
      <c r="D15" s="7">
        <v>2506</v>
      </c>
      <c r="E15" s="7">
        <v>5013</v>
      </c>
      <c r="F15" s="7">
        <v>4338</v>
      </c>
      <c r="H15" s="244"/>
      <c r="I15" s="64" t="s">
        <v>520</v>
      </c>
      <c r="J15" s="23">
        <f t="shared" si="1"/>
        <v>603</v>
      </c>
      <c r="K15" s="7">
        <v>19</v>
      </c>
      <c r="L15" s="7">
        <v>99</v>
      </c>
      <c r="M15" s="7">
        <v>485</v>
      </c>
    </row>
    <row r="16" spans="1:13" ht="16.95" customHeight="1">
      <c r="A16" s="245"/>
      <c r="B16" s="64" t="s">
        <v>230</v>
      </c>
      <c r="C16" s="23">
        <f t="shared" si="0"/>
        <v>697</v>
      </c>
      <c r="D16" s="7">
        <v>222</v>
      </c>
      <c r="E16" s="7">
        <v>303</v>
      </c>
      <c r="F16" s="7">
        <v>172</v>
      </c>
      <c r="H16" s="244"/>
      <c r="I16" s="64" t="s">
        <v>522</v>
      </c>
      <c r="J16" s="23">
        <f t="shared" si="1"/>
        <v>765</v>
      </c>
      <c r="K16" s="7">
        <v>46</v>
      </c>
      <c r="L16" s="7">
        <v>198</v>
      </c>
      <c r="M16" s="7">
        <v>521</v>
      </c>
    </row>
    <row r="17" spans="1:13" ht="16.95" customHeight="1">
      <c r="A17" s="65" t="s">
        <v>231</v>
      </c>
      <c r="B17" s="65" t="s">
        <v>231</v>
      </c>
      <c r="C17" s="66">
        <f>SUM(C11:C16)</f>
        <v>27350</v>
      </c>
      <c r="D17" s="66">
        <f>SUM(D11:D16)</f>
        <v>3274</v>
      </c>
      <c r="E17" s="66">
        <f>SUM(E11:E16)</f>
        <v>7711</v>
      </c>
      <c r="F17" s="66">
        <f>SUM(F11:F16)</f>
        <v>16365</v>
      </c>
      <c r="H17" s="245"/>
      <c r="I17" s="64" t="s">
        <v>523</v>
      </c>
      <c r="J17" s="23">
        <f t="shared" ref="J17" si="2">SUM(K17:M17)</f>
        <v>1011</v>
      </c>
      <c r="K17" s="7">
        <v>125</v>
      </c>
      <c r="L17" s="7">
        <v>391</v>
      </c>
      <c r="M17" s="7">
        <v>495</v>
      </c>
    </row>
    <row r="18" spans="1:13" ht="16.95" customHeight="1">
      <c r="A18" s="13" t="s">
        <v>541</v>
      </c>
      <c r="H18" s="65" t="s">
        <v>231</v>
      </c>
      <c r="I18" s="65" t="s">
        <v>231</v>
      </c>
      <c r="J18" s="66">
        <f>SUM(J11:J17)</f>
        <v>4974</v>
      </c>
      <c r="K18" s="66">
        <f t="shared" ref="K18:M18" si="3">SUM(K11:K17)</f>
        <v>200</v>
      </c>
      <c r="L18" s="66">
        <f t="shared" si="3"/>
        <v>779</v>
      </c>
      <c r="M18" s="66">
        <f t="shared" si="3"/>
        <v>3995</v>
      </c>
    </row>
    <row r="19" spans="1:13" ht="16.95" customHeight="1">
      <c r="A19" s="13" t="s">
        <v>462</v>
      </c>
      <c r="H19" s="13" t="s">
        <v>539</v>
      </c>
    </row>
    <row r="20" spans="1:13">
      <c r="H20" s="13" t="s">
        <v>462</v>
      </c>
    </row>
  </sheetData>
  <mergeCells count="16">
    <mergeCell ref="H11:H17"/>
    <mergeCell ref="A5:B6"/>
    <mergeCell ref="H5:I6"/>
    <mergeCell ref="J5:J6"/>
    <mergeCell ref="K5:M5"/>
    <mergeCell ref="H10:I10"/>
    <mergeCell ref="H7:I7"/>
    <mergeCell ref="H8:I8"/>
    <mergeCell ref="H9:I9"/>
    <mergeCell ref="C5:C6"/>
    <mergeCell ref="D5:F5"/>
    <mergeCell ref="A11:A16"/>
    <mergeCell ref="A10:B10"/>
    <mergeCell ref="A7:B7"/>
    <mergeCell ref="A8:B8"/>
    <mergeCell ref="A9:B9"/>
  </mergeCells>
  <phoneticPr fontId="1"/>
  <hyperlinks>
    <hyperlink ref="A1" location="目次!A1" display="目次へ戻る" xr:uid="{00000000-0004-0000-0600-000000000000}"/>
  </hyperlinks>
  <pageMargins left="0.9055118110236221" right="0.9055118110236221" top="0.74803149606299213" bottom="0.74803149606299213" header="0.31496062992125984" footer="0.31496062992125984"/>
  <pageSetup paperSize="9" scale="81"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W102"/>
  <sheetViews>
    <sheetView showGridLines="0" zoomScaleNormal="100" zoomScaleSheetLayoutView="100" workbookViewId="0"/>
  </sheetViews>
  <sheetFormatPr defaultColWidth="8" defaultRowHeight="10.8"/>
  <cols>
    <col min="1" max="1" width="8.5" style="13" customWidth="1"/>
    <col min="2" max="2" width="11" style="13" bestFit="1" customWidth="1"/>
    <col min="3" max="3" width="9.09765625" style="13" customWidth="1"/>
    <col min="4" max="4" width="11.8984375" style="13" customWidth="1"/>
    <col min="5" max="10" width="9.09765625" style="13" customWidth="1"/>
    <col min="11" max="12" width="8.5" style="13" customWidth="1"/>
    <col min="13" max="13" width="3.09765625" style="13" bestFit="1" customWidth="1"/>
    <col min="14" max="14" width="2.69921875" style="13" bestFit="1" customWidth="1"/>
    <col min="15" max="24" width="8.5" style="13" customWidth="1"/>
    <col min="25" max="16384" width="8" style="13"/>
  </cols>
  <sheetData>
    <row r="1" spans="1:23" ht="15" customHeight="1">
      <c r="A1" s="15" t="s">
        <v>9</v>
      </c>
      <c r="B1" s="15"/>
    </row>
    <row r="2" spans="1:23" ht="20.100000000000001" customHeight="1">
      <c r="A2" s="19" t="s">
        <v>233</v>
      </c>
      <c r="B2" s="19"/>
      <c r="C2" s="14"/>
    </row>
    <row r="3" spans="1:23" ht="16.2" customHeight="1">
      <c r="A3" s="19"/>
      <c r="B3" s="19"/>
    </row>
    <row r="4" spans="1:23" ht="11.4" customHeight="1">
      <c r="A4" s="77"/>
      <c r="B4" s="46" t="s">
        <v>234</v>
      </c>
      <c r="C4" s="46" t="s">
        <v>235</v>
      </c>
      <c r="D4" s="46" t="s">
        <v>236</v>
      </c>
      <c r="E4" s="76"/>
      <c r="F4" s="76"/>
      <c r="G4" s="76"/>
      <c r="H4" s="76"/>
      <c r="I4" s="76"/>
      <c r="J4" s="76"/>
      <c r="K4" s="78"/>
      <c r="L4" s="254"/>
      <c r="M4" s="255"/>
      <c r="N4" s="256"/>
      <c r="O4" s="257"/>
      <c r="P4" s="252" t="s">
        <v>237</v>
      </c>
      <c r="Q4" s="252" t="s">
        <v>238</v>
      </c>
      <c r="R4" s="224" t="s">
        <v>239</v>
      </c>
      <c r="S4" s="224"/>
      <c r="T4" s="224"/>
      <c r="U4" s="224"/>
      <c r="V4" s="224"/>
      <c r="W4" s="224"/>
    </row>
    <row r="5" spans="1:23" ht="11.4" customHeight="1">
      <c r="A5" s="47" t="s">
        <v>269</v>
      </c>
      <c r="B5" s="23">
        <v>773077</v>
      </c>
      <c r="C5" s="49">
        <v>87584</v>
      </c>
      <c r="D5" s="191">
        <f t="shared" ref="D5:D8" si="0">C5/B5</f>
        <v>0.11329272504549999</v>
      </c>
      <c r="E5" s="43"/>
      <c r="F5" s="43"/>
      <c r="G5" s="43"/>
      <c r="H5" s="43"/>
      <c r="I5" s="43"/>
      <c r="J5" s="43"/>
      <c r="K5" s="78"/>
      <c r="L5" s="258"/>
      <c r="M5" s="259"/>
      <c r="N5" s="260"/>
      <c r="O5" s="261"/>
      <c r="P5" s="224"/>
      <c r="Q5" s="252"/>
      <c r="R5" s="252" t="s">
        <v>187</v>
      </c>
      <c r="S5" s="252" t="s">
        <v>240</v>
      </c>
      <c r="T5" s="252" t="s">
        <v>241</v>
      </c>
      <c r="U5" s="252" t="s">
        <v>242</v>
      </c>
      <c r="V5" s="252" t="s">
        <v>243</v>
      </c>
      <c r="W5" s="252" t="s">
        <v>244</v>
      </c>
    </row>
    <row r="6" spans="1:23" ht="11.4" customHeight="1">
      <c r="A6" s="47" t="s">
        <v>270</v>
      </c>
      <c r="B6" s="23">
        <v>780131</v>
      </c>
      <c r="C6" s="49">
        <v>89333</v>
      </c>
      <c r="D6" s="191">
        <f t="shared" si="0"/>
        <v>0.11451025532891271</v>
      </c>
      <c r="E6" s="84"/>
      <c r="F6" s="84"/>
      <c r="G6" s="84"/>
      <c r="H6" s="84"/>
      <c r="I6" s="84"/>
      <c r="J6" s="84"/>
      <c r="K6" s="78"/>
      <c r="L6" s="262"/>
      <c r="M6" s="263"/>
      <c r="N6" s="264"/>
      <c r="O6" s="265"/>
      <c r="P6" s="224"/>
      <c r="Q6" s="252"/>
      <c r="R6" s="252"/>
      <c r="S6" s="252"/>
      <c r="T6" s="252"/>
      <c r="U6" s="252"/>
      <c r="V6" s="252"/>
      <c r="W6" s="252"/>
    </row>
    <row r="7" spans="1:23" ht="11.4" customHeight="1">
      <c r="A7" s="47" t="s">
        <v>267</v>
      </c>
      <c r="B7" s="7">
        <v>785897</v>
      </c>
      <c r="C7" s="21">
        <v>88896</v>
      </c>
      <c r="D7" s="191">
        <f t="shared" si="0"/>
        <v>0.11311405947598731</v>
      </c>
      <c r="E7" s="84"/>
      <c r="F7" s="84"/>
      <c r="G7" s="84"/>
      <c r="H7" s="84"/>
      <c r="I7" s="84"/>
      <c r="J7" s="84"/>
      <c r="K7" s="78"/>
      <c r="L7" s="226" t="s">
        <v>36</v>
      </c>
      <c r="M7" s="266" t="s">
        <v>154</v>
      </c>
      <c r="N7" s="267"/>
      <c r="O7" s="268"/>
      <c r="P7" s="21">
        <v>37721</v>
      </c>
      <c r="Q7" s="21">
        <v>2271</v>
      </c>
      <c r="R7" s="21">
        <v>130</v>
      </c>
      <c r="S7" s="21">
        <v>203</v>
      </c>
      <c r="T7" s="21">
        <v>403</v>
      </c>
      <c r="U7" s="21">
        <v>1435</v>
      </c>
      <c r="V7" s="21">
        <v>53</v>
      </c>
      <c r="W7" s="21">
        <v>47</v>
      </c>
    </row>
    <row r="8" spans="1:23" ht="11.4" customHeight="1">
      <c r="A8" s="47" t="s">
        <v>268</v>
      </c>
      <c r="B8" s="7">
        <v>791808</v>
      </c>
      <c r="C8" s="21">
        <v>91837</v>
      </c>
      <c r="D8" s="191">
        <f t="shared" si="0"/>
        <v>0.11598392539605561</v>
      </c>
      <c r="E8" s="43"/>
      <c r="F8" s="43"/>
      <c r="G8" s="43"/>
      <c r="H8" s="43"/>
      <c r="I8" s="43"/>
      <c r="J8" s="43"/>
      <c r="K8" s="78"/>
      <c r="L8" s="227"/>
      <c r="M8" s="266" t="s">
        <v>160</v>
      </c>
      <c r="N8" s="267"/>
      <c r="O8" s="268"/>
      <c r="P8" s="21">
        <v>49863</v>
      </c>
      <c r="Q8" s="21">
        <v>1934</v>
      </c>
      <c r="R8" s="21">
        <v>102</v>
      </c>
      <c r="S8" s="21">
        <v>93</v>
      </c>
      <c r="T8" s="21">
        <v>356</v>
      </c>
      <c r="U8" s="21">
        <v>1329</v>
      </c>
      <c r="V8" s="21">
        <v>36</v>
      </c>
      <c r="W8" s="21">
        <v>18</v>
      </c>
    </row>
    <row r="9" spans="1:23" ht="11.4" customHeight="1">
      <c r="A9" s="47" t="s">
        <v>546</v>
      </c>
      <c r="B9" s="7">
        <v>796882</v>
      </c>
      <c r="C9" s="21">
        <v>94134</v>
      </c>
      <c r="D9" s="191">
        <f>C9/B9</f>
        <v>0.11812790350390648</v>
      </c>
      <c r="E9" s="43"/>
      <c r="F9" s="43"/>
      <c r="G9" s="43"/>
      <c r="H9" s="43"/>
      <c r="I9" s="43"/>
      <c r="J9" s="43"/>
      <c r="K9" s="78"/>
      <c r="L9" s="228"/>
      <c r="M9" s="266" t="s">
        <v>7</v>
      </c>
      <c r="N9" s="267"/>
      <c r="O9" s="268"/>
      <c r="P9" s="21">
        <v>87584</v>
      </c>
      <c r="Q9" s="21">
        <v>4205</v>
      </c>
      <c r="R9" s="21">
        <v>232</v>
      </c>
      <c r="S9" s="21">
        <v>296</v>
      </c>
      <c r="T9" s="21">
        <v>759</v>
      </c>
      <c r="U9" s="21">
        <v>2764</v>
      </c>
      <c r="V9" s="21">
        <v>89</v>
      </c>
      <c r="W9" s="21">
        <v>65</v>
      </c>
    </row>
    <row r="10" spans="1:23" ht="11.4" customHeight="1">
      <c r="A10" s="181" t="s">
        <v>542</v>
      </c>
      <c r="B10" s="79"/>
      <c r="C10" s="79"/>
      <c r="D10" s="79"/>
      <c r="E10" s="81"/>
      <c r="F10" s="81"/>
      <c r="G10" s="81"/>
      <c r="H10" s="81"/>
      <c r="I10" s="81"/>
      <c r="J10" s="81"/>
      <c r="K10" s="74"/>
      <c r="L10" s="226" t="s">
        <v>549</v>
      </c>
      <c r="M10" s="266" t="s">
        <v>154</v>
      </c>
      <c r="N10" s="267"/>
      <c r="O10" s="268"/>
      <c r="P10" s="21">
        <v>38374</v>
      </c>
      <c r="Q10" s="21">
        <v>2219</v>
      </c>
      <c r="R10" s="21">
        <v>91</v>
      </c>
      <c r="S10" s="21">
        <v>194</v>
      </c>
      <c r="T10" s="21">
        <v>415</v>
      </c>
      <c r="U10" s="21">
        <v>1397</v>
      </c>
      <c r="V10" s="21">
        <v>42</v>
      </c>
      <c r="W10" s="21">
        <v>80</v>
      </c>
    </row>
    <row r="11" spans="1:23" ht="11.4" customHeight="1">
      <c r="A11" s="83" t="s">
        <v>464</v>
      </c>
      <c r="B11" s="81"/>
      <c r="C11" s="81"/>
      <c r="D11" s="81"/>
      <c r="E11" s="81"/>
      <c r="F11" s="81"/>
      <c r="G11" s="81"/>
      <c r="H11" s="81"/>
      <c r="I11" s="81"/>
      <c r="J11" s="81"/>
      <c r="K11" s="74"/>
      <c r="L11" s="227"/>
      <c r="M11" s="266" t="s">
        <v>160</v>
      </c>
      <c r="N11" s="267"/>
      <c r="O11" s="268"/>
      <c r="P11" s="21">
        <v>50959</v>
      </c>
      <c r="Q11" s="21">
        <v>2008</v>
      </c>
      <c r="R11" s="21">
        <v>93</v>
      </c>
      <c r="S11" s="21">
        <v>106</v>
      </c>
      <c r="T11" s="21">
        <v>340</v>
      </c>
      <c r="U11" s="21">
        <v>1378</v>
      </c>
      <c r="V11" s="21">
        <v>33</v>
      </c>
      <c r="W11" s="21">
        <v>58</v>
      </c>
    </row>
    <row r="12" spans="1:23" ht="11.4" customHeight="1">
      <c r="A12" s="269"/>
      <c r="B12" s="269"/>
      <c r="C12" s="269"/>
      <c r="D12" s="269"/>
      <c r="E12" s="99"/>
      <c r="F12" s="85"/>
      <c r="G12" s="85"/>
      <c r="H12" s="85"/>
      <c r="I12" s="85"/>
      <c r="J12" s="85"/>
      <c r="K12" s="75"/>
      <c r="L12" s="228"/>
      <c r="M12" s="266" t="s">
        <v>7</v>
      </c>
      <c r="N12" s="267"/>
      <c r="O12" s="268"/>
      <c r="P12" s="21">
        <v>89333</v>
      </c>
      <c r="Q12" s="21">
        <v>4227</v>
      </c>
      <c r="R12" s="21">
        <v>184</v>
      </c>
      <c r="S12" s="21">
        <v>300</v>
      </c>
      <c r="T12" s="21">
        <v>755</v>
      </c>
      <c r="U12" s="21">
        <v>2775</v>
      </c>
      <c r="V12" s="21">
        <v>75</v>
      </c>
      <c r="W12" s="21">
        <v>138</v>
      </c>
    </row>
    <row r="13" spans="1:23" ht="11.4" customHeight="1">
      <c r="A13" s="269"/>
      <c r="B13" s="269"/>
      <c r="C13" s="269"/>
      <c r="D13" s="269"/>
      <c r="E13" s="99"/>
      <c r="F13" s="85"/>
      <c r="G13" s="85"/>
      <c r="H13" s="85"/>
      <c r="I13" s="85"/>
      <c r="J13" s="85"/>
      <c r="K13" s="76"/>
      <c r="L13" s="224" t="s">
        <v>22</v>
      </c>
      <c r="M13" s="266" t="s">
        <v>154</v>
      </c>
      <c r="N13" s="267"/>
      <c r="O13" s="268"/>
      <c r="P13" s="21">
        <v>38283</v>
      </c>
      <c r="Q13" s="21">
        <v>2111</v>
      </c>
      <c r="R13" s="21">
        <v>86</v>
      </c>
      <c r="S13" s="21">
        <v>190</v>
      </c>
      <c r="T13" s="21">
        <v>459</v>
      </c>
      <c r="U13" s="21">
        <v>1300</v>
      </c>
      <c r="V13" s="21">
        <v>32</v>
      </c>
      <c r="W13" s="21">
        <v>44</v>
      </c>
    </row>
    <row r="14" spans="1:23" ht="11.4" customHeight="1">
      <c r="A14" s="269"/>
      <c r="B14" s="269"/>
      <c r="C14" s="269"/>
      <c r="D14" s="269"/>
      <c r="E14" s="99"/>
      <c r="F14" s="85"/>
      <c r="G14" s="85"/>
      <c r="H14" s="85"/>
      <c r="I14" s="85"/>
      <c r="J14" s="85"/>
      <c r="K14" s="76"/>
      <c r="L14" s="224"/>
      <c r="M14" s="266" t="s">
        <v>160</v>
      </c>
      <c r="N14" s="267"/>
      <c r="O14" s="268"/>
      <c r="P14" s="21">
        <v>50613</v>
      </c>
      <c r="Q14" s="21">
        <v>1780</v>
      </c>
      <c r="R14" s="21">
        <v>81</v>
      </c>
      <c r="S14" s="21">
        <v>77</v>
      </c>
      <c r="T14" s="21">
        <v>335</v>
      </c>
      <c r="U14" s="21">
        <v>1231</v>
      </c>
      <c r="V14" s="21">
        <v>32</v>
      </c>
      <c r="W14" s="21">
        <v>24</v>
      </c>
    </row>
    <row r="15" spans="1:23" ht="11.4" customHeight="1">
      <c r="A15" s="269"/>
      <c r="B15" s="269"/>
      <c r="C15" s="269"/>
      <c r="D15" s="269"/>
      <c r="E15" s="190"/>
      <c r="F15" s="85"/>
      <c r="G15" s="85"/>
      <c r="H15" s="85"/>
      <c r="I15" s="85"/>
      <c r="J15" s="85"/>
      <c r="K15" s="43"/>
      <c r="L15" s="224"/>
      <c r="M15" s="266" t="s">
        <v>7</v>
      </c>
      <c r="N15" s="267"/>
      <c r="O15" s="268"/>
      <c r="P15" s="21">
        <f>SUM(P13:P14)</f>
        <v>88896</v>
      </c>
      <c r="Q15" s="21">
        <f t="shared" ref="Q15:W15" si="1">SUM(Q13:Q14)</f>
        <v>3891</v>
      </c>
      <c r="R15" s="21">
        <f t="shared" si="1"/>
        <v>167</v>
      </c>
      <c r="S15" s="21">
        <f t="shared" si="1"/>
        <v>267</v>
      </c>
      <c r="T15" s="21">
        <f t="shared" si="1"/>
        <v>794</v>
      </c>
      <c r="U15" s="21">
        <f t="shared" si="1"/>
        <v>2531</v>
      </c>
      <c r="V15" s="21">
        <f t="shared" si="1"/>
        <v>64</v>
      </c>
      <c r="W15" s="21">
        <f t="shared" si="1"/>
        <v>68</v>
      </c>
    </row>
    <row r="16" spans="1:23" ht="11.4" customHeight="1">
      <c r="A16" s="269"/>
      <c r="B16" s="269"/>
      <c r="C16" s="269"/>
      <c r="D16" s="269"/>
      <c r="E16" s="190"/>
      <c r="F16" s="85"/>
      <c r="G16" s="85"/>
      <c r="H16" s="85"/>
      <c r="I16" s="85"/>
      <c r="J16" s="85"/>
      <c r="K16" s="43"/>
      <c r="L16" s="226" t="s">
        <v>23</v>
      </c>
      <c r="M16" s="226" t="s">
        <v>265</v>
      </c>
      <c r="N16" s="271" t="s">
        <v>250</v>
      </c>
      <c r="O16" s="47" t="s">
        <v>251</v>
      </c>
      <c r="P16" s="21">
        <v>210</v>
      </c>
      <c r="Q16" s="21">
        <v>6</v>
      </c>
      <c r="R16" s="21">
        <v>0</v>
      </c>
      <c r="S16" s="21">
        <v>0</v>
      </c>
      <c r="T16" s="68">
        <v>0</v>
      </c>
      <c r="U16" s="68">
        <v>3</v>
      </c>
      <c r="V16" s="68">
        <v>1</v>
      </c>
      <c r="W16" s="68">
        <v>2</v>
      </c>
    </row>
    <row r="17" spans="1:23" ht="11.4" customHeight="1">
      <c r="A17" s="269"/>
      <c r="B17" s="269"/>
      <c r="C17" s="269"/>
      <c r="D17" s="269"/>
      <c r="E17" s="99"/>
      <c r="F17" s="80"/>
      <c r="G17" s="80"/>
      <c r="H17" s="80"/>
      <c r="I17" s="80"/>
      <c r="J17" s="80"/>
      <c r="K17" s="43"/>
      <c r="L17" s="227"/>
      <c r="M17" s="227"/>
      <c r="N17" s="271"/>
      <c r="O17" s="47" t="s">
        <v>252</v>
      </c>
      <c r="P17" s="21">
        <v>189</v>
      </c>
      <c r="Q17" s="21">
        <v>3</v>
      </c>
      <c r="R17" s="21">
        <v>1</v>
      </c>
      <c r="S17" s="21">
        <v>0</v>
      </c>
      <c r="T17" s="68">
        <v>2</v>
      </c>
      <c r="U17" s="68">
        <v>0</v>
      </c>
      <c r="V17" s="68">
        <v>0</v>
      </c>
      <c r="W17" s="68">
        <v>0</v>
      </c>
    </row>
    <row r="18" spans="1:23" ht="11.4" customHeight="1">
      <c r="A18" s="269"/>
      <c r="B18" s="269"/>
      <c r="C18" s="269"/>
      <c r="D18" s="269"/>
      <c r="E18" s="99"/>
      <c r="F18" s="80"/>
      <c r="G18" s="80"/>
      <c r="H18" s="80"/>
      <c r="I18" s="80"/>
      <c r="J18" s="80"/>
      <c r="K18" s="43"/>
      <c r="L18" s="227"/>
      <c r="M18" s="227"/>
      <c r="N18" s="271"/>
      <c r="O18" s="47" t="s">
        <v>253</v>
      </c>
      <c r="P18" s="21">
        <v>254</v>
      </c>
      <c r="Q18" s="21">
        <v>6</v>
      </c>
      <c r="R18" s="21">
        <v>2</v>
      </c>
      <c r="S18" s="21">
        <v>0</v>
      </c>
      <c r="T18" s="68">
        <v>0</v>
      </c>
      <c r="U18" s="68">
        <v>3</v>
      </c>
      <c r="V18" s="68">
        <v>0</v>
      </c>
      <c r="W18" s="68">
        <v>1</v>
      </c>
    </row>
    <row r="19" spans="1:23" ht="11.4" customHeight="1">
      <c r="A19" s="99"/>
      <c r="B19" s="99"/>
      <c r="C19" s="99"/>
      <c r="D19" s="99"/>
      <c r="E19" s="99"/>
      <c r="K19" s="43"/>
      <c r="L19" s="227"/>
      <c r="M19" s="227"/>
      <c r="N19" s="271"/>
      <c r="O19" s="47" t="s">
        <v>254</v>
      </c>
      <c r="P19" s="21">
        <v>281</v>
      </c>
      <c r="Q19" s="21">
        <v>6</v>
      </c>
      <c r="R19" s="21">
        <v>0</v>
      </c>
      <c r="S19" s="21">
        <v>0</v>
      </c>
      <c r="T19" s="68">
        <v>0</v>
      </c>
      <c r="U19" s="68">
        <v>4</v>
      </c>
      <c r="V19" s="68">
        <v>1</v>
      </c>
      <c r="W19" s="68">
        <v>1</v>
      </c>
    </row>
    <row r="20" spans="1:23" ht="11.4" customHeight="1">
      <c r="A20" s="99"/>
      <c r="B20" s="99"/>
      <c r="C20" s="99"/>
      <c r="D20" s="99"/>
      <c r="E20" s="99"/>
      <c r="K20" s="43"/>
      <c r="L20" s="227"/>
      <c r="M20" s="227"/>
      <c r="N20" s="271"/>
      <c r="O20" s="47" t="s">
        <v>255</v>
      </c>
      <c r="P20" s="21">
        <v>390</v>
      </c>
      <c r="Q20" s="21">
        <v>7</v>
      </c>
      <c r="R20" s="21">
        <v>0</v>
      </c>
      <c r="S20" s="21">
        <v>0</v>
      </c>
      <c r="T20" s="68">
        <v>0</v>
      </c>
      <c r="U20" s="68">
        <v>7</v>
      </c>
      <c r="V20" s="68">
        <v>0</v>
      </c>
      <c r="W20" s="68">
        <v>0</v>
      </c>
    </row>
    <row r="21" spans="1:23" ht="11.4" customHeight="1">
      <c r="K21" s="43"/>
      <c r="L21" s="227"/>
      <c r="M21" s="227"/>
      <c r="N21" s="271"/>
      <c r="O21" s="47" t="s">
        <v>256</v>
      </c>
      <c r="P21" s="21">
        <v>709</v>
      </c>
      <c r="Q21" s="21">
        <v>21</v>
      </c>
      <c r="R21" s="21">
        <v>1</v>
      </c>
      <c r="S21" s="21">
        <v>1</v>
      </c>
      <c r="T21" s="68">
        <v>0</v>
      </c>
      <c r="U21" s="68">
        <v>14</v>
      </c>
      <c r="V21" s="68">
        <v>3</v>
      </c>
      <c r="W21" s="68">
        <v>2</v>
      </c>
    </row>
    <row r="22" spans="1:23" ht="11.4" customHeight="1">
      <c r="K22" s="43"/>
      <c r="L22" s="227"/>
      <c r="M22" s="227"/>
      <c r="N22" s="271"/>
      <c r="O22" s="47" t="s">
        <v>257</v>
      </c>
      <c r="P22" s="21">
        <v>840</v>
      </c>
      <c r="Q22" s="21">
        <v>24</v>
      </c>
      <c r="R22" s="21">
        <v>0</v>
      </c>
      <c r="S22" s="21">
        <v>0</v>
      </c>
      <c r="T22" s="68">
        <v>1</v>
      </c>
      <c r="U22" s="68">
        <v>17</v>
      </c>
      <c r="V22" s="68">
        <v>3</v>
      </c>
      <c r="W22" s="68">
        <v>3</v>
      </c>
    </row>
    <row r="23" spans="1:23" ht="11.4" customHeight="1">
      <c r="A23" s="82" t="s">
        <v>107</v>
      </c>
      <c r="B23" s="73"/>
      <c r="C23" s="73"/>
      <c r="D23" s="73"/>
      <c r="E23" s="73"/>
      <c r="F23" s="73"/>
      <c r="G23" s="73"/>
      <c r="H23" s="73"/>
      <c r="I23" s="73"/>
      <c r="J23" s="73"/>
      <c r="K23" s="43"/>
      <c r="L23" s="227"/>
      <c r="M23" s="227"/>
      <c r="N23" s="271"/>
      <c r="O23" s="47" t="s">
        <v>258</v>
      </c>
      <c r="P23" s="21">
        <v>776</v>
      </c>
      <c r="Q23" s="21">
        <v>31</v>
      </c>
      <c r="R23" s="21">
        <v>1</v>
      </c>
      <c r="S23" s="21">
        <v>0</v>
      </c>
      <c r="T23" s="68">
        <v>0</v>
      </c>
      <c r="U23" s="68">
        <v>21</v>
      </c>
      <c r="V23" s="68">
        <v>8</v>
      </c>
      <c r="W23" s="68">
        <v>1</v>
      </c>
    </row>
    <row r="24" spans="1:23" ht="11.4" customHeight="1">
      <c r="A24" s="270"/>
      <c r="B24" s="270"/>
      <c r="C24" s="252" t="s">
        <v>237</v>
      </c>
      <c r="D24" s="252" t="s">
        <v>246</v>
      </c>
      <c r="E24" s="224" t="s">
        <v>247</v>
      </c>
      <c r="F24" s="224"/>
      <c r="G24" s="224"/>
      <c r="H24" s="224"/>
      <c r="I24" s="224"/>
      <c r="J24" s="224"/>
      <c r="K24" s="43"/>
      <c r="L24" s="227"/>
      <c r="M24" s="227"/>
      <c r="N24" s="271"/>
      <c r="O24" s="47" t="s">
        <v>259</v>
      </c>
      <c r="P24" s="68">
        <v>646</v>
      </c>
      <c r="Q24" s="68">
        <v>15</v>
      </c>
      <c r="R24" s="68">
        <v>2</v>
      </c>
      <c r="S24" s="68">
        <v>1</v>
      </c>
      <c r="T24" s="68">
        <v>0</v>
      </c>
      <c r="U24" s="68">
        <v>7</v>
      </c>
      <c r="V24" s="68">
        <v>2</v>
      </c>
      <c r="W24" s="68">
        <v>3</v>
      </c>
    </row>
    <row r="25" spans="1:23" ht="11.4" customHeight="1">
      <c r="A25" s="270"/>
      <c r="B25" s="270"/>
      <c r="C25" s="224"/>
      <c r="D25" s="252"/>
      <c r="E25" s="252" t="s">
        <v>187</v>
      </c>
      <c r="F25" s="252" t="s">
        <v>263</v>
      </c>
      <c r="G25" s="252" t="s">
        <v>241</v>
      </c>
      <c r="H25" s="253" t="s">
        <v>248</v>
      </c>
      <c r="I25" s="252" t="s">
        <v>249</v>
      </c>
      <c r="J25" s="252" t="s">
        <v>244</v>
      </c>
      <c r="K25" s="43"/>
      <c r="L25" s="227"/>
      <c r="M25" s="227"/>
      <c r="N25" s="271"/>
      <c r="O25" s="47" t="s">
        <v>526</v>
      </c>
      <c r="P25" s="68">
        <v>4295</v>
      </c>
      <c r="Q25" s="68">
        <f t="shared" ref="Q25:W25" si="2">SUM(Q16:Q24)</f>
        <v>119</v>
      </c>
      <c r="R25" s="68">
        <f t="shared" si="2"/>
        <v>7</v>
      </c>
      <c r="S25" s="68">
        <f t="shared" si="2"/>
        <v>2</v>
      </c>
      <c r="T25" s="68">
        <f t="shared" si="2"/>
        <v>3</v>
      </c>
      <c r="U25" s="68">
        <f t="shared" si="2"/>
        <v>76</v>
      </c>
      <c r="V25" s="68">
        <f>SUM(V16:V24)</f>
        <v>18</v>
      </c>
      <c r="W25" s="68">
        <f t="shared" si="2"/>
        <v>13</v>
      </c>
    </row>
    <row r="26" spans="1:23" ht="11.4" customHeight="1">
      <c r="A26" s="270"/>
      <c r="B26" s="270"/>
      <c r="C26" s="224"/>
      <c r="D26" s="252"/>
      <c r="E26" s="252"/>
      <c r="F26" s="252"/>
      <c r="G26" s="252"/>
      <c r="H26" s="253"/>
      <c r="I26" s="252"/>
      <c r="J26" s="252"/>
      <c r="K26" s="43"/>
      <c r="L26" s="227"/>
      <c r="M26" s="227"/>
      <c r="N26" s="274" t="s">
        <v>260</v>
      </c>
      <c r="O26" s="47" t="s">
        <v>251</v>
      </c>
      <c r="P26" s="21">
        <v>1252</v>
      </c>
      <c r="Q26" s="21">
        <v>31</v>
      </c>
      <c r="R26" s="21">
        <v>2</v>
      </c>
      <c r="S26" s="21">
        <v>1</v>
      </c>
      <c r="T26" s="68">
        <v>3</v>
      </c>
      <c r="U26" s="68">
        <v>24</v>
      </c>
      <c r="V26" s="68">
        <v>1</v>
      </c>
      <c r="W26" s="68">
        <v>0</v>
      </c>
    </row>
    <row r="27" spans="1:23" ht="11.4" customHeight="1">
      <c r="A27" s="224" t="s">
        <v>36</v>
      </c>
      <c r="B27" s="49" t="s">
        <v>250</v>
      </c>
      <c r="C27" s="7">
        <v>12083</v>
      </c>
      <c r="D27" s="7">
        <v>353</v>
      </c>
      <c r="E27" s="7">
        <v>38</v>
      </c>
      <c r="F27" s="7">
        <v>12</v>
      </c>
      <c r="G27" s="7">
        <v>9</v>
      </c>
      <c r="H27" s="7">
        <v>229</v>
      </c>
      <c r="I27" s="7">
        <v>40</v>
      </c>
      <c r="J27" s="7">
        <v>25</v>
      </c>
      <c r="K27" s="43"/>
      <c r="L27" s="227"/>
      <c r="M27" s="227"/>
      <c r="N27" s="275"/>
      <c r="O27" s="47" t="s">
        <v>252</v>
      </c>
      <c r="P27" s="21">
        <v>1489</v>
      </c>
      <c r="Q27" s="21">
        <v>56</v>
      </c>
      <c r="R27" s="21">
        <v>1</v>
      </c>
      <c r="S27" s="21">
        <v>0</v>
      </c>
      <c r="T27" s="68">
        <v>7</v>
      </c>
      <c r="U27" s="68">
        <v>45</v>
      </c>
      <c r="V27" s="68">
        <v>3</v>
      </c>
      <c r="W27" s="68">
        <v>0</v>
      </c>
    </row>
    <row r="28" spans="1:23" ht="11.4" customHeight="1">
      <c r="A28" s="224"/>
      <c r="B28" s="49" t="s">
        <v>260</v>
      </c>
      <c r="C28" s="7">
        <v>75501</v>
      </c>
      <c r="D28" s="7">
        <v>3852</v>
      </c>
      <c r="E28" s="7">
        <v>194</v>
      </c>
      <c r="F28" s="7">
        <v>284</v>
      </c>
      <c r="G28" s="7">
        <v>750</v>
      </c>
      <c r="H28" s="7">
        <v>2535</v>
      </c>
      <c r="I28" s="7">
        <v>49</v>
      </c>
      <c r="J28" s="7">
        <v>40</v>
      </c>
      <c r="K28" s="43"/>
      <c r="L28" s="227"/>
      <c r="M28" s="227"/>
      <c r="N28" s="275"/>
      <c r="O28" s="47" t="s">
        <v>253</v>
      </c>
      <c r="P28" s="21">
        <v>2128</v>
      </c>
      <c r="Q28" s="21">
        <v>93</v>
      </c>
      <c r="R28" s="21">
        <v>3</v>
      </c>
      <c r="S28" s="21">
        <v>2</v>
      </c>
      <c r="T28" s="68">
        <v>11</v>
      </c>
      <c r="U28" s="68">
        <v>74</v>
      </c>
      <c r="V28" s="68">
        <v>2</v>
      </c>
      <c r="W28" s="68">
        <v>1</v>
      </c>
    </row>
    <row r="29" spans="1:23" ht="11.4" customHeight="1">
      <c r="A29" s="224"/>
      <c r="B29" s="49" t="s">
        <v>261</v>
      </c>
      <c r="C29" s="21">
        <f>SUM(C27:C28)</f>
        <v>87584</v>
      </c>
      <c r="D29" s="21">
        <f t="shared" ref="D29" si="3">SUM(D27:D28)</f>
        <v>4205</v>
      </c>
      <c r="E29" s="21">
        <f t="shared" ref="E29" si="4">SUM(E27:E28)</f>
        <v>232</v>
      </c>
      <c r="F29" s="21">
        <f t="shared" ref="F29" si="5">SUM(F27:F28)</f>
        <v>296</v>
      </c>
      <c r="G29" s="21">
        <f t="shared" ref="G29" si="6">SUM(G27:G28)</f>
        <v>759</v>
      </c>
      <c r="H29" s="21">
        <f t="shared" ref="H29" si="7">SUM(H27:H28)</f>
        <v>2764</v>
      </c>
      <c r="I29" s="21">
        <f t="shared" ref="I29" si="8">SUM(I27:I28)</f>
        <v>89</v>
      </c>
      <c r="J29" s="21">
        <f t="shared" ref="J29" si="9">SUM(J27:J28)</f>
        <v>65</v>
      </c>
      <c r="K29" s="43"/>
      <c r="L29" s="227"/>
      <c r="M29" s="227"/>
      <c r="N29" s="275"/>
      <c r="O29" s="47" t="s">
        <v>254</v>
      </c>
      <c r="P29" s="21">
        <v>2274</v>
      </c>
      <c r="Q29" s="21">
        <v>105</v>
      </c>
      <c r="R29" s="21">
        <v>4</v>
      </c>
      <c r="S29" s="21">
        <v>4</v>
      </c>
      <c r="T29" s="68">
        <v>23</v>
      </c>
      <c r="U29" s="68">
        <v>71</v>
      </c>
      <c r="V29" s="68">
        <v>2</v>
      </c>
      <c r="W29" s="68">
        <v>1</v>
      </c>
    </row>
    <row r="30" spans="1:23" ht="11.4" customHeight="1">
      <c r="A30" s="224" t="s">
        <v>37</v>
      </c>
      <c r="B30" s="49" t="s">
        <v>250</v>
      </c>
      <c r="C30" s="7">
        <v>11333</v>
      </c>
      <c r="D30" s="7">
        <v>264</v>
      </c>
      <c r="E30" s="7">
        <v>20</v>
      </c>
      <c r="F30" s="7">
        <v>9</v>
      </c>
      <c r="G30" s="7">
        <v>0</v>
      </c>
      <c r="H30" s="7">
        <v>190</v>
      </c>
      <c r="I30" s="7">
        <v>23</v>
      </c>
      <c r="J30" s="7">
        <v>12</v>
      </c>
      <c r="K30" s="43"/>
      <c r="L30" s="227"/>
      <c r="M30" s="227"/>
      <c r="N30" s="275"/>
      <c r="O30" s="47" t="s">
        <v>255</v>
      </c>
      <c r="P30" s="21">
        <v>2743</v>
      </c>
      <c r="Q30" s="21">
        <v>147</v>
      </c>
      <c r="R30" s="21">
        <v>7</v>
      </c>
      <c r="S30" s="21">
        <v>9</v>
      </c>
      <c r="T30" s="68">
        <v>24</v>
      </c>
      <c r="U30" s="68">
        <v>103</v>
      </c>
      <c r="V30" s="68">
        <v>4</v>
      </c>
      <c r="W30" s="68">
        <v>0</v>
      </c>
    </row>
    <row r="31" spans="1:23" ht="11.4" customHeight="1">
      <c r="A31" s="224"/>
      <c r="B31" s="49" t="s">
        <v>260</v>
      </c>
      <c r="C31" s="7">
        <v>78000</v>
      </c>
      <c r="D31" s="7">
        <v>3963</v>
      </c>
      <c r="E31" s="7">
        <v>164</v>
      </c>
      <c r="F31" s="7">
        <v>291</v>
      </c>
      <c r="G31" s="7">
        <v>755</v>
      </c>
      <c r="H31" s="7">
        <v>2585</v>
      </c>
      <c r="I31" s="7">
        <v>52</v>
      </c>
      <c r="J31" s="7">
        <v>116</v>
      </c>
      <c r="L31" s="227"/>
      <c r="M31" s="227"/>
      <c r="N31" s="275"/>
      <c r="O31" s="47" t="s">
        <v>256</v>
      </c>
      <c r="P31" s="21">
        <v>4275</v>
      </c>
      <c r="Q31" s="21">
        <v>229</v>
      </c>
      <c r="R31" s="21">
        <v>7</v>
      </c>
      <c r="S31" s="21">
        <v>19</v>
      </c>
      <c r="T31" s="68">
        <v>40</v>
      </c>
      <c r="U31" s="68">
        <v>152</v>
      </c>
      <c r="V31" s="68">
        <v>8</v>
      </c>
      <c r="W31" s="68">
        <v>3</v>
      </c>
    </row>
    <row r="32" spans="1:23" ht="11.4" customHeight="1">
      <c r="A32" s="224"/>
      <c r="B32" s="49" t="s">
        <v>261</v>
      </c>
      <c r="C32" s="21">
        <f>SUM(C30:C31)</f>
        <v>89333</v>
      </c>
      <c r="D32" s="21">
        <f t="shared" ref="D32" si="10">SUM(D30:D31)</f>
        <v>4227</v>
      </c>
      <c r="E32" s="21">
        <f t="shared" ref="E32" si="11">SUM(E30:E31)</f>
        <v>184</v>
      </c>
      <c r="F32" s="21">
        <f t="shared" ref="F32" si="12">SUM(F30:F31)</f>
        <v>300</v>
      </c>
      <c r="G32" s="21">
        <f t="shared" ref="G32" si="13">SUM(G30:G31)</f>
        <v>755</v>
      </c>
      <c r="H32" s="21">
        <f t="shared" ref="H32" si="14">SUM(H30:H31)</f>
        <v>2775</v>
      </c>
      <c r="I32" s="21">
        <f t="shared" ref="I32" si="15">SUM(I30:I31)</f>
        <v>75</v>
      </c>
      <c r="J32" s="21">
        <f t="shared" ref="J32" si="16">SUM(J30:J31)</f>
        <v>128</v>
      </c>
      <c r="L32" s="227"/>
      <c r="M32" s="227"/>
      <c r="N32" s="275"/>
      <c r="O32" s="47" t="s">
        <v>257</v>
      </c>
      <c r="P32" s="21">
        <v>5937</v>
      </c>
      <c r="Q32" s="21">
        <v>377</v>
      </c>
      <c r="R32" s="21">
        <v>12</v>
      </c>
      <c r="S32" s="21">
        <v>31</v>
      </c>
      <c r="T32" s="68">
        <v>83</v>
      </c>
      <c r="U32" s="68">
        <v>230</v>
      </c>
      <c r="V32" s="68">
        <v>15</v>
      </c>
      <c r="W32" s="68">
        <v>6</v>
      </c>
    </row>
    <row r="33" spans="1:23" ht="11.4" customHeight="1">
      <c r="A33" s="224" t="s">
        <v>38</v>
      </c>
      <c r="B33" s="49" t="s">
        <v>250</v>
      </c>
      <c r="C33" s="7">
        <v>9997</v>
      </c>
      <c r="D33" s="7">
        <v>248</v>
      </c>
      <c r="E33" s="7">
        <v>23</v>
      </c>
      <c r="F33" s="7">
        <v>5</v>
      </c>
      <c r="G33" s="7">
        <v>3</v>
      </c>
      <c r="H33" s="7">
        <v>169</v>
      </c>
      <c r="I33" s="7">
        <v>17</v>
      </c>
      <c r="J33" s="7">
        <v>31</v>
      </c>
      <c r="L33" s="227"/>
      <c r="M33" s="227"/>
      <c r="N33" s="275"/>
      <c r="O33" s="47" t="s">
        <v>258</v>
      </c>
      <c r="P33" s="21">
        <v>7150</v>
      </c>
      <c r="Q33" s="21">
        <v>473</v>
      </c>
      <c r="R33" s="21">
        <v>25</v>
      </c>
      <c r="S33" s="21">
        <v>53</v>
      </c>
      <c r="T33" s="68">
        <v>102</v>
      </c>
      <c r="U33" s="68">
        <v>268</v>
      </c>
      <c r="V33" s="68">
        <v>21</v>
      </c>
      <c r="W33" s="68">
        <v>4</v>
      </c>
    </row>
    <row r="34" spans="1:23" ht="11.4" customHeight="1">
      <c r="A34" s="224"/>
      <c r="B34" s="49" t="s">
        <v>260</v>
      </c>
      <c r="C34" s="7">
        <v>78899</v>
      </c>
      <c r="D34" s="7">
        <v>3643</v>
      </c>
      <c r="E34" s="7">
        <v>144</v>
      </c>
      <c r="F34" s="7">
        <v>262</v>
      </c>
      <c r="G34" s="7">
        <v>791</v>
      </c>
      <c r="H34" s="7">
        <v>2362</v>
      </c>
      <c r="I34" s="7">
        <v>47</v>
      </c>
      <c r="J34" s="7">
        <v>37</v>
      </c>
      <c r="L34" s="227"/>
      <c r="M34" s="227"/>
      <c r="N34" s="275"/>
      <c r="O34" s="47" t="s">
        <v>259</v>
      </c>
      <c r="P34" s="21">
        <v>7905</v>
      </c>
      <c r="Q34" s="21">
        <v>568</v>
      </c>
      <c r="R34" s="21">
        <v>22</v>
      </c>
      <c r="S34" s="21">
        <v>72</v>
      </c>
      <c r="T34" s="68">
        <v>129</v>
      </c>
      <c r="U34" s="68">
        <v>306</v>
      </c>
      <c r="V34" s="68">
        <v>30</v>
      </c>
      <c r="W34" s="68">
        <v>9</v>
      </c>
    </row>
    <row r="35" spans="1:23" ht="11.4" customHeight="1">
      <c r="A35" s="224"/>
      <c r="B35" s="49" t="s">
        <v>261</v>
      </c>
      <c r="C35" s="21">
        <f>SUM(C33:C34)</f>
        <v>88896</v>
      </c>
      <c r="D35" s="21">
        <f t="shared" ref="D35" si="17">SUM(D33:D34)</f>
        <v>3891</v>
      </c>
      <c r="E35" s="21">
        <f t="shared" ref="E35" si="18">SUM(E33:E34)</f>
        <v>167</v>
      </c>
      <c r="F35" s="21">
        <f t="shared" ref="F35" si="19">SUM(F33:F34)</f>
        <v>267</v>
      </c>
      <c r="G35" s="21">
        <f t="shared" ref="G35" si="20">SUM(G33:G34)</f>
        <v>794</v>
      </c>
      <c r="H35" s="21">
        <f t="shared" ref="H35" si="21">SUM(H33:H34)</f>
        <v>2531</v>
      </c>
      <c r="I35" s="21">
        <f t="shared" ref="I35" si="22">SUM(I33:I34)</f>
        <v>64</v>
      </c>
      <c r="J35" s="21">
        <f t="shared" ref="J35" si="23">SUM(J33:J34)</f>
        <v>68</v>
      </c>
      <c r="L35" s="227"/>
      <c r="M35" s="227"/>
      <c r="N35" s="276"/>
      <c r="O35" s="47" t="s">
        <v>264</v>
      </c>
      <c r="P35" s="21">
        <v>35153</v>
      </c>
      <c r="Q35" s="21">
        <f t="shared" ref="Q35:W35" si="24">SUM(Q26:Q34)</f>
        <v>2079</v>
      </c>
      <c r="R35" s="21">
        <f t="shared" si="24"/>
        <v>83</v>
      </c>
      <c r="S35" s="21">
        <f t="shared" si="24"/>
        <v>191</v>
      </c>
      <c r="T35" s="21">
        <f t="shared" si="24"/>
        <v>422</v>
      </c>
      <c r="U35" s="21">
        <f t="shared" si="24"/>
        <v>1273</v>
      </c>
      <c r="V35" s="21">
        <f t="shared" si="24"/>
        <v>86</v>
      </c>
      <c r="W35" s="21">
        <f t="shared" si="24"/>
        <v>24</v>
      </c>
    </row>
    <row r="36" spans="1:23" ht="11.4" customHeight="1">
      <c r="A36" s="224" t="s">
        <v>39</v>
      </c>
      <c r="B36" s="49" t="s">
        <v>250</v>
      </c>
      <c r="C36" s="7">
        <v>9221</v>
      </c>
      <c r="D36" s="7">
        <v>231</v>
      </c>
      <c r="E36" s="7">
        <v>17</v>
      </c>
      <c r="F36" s="7">
        <v>4</v>
      </c>
      <c r="G36" s="7">
        <v>4</v>
      </c>
      <c r="H36" s="7">
        <v>158</v>
      </c>
      <c r="I36" s="7">
        <v>28</v>
      </c>
      <c r="J36" s="7">
        <v>20</v>
      </c>
      <c r="L36" s="227"/>
      <c r="M36" s="228"/>
      <c r="N36" s="266" t="s">
        <v>264</v>
      </c>
      <c r="O36" s="268"/>
      <c r="P36" s="21">
        <v>39448</v>
      </c>
      <c r="Q36" s="21">
        <f t="shared" ref="Q36:W36" si="25">Q25+Q35</f>
        <v>2198</v>
      </c>
      <c r="R36" s="21">
        <f t="shared" si="25"/>
        <v>90</v>
      </c>
      <c r="S36" s="21">
        <f t="shared" si="25"/>
        <v>193</v>
      </c>
      <c r="T36" s="21">
        <f t="shared" si="25"/>
        <v>425</v>
      </c>
      <c r="U36" s="21">
        <f t="shared" si="25"/>
        <v>1349</v>
      </c>
      <c r="V36" s="21">
        <f t="shared" si="25"/>
        <v>104</v>
      </c>
      <c r="W36" s="21">
        <f t="shared" si="25"/>
        <v>37</v>
      </c>
    </row>
    <row r="37" spans="1:23" ht="11.4" customHeight="1">
      <c r="A37" s="224"/>
      <c r="B37" s="49" t="s">
        <v>260</v>
      </c>
      <c r="C37" s="7">
        <v>82616</v>
      </c>
      <c r="D37" s="7">
        <v>3890</v>
      </c>
      <c r="E37" s="7">
        <v>141</v>
      </c>
      <c r="F37" s="7">
        <v>287</v>
      </c>
      <c r="G37" s="7">
        <v>764</v>
      </c>
      <c r="H37" s="7">
        <v>2506</v>
      </c>
      <c r="I37" s="7">
        <v>151</v>
      </c>
      <c r="J37" s="7">
        <v>41</v>
      </c>
      <c r="L37" s="227"/>
      <c r="M37" s="224" t="s">
        <v>266</v>
      </c>
      <c r="N37" s="271" t="s">
        <v>250</v>
      </c>
      <c r="O37" s="47" t="s">
        <v>251</v>
      </c>
      <c r="P37" s="21">
        <v>522</v>
      </c>
      <c r="Q37" s="21">
        <v>7</v>
      </c>
      <c r="R37" s="21">
        <v>1</v>
      </c>
      <c r="S37" s="21">
        <v>0</v>
      </c>
      <c r="T37" s="68">
        <v>0</v>
      </c>
      <c r="U37" s="68">
        <v>2</v>
      </c>
      <c r="V37" s="68">
        <v>1</v>
      </c>
      <c r="W37" s="68">
        <v>3</v>
      </c>
    </row>
    <row r="38" spans="1:23" ht="11.4" customHeight="1">
      <c r="A38" s="224"/>
      <c r="B38" s="49" t="s">
        <v>261</v>
      </c>
      <c r="C38" s="21">
        <f t="shared" ref="C38:J38" si="26">SUM(C36:C37)</f>
        <v>91837</v>
      </c>
      <c r="D38" s="21">
        <f>SUM(D36:D37)</f>
        <v>4121</v>
      </c>
      <c r="E38" s="21">
        <f t="shared" si="26"/>
        <v>158</v>
      </c>
      <c r="F38" s="21">
        <f t="shared" si="26"/>
        <v>291</v>
      </c>
      <c r="G38" s="21">
        <f t="shared" si="26"/>
        <v>768</v>
      </c>
      <c r="H38" s="21">
        <f t="shared" si="26"/>
        <v>2664</v>
      </c>
      <c r="I38" s="21">
        <f t="shared" si="26"/>
        <v>179</v>
      </c>
      <c r="J38" s="21">
        <f t="shared" si="26"/>
        <v>61</v>
      </c>
      <c r="L38" s="227"/>
      <c r="M38" s="224"/>
      <c r="N38" s="271"/>
      <c r="O38" s="47" t="s">
        <v>252</v>
      </c>
      <c r="P38" s="21">
        <v>457</v>
      </c>
      <c r="Q38" s="21">
        <v>8</v>
      </c>
      <c r="R38" s="21">
        <v>1</v>
      </c>
      <c r="S38" s="21">
        <v>0</v>
      </c>
      <c r="T38" s="68">
        <v>0</v>
      </c>
      <c r="U38" s="68">
        <v>7</v>
      </c>
      <c r="V38" s="68">
        <v>0</v>
      </c>
      <c r="W38" s="68">
        <v>0</v>
      </c>
    </row>
    <row r="39" spans="1:23" ht="11.4" customHeight="1">
      <c r="A39" s="224" t="s">
        <v>548</v>
      </c>
      <c r="B39" s="49" t="s">
        <v>250</v>
      </c>
      <c r="C39" s="7">
        <v>8127</v>
      </c>
      <c r="D39" s="87"/>
      <c r="E39" s="87"/>
      <c r="F39" s="87"/>
      <c r="G39" s="87"/>
      <c r="H39" s="87"/>
      <c r="I39" s="87"/>
      <c r="J39" s="87"/>
      <c r="L39" s="227"/>
      <c r="M39" s="224"/>
      <c r="N39" s="271"/>
      <c r="O39" s="47" t="s">
        <v>253</v>
      </c>
      <c r="P39" s="21">
        <v>494</v>
      </c>
      <c r="Q39" s="21">
        <v>7</v>
      </c>
      <c r="R39" s="21">
        <v>1</v>
      </c>
      <c r="S39" s="21">
        <v>0</v>
      </c>
      <c r="T39" s="68">
        <v>0</v>
      </c>
      <c r="U39" s="68">
        <v>5</v>
      </c>
      <c r="V39" s="68">
        <v>0</v>
      </c>
      <c r="W39" s="68">
        <v>1</v>
      </c>
    </row>
    <row r="40" spans="1:23" ht="11.4" customHeight="1">
      <c r="A40" s="224"/>
      <c r="B40" s="49" t="s">
        <v>260</v>
      </c>
      <c r="C40" s="7">
        <v>86007</v>
      </c>
      <c r="D40" s="87"/>
      <c r="E40" s="87"/>
      <c r="F40" s="87"/>
      <c r="G40" s="87"/>
      <c r="H40" s="87"/>
      <c r="I40" s="87"/>
      <c r="J40" s="87"/>
      <c r="L40" s="227"/>
      <c r="M40" s="224"/>
      <c r="N40" s="271"/>
      <c r="O40" s="47" t="s">
        <v>254</v>
      </c>
      <c r="P40" s="21">
        <v>478</v>
      </c>
      <c r="Q40" s="21">
        <v>10</v>
      </c>
      <c r="R40" s="21">
        <v>2</v>
      </c>
      <c r="S40" s="21">
        <v>0</v>
      </c>
      <c r="T40" s="68">
        <v>0</v>
      </c>
      <c r="U40" s="68">
        <v>8</v>
      </c>
      <c r="V40" s="68">
        <v>0</v>
      </c>
      <c r="W40" s="68">
        <v>0</v>
      </c>
    </row>
    <row r="41" spans="1:23" ht="11.4" customHeight="1">
      <c r="A41" s="224"/>
      <c r="B41" s="49" t="s">
        <v>261</v>
      </c>
      <c r="C41" s="21">
        <f>SUM(C39:C40)</f>
        <v>94134</v>
      </c>
      <c r="D41" s="72"/>
      <c r="E41" s="72"/>
      <c r="F41" s="72"/>
      <c r="G41" s="72"/>
      <c r="H41" s="72"/>
      <c r="I41" s="72"/>
      <c r="J41" s="72"/>
      <c r="L41" s="227"/>
      <c r="M41" s="224"/>
      <c r="N41" s="271"/>
      <c r="O41" s="47" t="s">
        <v>255</v>
      </c>
      <c r="P41" s="21">
        <v>609</v>
      </c>
      <c r="Q41" s="21">
        <v>16</v>
      </c>
      <c r="R41" s="21">
        <v>2</v>
      </c>
      <c r="S41" s="21">
        <v>0</v>
      </c>
      <c r="T41" s="68">
        <v>0</v>
      </c>
      <c r="U41" s="68">
        <v>11</v>
      </c>
      <c r="V41" s="68">
        <v>2</v>
      </c>
      <c r="W41" s="68">
        <v>1</v>
      </c>
    </row>
    <row r="42" spans="1:23" ht="11.4" customHeight="1">
      <c r="A42" s="181" t="s">
        <v>542</v>
      </c>
      <c r="L42" s="227"/>
      <c r="M42" s="224"/>
      <c r="N42" s="271"/>
      <c r="O42" s="47" t="s">
        <v>256</v>
      </c>
      <c r="P42" s="21">
        <v>633</v>
      </c>
      <c r="Q42" s="21">
        <v>14</v>
      </c>
      <c r="R42" s="21">
        <v>1</v>
      </c>
      <c r="S42" s="21">
        <v>0</v>
      </c>
      <c r="T42" s="68">
        <v>0</v>
      </c>
      <c r="U42" s="68">
        <v>12</v>
      </c>
      <c r="V42" s="68">
        <v>0</v>
      </c>
      <c r="W42" s="68">
        <v>1</v>
      </c>
    </row>
    <row r="43" spans="1:23" ht="11.4" customHeight="1">
      <c r="A43" s="83" t="s">
        <v>464</v>
      </c>
      <c r="L43" s="227"/>
      <c r="M43" s="224"/>
      <c r="N43" s="271"/>
      <c r="O43" s="47" t="s">
        <v>257</v>
      </c>
      <c r="P43" s="21">
        <v>639</v>
      </c>
      <c r="Q43" s="21">
        <v>15</v>
      </c>
      <c r="R43" s="21">
        <v>0</v>
      </c>
      <c r="S43" s="21">
        <v>0</v>
      </c>
      <c r="T43" s="68">
        <v>0</v>
      </c>
      <c r="U43" s="68">
        <v>14</v>
      </c>
      <c r="V43" s="68">
        <v>0</v>
      </c>
      <c r="W43" s="68">
        <v>1</v>
      </c>
    </row>
    <row r="44" spans="1:23" ht="11.4" customHeight="1">
      <c r="L44" s="227"/>
      <c r="M44" s="224"/>
      <c r="N44" s="271"/>
      <c r="O44" s="47" t="s">
        <v>258</v>
      </c>
      <c r="P44" s="21">
        <v>629</v>
      </c>
      <c r="Q44" s="21">
        <v>15</v>
      </c>
      <c r="R44" s="21">
        <v>1</v>
      </c>
      <c r="S44" s="21">
        <v>1</v>
      </c>
      <c r="T44" s="68">
        <v>0</v>
      </c>
      <c r="U44" s="68">
        <v>10</v>
      </c>
      <c r="V44" s="68">
        <v>3</v>
      </c>
      <c r="W44" s="68">
        <v>0</v>
      </c>
    </row>
    <row r="45" spans="1:23" ht="11.4" customHeight="1">
      <c r="L45" s="227"/>
      <c r="M45" s="224"/>
      <c r="N45" s="271"/>
      <c r="O45" s="47" t="s">
        <v>259</v>
      </c>
      <c r="P45" s="68">
        <v>465</v>
      </c>
      <c r="Q45" s="68">
        <v>20</v>
      </c>
      <c r="R45" s="68">
        <v>1</v>
      </c>
      <c r="S45" s="68">
        <v>1</v>
      </c>
      <c r="T45" s="68">
        <v>1</v>
      </c>
      <c r="U45" s="68">
        <v>13</v>
      </c>
      <c r="V45" s="68">
        <v>4</v>
      </c>
      <c r="W45" s="68">
        <v>0</v>
      </c>
    </row>
    <row r="46" spans="1:23" ht="11.4" customHeight="1">
      <c r="L46" s="227"/>
      <c r="M46" s="224"/>
      <c r="N46" s="271"/>
      <c r="O46" s="47" t="s">
        <v>264</v>
      </c>
      <c r="P46" s="21">
        <v>4926</v>
      </c>
      <c r="Q46" s="21">
        <f t="shared" ref="Q46:W46" si="27">SUM(Q37:Q45)</f>
        <v>112</v>
      </c>
      <c r="R46" s="21">
        <f t="shared" si="27"/>
        <v>10</v>
      </c>
      <c r="S46" s="21">
        <f t="shared" si="27"/>
        <v>2</v>
      </c>
      <c r="T46" s="21">
        <f t="shared" si="27"/>
        <v>1</v>
      </c>
      <c r="U46" s="21">
        <f t="shared" si="27"/>
        <v>82</v>
      </c>
      <c r="V46" s="21">
        <f t="shared" si="27"/>
        <v>10</v>
      </c>
      <c r="W46" s="21">
        <f t="shared" si="27"/>
        <v>7</v>
      </c>
    </row>
    <row r="47" spans="1:23" ht="11.4" customHeight="1">
      <c r="L47" s="227"/>
      <c r="M47" s="224"/>
      <c r="N47" s="274" t="s">
        <v>260</v>
      </c>
      <c r="O47" s="47" t="s">
        <v>251</v>
      </c>
      <c r="P47" s="21">
        <v>2559</v>
      </c>
      <c r="Q47" s="21">
        <v>58</v>
      </c>
      <c r="R47" s="21">
        <v>0</v>
      </c>
      <c r="S47" s="21">
        <v>1</v>
      </c>
      <c r="T47" s="68">
        <v>4</v>
      </c>
      <c r="U47" s="68">
        <v>49</v>
      </c>
      <c r="V47" s="68">
        <v>3</v>
      </c>
      <c r="W47" s="68">
        <v>1</v>
      </c>
    </row>
    <row r="48" spans="1:23" ht="11.4" customHeight="1">
      <c r="L48" s="227"/>
      <c r="M48" s="224"/>
      <c r="N48" s="275"/>
      <c r="O48" s="47" t="s">
        <v>252</v>
      </c>
      <c r="P48" s="21">
        <v>3118</v>
      </c>
      <c r="Q48" s="21">
        <v>78</v>
      </c>
      <c r="R48" s="21">
        <v>4</v>
      </c>
      <c r="S48" s="21">
        <v>1</v>
      </c>
      <c r="T48" s="68">
        <v>7</v>
      </c>
      <c r="U48" s="68">
        <v>63</v>
      </c>
      <c r="V48" s="68">
        <v>3</v>
      </c>
      <c r="W48" s="68">
        <v>0</v>
      </c>
    </row>
    <row r="49" spans="12:23" ht="11.4" customHeight="1">
      <c r="L49" s="227"/>
      <c r="M49" s="224"/>
      <c r="N49" s="275"/>
      <c r="O49" s="47" t="s">
        <v>253</v>
      </c>
      <c r="P49" s="21">
        <v>4396</v>
      </c>
      <c r="Q49" s="21">
        <v>128</v>
      </c>
      <c r="R49" s="21">
        <v>2</v>
      </c>
      <c r="S49" s="21">
        <v>2</v>
      </c>
      <c r="T49" s="68">
        <v>21</v>
      </c>
      <c r="U49" s="68">
        <v>97</v>
      </c>
      <c r="V49" s="68">
        <v>5</v>
      </c>
      <c r="W49" s="68">
        <v>1</v>
      </c>
    </row>
    <row r="50" spans="12:23" ht="11.4" customHeight="1">
      <c r="L50" s="227"/>
      <c r="M50" s="224"/>
      <c r="N50" s="275"/>
      <c r="O50" s="47" t="s">
        <v>254</v>
      </c>
      <c r="P50" s="21">
        <v>4405</v>
      </c>
      <c r="Q50" s="21">
        <v>118</v>
      </c>
      <c r="R50" s="21">
        <v>3</v>
      </c>
      <c r="S50" s="21">
        <v>8</v>
      </c>
      <c r="T50" s="68">
        <v>14</v>
      </c>
      <c r="U50" s="68">
        <v>90</v>
      </c>
      <c r="V50" s="68">
        <v>3</v>
      </c>
      <c r="W50" s="68">
        <v>0</v>
      </c>
    </row>
    <row r="51" spans="12:23" ht="11.4" customHeight="1">
      <c r="L51" s="227"/>
      <c r="M51" s="224"/>
      <c r="N51" s="275"/>
      <c r="O51" s="47" t="s">
        <v>255</v>
      </c>
      <c r="P51" s="21">
        <v>4607</v>
      </c>
      <c r="Q51" s="21">
        <v>148</v>
      </c>
      <c r="R51" s="21">
        <v>4</v>
      </c>
      <c r="S51" s="21">
        <v>6</v>
      </c>
      <c r="T51" s="68">
        <v>25</v>
      </c>
      <c r="U51" s="68">
        <v>110</v>
      </c>
      <c r="V51" s="68">
        <v>3</v>
      </c>
      <c r="W51" s="68">
        <v>0</v>
      </c>
    </row>
    <row r="52" spans="12:23" ht="11.4" customHeight="1">
      <c r="L52" s="227"/>
      <c r="M52" s="224"/>
      <c r="N52" s="275"/>
      <c r="O52" s="47" t="s">
        <v>256</v>
      </c>
      <c r="P52" s="21">
        <v>5292</v>
      </c>
      <c r="Q52" s="21">
        <v>199</v>
      </c>
      <c r="R52" s="21">
        <v>9</v>
      </c>
      <c r="S52" s="21">
        <v>10</v>
      </c>
      <c r="T52" s="68">
        <v>32</v>
      </c>
      <c r="U52" s="68">
        <v>147</v>
      </c>
      <c r="V52" s="68">
        <v>1</v>
      </c>
      <c r="W52" s="68">
        <v>0</v>
      </c>
    </row>
    <row r="53" spans="12:23" ht="11.4" customHeight="1">
      <c r="L53" s="227"/>
      <c r="M53" s="224"/>
      <c r="N53" s="275"/>
      <c r="O53" s="47" t="s">
        <v>257</v>
      </c>
      <c r="P53" s="21">
        <v>6894</v>
      </c>
      <c r="Q53" s="21">
        <v>300</v>
      </c>
      <c r="R53" s="21">
        <v>8</v>
      </c>
      <c r="S53" s="21">
        <v>11</v>
      </c>
      <c r="T53" s="68">
        <v>64</v>
      </c>
      <c r="U53" s="68">
        <v>198</v>
      </c>
      <c r="V53" s="68">
        <v>15</v>
      </c>
      <c r="W53" s="68">
        <v>4</v>
      </c>
    </row>
    <row r="54" spans="12:23" ht="11.4" customHeight="1">
      <c r="L54" s="227"/>
      <c r="M54" s="224"/>
      <c r="N54" s="275"/>
      <c r="O54" s="47" t="s">
        <v>258</v>
      </c>
      <c r="P54" s="21">
        <v>8189</v>
      </c>
      <c r="Q54" s="21">
        <v>369</v>
      </c>
      <c r="R54" s="21">
        <v>16</v>
      </c>
      <c r="S54" s="21">
        <v>21</v>
      </c>
      <c r="T54" s="68">
        <v>76</v>
      </c>
      <c r="U54" s="68">
        <v>235</v>
      </c>
      <c r="V54" s="68">
        <v>15</v>
      </c>
      <c r="W54" s="68">
        <v>6</v>
      </c>
    </row>
    <row r="55" spans="12:23" ht="11.4" customHeight="1">
      <c r="L55" s="227"/>
      <c r="M55" s="224"/>
      <c r="N55" s="275"/>
      <c r="O55" s="47" t="s">
        <v>259</v>
      </c>
      <c r="P55" s="68">
        <v>8003</v>
      </c>
      <c r="Q55" s="68">
        <v>413</v>
      </c>
      <c r="R55" s="68">
        <v>12</v>
      </c>
      <c r="S55" s="68">
        <v>36</v>
      </c>
      <c r="T55" s="68">
        <v>99</v>
      </c>
      <c r="U55" s="68">
        <v>244</v>
      </c>
      <c r="V55" s="68">
        <v>17</v>
      </c>
      <c r="W55" s="68">
        <v>5</v>
      </c>
    </row>
    <row r="56" spans="12:23" ht="11.4" customHeight="1">
      <c r="L56" s="227"/>
      <c r="M56" s="224"/>
      <c r="N56" s="276"/>
      <c r="O56" s="116" t="s">
        <v>526</v>
      </c>
      <c r="P56" s="68">
        <v>47463</v>
      </c>
      <c r="Q56" s="68">
        <f t="shared" ref="Q56:W56" si="28">SUM(Q47:Q55)</f>
        <v>1811</v>
      </c>
      <c r="R56" s="68">
        <f t="shared" si="28"/>
        <v>58</v>
      </c>
      <c r="S56" s="68">
        <f t="shared" si="28"/>
        <v>96</v>
      </c>
      <c r="T56" s="68">
        <f t="shared" si="28"/>
        <v>342</v>
      </c>
      <c r="U56" s="68">
        <f t="shared" si="28"/>
        <v>1233</v>
      </c>
      <c r="V56" s="68">
        <f t="shared" si="28"/>
        <v>65</v>
      </c>
      <c r="W56" s="68">
        <f t="shared" si="28"/>
        <v>17</v>
      </c>
    </row>
    <row r="57" spans="12:23" ht="11.4" customHeight="1">
      <c r="L57" s="228"/>
      <c r="M57" s="224"/>
      <c r="N57" s="272" t="s">
        <v>526</v>
      </c>
      <c r="O57" s="273"/>
      <c r="P57" s="21">
        <v>52389</v>
      </c>
      <c r="Q57" s="21">
        <f t="shared" ref="Q57:W57" si="29">Q46+Q56</f>
        <v>1923</v>
      </c>
      <c r="R57" s="21">
        <f t="shared" si="29"/>
        <v>68</v>
      </c>
      <c r="S57" s="21">
        <f t="shared" si="29"/>
        <v>98</v>
      </c>
      <c r="T57" s="21">
        <f t="shared" si="29"/>
        <v>343</v>
      </c>
      <c r="U57" s="21">
        <f t="shared" si="29"/>
        <v>1315</v>
      </c>
      <c r="V57" s="21">
        <f t="shared" si="29"/>
        <v>75</v>
      </c>
      <c r="W57" s="21">
        <f t="shared" si="29"/>
        <v>24</v>
      </c>
    </row>
    <row r="58" spans="12:23" ht="11.4" customHeight="1">
      <c r="L58" s="226" t="s">
        <v>546</v>
      </c>
      <c r="M58" s="226" t="s">
        <v>265</v>
      </c>
      <c r="N58" s="274" t="s">
        <v>250</v>
      </c>
      <c r="O58" s="47" t="s">
        <v>251</v>
      </c>
      <c r="P58" s="21">
        <v>190</v>
      </c>
      <c r="Q58" s="72"/>
      <c r="R58" s="72"/>
      <c r="S58" s="72"/>
      <c r="T58" s="71"/>
      <c r="U58" s="71"/>
      <c r="V58" s="71"/>
      <c r="W58" s="71"/>
    </row>
    <row r="59" spans="12:23" ht="11.4" customHeight="1">
      <c r="L59" s="227"/>
      <c r="M59" s="227"/>
      <c r="N59" s="275"/>
      <c r="O59" s="47" t="s">
        <v>252</v>
      </c>
      <c r="P59" s="21">
        <v>158</v>
      </c>
      <c r="Q59" s="72"/>
      <c r="R59" s="72"/>
      <c r="S59" s="72"/>
      <c r="T59" s="71"/>
      <c r="U59" s="71"/>
      <c r="V59" s="71"/>
      <c r="W59" s="71"/>
    </row>
    <row r="60" spans="12:23" ht="11.4" customHeight="1">
      <c r="L60" s="227"/>
      <c r="M60" s="227"/>
      <c r="N60" s="275"/>
      <c r="O60" s="47" t="s">
        <v>253</v>
      </c>
      <c r="P60" s="21">
        <v>202</v>
      </c>
      <c r="Q60" s="72"/>
      <c r="R60" s="72"/>
      <c r="S60" s="72"/>
      <c r="T60" s="71"/>
      <c r="U60" s="71"/>
      <c r="V60" s="71"/>
      <c r="W60" s="71"/>
    </row>
    <row r="61" spans="12:23" ht="11.4" customHeight="1">
      <c r="L61" s="227"/>
      <c r="M61" s="227"/>
      <c r="N61" s="275"/>
      <c r="O61" s="47" t="s">
        <v>254</v>
      </c>
      <c r="P61" s="21">
        <v>266</v>
      </c>
      <c r="Q61" s="72"/>
      <c r="R61" s="72"/>
      <c r="S61" s="72"/>
      <c r="T61" s="71"/>
      <c r="U61" s="71"/>
      <c r="V61" s="71"/>
      <c r="W61" s="71"/>
    </row>
    <row r="62" spans="12:23" ht="11.4" customHeight="1">
      <c r="L62" s="227"/>
      <c r="M62" s="227"/>
      <c r="N62" s="275"/>
      <c r="O62" s="47" t="s">
        <v>255</v>
      </c>
      <c r="P62" s="21">
        <v>374</v>
      </c>
      <c r="Q62" s="72"/>
      <c r="R62" s="72"/>
      <c r="S62" s="72"/>
      <c r="T62" s="71"/>
      <c r="U62" s="71"/>
      <c r="V62" s="71"/>
      <c r="W62" s="71"/>
    </row>
    <row r="63" spans="12:23" ht="11.4" customHeight="1">
      <c r="L63" s="227"/>
      <c r="M63" s="227"/>
      <c r="N63" s="275"/>
      <c r="O63" s="47" t="s">
        <v>256</v>
      </c>
      <c r="P63" s="21">
        <v>635</v>
      </c>
      <c r="Q63" s="72"/>
      <c r="R63" s="72"/>
      <c r="S63" s="72"/>
      <c r="T63" s="71"/>
      <c r="U63" s="71"/>
      <c r="V63" s="71"/>
      <c r="W63" s="71"/>
    </row>
    <row r="64" spans="12:23" ht="11.4" customHeight="1">
      <c r="L64" s="227"/>
      <c r="M64" s="227"/>
      <c r="N64" s="275"/>
      <c r="O64" s="47" t="s">
        <v>257</v>
      </c>
      <c r="P64" s="21">
        <v>743</v>
      </c>
      <c r="Q64" s="72"/>
      <c r="R64" s="72"/>
      <c r="S64" s="72"/>
      <c r="T64" s="71"/>
      <c r="U64" s="71"/>
      <c r="V64" s="71"/>
      <c r="W64" s="71"/>
    </row>
    <row r="65" spans="12:23" ht="11.4" customHeight="1">
      <c r="L65" s="227"/>
      <c r="M65" s="227"/>
      <c r="N65" s="275"/>
      <c r="O65" s="47" t="s">
        <v>258</v>
      </c>
      <c r="P65" s="21">
        <v>772</v>
      </c>
      <c r="Q65" s="72"/>
      <c r="R65" s="72"/>
      <c r="S65" s="72"/>
      <c r="T65" s="71"/>
      <c r="U65" s="71"/>
      <c r="V65" s="71"/>
      <c r="W65" s="71"/>
    </row>
    <row r="66" spans="12:23" ht="11.4" customHeight="1">
      <c r="L66" s="227"/>
      <c r="M66" s="227"/>
      <c r="N66" s="275"/>
      <c r="O66" s="47" t="s">
        <v>259</v>
      </c>
      <c r="P66" s="68">
        <v>556</v>
      </c>
      <c r="Q66" s="71"/>
      <c r="R66" s="71"/>
      <c r="S66" s="71"/>
      <c r="T66" s="71"/>
      <c r="U66" s="71"/>
      <c r="V66" s="71"/>
      <c r="W66" s="71"/>
    </row>
    <row r="67" spans="12:23" ht="11.4" customHeight="1">
      <c r="L67" s="227"/>
      <c r="M67" s="227"/>
      <c r="N67" s="276"/>
      <c r="O67" s="47" t="s">
        <v>264</v>
      </c>
      <c r="P67" s="21">
        <f>SUM(P58:P66)</f>
        <v>3896</v>
      </c>
      <c r="Q67" s="72"/>
      <c r="R67" s="72"/>
      <c r="S67" s="72"/>
      <c r="T67" s="72"/>
      <c r="U67" s="72"/>
      <c r="V67" s="72"/>
      <c r="W67" s="72"/>
    </row>
    <row r="68" spans="12:23" ht="11.4" customHeight="1">
      <c r="L68" s="227"/>
      <c r="M68" s="227"/>
      <c r="N68" s="271" t="s">
        <v>260</v>
      </c>
      <c r="O68" s="47" t="s">
        <v>251</v>
      </c>
      <c r="P68" s="21">
        <v>1279</v>
      </c>
      <c r="Q68" s="72"/>
      <c r="R68" s="72"/>
      <c r="S68" s="72"/>
      <c r="T68" s="71"/>
      <c r="U68" s="71"/>
      <c r="V68" s="71"/>
      <c r="W68" s="71"/>
    </row>
    <row r="69" spans="12:23" ht="11.4" customHeight="1">
      <c r="L69" s="227"/>
      <c r="M69" s="227"/>
      <c r="N69" s="271"/>
      <c r="O69" s="47" t="s">
        <v>252</v>
      </c>
      <c r="P69" s="21">
        <v>1529</v>
      </c>
      <c r="Q69" s="72"/>
      <c r="R69" s="72"/>
      <c r="S69" s="72"/>
      <c r="T69" s="71"/>
      <c r="U69" s="71"/>
      <c r="V69" s="71"/>
      <c r="W69" s="71"/>
    </row>
    <row r="70" spans="12:23" ht="11.4" customHeight="1">
      <c r="L70" s="227"/>
      <c r="M70" s="227"/>
      <c r="N70" s="271"/>
      <c r="O70" s="47" t="s">
        <v>253</v>
      </c>
      <c r="P70" s="21">
        <v>2240</v>
      </c>
      <c r="Q70" s="72"/>
      <c r="R70" s="72"/>
      <c r="S70" s="72"/>
      <c r="T70" s="71"/>
      <c r="U70" s="71"/>
      <c r="V70" s="71"/>
      <c r="W70" s="71"/>
    </row>
    <row r="71" spans="12:23" ht="11.4" customHeight="1">
      <c r="L71" s="227"/>
      <c r="M71" s="227"/>
      <c r="N71" s="271"/>
      <c r="O71" s="47" t="s">
        <v>254</v>
      </c>
      <c r="P71" s="21">
        <v>2444</v>
      </c>
      <c r="Q71" s="72"/>
      <c r="R71" s="72"/>
      <c r="S71" s="72"/>
      <c r="T71" s="71"/>
      <c r="U71" s="71"/>
      <c r="V71" s="71"/>
      <c r="W71" s="71"/>
    </row>
    <row r="72" spans="12:23" ht="11.4" customHeight="1">
      <c r="L72" s="227"/>
      <c r="M72" s="227"/>
      <c r="N72" s="271"/>
      <c r="O72" s="47" t="s">
        <v>255</v>
      </c>
      <c r="P72" s="21">
        <v>3003</v>
      </c>
      <c r="Q72" s="72"/>
      <c r="R72" s="72"/>
      <c r="S72" s="72"/>
      <c r="T72" s="71"/>
      <c r="U72" s="71"/>
      <c r="V72" s="71"/>
      <c r="W72" s="71"/>
    </row>
    <row r="73" spans="12:23" ht="11.4" customHeight="1">
      <c r="L73" s="227"/>
      <c r="M73" s="227"/>
      <c r="N73" s="271"/>
      <c r="O73" s="47" t="s">
        <v>256</v>
      </c>
      <c r="P73" s="21">
        <v>4448</v>
      </c>
      <c r="Q73" s="72"/>
      <c r="R73" s="72"/>
      <c r="S73" s="72"/>
      <c r="T73" s="71"/>
      <c r="U73" s="71"/>
      <c r="V73" s="71"/>
      <c r="W73" s="71"/>
    </row>
    <row r="74" spans="12:23" ht="11.4" customHeight="1">
      <c r="L74" s="227"/>
      <c r="M74" s="227"/>
      <c r="N74" s="271"/>
      <c r="O74" s="47" t="s">
        <v>257</v>
      </c>
      <c r="P74" s="21">
        <v>5954</v>
      </c>
      <c r="Q74" s="72"/>
      <c r="R74" s="72"/>
      <c r="S74" s="72"/>
      <c r="T74" s="71"/>
      <c r="U74" s="71"/>
      <c r="V74" s="71"/>
      <c r="W74" s="71"/>
    </row>
    <row r="75" spans="12:23" ht="11.4" customHeight="1">
      <c r="L75" s="227"/>
      <c r="M75" s="227"/>
      <c r="N75" s="271"/>
      <c r="O75" s="47" t="s">
        <v>258</v>
      </c>
      <c r="P75" s="21">
        <v>7727</v>
      </c>
      <c r="Q75" s="72"/>
      <c r="R75" s="72"/>
      <c r="S75" s="72"/>
      <c r="T75" s="71"/>
      <c r="U75" s="71"/>
      <c r="V75" s="71"/>
      <c r="W75" s="71"/>
    </row>
    <row r="76" spans="12:23" ht="11.4" customHeight="1">
      <c r="L76" s="227"/>
      <c r="M76" s="227"/>
      <c r="N76" s="271"/>
      <c r="O76" s="47" t="s">
        <v>259</v>
      </c>
      <c r="P76" s="68">
        <v>7961</v>
      </c>
      <c r="Q76" s="71"/>
      <c r="R76" s="71"/>
      <c r="S76" s="71"/>
      <c r="T76" s="71"/>
      <c r="U76" s="71"/>
      <c r="V76" s="71"/>
      <c r="W76" s="71"/>
    </row>
    <row r="77" spans="12:23" ht="11.4" customHeight="1">
      <c r="L77" s="227"/>
      <c r="M77" s="227"/>
      <c r="N77" s="271"/>
      <c r="O77" s="47" t="s">
        <v>526</v>
      </c>
      <c r="P77" s="21">
        <f>SUM(P68:P76)</f>
        <v>36585</v>
      </c>
      <c r="Q77" s="72"/>
      <c r="R77" s="72"/>
      <c r="S77" s="72"/>
      <c r="T77" s="72"/>
      <c r="U77" s="72"/>
      <c r="V77" s="72"/>
      <c r="W77" s="72"/>
    </row>
    <row r="78" spans="12:23" ht="11.4" customHeight="1">
      <c r="L78" s="227"/>
      <c r="M78" s="228"/>
      <c r="N78" s="272" t="s">
        <v>264</v>
      </c>
      <c r="O78" s="273"/>
      <c r="P78" s="68">
        <f>P67+P77</f>
        <v>40481</v>
      </c>
      <c r="Q78" s="72"/>
      <c r="R78" s="72"/>
      <c r="S78" s="72"/>
      <c r="T78" s="72"/>
      <c r="U78" s="72"/>
      <c r="V78" s="72"/>
      <c r="W78" s="72"/>
    </row>
    <row r="79" spans="12:23" ht="11.4" customHeight="1">
      <c r="L79" s="227"/>
      <c r="M79" s="224" t="s">
        <v>266</v>
      </c>
      <c r="N79" s="271" t="s">
        <v>250</v>
      </c>
      <c r="O79" s="47" t="s">
        <v>251</v>
      </c>
      <c r="P79" s="21">
        <v>388</v>
      </c>
      <c r="Q79" s="72"/>
      <c r="R79" s="72"/>
      <c r="S79" s="72"/>
      <c r="T79" s="71"/>
      <c r="U79" s="71"/>
      <c r="V79" s="71"/>
      <c r="W79" s="71"/>
    </row>
    <row r="80" spans="12:23" ht="11.4" customHeight="1">
      <c r="L80" s="227"/>
      <c r="M80" s="224"/>
      <c r="N80" s="271"/>
      <c r="O80" s="47" t="s">
        <v>252</v>
      </c>
      <c r="P80" s="21">
        <v>349</v>
      </c>
      <c r="Q80" s="72"/>
      <c r="R80" s="72"/>
      <c r="S80" s="72"/>
      <c r="T80" s="71"/>
      <c r="U80" s="71"/>
      <c r="V80" s="71"/>
      <c r="W80" s="71"/>
    </row>
    <row r="81" spans="12:23" ht="11.4" customHeight="1">
      <c r="L81" s="227"/>
      <c r="M81" s="224"/>
      <c r="N81" s="271"/>
      <c r="O81" s="47" t="s">
        <v>253</v>
      </c>
      <c r="P81" s="21">
        <v>425</v>
      </c>
      <c r="Q81" s="72"/>
      <c r="R81" s="72"/>
      <c r="S81" s="72"/>
      <c r="T81" s="71"/>
      <c r="U81" s="71"/>
      <c r="V81" s="71"/>
      <c r="W81" s="71"/>
    </row>
    <row r="82" spans="12:23" ht="11.4" customHeight="1">
      <c r="L82" s="227"/>
      <c r="M82" s="224"/>
      <c r="N82" s="271"/>
      <c r="O82" s="47" t="s">
        <v>254</v>
      </c>
      <c r="P82" s="21">
        <v>399</v>
      </c>
      <c r="Q82" s="72"/>
      <c r="R82" s="72"/>
      <c r="S82" s="72"/>
      <c r="T82" s="71"/>
      <c r="U82" s="71"/>
      <c r="V82" s="71"/>
      <c r="W82" s="71"/>
    </row>
    <row r="83" spans="12:23" ht="11.4" customHeight="1">
      <c r="L83" s="227"/>
      <c r="M83" s="224"/>
      <c r="N83" s="271"/>
      <c r="O83" s="47" t="s">
        <v>255</v>
      </c>
      <c r="P83" s="21">
        <v>491</v>
      </c>
      <c r="Q83" s="72"/>
      <c r="R83" s="72"/>
      <c r="S83" s="72"/>
      <c r="T83" s="71"/>
      <c r="U83" s="71"/>
      <c r="V83" s="71"/>
      <c r="W83" s="71"/>
    </row>
    <row r="84" spans="12:23" ht="11.4" customHeight="1">
      <c r="L84" s="227"/>
      <c r="M84" s="224"/>
      <c r="N84" s="271"/>
      <c r="O84" s="47" t="s">
        <v>256</v>
      </c>
      <c r="P84" s="21">
        <v>598</v>
      </c>
      <c r="Q84" s="72"/>
      <c r="R84" s="72"/>
      <c r="S84" s="72"/>
      <c r="T84" s="71"/>
      <c r="U84" s="71"/>
      <c r="V84" s="71"/>
      <c r="W84" s="71"/>
    </row>
    <row r="85" spans="12:23" ht="11.4" customHeight="1">
      <c r="L85" s="227"/>
      <c r="M85" s="224"/>
      <c r="N85" s="271"/>
      <c r="O85" s="47" t="s">
        <v>257</v>
      </c>
      <c r="P85" s="21">
        <v>566</v>
      </c>
      <c r="Q85" s="72"/>
      <c r="R85" s="72"/>
      <c r="S85" s="72"/>
      <c r="T85" s="71"/>
      <c r="U85" s="71"/>
      <c r="V85" s="71"/>
      <c r="W85" s="71"/>
    </row>
    <row r="86" spans="12:23" ht="11.4" customHeight="1">
      <c r="L86" s="227"/>
      <c r="M86" s="224"/>
      <c r="N86" s="271"/>
      <c r="O86" s="47" t="s">
        <v>258</v>
      </c>
      <c r="P86" s="21">
        <v>604</v>
      </c>
      <c r="Q86" s="72"/>
      <c r="R86" s="72"/>
      <c r="S86" s="72"/>
      <c r="T86" s="71"/>
      <c r="U86" s="71"/>
      <c r="V86" s="71"/>
      <c r="W86" s="71"/>
    </row>
    <row r="87" spans="12:23" ht="11.4" customHeight="1">
      <c r="L87" s="227"/>
      <c r="M87" s="224"/>
      <c r="N87" s="271"/>
      <c r="O87" s="47" t="s">
        <v>259</v>
      </c>
      <c r="P87" s="68">
        <v>411</v>
      </c>
      <c r="Q87" s="71"/>
      <c r="R87" s="71"/>
      <c r="S87" s="71"/>
      <c r="T87" s="71"/>
      <c r="U87" s="71"/>
      <c r="V87" s="71"/>
      <c r="W87" s="71"/>
    </row>
    <row r="88" spans="12:23" ht="11.4" customHeight="1">
      <c r="L88" s="227"/>
      <c r="M88" s="224"/>
      <c r="N88" s="271"/>
      <c r="O88" s="47" t="s">
        <v>264</v>
      </c>
      <c r="P88" s="21">
        <f>SUM(P79:P87)</f>
        <v>4231</v>
      </c>
      <c r="Q88" s="72"/>
      <c r="R88" s="72"/>
      <c r="S88" s="72"/>
      <c r="T88" s="72"/>
      <c r="U88" s="72"/>
      <c r="V88" s="72"/>
      <c r="W88" s="72"/>
    </row>
    <row r="89" spans="12:23" ht="11.4" customHeight="1">
      <c r="L89" s="227"/>
      <c r="M89" s="224"/>
      <c r="N89" s="271" t="s">
        <v>260</v>
      </c>
      <c r="O89" s="47" t="s">
        <v>251</v>
      </c>
      <c r="P89" s="21">
        <v>2663</v>
      </c>
      <c r="Q89" s="72"/>
      <c r="R89" s="72"/>
      <c r="S89" s="72"/>
      <c r="T89" s="71"/>
      <c r="U89" s="71"/>
      <c r="V89" s="71"/>
      <c r="W89" s="71"/>
    </row>
    <row r="90" spans="12:23" ht="11.4" customHeight="1">
      <c r="L90" s="227"/>
      <c r="M90" s="224"/>
      <c r="N90" s="271"/>
      <c r="O90" s="47" t="s">
        <v>252</v>
      </c>
      <c r="P90" s="21">
        <v>3149</v>
      </c>
      <c r="Q90" s="72"/>
      <c r="R90" s="72"/>
      <c r="S90" s="72"/>
      <c r="T90" s="71"/>
      <c r="U90" s="71"/>
      <c r="V90" s="71"/>
      <c r="W90" s="71"/>
    </row>
    <row r="91" spans="12:23" ht="11.4" customHeight="1">
      <c r="L91" s="227"/>
      <c r="M91" s="224"/>
      <c r="N91" s="271"/>
      <c r="O91" s="47" t="s">
        <v>253</v>
      </c>
      <c r="P91" s="21">
        <v>4632</v>
      </c>
      <c r="Q91" s="72"/>
      <c r="R91" s="72"/>
      <c r="S91" s="72"/>
      <c r="T91" s="71"/>
      <c r="U91" s="71"/>
      <c r="V91" s="71"/>
      <c r="W91" s="71"/>
    </row>
    <row r="92" spans="12:23" ht="11.4" customHeight="1">
      <c r="L92" s="227"/>
      <c r="M92" s="224"/>
      <c r="N92" s="271"/>
      <c r="O92" s="47" t="s">
        <v>254</v>
      </c>
      <c r="P92" s="21">
        <v>4735</v>
      </c>
      <c r="Q92" s="72"/>
      <c r="R92" s="72"/>
      <c r="S92" s="72"/>
      <c r="T92" s="71"/>
      <c r="U92" s="71"/>
      <c r="V92" s="71"/>
      <c r="W92" s="71"/>
    </row>
    <row r="93" spans="12:23" ht="11.4" customHeight="1">
      <c r="L93" s="227"/>
      <c r="M93" s="224"/>
      <c r="N93" s="271"/>
      <c r="O93" s="47" t="s">
        <v>255</v>
      </c>
      <c r="P93" s="21">
        <v>5038</v>
      </c>
      <c r="Q93" s="72"/>
      <c r="R93" s="72"/>
      <c r="S93" s="72"/>
      <c r="T93" s="71"/>
      <c r="U93" s="71"/>
      <c r="V93" s="71"/>
      <c r="W93" s="71"/>
    </row>
    <row r="94" spans="12:23" ht="11.4" customHeight="1">
      <c r="L94" s="227"/>
      <c r="M94" s="224"/>
      <c r="N94" s="271"/>
      <c r="O94" s="47" t="s">
        <v>256</v>
      </c>
      <c r="P94" s="21">
        <v>5559</v>
      </c>
      <c r="Q94" s="72"/>
      <c r="R94" s="72"/>
      <c r="S94" s="72"/>
      <c r="T94" s="71"/>
      <c r="U94" s="71"/>
      <c r="V94" s="71"/>
      <c r="W94" s="71"/>
    </row>
    <row r="95" spans="12:23" ht="11.4" customHeight="1">
      <c r="L95" s="227"/>
      <c r="M95" s="224"/>
      <c r="N95" s="271"/>
      <c r="O95" s="47" t="s">
        <v>257</v>
      </c>
      <c r="P95" s="21">
        <v>6871</v>
      </c>
      <c r="Q95" s="72"/>
      <c r="R95" s="72"/>
      <c r="S95" s="72"/>
      <c r="T95" s="71"/>
      <c r="U95" s="71"/>
      <c r="V95" s="71"/>
      <c r="W95" s="71"/>
    </row>
    <row r="96" spans="12:23" ht="11.4" customHeight="1">
      <c r="L96" s="227"/>
      <c r="M96" s="224"/>
      <c r="N96" s="271"/>
      <c r="O96" s="47" t="s">
        <v>258</v>
      </c>
      <c r="P96" s="21">
        <v>8638</v>
      </c>
      <c r="Q96" s="72"/>
      <c r="R96" s="72"/>
      <c r="S96" s="72"/>
      <c r="T96" s="71"/>
      <c r="U96" s="71"/>
      <c r="V96" s="71"/>
      <c r="W96" s="71"/>
    </row>
    <row r="97" spans="12:23" ht="11.4" customHeight="1">
      <c r="L97" s="227"/>
      <c r="M97" s="224"/>
      <c r="N97" s="271"/>
      <c r="O97" s="47" t="s">
        <v>259</v>
      </c>
      <c r="P97" s="68">
        <v>8137</v>
      </c>
      <c r="Q97" s="71"/>
      <c r="R97" s="71"/>
      <c r="S97" s="71"/>
      <c r="T97" s="71"/>
      <c r="U97" s="71"/>
      <c r="V97" s="71"/>
      <c r="W97" s="71"/>
    </row>
    <row r="98" spans="12:23" ht="11.4" customHeight="1">
      <c r="L98" s="227"/>
      <c r="M98" s="224"/>
      <c r="N98" s="271"/>
      <c r="O98" s="116" t="s">
        <v>526</v>
      </c>
      <c r="P98" s="68">
        <f>SUM(P89:P97)</f>
        <v>49422</v>
      </c>
      <c r="Q98" s="71"/>
      <c r="R98" s="71"/>
      <c r="S98" s="71"/>
      <c r="T98" s="71"/>
      <c r="U98" s="71"/>
      <c r="V98" s="71"/>
      <c r="W98" s="71"/>
    </row>
    <row r="99" spans="12:23" ht="11.4" customHeight="1">
      <c r="L99" s="228"/>
      <c r="M99" s="224"/>
      <c r="N99" s="272" t="s">
        <v>526</v>
      </c>
      <c r="O99" s="273"/>
      <c r="P99" s="68">
        <f>P88+P98</f>
        <v>53653</v>
      </c>
      <c r="Q99" s="71"/>
      <c r="R99" s="71"/>
      <c r="S99" s="71"/>
      <c r="T99" s="71"/>
      <c r="U99" s="71"/>
      <c r="V99" s="71"/>
      <c r="W99" s="71"/>
    </row>
    <row r="100" spans="12:23" ht="11.4" customHeight="1">
      <c r="L100" s="181" t="s">
        <v>542</v>
      </c>
    </row>
    <row r="101" spans="12:23" ht="11.4" customHeight="1">
      <c r="L101" s="83" t="s">
        <v>464</v>
      </c>
    </row>
    <row r="102" spans="12:23" ht="11.4" customHeight="1"/>
  </sheetData>
  <mergeCells count="56">
    <mergeCell ref="N57:O57"/>
    <mergeCell ref="L16:L57"/>
    <mergeCell ref="N47:N56"/>
    <mergeCell ref="N99:O99"/>
    <mergeCell ref="L58:L99"/>
    <mergeCell ref="N36:O36"/>
    <mergeCell ref="N37:N46"/>
    <mergeCell ref="N58:N67"/>
    <mergeCell ref="N68:N77"/>
    <mergeCell ref="M79:M99"/>
    <mergeCell ref="N79:N88"/>
    <mergeCell ref="N89:N98"/>
    <mergeCell ref="M37:M57"/>
    <mergeCell ref="M58:M78"/>
    <mergeCell ref="N78:O78"/>
    <mergeCell ref="N26:N35"/>
    <mergeCell ref="L7:L9"/>
    <mergeCell ref="L10:L12"/>
    <mergeCell ref="L13:L15"/>
    <mergeCell ref="M15:O15"/>
    <mergeCell ref="N16:N25"/>
    <mergeCell ref="M16:M36"/>
    <mergeCell ref="M7:O7"/>
    <mergeCell ref="M8:O8"/>
    <mergeCell ref="M9:O9"/>
    <mergeCell ref="M10:O10"/>
    <mergeCell ref="L4:O6"/>
    <mergeCell ref="A39:A41"/>
    <mergeCell ref="A27:A29"/>
    <mergeCell ref="A30:A32"/>
    <mergeCell ref="Q4:Q6"/>
    <mergeCell ref="P4:P6"/>
    <mergeCell ref="M11:O11"/>
    <mergeCell ref="M12:O12"/>
    <mergeCell ref="M13:O13"/>
    <mergeCell ref="M14:O14"/>
    <mergeCell ref="A12:D18"/>
    <mergeCell ref="A33:A35"/>
    <mergeCell ref="A36:A38"/>
    <mergeCell ref="I25:I26"/>
    <mergeCell ref="J25:J26"/>
    <mergeCell ref="A24:B26"/>
    <mergeCell ref="R4:W4"/>
    <mergeCell ref="R5:R6"/>
    <mergeCell ref="S5:S6"/>
    <mergeCell ref="T5:T6"/>
    <mergeCell ref="U5:U6"/>
    <mergeCell ref="V5:V6"/>
    <mergeCell ref="W5:W6"/>
    <mergeCell ref="C24:C26"/>
    <mergeCell ref="D24:D26"/>
    <mergeCell ref="E24:J24"/>
    <mergeCell ref="E25:E26"/>
    <mergeCell ref="F25:F26"/>
    <mergeCell ref="G25:G26"/>
    <mergeCell ref="H25:H26"/>
  </mergeCells>
  <phoneticPr fontId="1"/>
  <hyperlinks>
    <hyperlink ref="A1" location="目次!A1" display="目次へ戻る" xr:uid="{00000000-0004-0000-0700-000000000000}"/>
  </hyperlinks>
  <pageMargins left="0.74803149606299213" right="0.74803149606299213" top="0.98425196850393704" bottom="0.98425196850393704" header="0.51181102362204722" footer="0.51181102362204722"/>
  <pageSetup paperSize="9" scale="38" orientation="landscape" horizontalDpi="300"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Q101"/>
  <sheetViews>
    <sheetView showGridLines="0" zoomScaleNormal="100" zoomScaleSheetLayoutView="42" workbookViewId="0"/>
  </sheetViews>
  <sheetFormatPr defaultColWidth="8" defaultRowHeight="10.8"/>
  <cols>
    <col min="1" max="1" width="18.19921875" style="13" customWidth="1"/>
    <col min="2" max="2" width="9.59765625" style="13" bestFit="1" customWidth="1"/>
    <col min="3" max="3" width="9.5" style="13" bestFit="1" customWidth="1"/>
    <col min="4" max="4" width="9.19921875" style="13" bestFit="1" customWidth="1"/>
    <col min="5" max="5" width="4.8984375" style="13" customWidth="1"/>
    <col min="6" max="8" width="8" style="13"/>
    <col min="9" max="9" width="8.5" style="13" bestFit="1" customWidth="1"/>
    <col min="10" max="10" width="8" style="13"/>
    <col min="11" max="11" width="9.09765625" style="13" bestFit="1" customWidth="1"/>
    <col min="12" max="12" width="6" style="13" bestFit="1" customWidth="1"/>
    <col min="13" max="13" width="6.8984375" style="13" customWidth="1"/>
    <col min="14" max="14" width="7.19921875" style="13" customWidth="1"/>
    <col min="15" max="15" width="9.09765625" style="13" customWidth="1"/>
    <col min="16" max="17" width="8" style="13"/>
    <col min="18" max="18" width="5.5" style="13" customWidth="1"/>
    <col min="19" max="21" width="8" style="13"/>
    <col min="22" max="22" width="8.5" style="13" bestFit="1" customWidth="1"/>
    <col min="23" max="33" width="8" style="13"/>
    <col min="34" max="34" width="22" style="13" bestFit="1" customWidth="1"/>
    <col min="35" max="35" width="9.5" style="13" bestFit="1" customWidth="1"/>
    <col min="36" max="16384" width="8" style="13"/>
  </cols>
  <sheetData>
    <row r="1" spans="1:43" ht="15" customHeight="1">
      <c r="A1" s="15" t="s">
        <v>9</v>
      </c>
      <c r="B1" s="15"/>
      <c r="C1" s="16"/>
    </row>
    <row r="2" spans="1:43" ht="20.100000000000001" customHeight="1">
      <c r="A2" s="19" t="s">
        <v>457</v>
      </c>
      <c r="B2" s="19"/>
      <c r="C2" s="19"/>
      <c r="D2" s="14"/>
    </row>
    <row r="3" spans="1:43" ht="20.100000000000001" customHeight="1">
      <c r="A3" s="18"/>
      <c r="B3" s="18"/>
      <c r="C3" s="18"/>
      <c r="D3" s="14"/>
      <c r="F3" s="98" t="s">
        <v>245</v>
      </c>
      <c r="G3" s="97"/>
      <c r="H3" s="97"/>
      <c r="I3" s="97"/>
      <c r="J3" s="97"/>
      <c r="K3" s="97"/>
      <c r="L3" s="97"/>
      <c r="M3" s="97"/>
      <c r="N3" s="97"/>
      <c r="O3" s="97"/>
      <c r="P3" s="97"/>
      <c r="Q3" s="97"/>
      <c r="S3" s="98" t="s">
        <v>262</v>
      </c>
      <c r="T3" s="97"/>
      <c r="U3" s="97"/>
      <c r="V3" s="97"/>
      <c r="W3" s="97"/>
      <c r="X3" s="97"/>
      <c r="Y3" s="97"/>
      <c r="Z3" s="97"/>
      <c r="AA3" s="97"/>
      <c r="AB3" s="97"/>
      <c r="AC3" s="97"/>
      <c r="AD3" s="97"/>
      <c r="AE3" s="97"/>
      <c r="AG3" s="82" t="s">
        <v>107</v>
      </c>
      <c r="AH3" s="78"/>
      <c r="AI3" s="78"/>
      <c r="AJ3" s="78"/>
      <c r="AK3" s="78"/>
      <c r="AL3" s="78"/>
      <c r="AM3" s="78"/>
      <c r="AN3" s="78"/>
      <c r="AO3" s="78"/>
      <c r="AP3" s="78"/>
      <c r="AQ3" s="78"/>
    </row>
    <row r="4" spans="1:43" ht="15.6" customHeight="1">
      <c r="A4" s="77"/>
      <c r="B4" s="46" t="s">
        <v>234</v>
      </c>
      <c r="C4" s="46" t="s">
        <v>235</v>
      </c>
      <c r="D4" s="46" t="s">
        <v>236</v>
      </c>
      <c r="E4" s="78"/>
      <c r="F4" s="232"/>
      <c r="G4" s="282"/>
      <c r="H4" s="233"/>
      <c r="I4" s="243" t="s">
        <v>237</v>
      </c>
      <c r="J4" s="243" t="s">
        <v>275</v>
      </c>
      <c r="K4" s="236" t="s">
        <v>276</v>
      </c>
      <c r="L4" s="237"/>
      <c r="M4" s="237"/>
      <c r="N4" s="237"/>
      <c r="O4" s="237"/>
      <c r="P4" s="237"/>
      <c r="Q4" s="238"/>
      <c r="S4" s="232"/>
      <c r="T4" s="282"/>
      <c r="U4" s="233"/>
      <c r="V4" s="243" t="s">
        <v>237</v>
      </c>
      <c r="W4" s="243" t="s">
        <v>275</v>
      </c>
      <c r="X4" s="236" t="s">
        <v>276</v>
      </c>
      <c r="Y4" s="237"/>
      <c r="Z4" s="237"/>
      <c r="AA4" s="237"/>
      <c r="AB4" s="237"/>
      <c r="AC4" s="237"/>
      <c r="AD4" s="238"/>
      <c r="AE4" s="30"/>
      <c r="AG4" s="287"/>
      <c r="AH4" s="288"/>
      <c r="AI4" s="293" t="s">
        <v>237</v>
      </c>
      <c r="AJ4" s="293" t="s">
        <v>246</v>
      </c>
      <c r="AK4" s="266" t="s">
        <v>247</v>
      </c>
      <c r="AL4" s="267"/>
      <c r="AM4" s="267"/>
      <c r="AN4" s="267"/>
      <c r="AO4" s="267"/>
      <c r="AP4" s="267"/>
      <c r="AQ4" s="268"/>
    </row>
    <row r="5" spans="1:43" ht="15.6" customHeight="1">
      <c r="A5" s="47" t="s">
        <v>269</v>
      </c>
      <c r="B5" s="23">
        <v>773077</v>
      </c>
      <c r="C5" s="49">
        <v>119532</v>
      </c>
      <c r="D5" s="191">
        <f t="shared" ref="D5:D8" si="0">C5/B5</f>
        <v>0.15461849207776199</v>
      </c>
      <c r="E5" s="78"/>
      <c r="F5" s="283"/>
      <c r="G5" s="284"/>
      <c r="H5" s="285"/>
      <c r="I5" s="244"/>
      <c r="J5" s="244"/>
      <c r="K5" s="243" t="s">
        <v>187</v>
      </c>
      <c r="L5" s="243" t="s">
        <v>240</v>
      </c>
      <c r="M5" s="243" t="s">
        <v>241</v>
      </c>
      <c r="N5" s="243" t="s">
        <v>248</v>
      </c>
      <c r="O5" s="33"/>
      <c r="P5" s="243" t="s">
        <v>249</v>
      </c>
      <c r="Q5" s="243" t="s">
        <v>244</v>
      </c>
      <c r="S5" s="283"/>
      <c r="T5" s="284"/>
      <c r="U5" s="285"/>
      <c r="V5" s="244"/>
      <c r="W5" s="244"/>
      <c r="X5" s="243" t="s">
        <v>187</v>
      </c>
      <c r="Y5" s="243" t="s">
        <v>240</v>
      </c>
      <c r="Z5" s="243" t="s">
        <v>241</v>
      </c>
      <c r="AA5" s="243" t="s">
        <v>248</v>
      </c>
      <c r="AB5" s="33"/>
      <c r="AC5" s="243" t="s">
        <v>249</v>
      </c>
      <c r="AD5" s="243" t="s">
        <v>244</v>
      </c>
      <c r="AE5" s="94"/>
      <c r="AG5" s="289"/>
      <c r="AH5" s="290"/>
      <c r="AI5" s="294"/>
      <c r="AJ5" s="294"/>
      <c r="AK5" s="293" t="s">
        <v>187</v>
      </c>
      <c r="AL5" s="293" t="s">
        <v>263</v>
      </c>
      <c r="AM5" s="293" t="s">
        <v>241</v>
      </c>
      <c r="AN5" s="296" t="s">
        <v>248</v>
      </c>
      <c r="AO5" s="297"/>
      <c r="AP5" s="293" t="s">
        <v>249</v>
      </c>
      <c r="AQ5" s="293" t="s">
        <v>244</v>
      </c>
    </row>
    <row r="6" spans="1:43" ht="15.6" customHeight="1">
      <c r="A6" s="47" t="s">
        <v>270</v>
      </c>
      <c r="B6" s="23">
        <v>780131</v>
      </c>
      <c r="C6" s="49">
        <v>121441</v>
      </c>
      <c r="D6" s="191">
        <f t="shared" si="0"/>
        <v>0.15566744559567561</v>
      </c>
      <c r="E6" s="78"/>
      <c r="F6" s="283"/>
      <c r="G6" s="284"/>
      <c r="H6" s="285"/>
      <c r="I6" s="244"/>
      <c r="J6" s="244"/>
      <c r="K6" s="244"/>
      <c r="L6" s="244"/>
      <c r="M6" s="244"/>
      <c r="N6" s="244"/>
      <c r="O6" s="243" t="s">
        <v>277</v>
      </c>
      <c r="P6" s="244"/>
      <c r="Q6" s="244"/>
      <c r="S6" s="283"/>
      <c r="T6" s="284"/>
      <c r="U6" s="285"/>
      <c r="V6" s="244"/>
      <c r="W6" s="244"/>
      <c r="X6" s="244"/>
      <c r="Y6" s="244"/>
      <c r="Z6" s="244"/>
      <c r="AA6" s="244"/>
      <c r="AB6" s="243" t="s">
        <v>277</v>
      </c>
      <c r="AC6" s="244"/>
      <c r="AD6" s="244"/>
      <c r="AE6" s="94"/>
      <c r="AG6" s="291"/>
      <c r="AH6" s="292"/>
      <c r="AI6" s="295"/>
      <c r="AJ6" s="295"/>
      <c r="AK6" s="295"/>
      <c r="AL6" s="295"/>
      <c r="AM6" s="295"/>
      <c r="AN6" s="86"/>
      <c r="AO6" s="67" t="s">
        <v>274</v>
      </c>
      <c r="AP6" s="295"/>
      <c r="AQ6" s="295"/>
    </row>
    <row r="7" spans="1:43" ht="15.6" customHeight="1">
      <c r="A7" s="47" t="s">
        <v>267</v>
      </c>
      <c r="B7" s="7">
        <v>785897</v>
      </c>
      <c r="C7" s="21">
        <v>119962</v>
      </c>
      <c r="D7" s="191">
        <f t="shared" si="0"/>
        <v>0.15264341255915215</v>
      </c>
      <c r="E7" s="78"/>
      <c r="F7" s="234"/>
      <c r="G7" s="286"/>
      <c r="H7" s="235"/>
      <c r="I7" s="281"/>
      <c r="J7" s="281"/>
      <c r="K7" s="281"/>
      <c r="L7" s="281"/>
      <c r="M7" s="281"/>
      <c r="N7" s="281"/>
      <c r="O7" s="281"/>
      <c r="P7" s="281"/>
      <c r="Q7" s="281"/>
      <c r="S7" s="234"/>
      <c r="T7" s="286"/>
      <c r="U7" s="235"/>
      <c r="V7" s="281"/>
      <c r="W7" s="281"/>
      <c r="X7" s="281"/>
      <c r="Y7" s="281"/>
      <c r="Z7" s="281"/>
      <c r="AA7" s="281"/>
      <c r="AB7" s="281"/>
      <c r="AC7" s="281"/>
      <c r="AD7" s="281"/>
      <c r="AE7" s="94"/>
      <c r="AG7" s="226" t="s">
        <v>36</v>
      </c>
      <c r="AH7" s="49" t="s">
        <v>272</v>
      </c>
      <c r="AI7" s="7">
        <v>117398</v>
      </c>
      <c r="AJ7" s="7">
        <v>5265</v>
      </c>
      <c r="AK7" s="7">
        <v>1192</v>
      </c>
      <c r="AL7" s="7">
        <v>66</v>
      </c>
      <c r="AM7" s="7">
        <v>168</v>
      </c>
      <c r="AN7" s="7">
        <v>2890</v>
      </c>
      <c r="AO7" s="7">
        <v>8</v>
      </c>
      <c r="AP7" s="7">
        <v>610</v>
      </c>
      <c r="AQ7" s="7">
        <v>339</v>
      </c>
    </row>
    <row r="8" spans="1:43" ht="15.6" customHeight="1">
      <c r="A8" s="47" t="s">
        <v>268</v>
      </c>
      <c r="B8" s="7">
        <v>791808</v>
      </c>
      <c r="C8" s="21">
        <v>121085</v>
      </c>
      <c r="D8" s="191">
        <f t="shared" si="0"/>
        <v>0.15292217305205302</v>
      </c>
      <c r="E8" s="78"/>
      <c r="F8" s="206" t="s">
        <v>282</v>
      </c>
      <c r="G8" s="236" t="s">
        <v>278</v>
      </c>
      <c r="H8" s="238"/>
      <c r="I8" s="21">
        <v>46640</v>
      </c>
      <c r="J8" s="21">
        <v>2471</v>
      </c>
      <c r="K8" s="21">
        <v>496</v>
      </c>
      <c r="L8" s="21">
        <v>36</v>
      </c>
      <c r="M8" s="21">
        <v>86</v>
      </c>
      <c r="N8" s="21">
        <v>1356</v>
      </c>
      <c r="O8" s="21">
        <v>5</v>
      </c>
      <c r="P8" s="21">
        <v>314</v>
      </c>
      <c r="Q8" s="21">
        <v>183</v>
      </c>
      <c r="S8" s="206" t="s">
        <v>282</v>
      </c>
      <c r="T8" s="236" t="s">
        <v>278</v>
      </c>
      <c r="U8" s="238"/>
      <c r="V8" s="21">
        <v>70758</v>
      </c>
      <c r="W8" s="21">
        <v>2794</v>
      </c>
      <c r="X8" s="21">
        <v>696</v>
      </c>
      <c r="Y8" s="21">
        <v>30</v>
      </c>
      <c r="Z8" s="21">
        <v>82</v>
      </c>
      <c r="AA8" s="21">
        <v>1534</v>
      </c>
      <c r="AB8" s="21">
        <v>3</v>
      </c>
      <c r="AC8" s="21">
        <v>296</v>
      </c>
      <c r="AD8" s="21">
        <v>156</v>
      </c>
      <c r="AE8" s="43"/>
      <c r="AG8" s="227"/>
      <c r="AH8" s="49" t="s">
        <v>273</v>
      </c>
      <c r="AI8" s="7">
        <v>2134</v>
      </c>
      <c r="AJ8" s="7">
        <v>173</v>
      </c>
      <c r="AK8" s="7">
        <v>34</v>
      </c>
      <c r="AL8" s="7">
        <v>6</v>
      </c>
      <c r="AM8" s="7">
        <v>8</v>
      </c>
      <c r="AN8" s="7">
        <v>100</v>
      </c>
      <c r="AO8" s="7">
        <v>1</v>
      </c>
      <c r="AP8" s="7">
        <v>8</v>
      </c>
      <c r="AQ8" s="7">
        <v>17</v>
      </c>
    </row>
    <row r="9" spans="1:43" ht="15.6" customHeight="1">
      <c r="A9" s="47" t="s">
        <v>546</v>
      </c>
      <c r="B9" s="7">
        <v>796882</v>
      </c>
      <c r="C9" s="21">
        <v>121651</v>
      </c>
      <c r="D9" s="191">
        <f>C9/B9</f>
        <v>0.15265873742913003</v>
      </c>
      <c r="E9" s="78"/>
      <c r="F9" s="277"/>
      <c r="G9" s="236" t="s">
        <v>279</v>
      </c>
      <c r="H9" s="238"/>
      <c r="I9" s="21">
        <v>1777</v>
      </c>
      <c r="J9" s="21">
        <v>149</v>
      </c>
      <c r="K9" s="21">
        <v>29</v>
      </c>
      <c r="L9" s="21">
        <v>5</v>
      </c>
      <c r="M9" s="21">
        <v>7</v>
      </c>
      <c r="N9" s="21">
        <v>85</v>
      </c>
      <c r="O9" s="21">
        <v>1</v>
      </c>
      <c r="P9" s="21">
        <v>7</v>
      </c>
      <c r="Q9" s="21">
        <v>16</v>
      </c>
      <c r="S9" s="277"/>
      <c r="T9" s="236" t="s">
        <v>279</v>
      </c>
      <c r="U9" s="238"/>
      <c r="V9" s="21">
        <v>357</v>
      </c>
      <c r="W9" s="21">
        <v>24</v>
      </c>
      <c r="X9" s="21">
        <v>5</v>
      </c>
      <c r="Y9" s="21">
        <v>1</v>
      </c>
      <c r="Z9" s="21">
        <v>1</v>
      </c>
      <c r="AA9" s="21">
        <v>15</v>
      </c>
      <c r="AB9" s="21">
        <v>0</v>
      </c>
      <c r="AC9" s="21">
        <v>1</v>
      </c>
      <c r="AD9" s="21">
        <v>1</v>
      </c>
      <c r="AE9" s="43"/>
      <c r="AG9" s="228"/>
      <c r="AH9" s="49" t="s">
        <v>261</v>
      </c>
      <c r="AI9" s="21">
        <v>119532</v>
      </c>
      <c r="AJ9" s="21">
        <v>5438</v>
      </c>
      <c r="AK9" s="21">
        <v>1226</v>
      </c>
      <c r="AL9" s="21">
        <v>72</v>
      </c>
      <c r="AM9" s="21">
        <v>176</v>
      </c>
      <c r="AN9" s="21">
        <v>2990</v>
      </c>
      <c r="AO9" s="21">
        <v>9</v>
      </c>
      <c r="AP9" s="21">
        <v>618</v>
      </c>
      <c r="AQ9" s="21">
        <v>356</v>
      </c>
    </row>
    <row r="10" spans="1:43" ht="15.6" customHeight="1">
      <c r="A10" s="181" t="s">
        <v>542</v>
      </c>
      <c r="B10" s="79"/>
      <c r="C10" s="79"/>
      <c r="D10" s="79"/>
      <c r="E10" s="74"/>
      <c r="F10" s="207"/>
      <c r="G10" s="236" t="s">
        <v>107</v>
      </c>
      <c r="H10" s="238"/>
      <c r="I10" s="21">
        <f>SUM(I8:I9)</f>
        <v>48417</v>
      </c>
      <c r="J10" s="21">
        <f>SUM(J8:J9)</f>
        <v>2620</v>
      </c>
      <c r="K10" s="21">
        <f t="shared" ref="K10:Q10" si="1">SUM(K8:K9)</f>
        <v>525</v>
      </c>
      <c r="L10" s="21">
        <f t="shared" si="1"/>
        <v>41</v>
      </c>
      <c r="M10" s="21">
        <f t="shared" si="1"/>
        <v>93</v>
      </c>
      <c r="N10" s="21">
        <f t="shared" si="1"/>
        <v>1441</v>
      </c>
      <c r="O10" s="21">
        <f t="shared" si="1"/>
        <v>6</v>
      </c>
      <c r="P10" s="21">
        <f t="shared" si="1"/>
        <v>321</v>
      </c>
      <c r="Q10" s="21">
        <f t="shared" si="1"/>
        <v>199</v>
      </c>
      <c r="S10" s="207"/>
      <c r="T10" s="236" t="s">
        <v>107</v>
      </c>
      <c r="U10" s="238"/>
      <c r="V10" s="21">
        <v>71115</v>
      </c>
      <c r="W10" s="21">
        <v>2818</v>
      </c>
      <c r="X10" s="21">
        <v>701</v>
      </c>
      <c r="Y10" s="21">
        <v>31</v>
      </c>
      <c r="Z10" s="21">
        <v>83</v>
      </c>
      <c r="AA10" s="21">
        <v>1549</v>
      </c>
      <c r="AB10" s="21">
        <v>3</v>
      </c>
      <c r="AC10" s="21">
        <v>297</v>
      </c>
      <c r="AD10" s="21">
        <v>157</v>
      </c>
      <c r="AE10" s="43"/>
      <c r="AG10" s="226" t="s">
        <v>37</v>
      </c>
      <c r="AH10" s="49" t="s">
        <v>272</v>
      </c>
      <c r="AI10" s="7">
        <v>119405</v>
      </c>
      <c r="AJ10" s="7">
        <v>5485</v>
      </c>
      <c r="AK10" s="7">
        <v>1149</v>
      </c>
      <c r="AL10" s="7">
        <v>73</v>
      </c>
      <c r="AM10" s="7">
        <v>189</v>
      </c>
      <c r="AN10" s="7">
        <v>3055</v>
      </c>
      <c r="AO10" s="7">
        <v>2</v>
      </c>
      <c r="AP10" s="7">
        <v>662</v>
      </c>
      <c r="AQ10" s="7">
        <v>357</v>
      </c>
    </row>
    <row r="11" spans="1:43" ht="15.6" customHeight="1">
      <c r="A11" s="83" t="s">
        <v>464</v>
      </c>
      <c r="B11" s="81"/>
      <c r="C11" s="81"/>
      <c r="D11" s="81"/>
      <c r="E11" s="74"/>
      <c r="F11" s="206" t="s">
        <v>283</v>
      </c>
      <c r="G11" s="236" t="s">
        <v>278</v>
      </c>
      <c r="H11" s="238"/>
      <c r="I11" s="21">
        <v>47623</v>
      </c>
      <c r="J11" s="21">
        <v>2508</v>
      </c>
      <c r="K11" s="21">
        <v>492</v>
      </c>
      <c r="L11" s="21">
        <v>34</v>
      </c>
      <c r="M11" s="21">
        <v>79</v>
      </c>
      <c r="N11" s="21">
        <v>1352</v>
      </c>
      <c r="O11" s="21">
        <v>1</v>
      </c>
      <c r="P11" s="21">
        <v>361</v>
      </c>
      <c r="Q11" s="21">
        <v>190</v>
      </c>
      <c r="S11" s="206" t="s">
        <v>283</v>
      </c>
      <c r="T11" s="236" t="s">
        <v>278</v>
      </c>
      <c r="U11" s="238"/>
      <c r="V11" s="21">
        <v>71782</v>
      </c>
      <c r="W11" s="21">
        <v>2977</v>
      </c>
      <c r="X11" s="21">
        <v>657</v>
      </c>
      <c r="Y11" s="21">
        <v>39</v>
      </c>
      <c r="Z11" s="21">
        <v>110</v>
      </c>
      <c r="AA11" s="21">
        <v>1703</v>
      </c>
      <c r="AB11" s="21">
        <v>1</v>
      </c>
      <c r="AC11" s="21">
        <v>301</v>
      </c>
      <c r="AD11" s="21">
        <v>167</v>
      </c>
      <c r="AE11" s="43"/>
      <c r="AG11" s="227"/>
      <c r="AH11" s="49" t="s">
        <v>273</v>
      </c>
      <c r="AI11" s="7">
        <v>2036</v>
      </c>
      <c r="AJ11" s="7">
        <v>150</v>
      </c>
      <c r="AK11" s="7">
        <v>22</v>
      </c>
      <c r="AL11" s="7">
        <v>0</v>
      </c>
      <c r="AM11" s="7">
        <v>7</v>
      </c>
      <c r="AN11" s="7">
        <v>88</v>
      </c>
      <c r="AO11" s="7">
        <v>0</v>
      </c>
      <c r="AP11" s="7">
        <v>29</v>
      </c>
      <c r="AQ11" s="7">
        <v>4</v>
      </c>
    </row>
    <row r="12" spans="1:43" ht="15.6" customHeight="1">
      <c r="A12" s="269"/>
      <c r="B12" s="269"/>
      <c r="C12" s="269"/>
      <c r="D12" s="269"/>
      <c r="E12" s="75"/>
      <c r="F12" s="277"/>
      <c r="G12" s="236" t="s">
        <v>279</v>
      </c>
      <c r="H12" s="238"/>
      <c r="I12" s="21">
        <v>1712</v>
      </c>
      <c r="J12" s="21">
        <v>127</v>
      </c>
      <c r="K12" s="21">
        <v>20</v>
      </c>
      <c r="L12" s="21">
        <v>0</v>
      </c>
      <c r="M12" s="21">
        <v>7</v>
      </c>
      <c r="N12" s="21">
        <v>71</v>
      </c>
      <c r="O12" s="21">
        <v>0</v>
      </c>
      <c r="P12" s="21">
        <v>27</v>
      </c>
      <c r="Q12" s="21">
        <v>2</v>
      </c>
      <c r="S12" s="277"/>
      <c r="T12" s="236" t="s">
        <v>279</v>
      </c>
      <c r="U12" s="238"/>
      <c r="V12" s="21">
        <v>324</v>
      </c>
      <c r="W12" s="21">
        <v>23</v>
      </c>
      <c r="X12" s="21">
        <v>2</v>
      </c>
      <c r="Y12" s="21">
        <v>0</v>
      </c>
      <c r="Z12" s="21">
        <v>0</v>
      </c>
      <c r="AA12" s="21">
        <v>17</v>
      </c>
      <c r="AB12" s="21">
        <v>0</v>
      </c>
      <c r="AC12" s="21">
        <v>2</v>
      </c>
      <c r="AD12" s="21">
        <v>2</v>
      </c>
      <c r="AE12" s="43"/>
      <c r="AG12" s="228"/>
      <c r="AH12" s="49" t="s">
        <v>261</v>
      </c>
      <c r="AI12" s="21">
        <v>121441</v>
      </c>
      <c r="AJ12" s="21">
        <v>5635</v>
      </c>
      <c r="AK12" s="21">
        <v>1171</v>
      </c>
      <c r="AL12" s="21">
        <v>73</v>
      </c>
      <c r="AM12" s="21">
        <v>196</v>
      </c>
      <c r="AN12" s="21">
        <v>3143</v>
      </c>
      <c r="AO12" s="21">
        <v>2</v>
      </c>
      <c r="AP12" s="21">
        <v>691</v>
      </c>
      <c r="AQ12" s="21">
        <v>361</v>
      </c>
    </row>
    <row r="13" spans="1:43" ht="15.6" customHeight="1">
      <c r="A13" s="269"/>
      <c r="B13" s="269"/>
      <c r="C13" s="269"/>
      <c r="D13" s="269"/>
      <c r="E13" s="76"/>
      <c r="F13" s="207"/>
      <c r="G13" s="236" t="s">
        <v>107</v>
      </c>
      <c r="H13" s="238"/>
      <c r="I13" s="21">
        <v>49335</v>
      </c>
      <c r="J13" s="21">
        <f>SUM(J11:J12)</f>
        <v>2635</v>
      </c>
      <c r="K13" s="21">
        <f t="shared" ref="K13:Q13" si="2">SUM(K11:K12)</f>
        <v>512</v>
      </c>
      <c r="L13" s="21">
        <f t="shared" si="2"/>
        <v>34</v>
      </c>
      <c r="M13" s="21">
        <f t="shared" si="2"/>
        <v>86</v>
      </c>
      <c r="N13" s="21">
        <f t="shared" si="2"/>
        <v>1423</v>
      </c>
      <c r="O13" s="21">
        <f t="shared" si="2"/>
        <v>1</v>
      </c>
      <c r="P13" s="21">
        <f t="shared" si="2"/>
        <v>388</v>
      </c>
      <c r="Q13" s="21">
        <f t="shared" si="2"/>
        <v>192</v>
      </c>
      <c r="S13" s="207"/>
      <c r="T13" s="236" t="s">
        <v>107</v>
      </c>
      <c r="U13" s="238"/>
      <c r="V13" s="21">
        <v>72106</v>
      </c>
      <c r="W13" s="21">
        <v>3000</v>
      </c>
      <c r="X13" s="21">
        <v>659</v>
      </c>
      <c r="Y13" s="21">
        <v>39</v>
      </c>
      <c r="Z13" s="21">
        <v>110</v>
      </c>
      <c r="AA13" s="21">
        <v>1720</v>
      </c>
      <c r="AB13" s="21">
        <v>1</v>
      </c>
      <c r="AC13" s="21">
        <v>303</v>
      </c>
      <c r="AD13" s="21">
        <v>169</v>
      </c>
      <c r="AE13" s="43"/>
      <c r="AG13" s="226" t="s">
        <v>38</v>
      </c>
      <c r="AH13" s="49" t="s">
        <v>272</v>
      </c>
      <c r="AI13" s="7">
        <v>118131</v>
      </c>
      <c r="AJ13" s="7">
        <v>5293</v>
      </c>
      <c r="AK13" s="7">
        <v>1120</v>
      </c>
      <c r="AL13" s="7">
        <v>62</v>
      </c>
      <c r="AM13" s="7">
        <v>161</v>
      </c>
      <c r="AN13" s="7">
        <v>2969</v>
      </c>
      <c r="AO13" s="7">
        <v>4</v>
      </c>
      <c r="AP13" s="7">
        <v>664</v>
      </c>
      <c r="AQ13" s="7">
        <v>317</v>
      </c>
    </row>
    <row r="14" spans="1:43" ht="15.6" customHeight="1">
      <c r="A14" s="269"/>
      <c r="B14" s="269"/>
      <c r="C14" s="269"/>
      <c r="D14" s="269"/>
      <c r="E14" s="76"/>
      <c r="F14" s="206" t="s">
        <v>550</v>
      </c>
      <c r="G14" s="236" t="s">
        <v>278</v>
      </c>
      <c r="H14" s="238"/>
      <c r="I14" s="21">
        <v>47375</v>
      </c>
      <c r="J14" s="21">
        <v>2480</v>
      </c>
      <c r="K14" s="21">
        <v>466</v>
      </c>
      <c r="L14" s="21">
        <v>36</v>
      </c>
      <c r="M14" s="21">
        <v>78</v>
      </c>
      <c r="N14" s="21">
        <v>1384</v>
      </c>
      <c r="O14" s="21">
        <v>2</v>
      </c>
      <c r="P14" s="21">
        <v>348</v>
      </c>
      <c r="Q14" s="21">
        <v>168</v>
      </c>
      <c r="S14" s="206" t="s">
        <v>550</v>
      </c>
      <c r="T14" s="236" t="s">
        <v>278</v>
      </c>
      <c r="U14" s="238"/>
      <c r="V14" s="21">
        <v>70756</v>
      </c>
      <c r="W14" s="21">
        <v>2813</v>
      </c>
      <c r="X14" s="21">
        <v>654</v>
      </c>
      <c r="Y14" s="21">
        <v>26</v>
      </c>
      <c r="Z14" s="21">
        <v>83</v>
      </c>
      <c r="AA14" s="21">
        <v>1585</v>
      </c>
      <c r="AB14" s="21">
        <v>2</v>
      </c>
      <c r="AC14" s="21">
        <v>316</v>
      </c>
      <c r="AD14" s="21">
        <v>149</v>
      </c>
      <c r="AE14" s="43"/>
      <c r="AG14" s="227"/>
      <c r="AH14" s="49" t="s">
        <v>273</v>
      </c>
      <c r="AI14" s="7">
        <v>1831</v>
      </c>
      <c r="AJ14" s="7">
        <v>164</v>
      </c>
      <c r="AK14" s="7">
        <v>25</v>
      </c>
      <c r="AL14" s="7">
        <v>4</v>
      </c>
      <c r="AM14" s="7">
        <v>12</v>
      </c>
      <c r="AN14" s="7">
        <v>91</v>
      </c>
      <c r="AO14" s="7">
        <v>0</v>
      </c>
      <c r="AP14" s="7">
        <v>25</v>
      </c>
      <c r="AQ14" s="7">
        <v>7</v>
      </c>
    </row>
    <row r="15" spans="1:43" ht="15.6" customHeight="1">
      <c r="A15" s="269"/>
      <c r="B15" s="269"/>
      <c r="C15" s="269"/>
      <c r="D15" s="269"/>
      <c r="E15" s="43"/>
      <c r="F15" s="277"/>
      <c r="G15" s="236" t="s">
        <v>279</v>
      </c>
      <c r="H15" s="238"/>
      <c r="I15" s="21">
        <v>1546</v>
      </c>
      <c r="J15" s="21">
        <v>145</v>
      </c>
      <c r="K15" s="21">
        <v>22</v>
      </c>
      <c r="L15" s="21">
        <v>3</v>
      </c>
      <c r="M15" s="21">
        <v>12</v>
      </c>
      <c r="N15" s="21">
        <v>79</v>
      </c>
      <c r="O15" s="21">
        <v>0</v>
      </c>
      <c r="P15" s="21">
        <v>23</v>
      </c>
      <c r="Q15" s="21">
        <v>6</v>
      </c>
      <c r="S15" s="277"/>
      <c r="T15" s="236" t="s">
        <v>279</v>
      </c>
      <c r="U15" s="238"/>
      <c r="V15" s="21">
        <v>285</v>
      </c>
      <c r="W15" s="21">
        <v>19</v>
      </c>
      <c r="X15" s="21">
        <v>3</v>
      </c>
      <c r="Y15" s="21">
        <v>1</v>
      </c>
      <c r="Z15" s="21">
        <v>0</v>
      </c>
      <c r="AA15" s="21">
        <v>12</v>
      </c>
      <c r="AB15" s="21">
        <v>0</v>
      </c>
      <c r="AC15" s="21">
        <v>2</v>
      </c>
      <c r="AD15" s="21">
        <v>1</v>
      </c>
      <c r="AE15" s="43"/>
      <c r="AG15" s="228"/>
      <c r="AH15" s="49" t="s">
        <v>261</v>
      </c>
      <c r="AI15" s="21">
        <v>119962</v>
      </c>
      <c r="AJ15" s="21">
        <f>SUM(AJ13:AJ14)</f>
        <v>5457</v>
      </c>
      <c r="AK15" s="21">
        <f t="shared" ref="AK15:AQ15" si="3">SUM(AK13:AK14)</f>
        <v>1145</v>
      </c>
      <c r="AL15" s="21">
        <f t="shared" si="3"/>
        <v>66</v>
      </c>
      <c r="AM15" s="21">
        <f t="shared" si="3"/>
        <v>173</v>
      </c>
      <c r="AN15" s="21">
        <f t="shared" si="3"/>
        <v>3060</v>
      </c>
      <c r="AO15" s="21">
        <f t="shared" si="3"/>
        <v>4</v>
      </c>
      <c r="AP15" s="21">
        <f t="shared" si="3"/>
        <v>689</v>
      </c>
      <c r="AQ15" s="21">
        <f t="shared" si="3"/>
        <v>324</v>
      </c>
    </row>
    <row r="16" spans="1:43" ht="15.6" customHeight="1">
      <c r="A16" s="269"/>
      <c r="B16" s="269"/>
      <c r="C16" s="269"/>
      <c r="D16" s="269"/>
      <c r="E16" s="43"/>
      <c r="F16" s="207"/>
      <c r="G16" s="236" t="s">
        <v>107</v>
      </c>
      <c r="H16" s="238"/>
      <c r="I16" s="21">
        <v>48921</v>
      </c>
      <c r="J16" s="21">
        <v>2625</v>
      </c>
      <c r="K16" s="21">
        <v>488</v>
      </c>
      <c r="L16" s="21">
        <v>39</v>
      </c>
      <c r="M16" s="21">
        <v>90</v>
      </c>
      <c r="N16" s="21">
        <v>1463</v>
      </c>
      <c r="O16" s="21">
        <v>2</v>
      </c>
      <c r="P16" s="21">
        <v>371</v>
      </c>
      <c r="Q16" s="21">
        <v>174</v>
      </c>
      <c r="S16" s="207"/>
      <c r="T16" s="236" t="s">
        <v>107</v>
      </c>
      <c r="U16" s="238"/>
      <c r="V16" s="21">
        <v>71041</v>
      </c>
      <c r="W16" s="21">
        <v>2832</v>
      </c>
      <c r="X16" s="21">
        <v>657</v>
      </c>
      <c r="Y16" s="21">
        <v>27</v>
      </c>
      <c r="Z16" s="21">
        <v>83</v>
      </c>
      <c r="AA16" s="21">
        <v>1597</v>
      </c>
      <c r="AB16" s="21">
        <v>2</v>
      </c>
      <c r="AC16" s="21">
        <v>318</v>
      </c>
      <c r="AD16" s="21">
        <v>150</v>
      </c>
      <c r="AE16" s="43"/>
      <c r="AG16" s="226" t="s">
        <v>39</v>
      </c>
      <c r="AH16" s="49" t="s">
        <v>272</v>
      </c>
      <c r="AI16" s="7">
        <v>119347</v>
      </c>
      <c r="AJ16" s="7">
        <f>J26+W26</f>
        <v>5458</v>
      </c>
      <c r="AK16" s="7">
        <f t="shared" ref="AK16:AQ16" si="4">K26+X26</f>
        <v>1198</v>
      </c>
      <c r="AL16" s="7">
        <f t="shared" si="4"/>
        <v>57</v>
      </c>
      <c r="AM16" s="7">
        <f t="shared" si="4"/>
        <v>184</v>
      </c>
      <c r="AN16" s="7">
        <f t="shared" si="4"/>
        <v>2984</v>
      </c>
      <c r="AO16" s="7">
        <f t="shared" si="4"/>
        <v>2</v>
      </c>
      <c r="AP16" s="7">
        <f t="shared" si="4"/>
        <v>714</v>
      </c>
      <c r="AQ16" s="7">
        <f t="shared" si="4"/>
        <v>321</v>
      </c>
    </row>
    <row r="17" spans="1:43" ht="15.6" customHeight="1">
      <c r="A17" s="298"/>
      <c r="B17" s="298"/>
      <c r="C17" s="298"/>
      <c r="D17" s="298"/>
      <c r="E17" s="43"/>
      <c r="F17" s="206" t="s">
        <v>551</v>
      </c>
      <c r="G17" s="278" t="s">
        <v>271</v>
      </c>
      <c r="H17" s="48" t="s">
        <v>251</v>
      </c>
      <c r="I17" s="7">
        <v>1215</v>
      </c>
      <c r="J17" s="7">
        <v>31</v>
      </c>
      <c r="K17" s="7">
        <v>12</v>
      </c>
      <c r="L17" s="7">
        <v>0</v>
      </c>
      <c r="M17" s="7">
        <v>0</v>
      </c>
      <c r="N17" s="7">
        <v>12</v>
      </c>
      <c r="O17" s="7">
        <v>0</v>
      </c>
      <c r="P17" s="7">
        <v>5</v>
      </c>
      <c r="Q17" s="7">
        <v>2</v>
      </c>
      <c r="S17" s="206" t="s">
        <v>551</v>
      </c>
      <c r="T17" s="278" t="s">
        <v>271</v>
      </c>
      <c r="U17" s="48" t="s">
        <v>251</v>
      </c>
      <c r="V17" s="7">
        <v>2883</v>
      </c>
      <c r="W17" s="7">
        <v>50</v>
      </c>
      <c r="X17" s="7">
        <v>24</v>
      </c>
      <c r="Y17" s="7">
        <v>0</v>
      </c>
      <c r="Z17" s="7">
        <v>2</v>
      </c>
      <c r="AA17" s="7">
        <v>15</v>
      </c>
      <c r="AB17" s="7">
        <v>0</v>
      </c>
      <c r="AC17" s="7">
        <v>8</v>
      </c>
      <c r="AD17" s="7">
        <v>1</v>
      </c>
      <c r="AE17" s="95"/>
      <c r="AG17" s="227"/>
      <c r="AH17" s="49" t="s">
        <v>273</v>
      </c>
      <c r="AI17" s="7">
        <v>1738</v>
      </c>
      <c r="AJ17" s="7">
        <f>J36+W36</f>
        <v>124</v>
      </c>
      <c r="AK17" s="7">
        <f t="shared" ref="AK17:AQ17" si="5">K36+X36</f>
        <v>18</v>
      </c>
      <c r="AL17" s="7">
        <f t="shared" si="5"/>
        <v>4</v>
      </c>
      <c r="AM17" s="7">
        <f t="shared" si="5"/>
        <v>6</v>
      </c>
      <c r="AN17" s="7">
        <f t="shared" si="5"/>
        <v>69</v>
      </c>
      <c r="AO17" s="7">
        <f t="shared" si="5"/>
        <v>0</v>
      </c>
      <c r="AP17" s="7">
        <f t="shared" si="5"/>
        <v>17</v>
      </c>
      <c r="AQ17" s="7">
        <f t="shared" si="5"/>
        <v>10</v>
      </c>
    </row>
    <row r="18" spans="1:43" ht="15.6" customHeight="1">
      <c r="A18" s="298"/>
      <c r="B18" s="298"/>
      <c r="C18" s="298"/>
      <c r="D18" s="298"/>
      <c r="E18" s="43"/>
      <c r="F18" s="277"/>
      <c r="G18" s="279"/>
      <c r="H18" s="48" t="s">
        <v>252</v>
      </c>
      <c r="I18" s="7">
        <v>1226</v>
      </c>
      <c r="J18" s="7">
        <v>25</v>
      </c>
      <c r="K18" s="7">
        <v>12</v>
      </c>
      <c r="L18" s="7">
        <v>0</v>
      </c>
      <c r="M18" s="7">
        <v>1</v>
      </c>
      <c r="N18" s="7">
        <v>8</v>
      </c>
      <c r="O18" s="7">
        <v>0</v>
      </c>
      <c r="P18" s="7">
        <v>2</v>
      </c>
      <c r="Q18" s="7">
        <v>2</v>
      </c>
      <c r="S18" s="277"/>
      <c r="T18" s="279"/>
      <c r="U18" s="48" t="s">
        <v>252</v>
      </c>
      <c r="V18" s="7">
        <v>2989</v>
      </c>
      <c r="W18" s="7">
        <v>53</v>
      </c>
      <c r="X18" s="7">
        <v>24</v>
      </c>
      <c r="Y18" s="7">
        <v>0</v>
      </c>
      <c r="Z18" s="7">
        <v>0</v>
      </c>
      <c r="AA18" s="7">
        <v>21</v>
      </c>
      <c r="AB18" s="7">
        <v>0</v>
      </c>
      <c r="AC18" s="7">
        <v>4</v>
      </c>
      <c r="AD18" s="7">
        <v>4</v>
      </c>
      <c r="AE18" s="95"/>
      <c r="AG18" s="228"/>
      <c r="AH18" s="49" t="s">
        <v>261</v>
      </c>
      <c r="AI18" s="21">
        <f>SUM(AI16:AI17)</f>
        <v>121085</v>
      </c>
      <c r="AJ18" s="21">
        <f>SUM(AJ16:AJ17)</f>
        <v>5582</v>
      </c>
      <c r="AK18" s="21">
        <f t="shared" ref="AK18:AQ18" si="6">SUM(AK16:AK17)</f>
        <v>1216</v>
      </c>
      <c r="AL18" s="21">
        <f t="shared" si="6"/>
        <v>61</v>
      </c>
      <c r="AM18" s="21">
        <f t="shared" si="6"/>
        <v>190</v>
      </c>
      <c r="AN18" s="21">
        <f t="shared" si="6"/>
        <v>3053</v>
      </c>
      <c r="AO18" s="21">
        <f t="shared" si="6"/>
        <v>2</v>
      </c>
      <c r="AP18" s="21">
        <f t="shared" si="6"/>
        <v>731</v>
      </c>
      <c r="AQ18" s="21">
        <f t="shared" si="6"/>
        <v>331</v>
      </c>
    </row>
    <row r="19" spans="1:43" ht="15.6" customHeight="1">
      <c r="E19" s="43"/>
      <c r="F19" s="277"/>
      <c r="G19" s="279"/>
      <c r="H19" s="48" t="s">
        <v>253</v>
      </c>
      <c r="I19" s="7">
        <v>1715</v>
      </c>
      <c r="J19" s="7">
        <v>40</v>
      </c>
      <c r="K19" s="7">
        <v>18</v>
      </c>
      <c r="L19" s="7">
        <v>1</v>
      </c>
      <c r="M19" s="7">
        <v>1</v>
      </c>
      <c r="N19" s="7">
        <v>12</v>
      </c>
      <c r="O19" s="7">
        <v>0</v>
      </c>
      <c r="P19" s="7">
        <v>5</v>
      </c>
      <c r="Q19" s="7">
        <v>3</v>
      </c>
      <c r="S19" s="277"/>
      <c r="T19" s="279"/>
      <c r="U19" s="48" t="s">
        <v>253</v>
      </c>
      <c r="V19" s="7">
        <v>3951</v>
      </c>
      <c r="W19" s="7">
        <v>73</v>
      </c>
      <c r="X19" s="7">
        <v>28</v>
      </c>
      <c r="Y19" s="7">
        <v>0</v>
      </c>
      <c r="Z19" s="7">
        <v>1</v>
      </c>
      <c r="AA19" s="7">
        <v>31</v>
      </c>
      <c r="AB19" s="7">
        <v>0</v>
      </c>
      <c r="AC19" s="7">
        <v>8</v>
      </c>
      <c r="AD19" s="7">
        <v>5</v>
      </c>
      <c r="AE19" s="95"/>
      <c r="AG19" s="226" t="s">
        <v>548</v>
      </c>
      <c r="AH19" s="49" t="s">
        <v>272</v>
      </c>
      <c r="AI19" s="7">
        <f>I47+V47</f>
        <v>120044</v>
      </c>
      <c r="AJ19" s="87"/>
      <c r="AK19" s="87"/>
      <c r="AL19" s="87"/>
      <c r="AM19" s="87"/>
      <c r="AN19" s="87"/>
      <c r="AO19" s="87"/>
      <c r="AP19" s="87"/>
      <c r="AQ19" s="87"/>
    </row>
    <row r="20" spans="1:43" ht="15.6" customHeight="1">
      <c r="E20" s="43"/>
      <c r="F20" s="277"/>
      <c r="G20" s="279"/>
      <c r="H20" s="48" t="s">
        <v>254</v>
      </c>
      <c r="I20" s="7">
        <v>1942</v>
      </c>
      <c r="J20" s="7">
        <v>65</v>
      </c>
      <c r="K20" s="7">
        <v>24</v>
      </c>
      <c r="L20" s="7">
        <v>2</v>
      </c>
      <c r="M20" s="7">
        <v>3</v>
      </c>
      <c r="N20" s="7">
        <v>29</v>
      </c>
      <c r="O20" s="7">
        <v>0</v>
      </c>
      <c r="P20" s="7">
        <v>4</v>
      </c>
      <c r="Q20" s="7">
        <v>3</v>
      </c>
      <c r="S20" s="277"/>
      <c r="T20" s="279"/>
      <c r="U20" s="48" t="s">
        <v>254</v>
      </c>
      <c r="V20" s="7">
        <v>4155</v>
      </c>
      <c r="W20" s="7">
        <v>122</v>
      </c>
      <c r="X20" s="7">
        <v>45</v>
      </c>
      <c r="Y20" s="7">
        <v>0</v>
      </c>
      <c r="Z20" s="7">
        <v>2</v>
      </c>
      <c r="AA20" s="7">
        <v>61</v>
      </c>
      <c r="AB20" s="7">
        <v>0</v>
      </c>
      <c r="AC20" s="7">
        <v>10</v>
      </c>
      <c r="AD20" s="7">
        <v>4</v>
      </c>
      <c r="AE20" s="95"/>
      <c r="AG20" s="227"/>
      <c r="AH20" s="49" t="s">
        <v>273</v>
      </c>
      <c r="AI20" s="7">
        <f>I57+V57</f>
        <v>1607</v>
      </c>
      <c r="AJ20" s="87"/>
      <c r="AK20" s="87"/>
      <c r="AL20" s="87"/>
      <c r="AM20" s="87"/>
      <c r="AN20" s="87"/>
      <c r="AO20" s="87"/>
      <c r="AP20" s="87"/>
      <c r="AQ20" s="87"/>
    </row>
    <row r="21" spans="1:43" ht="15.6" customHeight="1">
      <c r="E21" s="43"/>
      <c r="F21" s="277"/>
      <c r="G21" s="279"/>
      <c r="H21" s="48" t="s">
        <v>255</v>
      </c>
      <c r="I21" s="7">
        <v>2670</v>
      </c>
      <c r="J21" s="7">
        <v>97</v>
      </c>
      <c r="K21" s="7">
        <v>39</v>
      </c>
      <c r="L21" s="7">
        <v>0</v>
      </c>
      <c r="M21" s="7">
        <v>1</v>
      </c>
      <c r="N21" s="7">
        <v>34</v>
      </c>
      <c r="O21" s="7">
        <v>0</v>
      </c>
      <c r="P21" s="7">
        <v>16</v>
      </c>
      <c r="Q21" s="7">
        <v>7</v>
      </c>
      <c r="S21" s="277"/>
      <c r="T21" s="279"/>
      <c r="U21" s="48" t="s">
        <v>255</v>
      </c>
      <c r="V21" s="7">
        <v>5395</v>
      </c>
      <c r="W21" s="7">
        <v>171</v>
      </c>
      <c r="X21" s="7">
        <v>42</v>
      </c>
      <c r="Y21" s="7">
        <v>2</v>
      </c>
      <c r="Z21" s="7">
        <v>6</v>
      </c>
      <c r="AA21" s="7">
        <v>90</v>
      </c>
      <c r="AB21" s="7">
        <v>0</v>
      </c>
      <c r="AC21" s="7">
        <v>21</v>
      </c>
      <c r="AD21" s="7">
        <v>10</v>
      </c>
      <c r="AE21" s="95"/>
      <c r="AG21" s="228"/>
      <c r="AH21" s="49" t="s">
        <v>261</v>
      </c>
      <c r="AI21" s="21">
        <f>SUM(AI19:AI20)</f>
        <v>121651</v>
      </c>
      <c r="AJ21" s="72"/>
      <c r="AK21" s="72"/>
      <c r="AL21" s="72"/>
      <c r="AM21" s="72"/>
      <c r="AN21" s="72"/>
      <c r="AO21" s="72"/>
      <c r="AP21" s="72"/>
      <c r="AQ21" s="72"/>
    </row>
    <row r="22" spans="1:43" ht="15.6" customHeight="1">
      <c r="E22" s="43"/>
      <c r="F22" s="277"/>
      <c r="G22" s="279"/>
      <c r="H22" s="48" t="s">
        <v>256</v>
      </c>
      <c r="I22" s="7">
        <v>5614</v>
      </c>
      <c r="J22" s="7">
        <v>241</v>
      </c>
      <c r="K22" s="7">
        <v>66</v>
      </c>
      <c r="L22" s="7">
        <v>0</v>
      </c>
      <c r="M22" s="7">
        <v>7</v>
      </c>
      <c r="N22" s="7">
        <v>117</v>
      </c>
      <c r="O22" s="7">
        <v>0</v>
      </c>
      <c r="P22" s="7">
        <v>33</v>
      </c>
      <c r="Q22" s="7">
        <v>18</v>
      </c>
      <c r="S22" s="277"/>
      <c r="T22" s="279"/>
      <c r="U22" s="48" t="s">
        <v>256</v>
      </c>
      <c r="V22" s="7">
        <v>8269</v>
      </c>
      <c r="W22" s="7">
        <v>338</v>
      </c>
      <c r="X22" s="7">
        <v>91</v>
      </c>
      <c r="Y22" s="7">
        <v>2</v>
      </c>
      <c r="Z22" s="7">
        <v>11</v>
      </c>
      <c r="AA22" s="7">
        <v>177</v>
      </c>
      <c r="AB22" s="7">
        <v>0</v>
      </c>
      <c r="AC22" s="7">
        <v>40</v>
      </c>
      <c r="AD22" s="7">
        <v>17</v>
      </c>
      <c r="AE22" s="95"/>
      <c r="AG22" s="181" t="s">
        <v>542</v>
      </c>
    </row>
    <row r="23" spans="1:43" ht="15.6" customHeight="1">
      <c r="E23" s="43"/>
      <c r="F23" s="277"/>
      <c r="G23" s="279"/>
      <c r="H23" s="48" t="s">
        <v>257</v>
      </c>
      <c r="I23" s="7">
        <v>8819</v>
      </c>
      <c r="J23" s="7">
        <v>421</v>
      </c>
      <c r="K23" s="7">
        <v>103</v>
      </c>
      <c r="L23" s="7">
        <v>4</v>
      </c>
      <c r="M23" s="7">
        <v>16</v>
      </c>
      <c r="N23" s="7">
        <v>211</v>
      </c>
      <c r="O23" s="7">
        <v>0</v>
      </c>
      <c r="P23" s="7">
        <v>56</v>
      </c>
      <c r="Q23" s="7">
        <v>31</v>
      </c>
      <c r="S23" s="277"/>
      <c r="T23" s="279"/>
      <c r="U23" s="48" t="s">
        <v>257</v>
      </c>
      <c r="V23" s="7">
        <v>11891</v>
      </c>
      <c r="W23" s="7">
        <v>494</v>
      </c>
      <c r="X23" s="7">
        <v>111</v>
      </c>
      <c r="Y23" s="7">
        <v>4</v>
      </c>
      <c r="Z23" s="7">
        <v>7</v>
      </c>
      <c r="AA23" s="7">
        <v>321</v>
      </c>
      <c r="AB23" s="7">
        <v>0</v>
      </c>
      <c r="AC23" s="7">
        <v>33</v>
      </c>
      <c r="AD23" s="7">
        <v>18</v>
      </c>
      <c r="AE23" s="95"/>
      <c r="AG23" s="83" t="s">
        <v>464</v>
      </c>
    </row>
    <row r="24" spans="1:43" ht="15.6" customHeight="1">
      <c r="E24" s="43"/>
      <c r="F24" s="277"/>
      <c r="G24" s="279"/>
      <c r="H24" s="48" t="s">
        <v>258</v>
      </c>
      <c r="I24" s="7">
        <v>11011</v>
      </c>
      <c r="J24" s="7">
        <v>634</v>
      </c>
      <c r="K24" s="7">
        <v>114</v>
      </c>
      <c r="L24" s="7">
        <v>11</v>
      </c>
      <c r="M24" s="7">
        <v>29</v>
      </c>
      <c r="N24" s="7">
        <v>348</v>
      </c>
      <c r="O24" s="7">
        <v>1</v>
      </c>
      <c r="P24" s="7">
        <v>95</v>
      </c>
      <c r="Q24" s="7">
        <v>37</v>
      </c>
      <c r="S24" s="277"/>
      <c r="T24" s="279"/>
      <c r="U24" s="48" t="s">
        <v>258</v>
      </c>
      <c r="V24" s="7">
        <v>14441</v>
      </c>
      <c r="W24" s="7">
        <v>655</v>
      </c>
      <c r="X24" s="7">
        <v>136</v>
      </c>
      <c r="Y24" s="7">
        <v>8</v>
      </c>
      <c r="Z24" s="7">
        <v>27</v>
      </c>
      <c r="AA24" s="7">
        <v>382</v>
      </c>
      <c r="AB24" s="7">
        <v>0</v>
      </c>
      <c r="AC24" s="7">
        <v>73</v>
      </c>
      <c r="AD24" s="7">
        <v>29</v>
      </c>
      <c r="AE24" s="95"/>
    </row>
    <row r="25" spans="1:43" ht="15.6" customHeight="1">
      <c r="E25" s="43"/>
      <c r="F25" s="277"/>
      <c r="G25" s="279"/>
      <c r="H25" s="48" t="s">
        <v>259</v>
      </c>
      <c r="I25" s="7">
        <v>13588</v>
      </c>
      <c r="J25" s="7">
        <v>930</v>
      </c>
      <c r="K25" s="7">
        <v>127</v>
      </c>
      <c r="L25" s="7">
        <v>13</v>
      </c>
      <c r="M25" s="7">
        <v>42</v>
      </c>
      <c r="N25" s="7">
        <v>521</v>
      </c>
      <c r="O25" s="7">
        <v>1</v>
      </c>
      <c r="P25" s="7">
        <v>157</v>
      </c>
      <c r="Q25" s="7">
        <v>70</v>
      </c>
      <c r="S25" s="277"/>
      <c r="T25" s="279"/>
      <c r="U25" s="48" t="s">
        <v>259</v>
      </c>
      <c r="V25" s="7">
        <v>17573</v>
      </c>
      <c r="W25" s="7">
        <v>1018</v>
      </c>
      <c r="X25" s="7">
        <v>182</v>
      </c>
      <c r="Y25" s="7">
        <v>10</v>
      </c>
      <c r="Z25" s="7">
        <v>28</v>
      </c>
      <c r="AA25" s="7">
        <v>594</v>
      </c>
      <c r="AB25" s="7">
        <v>0</v>
      </c>
      <c r="AC25" s="7">
        <v>144</v>
      </c>
      <c r="AD25" s="7">
        <v>60</v>
      </c>
      <c r="AE25" s="95"/>
    </row>
    <row r="26" spans="1:43" ht="15.6" customHeight="1">
      <c r="E26" s="43"/>
      <c r="F26" s="277"/>
      <c r="G26" s="280"/>
      <c r="H26" s="48" t="s">
        <v>10</v>
      </c>
      <c r="I26" s="21">
        <v>47800</v>
      </c>
      <c r="J26" s="21">
        <f>SUM(J17:J25)</f>
        <v>2484</v>
      </c>
      <c r="K26" s="21">
        <f t="shared" ref="K26:Q26" si="7">SUM(K17:K25)</f>
        <v>515</v>
      </c>
      <c r="L26" s="21">
        <f t="shared" si="7"/>
        <v>31</v>
      </c>
      <c r="M26" s="21">
        <f t="shared" si="7"/>
        <v>100</v>
      </c>
      <c r="N26" s="21">
        <f t="shared" si="7"/>
        <v>1292</v>
      </c>
      <c r="O26" s="21">
        <f t="shared" si="7"/>
        <v>2</v>
      </c>
      <c r="P26" s="21">
        <f t="shared" si="7"/>
        <v>373</v>
      </c>
      <c r="Q26" s="21">
        <f t="shared" si="7"/>
        <v>173</v>
      </c>
      <c r="S26" s="277"/>
      <c r="T26" s="280"/>
      <c r="U26" s="48" t="s">
        <v>10</v>
      </c>
      <c r="V26" s="21">
        <v>71547</v>
      </c>
      <c r="W26" s="21">
        <f>SUM(W17:W25)</f>
        <v>2974</v>
      </c>
      <c r="X26" s="21">
        <f t="shared" ref="X26:AD26" si="8">SUM(X17:X25)</f>
        <v>683</v>
      </c>
      <c r="Y26" s="21">
        <f t="shared" si="8"/>
        <v>26</v>
      </c>
      <c r="Z26" s="21">
        <f>SUM(Z17:Z25)</f>
        <v>84</v>
      </c>
      <c r="AA26" s="21">
        <f t="shared" si="8"/>
        <v>1692</v>
      </c>
      <c r="AB26" s="21">
        <f t="shared" si="8"/>
        <v>0</v>
      </c>
      <c r="AC26" s="21">
        <f t="shared" si="8"/>
        <v>341</v>
      </c>
      <c r="AD26" s="21">
        <f t="shared" si="8"/>
        <v>148</v>
      </c>
      <c r="AE26" s="43"/>
    </row>
    <row r="27" spans="1:43" ht="15.6" customHeight="1">
      <c r="E27" s="43"/>
      <c r="F27" s="277"/>
      <c r="G27" s="278" t="s">
        <v>280</v>
      </c>
      <c r="H27" s="48" t="s">
        <v>251</v>
      </c>
      <c r="I27" s="7">
        <v>12</v>
      </c>
      <c r="J27" s="7">
        <v>0</v>
      </c>
      <c r="K27" s="7">
        <v>0</v>
      </c>
      <c r="L27" s="7">
        <v>0</v>
      </c>
      <c r="M27" s="7">
        <v>0</v>
      </c>
      <c r="N27" s="7">
        <v>0</v>
      </c>
      <c r="O27" s="7">
        <v>0</v>
      </c>
      <c r="P27" s="7">
        <v>0</v>
      </c>
      <c r="Q27" s="7">
        <v>0</v>
      </c>
      <c r="S27" s="277"/>
      <c r="T27" s="278" t="s">
        <v>280</v>
      </c>
      <c r="U27" s="48" t="s">
        <v>251</v>
      </c>
      <c r="V27" s="7">
        <v>8</v>
      </c>
      <c r="W27" s="7">
        <v>0</v>
      </c>
      <c r="X27" s="7">
        <v>0</v>
      </c>
      <c r="Y27" s="7">
        <v>0</v>
      </c>
      <c r="Z27" s="7">
        <v>0</v>
      </c>
      <c r="AA27" s="7">
        <v>0</v>
      </c>
      <c r="AB27" s="7">
        <v>0</v>
      </c>
      <c r="AC27" s="7">
        <v>0</v>
      </c>
      <c r="AD27" s="7">
        <v>0</v>
      </c>
      <c r="AE27" s="95"/>
    </row>
    <row r="28" spans="1:43" ht="15.6" customHeight="1">
      <c r="E28" s="43"/>
      <c r="F28" s="277"/>
      <c r="G28" s="279"/>
      <c r="H28" s="48" t="s">
        <v>252</v>
      </c>
      <c r="I28" s="7">
        <v>18</v>
      </c>
      <c r="J28" s="7">
        <v>3</v>
      </c>
      <c r="K28" s="7">
        <v>1</v>
      </c>
      <c r="L28" s="7">
        <v>0</v>
      </c>
      <c r="M28" s="7">
        <v>0</v>
      </c>
      <c r="N28" s="7">
        <v>1</v>
      </c>
      <c r="O28" s="7">
        <v>0</v>
      </c>
      <c r="P28" s="7">
        <v>0</v>
      </c>
      <c r="Q28" s="7">
        <v>1</v>
      </c>
      <c r="S28" s="277"/>
      <c r="T28" s="279"/>
      <c r="U28" s="48" t="s">
        <v>252</v>
      </c>
      <c r="V28" s="7">
        <v>6</v>
      </c>
      <c r="W28" s="7">
        <v>0</v>
      </c>
      <c r="X28" s="7">
        <v>0</v>
      </c>
      <c r="Y28" s="7">
        <v>0</v>
      </c>
      <c r="Z28" s="7">
        <v>0</v>
      </c>
      <c r="AA28" s="7">
        <v>0</v>
      </c>
      <c r="AB28" s="7">
        <v>0</v>
      </c>
      <c r="AC28" s="7">
        <v>0</v>
      </c>
      <c r="AD28" s="7">
        <v>0</v>
      </c>
      <c r="AE28" s="95"/>
    </row>
    <row r="29" spans="1:43" ht="15.6" customHeight="1">
      <c r="E29" s="43"/>
      <c r="F29" s="277"/>
      <c r="G29" s="279"/>
      <c r="H29" s="48" t="s">
        <v>253</v>
      </c>
      <c r="I29" s="7">
        <v>43</v>
      </c>
      <c r="J29" s="7">
        <v>1</v>
      </c>
      <c r="K29" s="7">
        <v>1</v>
      </c>
      <c r="L29" s="7">
        <v>0</v>
      </c>
      <c r="M29" s="7">
        <v>0</v>
      </c>
      <c r="N29" s="7">
        <v>0</v>
      </c>
      <c r="O29" s="7">
        <v>0</v>
      </c>
      <c r="P29" s="7">
        <v>0</v>
      </c>
      <c r="Q29" s="7">
        <v>0</v>
      </c>
      <c r="S29" s="277"/>
      <c r="T29" s="279"/>
      <c r="U29" s="48" t="s">
        <v>253</v>
      </c>
      <c r="V29" s="7">
        <v>12</v>
      </c>
      <c r="W29" s="7">
        <v>0</v>
      </c>
      <c r="X29" s="7">
        <v>0</v>
      </c>
      <c r="Y29" s="7">
        <v>0</v>
      </c>
      <c r="Z29" s="7">
        <v>0</v>
      </c>
      <c r="AA29" s="7">
        <v>0</v>
      </c>
      <c r="AB29" s="7">
        <v>0</v>
      </c>
      <c r="AC29" s="7">
        <v>0</v>
      </c>
      <c r="AD29" s="7">
        <v>0</v>
      </c>
      <c r="AE29" s="95"/>
    </row>
    <row r="30" spans="1:43" ht="15.6" customHeight="1">
      <c r="E30" s="43"/>
      <c r="F30" s="277"/>
      <c r="G30" s="279"/>
      <c r="H30" s="48" t="s">
        <v>254</v>
      </c>
      <c r="I30" s="7">
        <v>67</v>
      </c>
      <c r="J30" s="7">
        <v>6</v>
      </c>
      <c r="K30" s="7">
        <v>1</v>
      </c>
      <c r="L30" s="7">
        <v>0</v>
      </c>
      <c r="M30" s="7">
        <v>0</v>
      </c>
      <c r="N30" s="7">
        <v>4</v>
      </c>
      <c r="O30" s="7">
        <v>0</v>
      </c>
      <c r="P30" s="7">
        <v>1</v>
      </c>
      <c r="Q30" s="7">
        <v>0</v>
      </c>
      <c r="S30" s="277"/>
      <c r="T30" s="279"/>
      <c r="U30" s="48" t="s">
        <v>254</v>
      </c>
      <c r="V30" s="7">
        <v>25</v>
      </c>
      <c r="W30" s="7">
        <v>3</v>
      </c>
      <c r="X30" s="7">
        <v>1</v>
      </c>
      <c r="Y30" s="7">
        <v>0</v>
      </c>
      <c r="Z30" s="7">
        <v>0</v>
      </c>
      <c r="AA30" s="7">
        <v>1</v>
      </c>
      <c r="AB30" s="7">
        <v>0</v>
      </c>
      <c r="AC30" s="7">
        <v>1</v>
      </c>
      <c r="AD30" s="7">
        <v>0</v>
      </c>
      <c r="AE30" s="95"/>
    </row>
    <row r="31" spans="1:43" ht="15.6" customHeight="1">
      <c r="F31" s="277"/>
      <c r="G31" s="279"/>
      <c r="H31" s="48" t="s">
        <v>255</v>
      </c>
      <c r="I31" s="7">
        <v>104</v>
      </c>
      <c r="J31" s="7">
        <v>8</v>
      </c>
      <c r="K31" s="7">
        <v>1</v>
      </c>
      <c r="L31" s="7">
        <v>0</v>
      </c>
      <c r="M31" s="7">
        <v>0</v>
      </c>
      <c r="N31" s="7">
        <v>4</v>
      </c>
      <c r="O31" s="7">
        <v>0</v>
      </c>
      <c r="P31" s="7">
        <v>1</v>
      </c>
      <c r="Q31" s="7">
        <v>2</v>
      </c>
      <c r="S31" s="277"/>
      <c r="T31" s="279"/>
      <c r="U31" s="48" t="s">
        <v>255</v>
      </c>
      <c r="V31" s="7">
        <v>38</v>
      </c>
      <c r="W31" s="7">
        <v>4</v>
      </c>
      <c r="X31" s="7">
        <v>1</v>
      </c>
      <c r="Y31" s="7">
        <v>0</v>
      </c>
      <c r="Z31" s="7">
        <v>0</v>
      </c>
      <c r="AA31" s="7">
        <v>3</v>
      </c>
      <c r="AB31" s="7">
        <v>0</v>
      </c>
      <c r="AC31" s="7">
        <v>0</v>
      </c>
      <c r="AD31" s="7">
        <v>0</v>
      </c>
      <c r="AE31" s="95"/>
    </row>
    <row r="32" spans="1:43" ht="15.6" customHeight="1">
      <c r="F32" s="277"/>
      <c r="G32" s="279"/>
      <c r="H32" s="48" t="s">
        <v>256</v>
      </c>
      <c r="I32" s="7">
        <v>222</v>
      </c>
      <c r="J32" s="7">
        <v>20</v>
      </c>
      <c r="K32" s="7">
        <v>7</v>
      </c>
      <c r="L32" s="7">
        <v>0</v>
      </c>
      <c r="M32" s="7">
        <v>0</v>
      </c>
      <c r="N32" s="7">
        <v>10</v>
      </c>
      <c r="O32" s="7">
        <v>0</v>
      </c>
      <c r="P32" s="7">
        <v>3</v>
      </c>
      <c r="Q32" s="7">
        <v>0</v>
      </c>
      <c r="S32" s="277"/>
      <c r="T32" s="279"/>
      <c r="U32" s="48" t="s">
        <v>256</v>
      </c>
      <c r="V32" s="7">
        <v>34</v>
      </c>
      <c r="W32" s="7">
        <v>2</v>
      </c>
      <c r="X32" s="7">
        <v>0</v>
      </c>
      <c r="Y32" s="7">
        <v>0</v>
      </c>
      <c r="Z32" s="7">
        <v>0</v>
      </c>
      <c r="AA32" s="7">
        <v>1</v>
      </c>
      <c r="AB32" s="7">
        <v>0</v>
      </c>
      <c r="AC32" s="7">
        <v>1</v>
      </c>
      <c r="AD32" s="7">
        <v>0</v>
      </c>
      <c r="AE32" s="95"/>
    </row>
    <row r="33" spans="6:31" ht="15.6" customHeight="1">
      <c r="F33" s="277"/>
      <c r="G33" s="279"/>
      <c r="H33" s="48" t="s">
        <v>257</v>
      </c>
      <c r="I33" s="7">
        <v>283</v>
      </c>
      <c r="J33" s="7">
        <v>16</v>
      </c>
      <c r="K33" s="7">
        <v>2</v>
      </c>
      <c r="L33" s="7">
        <v>0</v>
      </c>
      <c r="M33" s="7">
        <v>1</v>
      </c>
      <c r="N33" s="7">
        <v>10</v>
      </c>
      <c r="O33" s="7">
        <v>0</v>
      </c>
      <c r="P33" s="7">
        <v>2</v>
      </c>
      <c r="Q33" s="7">
        <v>1</v>
      </c>
      <c r="S33" s="277"/>
      <c r="T33" s="279"/>
      <c r="U33" s="48" t="s">
        <v>257</v>
      </c>
      <c r="V33" s="7">
        <v>48</v>
      </c>
      <c r="W33" s="7">
        <v>3</v>
      </c>
      <c r="X33" s="7">
        <v>0</v>
      </c>
      <c r="Y33" s="7">
        <v>0</v>
      </c>
      <c r="Z33" s="7">
        <v>0</v>
      </c>
      <c r="AA33" s="7">
        <v>3</v>
      </c>
      <c r="AB33" s="7">
        <v>0</v>
      </c>
      <c r="AC33" s="7">
        <v>0</v>
      </c>
      <c r="AD33" s="7">
        <v>0</v>
      </c>
      <c r="AE33" s="95"/>
    </row>
    <row r="34" spans="6:31" ht="15.6" customHeight="1">
      <c r="F34" s="277"/>
      <c r="G34" s="279"/>
      <c r="H34" s="48" t="s">
        <v>258</v>
      </c>
      <c r="I34" s="7">
        <v>339</v>
      </c>
      <c r="J34" s="7">
        <v>23</v>
      </c>
      <c r="K34" s="7">
        <v>2</v>
      </c>
      <c r="L34" s="7">
        <v>0</v>
      </c>
      <c r="M34" s="7">
        <v>2</v>
      </c>
      <c r="N34" s="7">
        <v>11</v>
      </c>
      <c r="O34" s="7">
        <v>0</v>
      </c>
      <c r="P34" s="7">
        <v>4</v>
      </c>
      <c r="Q34" s="7">
        <v>4</v>
      </c>
      <c r="S34" s="277"/>
      <c r="T34" s="279"/>
      <c r="U34" s="48" t="s">
        <v>258</v>
      </c>
      <c r="V34" s="7">
        <v>50</v>
      </c>
      <c r="W34" s="7">
        <v>4</v>
      </c>
      <c r="X34" s="7">
        <v>0</v>
      </c>
      <c r="Y34" s="7">
        <v>0</v>
      </c>
      <c r="Z34" s="7">
        <v>0</v>
      </c>
      <c r="AA34" s="7">
        <v>4</v>
      </c>
      <c r="AB34" s="7">
        <v>0</v>
      </c>
      <c r="AC34" s="7">
        <v>0</v>
      </c>
      <c r="AD34" s="7">
        <v>0</v>
      </c>
      <c r="AE34" s="95"/>
    </row>
    <row r="35" spans="6:31" ht="15.6" customHeight="1">
      <c r="F35" s="277"/>
      <c r="G35" s="279"/>
      <c r="H35" s="48" t="s">
        <v>259</v>
      </c>
      <c r="I35" s="7">
        <v>360</v>
      </c>
      <c r="J35" s="7">
        <v>25</v>
      </c>
      <c r="K35" s="7">
        <v>1</v>
      </c>
      <c r="L35" s="7">
        <v>4</v>
      </c>
      <c r="M35" s="7">
        <v>3</v>
      </c>
      <c r="N35" s="7">
        <v>11</v>
      </c>
      <c r="O35" s="7">
        <v>0</v>
      </c>
      <c r="P35" s="7">
        <v>4</v>
      </c>
      <c r="Q35" s="7">
        <v>2</v>
      </c>
      <c r="S35" s="277"/>
      <c r="T35" s="279"/>
      <c r="U35" s="48" t="s">
        <v>259</v>
      </c>
      <c r="V35" s="7">
        <v>69</v>
      </c>
      <c r="W35" s="7">
        <v>6</v>
      </c>
      <c r="X35" s="7">
        <v>0</v>
      </c>
      <c r="Y35" s="7">
        <v>0</v>
      </c>
      <c r="Z35" s="7">
        <v>0</v>
      </c>
      <c r="AA35" s="7">
        <v>6</v>
      </c>
      <c r="AB35" s="7">
        <v>0</v>
      </c>
      <c r="AC35" s="7">
        <v>0</v>
      </c>
      <c r="AD35" s="7">
        <v>0</v>
      </c>
      <c r="AE35" s="95"/>
    </row>
    <row r="36" spans="6:31" ht="15.6" customHeight="1">
      <c r="F36" s="277"/>
      <c r="G36" s="280"/>
      <c r="H36" s="48" t="s">
        <v>10</v>
      </c>
      <c r="I36" s="21">
        <v>1448</v>
      </c>
      <c r="J36" s="21">
        <f>SUM(J27:J35)</f>
        <v>102</v>
      </c>
      <c r="K36" s="21">
        <f t="shared" ref="K36:Q36" si="9">SUM(K27:K35)</f>
        <v>16</v>
      </c>
      <c r="L36" s="21">
        <f t="shared" si="9"/>
        <v>4</v>
      </c>
      <c r="M36" s="21">
        <f t="shared" si="9"/>
        <v>6</v>
      </c>
      <c r="N36" s="21">
        <f t="shared" si="9"/>
        <v>51</v>
      </c>
      <c r="O36" s="21">
        <f t="shared" si="9"/>
        <v>0</v>
      </c>
      <c r="P36" s="21">
        <f t="shared" si="9"/>
        <v>15</v>
      </c>
      <c r="Q36" s="21">
        <f t="shared" si="9"/>
        <v>10</v>
      </c>
      <c r="S36" s="277"/>
      <c r="T36" s="280"/>
      <c r="U36" s="48" t="s">
        <v>10</v>
      </c>
      <c r="V36" s="21">
        <v>290</v>
      </c>
      <c r="W36" s="21">
        <f>SUM(W27:W35)</f>
        <v>22</v>
      </c>
      <c r="X36" s="21">
        <f t="shared" ref="X36:AD36" si="10">SUM(X27:X35)</f>
        <v>2</v>
      </c>
      <c r="Y36" s="21">
        <f t="shared" si="10"/>
        <v>0</v>
      </c>
      <c r="Z36" s="21">
        <f t="shared" si="10"/>
        <v>0</v>
      </c>
      <c r="AA36" s="21">
        <f t="shared" si="10"/>
        <v>18</v>
      </c>
      <c r="AB36" s="21">
        <f t="shared" si="10"/>
        <v>0</v>
      </c>
      <c r="AC36" s="21">
        <f t="shared" si="10"/>
        <v>2</v>
      </c>
      <c r="AD36" s="21">
        <f t="shared" si="10"/>
        <v>0</v>
      </c>
      <c r="AE36" s="43"/>
    </row>
    <row r="37" spans="6:31" ht="15.6" customHeight="1">
      <c r="F37" s="207"/>
      <c r="G37" s="272" t="s">
        <v>281</v>
      </c>
      <c r="H37" s="273"/>
      <c r="I37" s="68">
        <v>49248</v>
      </c>
      <c r="J37" s="68">
        <f>J26+J36</f>
        <v>2586</v>
      </c>
      <c r="K37" s="68">
        <f t="shared" ref="K37:Q37" si="11">K26+K36</f>
        <v>531</v>
      </c>
      <c r="L37" s="68">
        <f t="shared" si="11"/>
        <v>35</v>
      </c>
      <c r="M37" s="68">
        <f t="shared" si="11"/>
        <v>106</v>
      </c>
      <c r="N37" s="68">
        <f t="shared" si="11"/>
        <v>1343</v>
      </c>
      <c r="O37" s="68">
        <f t="shared" si="11"/>
        <v>2</v>
      </c>
      <c r="P37" s="68">
        <f t="shared" si="11"/>
        <v>388</v>
      </c>
      <c r="Q37" s="68">
        <f t="shared" si="11"/>
        <v>183</v>
      </c>
      <c r="S37" s="207"/>
      <c r="T37" s="272" t="s">
        <v>281</v>
      </c>
      <c r="U37" s="273"/>
      <c r="V37" s="68">
        <v>71837</v>
      </c>
      <c r="W37" s="68">
        <f>W26+W36</f>
        <v>2996</v>
      </c>
      <c r="X37" s="68">
        <f t="shared" ref="X37" si="12">X26+X36</f>
        <v>685</v>
      </c>
      <c r="Y37" s="68">
        <f t="shared" ref="Y37" si="13">Y26+Y36</f>
        <v>26</v>
      </c>
      <c r="Z37" s="68">
        <f t="shared" ref="Z37" si="14">Z26+Z36</f>
        <v>84</v>
      </c>
      <c r="AA37" s="68">
        <f t="shared" ref="AA37" si="15">AA26+AA36</f>
        <v>1710</v>
      </c>
      <c r="AB37" s="68">
        <f t="shared" ref="AB37" si="16">AB26+AB36</f>
        <v>0</v>
      </c>
      <c r="AC37" s="68">
        <f t="shared" ref="AC37" si="17">AC26+AC36</f>
        <v>343</v>
      </c>
      <c r="AD37" s="68">
        <f t="shared" ref="AD37" si="18">AD26+AD36</f>
        <v>148</v>
      </c>
    </row>
    <row r="38" spans="6:31" ht="15.6" customHeight="1">
      <c r="F38" s="206" t="s">
        <v>552</v>
      </c>
      <c r="G38" s="278" t="s">
        <v>271</v>
      </c>
      <c r="H38" s="48" t="s">
        <v>251</v>
      </c>
      <c r="I38" s="7">
        <v>1149</v>
      </c>
      <c r="J38" s="87"/>
      <c r="K38" s="87"/>
      <c r="L38" s="87"/>
      <c r="M38" s="87"/>
      <c r="N38" s="87"/>
      <c r="O38" s="87"/>
      <c r="P38" s="87"/>
      <c r="Q38" s="87"/>
      <c r="S38" s="206" t="s">
        <v>552</v>
      </c>
      <c r="T38" s="278" t="s">
        <v>271</v>
      </c>
      <c r="U38" s="48" t="s">
        <v>251</v>
      </c>
      <c r="V38" s="7">
        <v>2645</v>
      </c>
      <c r="W38" s="87"/>
      <c r="X38" s="87"/>
      <c r="Y38" s="87"/>
      <c r="Z38" s="87"/>
      <c r="AA38" s="87"/>
      <c r="AB38" s="87"/>
      <c r="AC38" s="87"/>
      <c r="AD38" s="87"/>
      <c r="AE38" s="95"/>
    </row>
    <row r="39" spans="6:31" ht="15.6" customHeight="1">
      <c r="F39" s="277"/>
      <c r="G39" s="279"/>
      <c r="H39" s="48" t="s">
        <v>252</v>
      </c>
      <c r="I39" s="7">
        <v>1206</v>
      </c>
      <c r="J39" s="87"/>
      <c r="K39" s="87"/>
      <c r="L39" s="87"/>
      <c r="M39" s="87"/>
      <c r="N39" s="87"/>
      <c r="O39" s="87"/>
      <c r="P39" s="87"/>
      <c r="Q39" s="87"/>
      <c r="S39" s="277"/>
      <c r="T39" s="279"/>
      <c r="U39" s="48" t="s">
        <v>252</v>
      </c>
      <c r="V39" s="7">
        <v>2754</v>
      </c>
      <c r="W39" s="87"/>
      <c r="X39" s="87"/>
      <c r="Y39" s="87"/>
      <c r="Z39" s="87"/>
      <c r="AA39" s="87"/>
      <c r="AB39" s="87"/>
      <c r="AC39" s="87"/>
      <c r="AD39" s="87"/>
      <c r="AE39" s="95"/>
    </row>
    <row r="40" spans="6:31" ht="15.6" customHeight="1">
      <c r="F40" s="277"/>
      <c r="G40" s="279"/>
      <c r="H40" s="48" t="s">
        <v>253</v>
      </c>
      <c r="I40" s="7">
        <v>1719</v>
      </c>
      <c r="J40" s="87"/>
      <c r="K40" s="87"/>
      <c r="L40" s="87"/>
      <c r="M40" s="87"/>
      <c r="N40" s="87"/>
      <c r="O40" s="87"/>
      <c r="P40" s="87"/>
      <c r="Q40" s="87"/>
      <c r="S40" s="277"/>
      <c r="T40" s="279"/>
      <c r="U40" s="48" t="s">
        <v>253</v>
      </c>
      <c r="V40" s="7">
        <v>3773</v>
      </c>
      <c r="W40" s="87"/>
      <c r="X40" s="87"/>
      <c r="Y40" s="87"/>
      <c r="Z40" s="87"/>
      <c r="AA40" s="87"/>
      <c r="AB40" s="87"/>
      <c r="AC40" s="87"/>
      <c r="AD40" s="87"/>
      <c r="AE40" s="95"/>
    </row>
    <row r="41" spans="6:31" ht="15.6" customHeight="1">
      <c r="F41" s="277"/>
      <c r="G41" s="279"/>
      <c r="H41" s="48" t="s">
        <v>254</v>
      </c>
      <c r="I41" s="7">
        <v>1978</v>
      </c>
      <c r="J41" s="87"/>
      <c r="K41" s="87"/>
      <c r="L41" s="87"/>
      <c r="M41" s="87"/>
      <c r="N41" s="87"/>
      <c r="O41" s="87"/>
      <c r="P41" s="87"/>
      <c r="Q41" s="87"/>
      <c r="S41" s="277"/>
      <c r="T41" s="279"/>
      <c r="U41" s="48" t="s">
        <v>254</v>
      </c>
      <c r="V41" s="7">
        <v>4252</v>
      </c>
      <c r="W41" s="87"/>
      <c r="X41" s="87"/>
      <c r="Y41" s="87"/>
      <c r="Z41" s="87"/>
      <c r="AA41" s="87"/>
      <c r="AB41" s="87"/>
      <c r="AC41" s="87"/>
      <c r="AD41" s="87"/>
      <c r="AE41" s="95"/>
    </row>
    <row r="42" spans="6:31" ht="15.6" customHeight="1">
      <c r="F42" s="277"/>
      <c r="G42" s="279"/>
      <c r="H42" s="48" t="s">
        <v>255</v>
      </c>
      <c r="I42" s="7">
        <v>2693</v>
      </c>
      <c r="J42" s="87"/>
      <c r="K42" s="87"/>
      <c r="L42" s="87"/>
      <c r="M42" s="87"/>
      <c r="N42" s="87"/>
      <c r="O42" s="87"/>
      <c r="P42" s="87"/>
      <c r="Q42" s="87"/>
      <c r="S42" s="277"/>
      <c r="T42" s="279"/>
      <c r="U42" s="48" t="s">
        <v>255</v>
      </c>
      <c r="V42" s="7">
        <v>5433</v>
      </c>
      <c r="W42" s="87"/>
      <c r="X42" s="87"/>
      <c r="Y42" s="87"/>
      <c r="Z42" s="87"/>
      <c r="AA42" s="87"/>
      <c r="AB42" s="87"/>
      <c r="AC42" s="87"/>
      <c r="AD42" s="87"/>
      <c r="AE42" s="95"/>
    </row>
    <row r="43" spans="6:31" ht="15.6" customHeight="1">
      <c r="F43" s="277"/>
      <c r="G43" s="279"/>
      <c r="H43" s="48" t="s">
        <v>256</v>
      </c>
      <c r="I43" s="7">
        <v>5663</v>
      </c>
      <c r="J43" s="87"/>
      <c r="K43" s="87"/>
      <c r="L43" s="87"/>
      <c r="M43" s="87"/>
      <c r="N43" s="87"/>
      <c r="O43" s="87"/>
      <c r="P43" s="87"/>
      <c r="Q43" s="87"/>
      <c r="S43" s="277"/>
      <c r="T43" s="279"/>
      <c r="U43" s="48" t="s">
        <v>256</v>
      </c>
      <c r="V43" s="7">
        <v>8292</v>
      </c>
      <c r="W43" s="87"/>
      <c r="X43" s="87"/>
      <c r="Y43" s="87"/>
      <c r="Z43" s="87"/>
      <c r="AA43" s="87"/>
      <c r="AB43" s="87"/>
      <c r="AC43" s="87"/>
      <c r="AD43" s="87"/>
      <c r="AE43" s="95"/>
    </row>
    <row r="44" spans="6:31" ht="15.6" customHeight="1">
      <c r="F44" s="277"/>
      <c r="G44" s="279"/>
      <c r="H44" s="48" t="s">
        <v>257</v>
      </c>
      <c r="I44" s="7">
        <v>8678</v>
      </c>
      <c r="J44" s="87"/>
      <c r="K44" s="87"/>
      <c r="L44" s="87"/>
      <c r="M44" s="87"/>
      <c r="N44" s="87"/>
      <c r="O44" s="87"/>
      <c r="P44" s="87"/>
      <c r="Q44" s="87"/>
      <c r="S44" s="277"/>
      <c r="T44" s="279"/>
      <c r="U44" s="48" t="s">
        <v>257</v>
      </c>
      <c r="V44" s="7">
        <v>11606</v>
      </c>
      <c r="W44" s="87"/>
      <c r="X44" s="87"/>
      <c r="Y44" s="87"/>
      <c r="Z44" s="87"/>
      <c r="AA44" s="87"/>
      <c r="AB44" s="87"/>
      <c r="AC44" s="87"/>
      <c r="AD44" s="87"/>
      <c r="AE44" s="95"/>
    </row>
    <row r="45" spans="6:31" ht="15.6" customHeight="1">
      <c r="F45" s="277"/>
      <c r="G45" s="279"/>
      <c r="H45" s="48" t="s">
        <v>258</v>
      </c>
      <c r="I45" s="7">
        <v>11745</v>
      </c>
      <c r="J45" s="87"/>
      <c r="K45" s="87"/>
      <c r="L45" s="87"/>
      <c r="M45" s="87"/>
      <c r="N45" s="87"/>
      <c r="O45" s="87"/>
      <c r="P45" s="87"/>
      <c r="Q45" s="87"/>
      <c r="S45" s="277"/>
      <c r="T45" s="279"/>
      <c r="U45" s="48" t="s">
        <v>258</v>
      </c>
      <c r="V45" s="7">
        <v>15384</v>
      </c>
      <c r="W45" s="87"/>
      <c r="X45" s="87"/>
      <c r="Y45" s="87"/>
      <c r="Z45" s="87"/>
      <c r="AA45" s="87"/>
      <c r="AB45" s="87"/>
      <c r="AC45" s="87"/>
      <c r="AD45" s="87"/>
      <c r="AE45" s="95"/>
    </row>
    <row r="46" spans="6:31" ht="15.6" customHeight="1">
      <c r="F46" s="277"/>
      <c r="G46" s="279"/>
      <c r="H46" s="48" t="s">
        <v>259</v>
      </c>
      <c r="I46" s="7">
        <v>13554</v>
      </c>
      <c r="J46" s="87"/>
      <c r="K46" s="87"/>
      <c r="L46" s="87"/>
      <c r="M46" s="87"/>
      <c r="N46" s="87"/>
      <c r="O46" s="87"/>
      <c r="P46" s="87"/>
      <c r="Q46" s="87"/>
      <c r="S46" s="277"/>
      <c r="T46" s="279"/>
      <c r="U46" s="48" t="s">
        <v>259</v>
      </c>
      <c r="V46" s="7">
        <v>17520</v>
      </c>
      <c r="W46" s="87"/>
      <c r="X46" s="87"/>
      <c r="Y46" s="87"/>
      <c r="Z46" s="87"/>
      <c r="AA46" s="87"/>
      <c r="AB46" s="87"/>
      <c r="AC46" s="87"/>
      <c r="AD46" s="87"/>
      <c r="AE46" s="95"/>
    </row>
    <row r="47" spans="6:31" ht="15.6" customHeight="1">
      <c r="F47" s="277"/>
      <c r="G47" s="280"/>
      <c r="H47" s="48" t="s">
        <v>10</v>
      </c>
      <c r="I47" s="21">
        <f>SUM(I38:I46)</f>
        <v>48385</v>
      </c>
      <c r="J47" s="72"/>
      <c r="K47" s="72"/>
      <c r="L47" s="72"/>
      <c r="M47" s="72"/>
      <c r="N47" s="72"/>
      <c r="O47" s="72"/>
      <c r="P47" s="72"/>
      <c r="Q47" s="72"/>
      <c r="S47" s="277"/>
      <c r="T47" s="280"/>
      <c r="U47" s="48" t="s">
        <v>10</v>
      </c>
      <c r="V47" s="21">
        <f>SUM(V38:V46)</f>
        <v>71659</v>
      </c>
      <c r="W47" s="72"/>
      <c r="X47" s="72"/>
      <c r="Y47" s="72"/>
      <c r="Z47" s="72"/>
      <c r="AA47" s="72"/>
      <c r="AB47" s="72"/>
      <c r="AC47" s="72"/>
      <c r="AD47" s="72"/>
      <c r="AE47" s="43"/>
    </row>
    <row r="48" spans="6:31" ht="15.6" customHeight="1">
      <c r="F48" s="277"/>
      <c r="G48" s="278" t="s">
        <v>280</v>
      </c>
      <c r="H48" s="48" t="s">
        <v>251</v>
      </c>
      <c r="I48" s="7">
        <v>9</v>
      </c>
      <c r="J48" s="87"/>
      <c r="K48" s="87"/>
      <c r="L48" s="87"/>
      <c r="M48" s="87"/>
      <c r="N48" s="87"/>
      <c r="O48" s="87"/>
      <c r="P48" s="87"/>
      <c r="Q48" s="87"/>
      <c r="S48" s="277"/>
      <c r="T48" s="278" t="s">
        <v>280</v>
      </c>
      <c r="U48" s="48" t="s">
        <v>251</v>
      </c>
      <c r="V48" s="7">
        <v>18</v>
      </c>
      <c r="W48" s="87"/>
      <c r="X48" s="87"/>
      <c r="Y48" s="87"/>
      <c r="Z48" s="87"/>
      <c r="AA48" s="87"/>
      <c r="AB48" s="87"/>
      <c r="AC48" s="87"/>
      <c r="AD48" s="87"/>
      <c r="AE48" s="95"/>
    </row>
    <row r="49" spans="6:31" ht="15.6" customHeight="1">
      <c r="F49" s="277"/>
      <c r="G49" s="279"/>
      <c r="H49" s="48" t="s">
        <v>252</v>
      </c>
      <c r="I49" s="7">
        <v>21</v>
      </c>
      <c r="J49" s="87"/>
      <c r="K49" s="87"/>
      <c r="L49" s="87"/>
      <c r="M49" s="87"/>
      <c r="N49" s="87"/>
      <c r="O49" s="87"/>
      <c r="P49" s="87"/>
      <c r="Q49" s="87"/>
      <c r="S49" s="277"/>
      <c r="T49" s="279"/>
      <c r="U49" s="48" t="s">
        <v>252</v>
      </c>
      <c r="V49" s="7">
        <v>10</v>
      </c>
      <c r="W49" s="87"/>
      <c r="X49" s="87"/>
      <c r="Y49" s="87"/>
      <c r="Z49" s="87"/>
      <c r="AA49" s="87"/>
      <c r="AB49" s="87"/>
      <c r="AC49" s="87"/>
      <c r="AD49" s="87"/>
      <c r="AE49" s="95"/>
    </row>
    <row r="50" spans="6:31" ht="15.6" customHeight="1">
      <c r="F50" s="277"/>
      <c r="G50" s="279"/>
      <c r="H50" s="48" t="s">
        <v>253</v>
      </c>
      <c r="I50" s="7">
        <v>41</v>
      </c>
      <c r="J50" s="87"/>
      <c r="K50" s="87"/>
      <c r="L50" s="87"/>
      <c r="M50" s="87"/>
      <c r="N50" s="87"/>
      <c r="O50" s="87"/>
      <c r="P50" s="87"/>
      <c r="Q50" s="87"/>
      <c r="S50" s="277"/>
      <c r="T50" s="279"/>
      <c r="U50" s="48" t="s">
        <v>253</v>
      </c>
      <c r="V50" s="7">
        <v>14</v>
      </c>
      <c r="W50" s="87"/>
      <c r="X50" s="87"/>
      <c r="Y50" s="87"/>
      <c r="Z50" s="87"/>
      <c r="AA50" s="87"/>
      <c r="AB50" s="87"/>
      <c r="AC50" s="87"/>
      <c r="AD50" s="87"/>
      <c r="AE50" s="95"/>
    </row>
    <row r="51" spans="6:31" ht="15.6" customHeight="1">
      <c r="F51" s="277"/>
      <c r="G51" s="279"/>
      <c r="H51" s="48" t="s">
        <v>254</v>
      </c>
      <c r="I51" s="7">
        <v>71</v>
      </c>
      <c r="J51" s="87"/>
      <c r="K51" s="87"/>
      <c r="L51" s="87"/>
      <c r="M51" s="87"/>
      <c r="N51" s="87"/>
      <c r="O51" s="87"/>
      <c r="P51" s="87"/>
      <c r="Q51" s="87"/>
      <c r="S51" s="277"/>
      <c r="T51" s="279"/>
      <c r="U51" s="48" t="s">
        <v>254</v>
      </c>
      <c r="V51" s="7">
        <v>20</v>
      </c>
      <c r="W51" s="87"/>
      <c r="X51" s="87"/>
      <c r="Y51" s="87"/>
      <c r="Z51" s="87"/>
      <c r="AA51" s="87"/>
      <c r="AB51" s="87"/>
      <c r="AC51" s="87"/>
      <c r="AD51" s="87"/>
      <c r="AE51" s="95"/>
    </row>
    <row r="52" spans="6:31" ht="15.6" customHeight="1">
      <c r="F52" s="277"/>
      <c r="G52" s="279"/>
      <c r="H52" s="48" t="s">
        <v>255</v>
      </c>
      <c r="I52" s="7">
        <v>90</v>
      </c>
      <c r="J52" s="87"/>
      <c r="K52" s="87"/>
      <c r="L52" s="87"/>
      <c r="M52" s="87"/>
      <c r="N52" s="87"/>
      <c r="O52" s="87"/>
      <c r="P52" s="87"/>
      <c r="Q52" s="87"/>
      <c r="S52" s="277"/>
      <c r="T52" s="279"/>
      <c r="U52" s="48" t="s">
        <v>255</v>
      </c>
      <c r="V52" s="7">
        <v>25</v>
      </c>
      <c r="W52" s="87"/>
      <c r="X52" s="87"/>
      <c r="Y52" s="87"/>
      <c r="Z52" s="87"/>
      <c r="AA52" s="87"/>
      <c r="AB52" s="87"/>
      <c r="AC52" s="87"/>
      <c r="AD52" s="87"/>
      <c r="AE52" s="95"/>
    </row>
    <row r="53" spans="6:31" ht="15.6" customHeight="1">
      <c r="F53" s="277"/>
      <c r="G53" s="279"/>
      <c r="H53" s="48" t="s">
        <v>256</v>
      </c>
      <c r="I53" s="7">
        <v>223</v>
      </c>
      <c r="J53" s="87"/>
      <c r="K53" s="87"/>
      <c r="L53" s="87"/>
      <c r="M53" s="87"/>
      <c r="N53" s="87"/>
      <c r="O53" s="87"/>
      <c r="P53" s="87"/>
      <c r="Q53" s="87"/>
      <c r="S53" s="277"/>
      <c r="T53" s="279"/>
      <c r="U53" s="48" t="s">
        <v>256</v>
      </c>
      <c r="V53" s="7">
        <v>41</v>
      </c>
      <c r="W53" s="87"/>
      <c r="X53" s="87"/>
      <c r="Y53" s="87"/>
      <c r="Z53" s="87"/>
      <c r="AA53" s="87"/>
      <c r="AB53" s="87"/>
      <c r="AC53" s="87"/>
      <c r="AD53" s="87"/>
      <c r="AE53" s="95"/>
    </row>
    <row r="54" spans="6:31" ht="15.6" customHeight="1">
      <c r="F54" s="277"/>
      <c r="G54" s="279"/>
      <c r="H54" s="48" t="s">
        <v>257</v>
      </c>
      <c r="I54" s="7">
        <v>273</v>
      </c>
      <c r="J54" s="87"/>
      <c r="K54" s="87"/>
      <c r="L54" s="87"/>
      <c r="M54" s="87"/>
      <c r="N54" s="87"/>
      <c r="O54" s="87"/>
      <c r="P54" s="87"/>
      <c r="Q54" s="87"/>
      <c r="S54" s="277"/>
      <c r="T54" s="279"/>
      <c r="U54" s="48" t="s">
        <v>257</v>
      </c>
      <c r="V54" s="7">
        <v>42</v>
      </c>
      <c r="W54" s="87"/>
      <c r="X54" s="87"/>
      <c r="Y54" s="87"/>
      <c r="Z54" s="87"/>
      <c r="AA54" s="87"/>
      <c r="AB54" s="87"/>
      <c r="AC54" s="87"/>
      <c r="AD54" s="87"/>
      <c r="AE54" s="95"/>
    </row>
    <row r="55" spans="6:31" ht="15.6" customHeight="1">
      <c r="F55" s="277"/>
      <c r="G55" s="279"/>
      <c r="H55" s="48" t="s">
        <v>258</v>
      </c>
      <c r="I55" s="7">
        <v>331</v>
      </c>
      <c r="J55" s="87"/>
      <c r="K55" s="87"/>
      <c r="L55" s="87"/>
      <c r="M55" s="87"/>
      <c r="N55" s="87"/>
      <c r="O55" s="87"/>
      <c r="P55" s="87"/>
      <c r="Q55" s="87"/>
      <c r="S55" s="277"/>
      <c r="T55" s="279"/>
      <c r="U55" s="48" t="s">
        <v>258</v>
      </c>
      <c r="V55" s="7">
        <v>34</v>
      </c>
      <c r="W55" s="87"/>
      <c r="X55" s="87"/>
      <c r="Y55" s="87"/>
      <c r="Z55" s="87"/>
      <c r="AA55" s="87"/>
      <c r="AB55" s="87"/>
      <c r="AC55" s="87"/>
      <c r="AD55" s="87"/>
      <c r="AE55" s="95"/>
    </row>
    <row r="56" spans="6:31" ht="15.6" customHeight="1">
      <c r="F56" s="277"/>
      <c r="G56" s="279"/>
      <c r="H56" s="48" t="s">
        <v>259</v>
      </c>
      <c r="I56" s="7">
        <v>297</v>
      </c>
      <c r="J56" s="87"/>
      <c r="K56" s="87"/>
      <c r="L56" s="87"/>
      <c r="M56" s="87"/>
      <c r="N56" s="87"/>
      <c r="O56" s="87"/>
      <c r="P56" s="87"/>
      <c r="Q56" s="87"/>
      <c r="S56" s="277"/>
      <c r="T56" s="279"/>
      <c r="U56" s="48" t="s">
        <v>259</v>
      </c>
      <c r="V56" s="7">
        <v>47</v>
      </c>
      <c r="W56" s="87"/>
      <c r="X56" s="87"/>
      <c r="Y56" s="87"/>
      <c r="Z56" s="87"/>
      <c r="AA56" s="87"/>
      <c r="AB56" s="87"/>
      <c r="AC56" s="87"/>
      <c r="AD56" s="87"/>
      <c r="AE56" s="95"/>
    </row>
    <row r="57" spans="6:31" ht="15.6" customHeight="1">
      <c r="F57" s="277"/>
      <c r="G57" s="280"/>
      <c r="H57" s="48" t="s">
        <v>10</v>
      </c>
      <c r="I57" s="21">
        <f>SUM(I48:I56)</f>
        <v>1356</v>
      </c>
      <c r="J57" s="72"/>
      <c r="K57" s="72"/>
      <c r="L57" s="72"/>
      <c r="M57" s="72"/>
      <c r="N57" s="72"/>
      <c r="O57" s="72"/>
      <c r="P57" s="72"/>
      <c r="Q57" s="72"/>
      <c r="S57" s="277"/>
      <c r="T57" s="280"/>
      <c r="U57" s="48" t="s">
        <v>10</v>
      </c>
      <c r="V57" s="21">
        <f>SUM(V48:V56)</f>
        <v>251</v>
      </c>
      <c r="W57" s="72"/>
      <c r="X57" s="72"/>
      <c r="Y57" s="72"/>
      <c r="Z57" s="72"/>
      <c r="AA57" s="72"/>
      <c r="AB57" s="72"/>
      <c r="AC57" s="72"/>
      <c r="AD57" s="72"/>
      <c r="AE57" s="43"/>
    </row>
    <row r="58" spans="6:31" ht="15.6" customHeight="1">
      <c r="F58" s="207"/>
      <c r="G58" s="272" t="s">
        <v>281</v>
      </c>
      <c r="H58" s="273"/>
      <c r="I58" s="68">
        <f>I47+I57</f>
        <v>49741</v>
      </c>
      <c r="J58" s="71"/>
      <c r="K58" s="71"/>
      <c r="L58" s="71"/>
      <c r="M58" s="71"/>
      <c r="N58" s="71"/>
      <c r="O58" s="71"/>
      <c r="P58" s="71"/>
      <c r="Q58" s="71"/>
      <c r="S58" s="207"/>
      <c r="T58" s="272" t="s">
        <v>281</v>
      </c>
      <c r="U58" s="273"/>
      <c r="V58" s="68">
        <f>V47+V57</f>
        <v>71910</v>
      </c>
      <c r="W58" s="71"/>
      <c r="X58" s="71"/>
      <c r="Y58" s="71"/>
      <c r="Z58" s="71"/>
      <c r="AA58" s="71"/>
      <c r="AB58" s="71"/>
      <c r="AC58" s="71"/>
      <c r="AD58" s="71"/>
      <c r="AE58" s="96"/>
    </row>
    <row r="59" spans="6:31" ht="15.6" customHeight="1">
      <c r="F59" s="181" t="s">
        <v>542</v>
      </c>
      <c r="S59" s="181" t="s">
        <v>542</v>
      </c>
    </row>
    <row r="60" spans="6:31" ht="15.6" customHeight="1">
      <c r="F60" s="83" t="s">
        <v>464</v>
      </c>
      <c r="S60" s="13" t="s">
        <v>464</v>
      </c>
    </row>
    <row r="61" spans="6:31" ht="15.6" customHeight="1"/>
    <row r="62" spans="6:31" ht="15.6" customHeight="1"/>
    <row r="63" spans="6:31" ht="15.6" customHeight="1"/>
    <row r="64" spans="6:31" ht="15.6" customHeight="1"/>
    <row r="65" ht="15.6" customHeight="1"/>
    <row r="66" ht="15.6" customHeight="1"/>
    <row r="67" ht="15.6" customHeight="1"/>
    <row r="68" ht="15.6" customHeight="1"/>
    <row r="69" ht="15.6" customHeight="1"/>
    <row r="70" ht="15.6" customHeight="1"/>
    <row r="71" ht="15.6" customHeight="1"/>
    <row r="72" ht="15.6" customHeight="1"/>
    <row r="73" ht="15.6" customHeight="1"/>
    <row r="74" ht="15.6" customHeight="1"/>
    <row r="75" ht="15.6" customHeight="1"/>
    <row r="76" ht="15.6" customHeight="1"/>
    <row r="77" ht="11.4" customHeight="1"/>
    <row r="78" ht="11.4" customHeight="1"/>
    <row r="79" ht="11.4" customHeight="1"/>
    <row r="80" ht="11.4" customHeight="1"/>
    <row r="81" ht="11.4" customHeight="1"/>
    <row r="82" ht="11.4" customHeight="1"/>
    <row r="83" ht="11.4" customHeight="1"/>
    <row r="84" ht="11.4" customHeight="1"/>
    <row r="85" ht="11.4" customHeight="1"/>
    <row r="86" ht="11.4" customHeight="1"/>
    <row r="87" ht="11.4" customHeight="1"/>
    <row r="88" ht="11.4" customHeight="1"/>
    <row r="89" ht="11.4" customHeight="1"/>
    <row r="90" ht="11.4" customHeight="1"/>
    <row r="91" ht="11.4" customHeight="1"/>
    <row r="92" ht="11.4" customHeight="1"/>
    <row r="93" ht="11.4" customHeight="1"/>
    <row r="94" ht="11.4" customHeight="1"/>
    <row r="95" ht="11.4" customHeight="1"/>
    <row r="96" ht="11.4" customHeight="1"/>
    <row r="97" ht="11.4" customHeight="1"/>
    <row r="98" ht="11.4" customHeight="1"/>
    <row r="99" ht="11.4" customHeight="1"/>
    <row r="100" ht="11.4" customHeight="1"/>
    <row r="101" ht="11.4" customHeight="1"/>
  </sheetData>
  <mergeCells count="79">
    <mergeCell ref="A12:D16"/>
    <mergeCell ref="A17:D18"/>
    <mergeCell ref="Q5:Q7"/>
    <mergeCell ref="O6:O7"/>
    <mergeCell ref="I4:I7"/>
    <mergeCell ref="J4:J7"/>
    <mergeCell ref="K4:Q4"/>
    <mergeCell ref="K5:K7"/>
    <mergeCell ref="L5:L7"/>
    <mergeCell ref="M5:M7"/>
    <mergeCell ref="N5:N7"/>
    <mergeCell ref="P5:P7"/>
    <mergeCell ref="F4:H7"/>
    <mergeCell ref="G13:H13"/>
    <mergeCell ref="G8:H8"/>
    <mergeCell ref="G9:H9"/>
    <mergeCell ref="AG16:AG18"/>
    <mergeCell ref="AG7:AG9"/>
    <mergeCell ref="AG10:AG12"/>
    <mergeCell ref="AG13:AG15"/>
    <mergeCell ref="AG19:AG21"/>
    <mergeCell ref="AG4:AH6"/>
    <mergeCell ref="AI4:AI6"/>
    <mergeCell ref="AJ4:AJ6"/>
    <mergeCell ref="AK4:AQ4"/>
    <mergeCell ref="AK5:AK6"/>
    <mergeCell ref="AL5:AL6"/>
    <mergeCell ref="AM5:AM6"/>
    <mergeCell ref="AN5:AO5"/>
    <mergeCell ref="AP5:AP6"/>
    <mergeCell ref="AQ5:AQ6"/>
    <mergeCell ref="F38:F58"/>
    <mergeCell ref="G38:G47"/>
    <mergeCell ref="F14:F16"/>
    <mergeCell ref="F8:F10"/>
    <mergeCell ref="F11:F13"/>
    <mergeCell ref="G37:H37"/>
    <mergeCell ref="G58:H58"/>
    <mergeCell ref="G48:G57"/>
    <mergeCell ref="G27:G36"/>
    <mergeCell ref="G17:G26"/>
    <mergeCell ref="F17:F37"/>
    <mergeCell ref="G10:H10"/>
    <mergeCell ref="G11:H11"/>
    <mergeCell ref="G12:H12"/>
    <mergeCell ref="S4:U7"/>
    <mergeCell ref="T8:U8"/>
    <mergeCell ref="T9:U9"/>
    <mergeCell ref="T10:U10"/>
    <mergeCell ref="S8:S10"/>
    <mergeCell ref="V4:V7"/>
    <mergeCell ref="W4:W7"/>
    <mergeCell ref="X4:AD4"/>
    <mergeCell ref="X5:X7"/>
    <mergeCell ref="Y5:Y7"/>
    <mergeCell ref="Z5:Z7"/>
    <mergeCell ref="AA5:AA7"/>
    <mergeCell ref="AC5:AC7"/>
    <mergeCell ref="AD5:AD7"/>
    <mergeCell ref="AB6:AB7"/>
    <mergeCell ref="T12:U12"/>
    <mergeCell ref="T13:U13"/>
    <mergeCell ref="T14:U14"/>
    <mergeCell ref="T15:U15"/>
    <mergeCell ref="S14:S16"/>
    <mergeCell ref="T16:U16"/>
    <mergeCell ref="S11:S13"/>
    <mergeCell ref="T11:U11"/>
    <mergeCell ref="S38:S58"/>
    <mergeCell ref="T38:T47"/>
    <mergeCell ref="T48:T57"/>
    <mergeCell ref="T58:U58"/>
    <mergeCell ref="G14:H14"/>
    <mergeCell ref="G15:H15"/>
    <mergeCell ref="G16:H16"/>
    <mergeCell ref="S17:S37"/>
    <mergeCell ref="T17:T26"/>
    <mergeCell ref="T27:T36"/>
    <mergeCell ref="T37:U37"/>
  </mergeCells>
  <phoneticPr fontId="5"/>
  <hyperlinks>
    <hyperlink ref="A1" location="目次!A1" display="目次へ戻る" xr:uid="{00000000-0004-0000-0800-000000000000}"/>
  </hyperlinks>
  <pageMargins left="0.74803149606299213" right="0.74803149606299213" top="0.98425196850393704" bottom="0.98425196850393704" header="0.51181102362204722" footer="0.51181102362204722"/>
  <pageSetup paperSize="9" scale="31" orientation="landscape" horizontalDpi="300" verticalDpi="300" r:id="rId1"/>
  <headerFooter alignWithMargins="0"/>
  <ignoredErrors>
    <ignoredError sqref="AJ15:AQ15 AI18:AI20" formulaRange="1"/>
    <ignoredError sqref="AJ16:AQ16 AJ17:AQ17" formulaRange="1"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26</vt:i4>
      </vt:variant>
      <vt:variant>
        <vt:lpstr>名前付き一覧</vt:lpstr>
      </vt:variant>
      <vt:variant>
        <vt:i4>20</vt:i4>
      </vt:variant>
    </vt:vector>
  </HeadingPairs>
  <TitlesOfParts>
    <vt:vector size="46" baseType="lpstr">
      <vt:lpstr>目次</vt:lpstr>
      <vt:lpstr>4-1</vt:lpstr>
      <vt:lpstr>4-2</vt:lpstr>
      <vt:lpstr>4-3</vt:lpstr>
      <vt:lpstr>4-4</vt:lpstr>
      <vt:lpstr>4-5</vt:lpstr>
      <vt:lpstr>4-6</vt:lpstr>
      <vt:lpstr>4-7</vt:lpstr>
      <vt:lpstr>4-8</vt:lpstr>
      <vt:lpstr>4-9</vt:lpstr>
      <vt:lpstr>4-10</vt:lpstr>
      <vt:lpstr>4-11</vt:lpstr>
      <vt:lpstr>4-12</vt:lpstr>
      <vt:lpstr>4-13</vt:lpstr>
      <vt:lpstr>4-14</vt:lpstr>
      <vt:lpstr>4-15</vt:lpstr>
      <vt:lpstr>4-16</vt:lpstr>
      <vt:lpstr>4-17</vt:lpstr>
      <vt:lpstr>4-18</vt:lpstr>
      <vt:lpstr>4-19</vt:lpstr>
      <vt:lpstr>4-20</vt:lpstr>
      <vt:lpstr>4-21</vt:lpstr>
      <vt:lpstr>4-22</vt:lpstr>
      <vt:lpstr>4-23</vt:lpstr>
      <vt:lpstr>4-24</vt:lpstr>
      <vt:lpstr>4-25</vt:lpstr>
      <vt:lpstr>'4-1'!Print_Area</vt:lpstr>
      <vt:lpstr>'4-10'!Print_Area</vt:lpstr>
      <vt:lpstr>'4-11'!Print_Area</vt:lpstr>
      <vt:lpstr>'4-12'!Print_Area</vt:lpstr>
      <vt:lpstr>'4-13'!Print_Area</vt:lpstr>
      <vt:lpstr>'4-15'!Print_Area</vt:lpstr>
      <vt:lpstr>'4-17'!Print_Area</vt:lpstr>
      <vt:lpstr>'4-18'!Print_Area</vt:lpstr>
      <vt:lpstr>'4-19'!Print_Area</vt:lpstr>
      <vt:lpstr>'4-2'!Print_Area</vt:lpstr>
      <vt:lpstr>'4-20'!Print_Area</vt:lpstr>
      <vt:lpstr>'4-21'!Print_Area</vt:lpstr>
      <vt:lpstr>'4-25'!Print_Area</vt:lpstr>
      <vt:lpstr>'4-3'!Print_Area</vt:lpstr>
      <vt:lpstr>'4-4'!Print_Area</vt:lpstr>
      <vt:lpstr>'4-5'!Print_Area</vt:lpstr>
      <vt:lpstr>'4-7'!Print_Area</vt:lpstr>
      <vt:lpstr>'4-8'!Print_Area</vt:lpstr>
      <vt:lpstr>'4-9'!Print_Area</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2026-09-01T05:35:54Z</dcterms:created>
  <dcterms:modified xsi:type="dcterms:W3CDTF">2026-09-01T05:38:59Z</dcterms:modified>
</cp:coreProperties>
</file>