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12500保健衛生局\0014000保健所\0014000保健所内共通\21_保健所管理課\02_企画係\00_共通全般\01 保健所・保健センター事業概要\♪R6保健事業統計原稿\05 起案\最終原稿\"/>
    </mc:Choice>
  </mc:AlternateContent>
  <bookViews>
    <workbookView xWindow="0" yWindow="0" windowWidth="23040" windowHeight="8736" tabRatio="689" activeTab="4"/>
  </bookViews>
  <sheets>
    <sheet name="目次" sheetId="175" r:id="rId1"/>
    <sheet name="6-1" sheetId="176" r:id="rId2"/>
    <sheet name="6-2" sheetId="183" r:id="rId3"/>
    <sheet name="6-3" sheetId="181" r:id="rId4"/>
    <sheet name="6-4" sheetId="180" r:id="rId5"/>
    <sheet name="6-5" sheetId="182" r:id="rId6"/>
    <sheet name="6-6" sheetId="179" r:id="rId7"/>
    <sheet name="6-7" sheetId="185" r:id="rId8"/>
    <sheet name="6-8" sheetId="186" r:id="rId9"/>
  </sheets>
  <definedNames>
    <definedName name="_xlnm.Print_Area" localSheetId="1">'6-1'!$A$1:$AU$67</definedName>
    <definedName name="_xlnm.Print_Area" localSheetId="2">'6-2'!$A$1:$J$12</definedName>
    <definedName name="_xlnm.Print_Area" localSheetId="4">'6-4'!$A$1:$J$14</definedName>
    <definedName name="_xlnm.Print_Area" localSheetId="5">'6-5'!$A$1:$P$20</definedName>
    <definedName name="_xlnm.Print_Area" localSheetId="6">'6-6'!$A$1:$K$9</definedName>
    <definedName name="_xlnm.Print_Area" localSheetId="7">'6-7'!$A$1:$H$27</definedName>
    <definedName name="_xlnm.Print_Area" localSheetId="8">'6-8'!$A$1:$I$30</definedName>
    <definedName name="Z_42D5D24F_01BF_4AD2_9BBB_16568695E690_.wvu.PrintArea" localSheetId="2" hidden="1">'6-2'!$A$2:$M$2</definedName>
    <definedName name="Z_42D5D24F_01BF_4AD2_9BBB_16568695E690_.wvu.PrintArea" localSheetId="7" hidden="1">'6-7'!$A$2:$H$2</definedName>
    <definedName name="Z_42D5D24F_01BF_4AD2_9BBB_16568695E690_.wvu.PrintArea" localSheetId="8" hidden="1">'6-8'!$A$2:$I$4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182" l="1"/>
  <c r="N8" i="182"/>
  <c r="N9" i="182"/>
  <c r="N10" i="182"/>
  <c r="N11" i="182"/>
  <c r="N12" i="182"/>
  <c r="N13" i="182"/>
  <c r="N14" i="182"/>
  <c r="N15" i="182"/>
  <c r="N16" i="182"/>
  <c r="N17" i="182"/>
  <c r="N18" i="182"/>
  <c r="N6" i="182"/>
  <c r="AP54" i="176" l="1"/>
  <c r="AP51" i="176" l="1"/>
  <c r="AP48" i="176"/>
  <c r="AP45" i="176"/>
  <c r="AP42" i="176"/>
  <c r="AJ65" i="176"/>
  <c r="AJ64" i="176"/>
  <c r="AJ63" i="176"/>
  <c r="AJ62" i="176"/>
  <c r="AJ61" i="176"/>
  <c r="AJ60" i="176"/>
  <c r="AJ59" i="176"/>
  <c r="AJ58" i="176"/>
  <c r="AJ57" i="176"/>
  <c r="AJ56" i="176"/>
  <c r="AJ55" i="176"/>
  <c r="AO54" i="176"/>
  <c r="AN54" i="176"/>
  <c r="AM54" i="176"/>
  <c r="AL54" i="176"/>
  <c r="AK54" i="176"/>
  <c r="AI54" i="176"/>
  <c r="AH54" i="176"/>
  <c r="AG54" i="176"/>
  <c r="AF54" i="176"/>
  <c r="AE54" i="176"/>
  <c r="AD54" i="176"/>
  <c r="AC54" i="176"/>
  <c r="AB54" i="176"/>
  <c r="AA54" i="176"/>
  <c r="Z54" i="176"/>
  <c r="Y54" i="176"/>
  <c r="X54" i="176"/>
  <c r="R65" i="176"/>
  <c r="R64" i="176"/>
  <c r="R63" i="176"/>
  <c r="R62" i="176"/>
  <c r="R61" i="176"/>
  <c r="R60" i="176"/>
  <c r="R59" i="176"/>
  <c r="R58" i="176"/>
  <c r="R57" i="176"/>
  <c r="R56" i="176"/>
  <c r="R55" i="176"/>
  <c r="W54" i="176"/>
  <c r="V54" i="176"/>
  <c r="U54" i="176"/>
  <c r="T54" i="176"/>
  <c r="S54" i="176"/>
  <c r="Q54" i="176"/>
  <c r="P54" i="176"/>
  <c r="O54" i="176"/>
  <c r="N54" i="176"/>
  <c r="M54" i="176"/>
  <c r="L54" i="176"/>
  <c r="K54" i="176"/>
  <c r="J54" i="176"/>
  <c r="I54" i="176"/>
  <c r="H54" i="176"/>
  <c r="G54" i="176"/>
  <c r="F54" i="176"/>
  <c r="E54" i="176"/>
  <c r="D54" i="176"/>
  <c r="AO32" i="176"/>
  <c r="AO31" i="176"/>
  <c r="AO30" i="176"/>
  <c r="AO29" i="176"/>
  <c r="AO28" i="176"/>
  <c r="AO27" i="176"/>
  <c r="AO26" i="176"/>
  <c r="AO25" i="176"/>
  <c r="AO24" i="176"/>
  <c r="AO23" i="176"/>
  <c r="AO22" i="176"/>
  <c r="AU21" i="176"/>
  <c r="AT21" i="176"/>
  <c r="AS21" i="176"/>
  <c r="AR21" i="176"/>
  <c r="AQ21" i="176"/>
  <c r="AP21" i="176"/>
  <c r="AN21" i="176"/>
  <c r="AM21" i="176"/>
  <c r="AL21" i="176"/>
  <c r="AK21" i="176"/>
  <c r="AJ21" i="176"/>
  <c r="AI21" i="176"/>
  <c r="AH21" i="176"/>
  <c r="AG21" i="176"/>
  <c r="AF21" i="176"/>
  <c r="AE21" i="176"/>
  <c r="AD21" i="176"/>
  <c r="AC21" i="176"/>
  <c r="AB21" i="176"/>
  <c r="AA21" i="176"/>
  <c r="Z21" i="176"/>
  <c r="S32" i="176"/>
  <c r="S31" i="176"/>
  <c r="S30" i="176"/>
  <c r="S29" i="176"/>
  <c r="S28" i="176"/>
  <c r="S27" i="176"/>
  <c r="S26" i="176"/>
  <c r="S25" i="176"/>
  <c r="S24" i="176"/>
  <c r="S23" i="176"/>
  <c r="S22" i="176"/>
  <c r="Y21" i="176"/>
  <c r="X21" i="176"/>
  <c r="W21" i="176"/>
  <c r="V21" i="176"/>
  <c r="U21" i="176"/>
  <c r="T21" i="176"/>
  <c r="R21" i="176"/>
  <c r="Q21" i="176"/>
  <c r="P21" i="176"/>
  <c r="O21" i="176"/>
  <c r="N21" i="176"/>
  <c r="M21" i="176"/>
  <c r="L21" i="176"/>
  <c r="K21" i="176"/>
  <c r="J21" i="176"/>
  <c r="I21" i="176"/>
  <c r="H21" i="176"/>
  <c r="G21" i="176"/>
  <c r="F21" i="176"/>
  <c r="E21" i="176"/>
  <c r="D21" i="176"/>
  <c r="R54" i="176" l="1"/>
  <c r="S21" i="176"/>
  <c r="AJ54" i="176"/>
  <c r="AO21" i="176"/>
  <c r="AO53" i="176" l="1"/>
  <c r="AN53" i="176"/>
  <c r="AM53" i="176"/>
  <c r="AL53" i="176"/>
  <c r="AK53" i="176"/>
  <c r="AJ53" i="176"/>
  <c r="AI53" i="176"/>
  <c r="AH53" i="176"/>
  <c r="AG53" i="176"/>
  <c r="AF53" i="176"/>
  <c r="AE53" i="176"/>
  <c r="AD53" i="176"/>
  <c r="AC53" i="176"/>
  <c r="AB53" i="176"/>
  <c r="AA53" i="176"/>
  <c r="Z53" i="176"/>
  <c r="Y53" i="176"/>
  <c r="X53" i="176"/>
  <c r="AO50" i="176"/>
  <c r="AN50" i="176"/>
  <c r="AM50" i="176"/>
  <c r="AL50" i="176"/>
  <c r="AK50" i="176"/>
  <c r="AJ50" i="176"/>
  <c r="AI50" i="176"/>
  <c r="AH50" i="176"/>
  <c r="AG50" i="176"/>
  <c r="AF50" i="176"/>
  <c r="AE50" i="176"/>
  <c r="AD50" i="176"/>
  <c r="AC50" i="176"/>
  <c r="AB50" i="176"/>
  <c r="AA50" i="176"/>
  <c r="Z50" i="176"/>
  <c r="Y50" i="176"/>
  <c r="X50" i="176"/>
  <c r="AO44" i="176"/>
  <c r="AN44" i="176"/>
  <c r="AM44" i="176"/>
  <c r="AL44" i="176"/>
  <c r="AK44" i="176"/>
  <c r="AJ44" i="176"/>
  <c r="AI44" i="176"/>
  <c r="AH44" i="176"/>
  <c r="AG44" i="176"/>
  <c r="AF44" i="176"/>
  <c r="AE44" i="176"/>
  <c r="AD44" i="176"/>
  <c r="AC44" i="176"/>
  <c r="AB44" i="176"/>
  <c r="AA44" i="176"/>
  <c r="Z44" i="176"/>
  <c r="Y44" i="176"/>
  <c r="X44" i="176"/>
  <c r="W53" i="176"/>
  <c r="V53" i="176"/>
  <c r="U53" i="176"/>
  <c r="T53" i="176"/>
  <c r="S53" i="176"/>
  <c r="R53" i="176"/>
  <c r="Q53" i="176"/>
  <c r="P53" i="176"/>
  <c r="O53" i="176"/>
  <c r="N53" i="176"/>
  <c r="M53" i="176"/>
  <c r="L53" i="176"/>
  <c r="K53" i="176"/>
  <c r="J53" i="176"/>
  <c r="I53" i="176"/>
  <c r="H53" i="176"/>
  <c r="G53" i="176"/>
  <c r="F53" i="176"/>
  <c r="E53" i="176"/>
  <c r="D53" i="176"/>
  <c r="W50" i="176"/>
  <c r="V50" i="176"/>
  <c r="U50" i="176"/>
  <c r="T50" i="176"/>
  <c r="S50" i="176"/>
  <c r="R50" i="176"/>
  <c r="Q50" i="176"/>
  <c r="P50" i="176"/>
  <c r="O50" i="176"/>
  <c r="N50" i="176"/>
  <c r="M50" i="176"/>
  <c r="L50" i="176"/>
  <c r="K50" i="176"/>
  <c r="J50" i="176"/>
  <c r="I50" i="176"/>
  <c r="H50" i="176"/>
  <c r="G50" i="176"/>
  <c r="F50" i="176"/>
  <c r="E50" i="176"/>
  <c r="D50" i="176"/>
  <c r="W44" i="176"/>
  <c r="V44" i="176"/>
  <c r="U44" i="176"/>
  <c r="T44" i="176"/>
  <c r="S44" i="176"/>
  <c r="R44" i="176"/>
  <c r="Q44" i="176"/>
  <c r="P44" i="176"/>
  <c r="O44" i="176"/>
  <c r="N44" i="176"/>
  <c r="M44" i="176"/>
  <c r="L44" i="176"/>
  <c r="K44" i="176"/>
  <c r="J44" i="176"/>
  <c r="I44" i="176"/>
  <c r="H44" i="176"/>
  <c r="G44" i="176"/>
  <c r="F44" i="176"/>
  <c r="E44" i="176"/>
  <c r="D44" i="176"/>
  <c r="AU20" i="176"/>
  <c r="AT20" i="176"/>
  <c r="AS20" i="176"/>
  <c r="AR20" i="176"/>
  <c r="AQ20" i="176"/>
  <c r="AP20" i="176"/>
  <c r="AO20" i="176"/>
  <c r="AN20" i="176"/>
  <c r="AM20" i="176"/>
  <c r="AL20" i="176"/>
  <c r="AK20" i="176"/>
  <c r="AJ20" i="176"/>
  <c r="AI20" i="176"/>
  <c r="AH20" i="176"/>
  <c r="AG20" i="176"/>
  <c r="AF20" i="176"/>
  <c r="AE20" i="176"/>
  <c r="AD20" i="176"/>
  <c r="AC20" i="176"/>
  <c r="AB20" i="176"/>
  <c r="AA20" i="176"/>
  <c r="Z20" i="176"/>
  <c r="AU17" i="176"/>
  <c r="AT17" i="176"/>
  <c r="AS17" i="176"/>
  <c r="AR17" i="176"/>
  <c r="AQ17" i="176"/>
  <c r="AP17" i="176"/>
  <c r="AO17" i="176"/>
  <c r="AN17" i="176"/>
  <c r="AM17" i="176"/>
  <c r="AL17" i="176"/>
  <c r="AK17" i="176"/>
  <c r="AJ17" i="176"/>
  <c r="AI17" i="176"/>
  <c r="AH17" i="176"/>
  <c r="AG17" i="176"/>
  <c r="AF17" i="176"/>
  <c r="AE17" i="176"/>
  <c r="AD17" i="176"/>
  <c r="AC17" i="176"/>
  <c r="AB17" i="176"/>
  <c r="AA17" i="176"/>
  <c r="Z17" i="176"/>
  <c r="AJ11" i="176"/>
  <c r="AI11" i="176"/>
  <c r="AH11" i="176"/>
  <c r="AG11" i="176"/>
  <c r="AF11" i="176"/>
  <c r="AE11" i="176"/>
  <c r="AD11" i="176"/>
  <c r="AC11" i="176"/>
  <c r="AB11" i="176"/>
  <c r="AA11" i="176"/>
  <c r="Z11" i="176"/>
  <c r="Y20" i="176"/>
  <c r="X20" i="176"/>
  <c r="W20" i="176"/>
  <c r="V20" i="176"/>
  <c r="U20" i="176"/>
  <c r="T20" i="176"/>
  <c r="S20" i="176"/>
  <c r="R20" i="176"/>
  <c r="Q20" i="176"/>
  <c r="P20" i="176"/>
  <c r="O20" i="176"/>
  <c r="N20" i="176"/>
  <c r="M20" i="176"/>
  <c r="L20" i="176"/>
  <c r="K20" i="176"/>
  <c r="J20" i="176"/>
  <c r="I20" i="176"/>
  <c r="H20" i="176"/>
  <c r="G20" i="176"/>
  <c r="F20" i="176"/>
  <c r="E20" i="176"/>
  <c r="D20" i="176"/>
  <c r="Y17" i="176"/>
  <c r="X17" i="176"/>
  <c r="W17" i="176"/>
  <c r="V17" i="176"/>
  <c r="U17" i="176"/>
  <c r="T17" i="176"/>
  <c r="S17" i="176"/>
  <c r="R17" i="176"/>
  <c r="Q17" i="176"/>
  <c r="P17" i="176"/>
  <c r="O17" i="176"/>
  <c r="N17" i="176"/>
  <c r="M17" i="176"/>
  <c r="L17" i="176"/>
  <c r="K17" i="176"/>
  <c r="J17" i="176"/>
  <c r="I17" i="176"/>
  <c r="H17" i="176"/>
  <c r="G17" i="176"/>
  <c r="F17" i="176"/>
  <c r="E17" i="176"/>
  <c r="D17" i="176"/>
  <c r="N11" i="176"/>
  <c r="M11" i="176"/>
  <c r="L11" i="176"/>
  <c r="K11" i="176"/>
  <c r="J11" i="176"/>
  <c r="I11" i="176"/>
  <c r="H11" i="176"/>
  <c r="G11" i="176"/>
  <c r="F11" i="176"/>
  <c r="E11" i="176"/>
  <c r="D11" i="176"/>
</calcChain>
</file>

<file path=xl/sharedStrings.xml><?xml version="1.0" encoding="utf-8"?>
<sst xmlns="http://schemas.openxmlformats.org/spreadsheetml/2006/main" count="412" uniqueCount="218">
  <si>
    <t>目次</t>
    <rPh sb="0" eb="2">
      <t>モクジ</t>
    </rPh>
    <phoneticPr fontId="4"/>
  </si>
  <si>
    <t>統計表</t>
    <rPh sb="0" eb="3">
      <t>トウケイヒョウ</t>
    </rPh>
    <phoneticPr fontId="4"/>
  </si>
  <si>
    <t>総　　数</t>
    <rPh sb="0" eb="1">
      <t>フサ</t>
    </rPh>
    <rPh sb="3" eb="4">
      <t>カズ</t>
    </rPh>
    <phoneticPr fontId="4"/>
  </si>
  <si>
    <t>総数</t>
    <rPh sb="0" eb="2">
      <t>ソウスウ</t>
    </rPh>
    <phoneticPr fontId="4"/>
  </si>
  <si>
    <t>その他</t>
    <rPh sb="2" eb="3">
      <t>タ</t>
    </rPh>
    <phoneticPr fontId="4"/>
  </si>
  <si>
    <t>目次へ戻る</t>
    <rPh sb="0" eb="2">
      <t>モクジ</t>
    </rPh>
    <rPh sb="3" eb="4">
      <t>モド</t>
    </rPh>
    <phoneticPr fontId="1"/>
  </si>
  <si>
    <t>計</t>
  </si>
  <si>
    <t>その他</t>
  </si>
  <si>
    <t>6-1</t>
    <phoneticPr fontId="4"/>
  </si>
  <si>
    <t>精神保健相談</t>
  </si>
  <si>
    <t>精神科救急情報センター</t>
  </si>
  <si>
    <t>受診援助数及び援助結果</t>
  </si>
  <si>
    <t>精神保健及び精神障害者福祉に関する法律に基づく申請、通報処理状況</t>
  </si>
  <si>
    <t>受診援助事例の疾病分類（国際疾病分類）</t>
  </si>
  <si>
    <t>事例検討会</t>
  </si>
  <si>
    <t>市長同意</t>
  </si>
  <si>
    <t>6-1　精神保健相談</t>
    <rPh sb="4" eb="6">
      <t>セイシン</t>
    </rPh>
    <rPh sb="6" eb="8">
      <t>ホケン</t>
    </rPh>
    <rPh sb="8" eb="10">
      <t>ソウダン</t>
    </rPh>
    <phoneticPr fontId="8"/>
  </si>
  <si>
    <t>延　　人　　員</t>
  </si>
  <si>
    <t>薬物</t>
  </si>
  <si>
    <t>思春期</t>
  </si>
  <si>
    <t>てんかん</t>
  </si>
  <si>
    <t>ひきこもり</t>
  </si>
  <si>
    <t>自殺関連</t>
  </si>
  <si>
    <t>犯罪被害</t>
  </si>
  <si>
    <t>実　人　員</t>
    <phoneticPr fontId="4"/>
  </si>
  <si>
    <t>実人員の再掲</t>
    <rPh sb="0" eb="1">
      <t>ジツ</t>
    </rPh>
    <rPh sb="1" eb="3">
      <t>ジンイン</t>
    </rPh>
    <rPh sb="4" eb="6">
      <t>サイケイ</t>
    </rPh>
    <phoneticPr fontId="4"/>
  </si>
  <si>
    <t>（新規者の受付経路）</t>
    <rPh sb="5" eb="7">
      <t>ウケツケ</t>
    </rPh>
    <rPh sb="7" eb="9">
      <t>ケイロ</t>
    </rPh>
    <phoneticPr fontId="4"/>
  </si>
  <si>
    <t>老人精神保健</t>
    <rPh sb="2" eb="4">
      <t>セイシン</t>
    </rPh>
    <rPh sb="4" eb="6">
      <t>ホケン</t>
    </rPh>
    <phoneticPr fontId="4"/>
  </si>
  <si>
    <t>社会復帰</t>
    <rPh sb="0" eb="2">
      <t>シャカイ</t>
    </rPh>
    <rPh sb="2" eb="4">
      <t>フッキ</t>
    </rPh>
    <phoneticPr fontId="4"/>
  </si>
  <si>
    <t>アルコール</t>
    <phoneticPr fontId="4"/>
  </si>
  <si>
    <t>ギャンブル</t>
    <phoneticPr fontId="4"/>
  </si>
  <si>
    <t>ゲーム</t>
    <phoneticPr fontId="4"/>
  </si>
  <si>
    <t>心の健康づくり</t>
    <rPh sb="0" eb="1">
      <t>ココロ</t>
    </rPh>
    <rPh sb="2" eb="4">
      <t>ケンコウ</t>
    </rPh>
    <phoneticPr fontId="4"/>
  </si>
  <si>
    <t>うつ・うつ状態</t>
    <rPh sb="5" eb="7">
      <t>ジョウタイ</t>
    </rPh>
    <phoneticPr fontId="4"/>
  </si>
  <si>
    <t>摂食障害</t>
    <rPh sb="0" eb="2">
      <t>セッショク</t>
    </rPh>
    <rPh sb="2" eb="4">
      <t>ショウガイ</t>
    </rPh>
    <phoneticPr fontId="4"/>
  </si>
  <si>
    <t>てんかん</t>
    <phoneticPr fontId="4"/>
  </si>
  <si>
    <t>計の再掲</t>
    <rPh sb="0" eb="1">
      <t>ケイ</t>
    </rPh>
    <phoneticPr fontId="4"/>
  </si>
  <si>
    <t>医療機関</t>
    <rPh sb="0" eb="2">
      <t>イリョウ</t>
    </rPh>
    <rPh sb="2" eb="4">
      <t>キカン</t>
    </rPh>
    <phoneticPr fontId="4"/>
  </si>
  <si>
    <t>発達障害</t>
    <rPh sb="0" eb="2">
      <t>ハッタツ</t>
    </rPh>
    <rPh sb="2" eb="4">
      <t>ショウガイ</t>
    </rPh>
    <phoneticPr fontId="4"/>
  </si>
  <si>
    <t>災害</t>
    <rPh sb="0" eb="2">
      <t>サイガイ</t>
    </rPh>
    <phoneticPr fontId="4"/>
  </si>
  <si>
    <t>自死遺族</t>
    <rPh sb="0" eb="1">
      <t>ジ</t>
    </rPh>
    <rPh sb="1" eb="2">
      <t>シ</t>
    </rPh>
    <rPh sb="2" eb="4">
      <t>イゾク</t>
    </rPh>
    <phoneticPr fontId="4"/>
  </si>
  <si>
    <t>合計</t>
    <rPh sb="0" eb="2">
      <t>ゴウケイ</t>
    </rPh>
    <phoneticPr fontId="4"/>
  </si>
  <si>
    <t>保健所</t>
    <rPh sb="0" eb="3">
      <t>ホケンジョ</t>
    </rPh>
    <phoneticPr fontId="4"/>
  </si>
  <si>
    <t>保健センター</t>
    <rPh sb="0" eb="2">
      <t>ホケン</t>
    </rPh>
    <phoneticPr fontId="4"/>
  </si>
  <si>
    <t>保健所</t>
    <rPh sb="0" eb="2">
      <t>ホケン</t>
    </rPh>
    <rPh sb="2" eb="3">
      <t>ジョ</t>
    </rPh>
    <phoneticPr fontId="4"/>
  </si>
  <si>
    <t>摂食障害</t>
    <rPh sb="0" eb="4">
      <t>セッショクショウガイ</t>
    </rPh>
    <phoneticPr fontId="4"/>
  </si>
  <si>
    <t>その他</t>
    <rPh sb="2" eb="3">
      <t>ホカ</t>
    </rPh>
    <phoneticPr fontId="4"/>
  </si>
  <si>
    <t>自死遺族</t>
    <rPh sb="1" eb="2">
      <t>シ</t>
    </rPh>
    <rPh sb="2" eb="4">
      <t>イゾク</t>
    </rPh>
    <phoneticPr fontId="4"/>
  </si>
  <si>
    <t>関係機関との相談</t>
    <rPh sb="0" eb="2">
      <t>カンケイ</t>
    </rPh>
    <rPh sb="2" eb="4">
      <t>キカン</t>
    </rPh>
    <rPh sb="6" eb="8">
      <t>ソウダン</t>
    </rPh>
    <phoneticPr fontId="1"/>
  </si>
  <si>
    <t>家庭訪問</t>
    <rPh sb="0" eb="2">
      <t>カテイ</t>
    </rPh>
    <rPh sb="2" eb="4">
      <t>ホウモン</t>
    </rPh>
    <phoneticPr fontId="1"/>
  </si>
  <si>
    <t>来所面接</t>
    <rPh sb="0" eb="1">
      <t>ライ</t>
    </rPh>
    <rPh sb="1" eb="2">
      <t>ショ</t>
    </rPh>
    <rPh sb="2" eb="4">
      <t>メンセツ</t>
    </rPh>
    <phoneticPr fontId="1"/>
  </si>
  <si>
    <t>電話相談</t>
    <rPh sb="0" eb="2">
      <t>デンワ</t>
    </rPh>
    <rPh sb="2" eb="4">
      <t>ソウダン</t>
    </rPh>
    <phoneticPr fontId="1"/>
  </si>
  <si>
    <t>保健センター</t>
  </si>
  <si>
    <t>西    区</t>
  </si>
  <si>
    <t>北    区</t>
  </si>
  <si>
    <t>大 宮 区</t>
    <phoneticPr fontId="4"/>
  </si>
  <si>
    <t>見 沼 区</t>
    <phoneticPr fontId="4"/>
  </si>
  <si>
    <t>中 央 区</t>
    <phoneticPr fontId="4"/>
  </si>
  <si>
    <t>桜    区</t>
    <phoneticPr fontId="4"/>
  </si>
  <si>
    <t>浦 和 区</t>
    <phoneticPr fontId="4"/>
  </si>
  <si>
    <t>南    区</t>
    <phoneticPr fontId="4"/>
  </si>
  <si>
    <t>緑    区</t>
    <phoneticPr fontId="4"/>
  </si>
  <si>
    <t>岩 槻 区</t>
    <rPh sb="0" eb="1">
      <t>イワ</t>
    </rPh>
    <rPh sb="2" eb="3">
      <t>ツキ</t>
    </rPh>
    <rPh sb="4" eb="5">
      <t>ク</t>
    </rPh>
    <phoneticPr fontId="4"/>
  </si>
  <si>
    <t>保健所</t>
    <phoneticPr fontId="4"/>
  </si>
  <si>
    <t>さいたま市域分（再掲）</t>
  </si>
  <si>
    <t>救急相談</t>
    <phoneticPr fontId="4"/>
  </si>
  <si>
    <t>通報専用</t>
    <phoneticPr fontId="4"/>
  </si>
  <si>
    <t>総数（さいたま市以外を含む）</t>
    <rPh sb="0" eb="2">
      <t>ソウスウ</t>
    </rPh>
    <phoneticPr fontId="4"/>
  </si>
  <si>
    <t>資料：精神保健課</t>
    <rPh sb="0" eb="2">
      <t>シリョウ</t>
    </rPh>
    <rPh sb="3" eb="5">
      <t>セイシン</t>
    </rPh>
    <rPh sb="5" eb="7">
      <t>ホケン</t>
    </rPh>
    <rPh sb="7" eb="8">
      <t>カ</t>
    </rPh>
    <phoneticPr fontId="1"/>
  </si>
  <si>
    <t>支援内容</t>
  </si>
  <si>
    <t>件　数</t>
  </si>
  <si>
    <t>平均所要時間</t>
  </si>
  <si>
    <t>総　　　数</t>
  </si>
  <si>
    <t>同行受診</t>
  </si>
  <si>
    <t>申請・通報処理</t>
  </si>
  <si>
    <t>受診調整</t>
    <rPh sb="0" eb="2">
      <t>ジュシン</t>
    </rPh>
    <phoneticPr fontId="4"/>
  </si>
  <si>
    <t>処遇相談・訪問調査</t>
    <rPh sb="0" eb="2">
      <t>ショグウ</t>
    </rPh>
    <rPh sb="2" eb="4">
      <t>ソウダン</t>
    </rPh>
    <rPh sb="5" eb="7">
      <t>ホウモン</t>
    </rPh>
    <rPh sb="7" eb="9">
      <t>チョウサ</t>
    </rPh>
    <phoneticPr fontId="4"/>
  </si>
  <si>
    <t>受診勧奨</t>
  </si>
  <si>
    <t>要措置</t>
    <rPh sb="0" eb="1">
      <t>ヨウ</t>
    </rPh>
    <rPh sb="1" eb="3">
      <t>ソチ</t>
    </rPh>
    <phoneticPr fontId="4"/>
  </si>
  <si>
    <t>総　　　　　　数</t>
  </si>
  <si>
    <t>一般人申請（法第22条）</t>
    <phoneticPr fontId="4"/>
  </si>
  <si>
    <t>警察官通報（法第23条）</t>
    <phoneticPr fontId="4"/>
  </si>
  <si>
    <t>検察官通報（法第24条）</t>
    <phoneticPr fontId="4"/>
  </si>
  <si>
    <t>保護観察所の長の通報（法第25条）</t>
    <phoneticPr fontId="4"/>
  </si>
  <si>
    <t>矯正施設の長の通報（法第26条）</t>
    <phoneticPr fontId="4"/>
  </si>
  <si>
    <t>精神科病院管理者の届出（法第26条の2）</t>
    <rPh sb="2" eb="3">
      <t>カ</t>
    </rPh>
    <phoneticPr fontId="4"/>
  </si>
  <si>
    <t>心神喪失等の状態で重大な他害行為を行った者に係る通報(法第26条の3）</t>
    <rPh sb="0" eb="2">
      <t>シンシン</t>
    </rPh>
    <rPh sb="2" eb="4">
      <t>ソウシツ</t>
    </rPh>
    <rPh sb="4" eb="5">
      <t>トウ</t>
    </rPh>
    <rPh sb="6" eb="8">
      <t>ジョウタイ</t>
    </rPh>
    <rPh sb="9" eb="11">
      <t>ジュウダイ</t>
    </rPh>
    <rPh sb="12" eb="13">
      <t>ホカ</t>
    </rPh>
    <rPh sb="13" eb="14">
      <t>ガイ</t>
    </rPh>
    <rPh sb="14" eb="16">
      <t>コウイ</t>
    </rPh>
    <rPh sb="17" eb="18">
      <t>オコ</t>
    </rPh>
    <rPh sb="20" eb="21">
      <t>モノ</t>
    </rPh>
    <rPh sb="22" eb="23">
      <t>カカ</t>
    </rPh>
    <rPh sb="24" eb="26">
      <t>ツウホウ</t>
    </rPh>
    <rPh sb="27" eb="28">
      <t>ホウ</t>
    </rPh>
    <rPh sb="28" eb="29">
      <t>ダイ</t>
    </rPh>
    <rPh sb="31" eb="32">
      <t>ジョウ</t>
    </rPh>
    <phoneticPr fontId="4"/>
  </si>
  <si>
    <t>措置診察</t>
    <rPh sb="0" eb="2">
      <t>ソチ</t>
    </rPh>
    <rPh sb="2" eb="4">
      <t>シンサツ</t>
    </rPh>
    <phoneticPr fontId="1"/>
  </si>
  <si>
    <t>緊急措置診察</t>
    <rPh sb="0" eb="2">
      <t>キンキュウ</t>
    </rPh>
    <rPh sb="2" eb="4">
      <t>ソチ</t>
    </rPh>
    <rPh sb="4" eb="6">
      <t>シンサツ</t>
    </rPh>
    <phoneticPr fontId="1"/>
  </si>
  <si>
    <t>受理件数</t>
  </si>
  <si>
    <t>受理件数</t>
    <rPh sb="0" eb="2">
      <t>ジュリ</t>
    </rPh>
    <rPh sb="2" eb="4">
      <t>ケンスウ</t>
    </rPh>
    <phoneticPr fontId="1"/>
  </si>
  <si>
    <t>診察結果</t>
    <rPh sb="0" eb="2">
      <t>シンサツ</t>
    </rPh>
    <rPh sb="2" eb="4">
      <t>ケッカ</t>
    </rPh>
    <phoneticPr fontId="4"/>
  </si>
  <si>
    <t>要措置</t>
    <rPh sb="0" eb="1">
      <t>ヨウ</t>
    </rPh>
    <rPh sb="1" eb="3">
      <t>ソチ</t>
    </rPh>
    <phoneticPr fontId="1"/>
  </si>
  <si>
    <t>措置不要</t>
    <rPh sb="0" eb="2">
      <t>ソチ</t>
    </rPh>
    <rPh sb="2" eb="4">
      <t>フヨウ</t>
    </rPh>
    <phoneticPr fontId="1"/>
  </si>
  <si>
    <t>診察不要</t>
    <rPh sb="0" eb="2">
      <t>シンサツ</t>
    </rPh>
    <rPh sb="2" eb="4">
      <t>フヨウ</t>
    </rPh>
    <phoneticPr fontId="1"/>
  </si>
  <si>
    <t>別表参照</t>
    <rPh sb="0" eb="2">
      <t>ベッピョウ</t>
    </rPh>
    <rPh sb="2" eb="4">
      <t>サンショウ</t>
    </rPh>
    <phoneticPr fontId="1"/>
  </si>
  <si>
    <t>別表</t>
  </si>
  <si>
    <t>警察官通報（法第23条）
緊急措置診察実施分　</t>
    <phoneticPr fontId="4"/>
  </si>
  <si>
    <t>緊急措置入院の必要
なしと診察されたもの</t>
    <phoneticPr fontId="4"/>
  </si>
  <si>
    <t>措置入院</t>
  </si>
  <si>
    <t>措置入院以外の入院</t>
  </si>
  <si>
    <t>入院以外の処遇</t>
  </si>
  <si>
    <t>緊急措置入院の必要ありと診察された者のその後の処遇</t>
    <phoneticPr fontId="4"/>
  </si>
  <si>
    <t>6-5　受診援助事例の疾病分類（国際疾病分類）</t>
    <rPh sb="4" eb="6">
      <t>ジュシン</t>
    </rPh>
    <rPh sb="6" eb="8">
      <t>エンジョ</t>
    </rPh>
    <rPh sb="8" eb="10">
      <t>ジレイ</t>
    </rPh>
    <rPh sb="11" eb="13">
      <t>シッペイ</t>
    </rPh>
    <rPh sb="13" eb="15">
      <t>ブンルイ</t>
    </rPh>
    <rPh sb="16" eb="18">
      <t>コクサイ</t>
    </rPh>
    <rPh sb="18" eb="20">
      <t>シッペイ</t>
    </rPh>
    <rPh sb="20" eb="22">
      <t>ブンルイ</t>
    </rPh>
    <phoneticPr fontId="8"/>
  </si>
  <si>
    <t>国際疾病分類（ICD-10）</t>
  </si>
  <si>
    <t>総　数</t>
  </si>
  <si>
    <t>相　談</t>
  </si>
  <si>
    <t>器質性精神障害</t>
  </si>
  <si>
    <t>精神作用物質使用による精神障害</t>
  </si>
  <si>
    <t>統合失調症</t>
  </si>
  <si>
    <t>感情障害</t>
  </si>
  <si>
    <t>神経症性障害</t>
  </si>
  <si>
    <t>生理的要因・身体に関連した行動症候群</t>
  </si>
  <si>
    <t>成人の人格および行動の障害</t>
  </si>
  <si>
    <t>知的障害</t>
  </si>
  <si>
    <t>心理的発達の障害</t>
  </si>
  <si>
    <t>小児期青年期の障害</t>
  </si>
  <si>
    <t>不明・その他</t>
  </si>
  <si>
    <t>申請・通報</t>
    <phoneticPr fontId="4"/>
  </si>
  <si>
    <t>開催回数</t>
  </si>
  <si>
    <t>参加延人数</t>
  </si>
  <si>
    <t>検討事例延数</t>
  </si>
  <si>
    <t>-</t>
    <phoneticPr fontId="4"/>
  </si>
  <si>
    <t>保健所</t>
    <rPh sb="0" eb="3">
      <t>ホケンジョ</t>
    </rPh>
    <phoneticPr fontId="1"/>
  </si>
  <si>
    <t>保健センター</t>
    <rPh sb="0" eb="2">
      <t>ホケン</t>
    </rPh>
    <phoneticPr fontId="1"/>
  </si>
  <si>
    <t>実施日</t>
    <rPh sb="0" eb="3">
      <t>ジッシビ</t>
    </rPh>
    <phoneticPr fontId="1"/>
  </si>
  <si>
    <t>会場</t>
    <rPh sb="0" eb="2">
      <t>カイジョウ</t>
    </rPh>
    <phoneticPr fontId="1"/>
  </si>
  <si>
    <t>内容</t>
    <rPh sb="0" eb="2">
      <t>ナイヨウ</t>
    </rPh>
    <phoneticPr fontId="1"/>
  </si>
  <si>
    <t>参加人数</t>
    <rPh sb="0" eb="2">
      <t>サンカ</t>
    </rPh>
    <rPh sb="2" eb="4">
      <t>ニンズウ</t>
    </rPh>
    <phoneticPr fontId="1"/>
  </si>
  <si>
    <t>西　　　区</t>
  </si>
  <si>
    <t>北　　　区</t>
  </si>
  <si>
    <t>大　宮　区</t>
  </si>
  <si>
    <t>見　沼　区</t>
  </si>
  <si>
    <t>中　央　区</t>
  </si>
  <si>
    <t>桜　　　区</t>
  </si>
  <si>
    <t>浦　和　区</t>
  </si>
  <si>
    <t>南　　　区</t>
  </si>
  <si>
    <t>緑　　　区</t>
  </si>
  <si>
    <t>岩　槻　区</t>
    <rPh sb="0" eb="1">
      <t>イワ</t>
    </rPh>
    <rPh sb="2" eb="3">
      <t>ツキ</t>
    </rPh>
    <rPh sb="4" eb="5">
      <t>ク</t>
    </rPh>
    <phoneticPr fontId="4"/>
  </si>
  <si>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</si>
  <si>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</si>
  <si>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</si>
  <si>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</si>
  <si>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</si>
  <si>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平均所要時間(分)</t>
    <rPh sb="7" eb="8">
      <t>フン</t>
    </rPh>
    <phoneticPr fontId="1"/>
  </si>
  <si>
    <t>令和5年度</t>
    <rPh sb="0" eb="2">
      <t>レイワ</t>
    </rPh>
    <rPh sb="3" eb="4">
      <t>ネン</t>
    </rPh>
    <rPh sb="4" eb="5">
      <t>ド</t>
    </rPh>
    <phoneticPr fontId="1"/>
  </si>
  <si>
    <t>６．精神保健</t>
    <rPh sb="2" eb="4">
      <t>セイシン</t>
    </rPh>
    <rPh sb="4" eb="6">
      <t>ホケン</t>
    </rPh>
    <phoneticPr fontId="4"/>
  </si>
  <si>
    <t>新規同意数</t>
    <rPh sb="0" eb="2">
      <t>シンキ</t>
    </rPh>
    <rPh sb="2" eb="4">
      <t>ドウイ</t>
    </rPh>
    <rPh sb="4" eb="5">
      <t>スウ</t>
    </rPh>
    <phoneticPr fontId="1"/>
  </si>
  <si>
    <t>更新同意数</t>
    <rPh sb="0" eb="2">
      <t>コウシン</t>
    </rPh>
    <rPh sb="2" eb="4">
      <t>ドウイ</t>
    </rPh>
    <rPh sb="4" eb="5">
      <t>スウ</t>
    </rPh>
    <phoneticPr fontId="1"/>
  </si>
  <si>
    <t>（再）新たに市長同意となった数</t>
    <rPh sb="1" eb="2">
      <t>サイ</t>
    </rPh>
    <rPh sb="3" eb="4">
      <t>アラ</t>
    </rPh>
    <rPh sb="6" eb="8">
      <t>シチョウ</t>
    </rPh>
    <rPh sb="8" eb="10">
      <t>ドウイ</t>
    </rPh>
    <rPh sb="14" eb="15">
      <t>カズ</t>
    </rPh>
    <phoneticPr fontId="1"/>
  </si>
  <si>
    <t>内訳</t>
    <rPh sb="0" eb="2">
      <t>ウチワケ</t>
    </rPh>
    <phoneticPr fontId="1"/>
  </si>
  <si>
    <t>資料：精神保健課</t>
    <rPh sb="0" eb="2">
      <t>シリョウ</t>
    </rPh>
    <phoneticPr fontId="1"/>
  </si>
  <si>
    <t>根拠法令等：精神保健及び精神障害者福祉に関する法律第 46条、第47条</t>
    <rPh sb="0" eb="2">
      <t>コンキョ</t>
    </rPh>
    <rPh sb="2" eb="4">
      <t>ホウレイ</t>
    </rPh>
    <rPh sb="4" eb="5">
      <t>トウ</t>
    </rPh>
    <rPh sb="6" eb="8">
      <t>セイシン</t>
    </rPh>
    <rPh sb="8" eb="10">
      <t>ホケン</t>
    </rPh>
    <rPh sb="10" eb="11">
      <t>オヨ</t>
    </rPh>
    <rPh sb="12" eb="14">
      <t>セイシン</t>
    </rPh>
    <rPh sb="14" eb="16">
      <t>ショウガイ</t>
    </rPh>
    <rPh sb="16" eb="17">
      <t>シャ</t>
    </rPh>
    <rPh sb="17" eb="19">
      <t>フクシ</t>
    </rPh>
    <rPh sb="20" eb="21">
      <t>カン</t>
    </rPh>
    <rPh sb="23" eb="25">
      <t>ホウリツ</t>
    </rPh>
    <rPh sb="25" eb="26">
      <t>ダイ</t>
    </rPh>
    <rPh sb="29" eb="30">
      <t>ジョウ</t>
    </rPh>
    <rPh sb="31" eb="32">
      <t>ダイ</t>
    </rPh>
    <rPh sb="34" eb="35">
      <t>ジョウ</t>
    </rPh>
    <phoneticPr fontId="1"/>
  </si>
  <si>
    <t>根拠法令等：精神保健及び精神障害者福祉に関する法律第 46条、第47条</t>
    <rPh sb="0" eb="2">
      <t>コンキョ</t>
    </rPh>
    <rPh sb="2" eb="4">
      <t>ホウレイ</t>
    </rPh>
    <rPh sb="4" eb="5">
      <t>トウ</t>
    </rPh>
    <phoneticPr fontId="1"/>
  </si>
  <si>
    <t>根拠法令等：平成20年5月26日厚生労働省社会・援護局障害保健福祉部長通知に基づく精神科救急医療体制整備事業実施要綱</t>
    <rPh sb="0" eb="2">
      <t>コンキョ</t>
    </rPh>
    <rPh sb="2" eb="4">
      <t>ホウレイ</t>
    </rPh>
    <rPh sb="4" eb="5">
      <t>トウ</t>
    </rPh>
    <phoneticPr fontId="1"/>
  </si>
  <si>
    <t>根拠法令等：精神保健及び精神障害者福祉に関する法律第22条、第23条、第24条、第25条、第26条、第26条の2・3、第27条、第29条、第29条の2、第 46条、第47条</t>
    <rPh sb="0" eb="2">
      <t>コンキョ</t>
    </rPh>
    <rPh sb="2" eb="4">
      <t>ホウレイ</t>
    </rPh>
    <rPh sb="4" eb="5">
      <t>トウ</t>
    </rPh>
    <phoneticPr fontId="1"/>
  </si>
  <si>
    <t>6-2</t>
    <phoneticPr fontId="4"/>
  </si>
  <si>
    <t>6-2　事例検討会</t>
    <rPh sb="4" eb="6">
      <t>ジレイ</t>
    </rPh>
    <rPh sb="6" eb="9">
      <t>ケントウカイ</t>
    </rPh>
    <phoneticPr fontId="8"/>
  </si>
  <si>
    <t>6-3　精神保健及び精神障害者福祉に関する法律に基づく申請、通報処理状況</t>
    <rPh sb="4" eb="6">
      <t>セイシン</t>
    </rPh>
    <rPh sb="6" eb="8">
      <t>ホケン</t>
    </rPh>
    <rPh sb="8" eb="9">
      <t>オヨ</t>
    </rPh>
    <rPh sb="10" eb="12">
      <t>セイシン</t>
    </rPh>
    <rPh sb="12" eb="15">
      <t>ショウガイシャ</t>
    </rPh>
    <rPh sb="15" eb="17">
      <t>フクシ</t>
    </rPh>
    <rPh sb="18" eb="19">
      <t>カン</t>
    </rPh>
    <rPh sb="21" eb="23">
      <t>ホウリツ</t>
    </rPh>
    <rPh sb="24" eb="25">
      <t>モト</t>
    </rPh>
    <rPh sb="27" eb="29">
      <t>シンセイ</t>
    </rPh>
    <rPh sb="30" eb="32">
      <t>ツウホウ</t>
    </rPh>
    <rPh sb="32" eb="34">
      <t>ショリ</t>
    </rPh>
    <rPh sb="34" eb="36">
      <t>ジョウキョウ</t>
    </rPh>
    <phoneticPr fontId="8"/>
  </si>
  <si>
    <t>6-3</t>
    <phoneticPr fontId="1"/>
  </si>
  <si>
    <t>6-4</t>
    <phoneticPr fontId="1"/>
  </si>
  <si>
    <t>6-5</t>
    <phoneticPr fontId="1"/>
  </si>
  <si>
    <t>6-4　受診援助数及び援助結果</t>
    <rPh sb="4" eb="6">
      <t>ジュシン</t>
    </rPh>
    <rPh sb="6" eb="8">
      <t>エンジョ</t>
    </rPh>
    <rPh sb="8" eb="9">
      <t>スウ</t>
    </rPh>
    <rPh sb="9" eb="10">
      <t>オヨ</t>
    </rPh>
    <rPh sb="11" eb="13">
      <t>エンジョ</t>
    </rPh>
    <rPh sb="13" eb="15">
      <t>ケッカ</t>
    </rPh>
    <phoneticPr fontId="8"/>
  </si>
  <si>
    <t>6-6　精神科救急情報センター</t>
    <rPh sb="4" eb="7">
      <t>セイシンカ</t>
    </rPh>
    <rPh sb="7" eb="9">
      <t>キュウキュウ</t>
    </rPh>
    <rPh sb="9" eb="11">
      <t>ジョウホウ</t>
    </rPh>
    <phoneticPr fontId="8"/>
  </si>
  <si>
    <t>6-6</t>
    <phoneticPr fontId="1"/>
  </si>
  <si>
    <t>家族教室</t>
    <rPh sb="0" eb="2">
      <t>カゾク</t>
    </rPh>
    <rPh sb="2" eb="4">
      <t>キョウシツ</t>
    </rPh>
    <phoneticPr fontId="8"/>
  </si>
  <si>
    <t>はぁといきいきプロジェクト</t>
    <phoneticPr fontId="1"/>
  </si>
  <si>
    <t>6-7</t>
    <phoneticPr fontId="1"/>
  </si>
  <si>
    <t>※令和5年度以降、処遇相談・訪問調査は他の項目と内容が重複するため削除とした。また、平均所要時間は通報の根拠法令によって大きく異なるため計上を終了した。</t>
    <phoneticPr fontId="1"/>
  </si>
  <si>
    <t>講師派遣</t>
    <rPh sb="0" eb="2">
      <t>コウシ</t>
    </rPh>
    <rPh sb="2" eb="4">
      <t>ハケン</t>
    </rPh>
    <phoneticPr fontId="1"/>
  </si>
  <si>
    <t>実施日</t>
    <rPh sb="0" eb="3">
      <t>ジッシビ</t>
    </rPh>
    <phoneticPr fontId="1"/>
  </si>
  <si>
    <t>内容・テーマ</t>
    <rPh sb="0" eb="2">
      <t>ナイヨウ</t>
    </rPh>
    <phoneticPr fontId="1"/>
  </si>
  <si>
    <t>依頼元</t>
    <rPh sb="0" eb="2">
      <t>イライ</t>
    </rPh>
    <rPh sb="2" eb="3">
      <t>モト</t>
    </rPh>
    <phoneticPr fontId="1"/>
  </si>
  <si>
    <t>実施場所・方法</t>
    <rPh sb="0" eb="2">
      <t>ジッシ</t>
    </rPh>
    <rPh sb="2" eb="4">
      <t>バショ</t>
    </rPh>
    <rPh sb="5" eb="7">
      <t>ホウホウ</t>
    </rPh>
    <phoneticPr fontId="1"/>
  </si>
  <si>
    <t>参加人数</t>
    <rPh sb="0" eb="2">
      <t>サンカ</t>
    </rPh>
    <rPh sb="2" eb="4">
      <t>ニンズウ</t>
    </rPh>
    <phoneticPr fontId="1"/>
  </si>
  <si>
    <t>普及・啓発</t>
    <phoneticPr fontId="1"/>
  </si>
  <si>
    <t>6-7　普及・啓発</t>
    <rPh sb="4" eb="6">
      <t>フキュウ</t>
    </rPh>
    <rPh sb="7" eb="9">
      <t>ケイハツ</t>
    </rPh>
    <phoneticPr fontId="8"/>
  </si>
  <si>
    <t>資料：精神保健課・区保健センター</t>
    <rPh sb="0" eb="2">
      <t>シリョウ</t>
    </rPh>
    <rPh sb="3" eb="5">
      <t>セイシン</t>
    </rPh>
    <rPh sb="5" eb="7">
      <t>ホケン</t>
    </rPh>
    <rPh sb="7" eb="8">
      <t>カ</t>
    </rPh>
    <rPh sb="9" eb="10">
      <t>ク</t>
    </rPh>
    <rPh sb="10" eb="12">
      <t>ホケン</t>
    </rPh>
    <phoneticPr fontId="1"/>
  </si>
  <si>
    <t>資料：精神保健課・区保健センター</t>
    <rPh sb="0" eb="2">
      <t>シリョウ</t>
    </rPh>
    <phoneticPr fontId="1"/>
  </si>
  <si>
    <t>根拠法令等：令和5年11月27日厚生労働省社会・援護局障害保健福祉部長通知に基づく保健所及び市町村における精神保健福祉業務運営要領</t>
    <rPh sb="0" eb="2">
      <t>コンキョ</t>
    </rPh>
    <rPh sb="2" eb="4">
      <t>ホウレイ</t>
    </rPh>
    <rPh sb="4" eb="5">
      <t>トウ</t>
    </rPh>
    <phoneticPr fontId="1"/>
  </si>
  <si>
    <t>根拠法令等：精神保健及び精神障害者福祉に関する法律第22条、第23条、第24条、第25条、第26条、第26条の2・3、第27条、第28条、第29条、第29条の2</t>
    <rPh sb="0" eb="2">
      <t>コンキョ</t>
    </rPh>
    <rPh sb="2" eb="4">
      <t>ホウレイ</t>
    </rPh>
    <rPh sb="4" eb="5">
      <t>トウ</t>
    </rPh>
    <rPh sb="64" eb="65">
      <t>ダイ</t>
    </rPh>
    <rPh sb="67" eb="68">
      <t>ジョウ</t>
    </rPh>
    <phoneticPr fontId="1"/>
  </si>
  <si>
    <t>6-8　市長同意</t>
    <rPh sb="4" eb="6">
      <t>シチョウ</t>
    </rPh>
    <rPh sb="6" eb="8">
      <t>ドウイ</t>
    </rPh>
    <phoneticPr fontId="8"/>
  </si>
  <si>
    <t>6-8</t>
    <phoneticPr fontId="1"/>
  </si>
  <si>
    <t>資料：区保健センター</t>
    <phoneticPr fontId="1"/>
  </si>
  <si>
    <t>根拠法令等：精神保健及び精神障害者福祉に関する法律第46条の2、令和5年11月27日厚生労働省社会・援護局障害保健福祉部長通知に基づく保健所及び市町村における精神保健福祉業務運営要領</t>
  </si>
  <si>
    <t>根拠法令等：精神保健及び精神障害者福祉に関する法律第46条の2、令和5年11月27日厚生労働省社会・援護局障害保健福祉部長通知に基づく保健所及び市町村における精神保健福祉業務運営要領</t>
    <rPh sb="0" eb="2">
      <t>コンキョ</t>
    </rPh>
    <rPh sb="2" eb="4">
      <t>ホウレイ</t>
    </rPh>
    <rPh sb="4" eb="5">
      <t>トウ</t>
    </rPh>
    <phoneticPr fontId="1"/>
  </si>
  <si>
    <t>根拠法令等：精神保健及び精神障害者福祉に関する法律第46条の2、第47条、令和5年11月27日厚生労働省社会・援護局障害保健福祉部長通知に基づく保健所及び市町村における精神保健福祉業務運営要領</t>
    <rPh sb="0" eb="2">
      <t>コンキョ</t>
    </rPh>
    <rPh sb="2" eb="4">
      <t>ホウレイ</t>
    </rPh>
    <rPh sb="4" eb="5">
      <t>トウ</t>
    </rPh>
    <rPh sb="10" eb="11">
      <t>オヨ</t>
    </rPh>
    <rPh sb="12" eb="14">
      <t>セイシン</t>
    </rPh>
    <rPh sb="14" eb="17">
      <t>ショウガイシャ</t>
    </rPh>
    <rPh sb="17" eb="19">
      <t>フクシ</t>
    </rPh>
    <rPh sb="20" eb="21">
      <t>カン</t>
    </rPh>
    <rPh sb="23" eb="25">
      <t>ホウリツ</t>
    </rPh>
    <rPh sb="25" eb="26">
      <t>ダイ</t>
    </rPh>
    <phoneticPr fontId="1"/>
  </si>
  <si>
    <t>根拠法令等：精神保健及び精神障害者福祉に関する法律第23条、第27条、第28条、第29条、第29条の2</t>
    <rPh sb="35" eb="36">
      <t>ダイ</t>
    </rPh>
    <rPh sb="38" eb="39">
      <t>ジョウ</t>
    </rPh>
    <phoneticPr fontId="1"/>
  </si>
  <si>
    <t>根拠法令等：精神保健及び精神障害者福祉に関する法律第33条第2項及び第6項</t>
    <phoneticPr fontId="1"/>
  </si>
  <si>
    <t>電子メールによる相談(延)</t>
    <rPh sb="0" eb="2">
      <t>デンシ</t>
    </rPh>
    <rPh sb="8" eb="10">
      <t>ソウダン</t>
    </rPh>
    <rPh sb="11" eb="12">
      <t>ノ</t>
    </rPh>
    <phoneticPr fontId="1"/>
  </si>
  <si>
    <t>令和2年度</t>
    <rPh sb="0" eb="2">
      <t>レイワ</t>
    </rPh>
    <rPh sb="3" eb="4">
      <t>ネン</t>
    </rPh>
    <rPh sb="4" eb="5">
      <t>ド</t>
    </rPh>
    <phoneticPr fontId="8"/>
  </si>
  <si>
    <t>令和3年度</t>
    <rPh sb="0" eb="2">
      <t>レイワ</t>
    </rPh>
    <rPh sb="3" eb="4">
      <t>ネン</t>
    </rPh>
    <rPh sb="4" eb="5">
      <t>ド</t>
    </rPh>
    <phoneticPr fontId="8"/>
  </si>
  <si>
    <t>令和4年度</t>
    <rPh sb="0" eb="2">
      <t>レイワ</t>
    </rPh>
    <rPh sb="3" eb="4">
      <t>ネン</t>
    </rPh>
    <rPh sb="4" eb="5">
      <t>ド</t>
    </rPh>
    <phoneticPr fontId="8"/>
  </si>
  <si>
    <t>令和5年度</t>
    <rPh sb="0" eb="2">
      <t>レイワ</t>
    </rPh>
    <rPh sb="3" eb="4">
      <t>ネン</t>
    </rPh>
    <rPh sb="4" eb="5">
      <t>ド</t>
    </rPh>
    <phoneticPr fontId="8"/>
  </si>
  <si>
    <t>令和6年度</t>
    <rPh sb="0" eb="2">
      <t>レイワ</t>
    </rPh>
    <rPh sb="3" eb="5">
      <t>ネンド</t>
    </rPh>
    <phoneticPr fontId="8"/>
  </si>
  <si>
    <t>援助結果</t>
    <rPh sb="0" eb="2">
      <t>エンジョ</t>
    </rPh>
    <rPh sb="2" eb="4">
      <t>ケッカ</t>
    </rPh>
    <phoneticPr fontId="1"/>
  </si>
  <si>
    <t>令和6年度</t>
    <rPh sb="0" eb="2">
      <t>レイワ</t>
    </rPh>
    <rPh sb="3" eb="5">
      <t>ネンド</t>
    </rPh>
    <phoneticPr fontId="1"/>
  </si>
  <si>
    <t>精神保健福祉基礎研修</t>
    <rPh sb="0" eb="2">
      <t>セイシン</t>
    </rPh>
    <rPh sb="2" eb="4">
      <t>ホケン</t>
    </rPh>
    <rPh sb="4" eb="6">
      <t>フクシ</t>
    </rPh>
    <rPh sb="6" eb="8">
      <t>キソ</t>
    </rPh>
    <rPh sb="8" eb="10">
      <t>ケンシュウ</t>
    </rPh>
    <phoneticPr fontId="1"/>
  </si>
  <si>
    <t>こころの健康センター</t>
    <rPh sb="4" eb="6">
      <t>ケンコウ</t>
    </rPh>
    <phoneticPr fontId="1"/>
  </si>
  <si>
    <t>精神保健課業務説明</t>
    <rPh sb="0" eb="2">
      <t>セイシン</t>
    </rPh>
    <rPh sb="2" eb="4">
      <t>ホケン</t>
    </rPh>
    <rPh sb="4" eb="5">
      <t>カ</t>
    </rPh>
    <rPh sb="5" eb="7">
      <t>ギョウム</t>
    </rPh>
    <rPh sb="7" eb="9">
      <t>セツメイ</t>
    </rPh>
    <phoneticPr fontId="1"/>
  </si>
  <si>
    <t>見沼区保健センター</t>
    <rPh sb="0" eb="2">
      <t>ミヌマ</t>
    </rPh>
    <rPh sb="2" eb="3">
      <t>ク</t>
    </rPh>
    <rPh sb="3" eb="5">
      <t>ホケン</t>
    </rPh>
    <phoneticPr fontId="1"/>
  </si>
  <si>
    <t>精神障害のある方の地域生活を支えるために</t>
    <rPh sb="0" eb="2">
      <t>セイシン</t>
    </rPh>
    <rPh sb="2" eb="4">
      <t>ショウガイ</t>
    </rPh>
    <rPh sb="7" eb="8">
      <t>カタ</t>
    </rPh>
    <rPh sb="9" eb="11">
      <t>チイキ</t>
    </rPh>
    <rPh sb="11" eb="13">
      <t>セイカツ</t>
    </rPh>
    <rPh sb="14" eb="15">
      <t>ササ</t>
    </rPh>
    <phoneticPr fontId="1"/>
  </si>
  <si>
    <t>緑区相談支援連絡会議</t>
    <rPh sb="0" eb="2">
      <t>ミドリク</t>
    </rPh>
    <rPh sb="2" eb="4">
      <t>ソウダン</t>
    </rPh>
    <rPh sb="4" eb="6">
      <t>シエン</t>
    </rPh>
    <rPh sb="6" eb="8">
      <t>レンラク</t>
    </rPh>
    <rPh sb="8" eb="10">
      <t>カイギ</t>
    </rPh>
    <phoneticPr fontId="1"/>
  </si>
  <si>
    <t>緑区役所</t>
    <rPh sb="0" eb="2">
      <t>ミドリク</t>
    </rPh>
    <rPh sb="2" eb="4">
      <t>ヤクショ</t>
    </rPh>
    <phoneticPr fontId="1"/>
  </si>
  <si>
    <t>地域包括支援センター白菊苑</t>
    <rPh sb="0" eb="2">
      <t>チイキ</t>
    </rPh>
    <rPh sb="2" eb="4">
      <t>ホウカツ</t>
    </rPh>
    <rPh sb="4" eb="6">
      <t>シエン</t>
    </rPh>
    <rPh sb="10" eb="12">
      <t>シラギク</t>
    </rPh>
    <rPh sb="12" eb="13">
      <t>エン</t>
    </rPh>
    <phoneticPr fontId="1"/>
  </si>
  <si>
    <t>大宮北公民館</t>
    <rPh sb="0" eb="2">
      <t>オオミヤ</t>
    </rPh>
    <rPh sb="2" eb="3">
      <t>キタ</t>
    </rPh>
    <rPh sb="3" eb="6">
      <t>コウミンカン</t>
    </rPh>
    <phoneticPr fontId="1"/>
  </si>
  <si>
    <t>‐</t>
    <phoneticPr fontId="1"/>
  </si>
  <si>
    <t>「気になる若者のこころと向き合う～関わり方のヒントを探ろう～」</t>
    <rPh sb="1" eb="2">
      <t>キ</t>
    </rPh>
    <rPh sb="5" eb="7">
      <t>ワカモノ</t>
    </rPh>
    <rPh sb="12" eb="13">
      <t>ム</t>
    </rPh>
    <rPh sb="14" eb="15">
      <t>ア</t>
    </rPh>
    <rPh sb="17" eb="18">
      <t>カカ</t>
    </rPh>
    <rPh sb="20" eb="21">
      <t>カタ</t>
    </rPh>
    <rPh sb="26" eb="27">
      <t>サグ</t>
    </rPh>
    <phoneticPr fontId="1"/>
  </si>
  <si>
    <t>「今日から始める　はじめてのアンガーマネジメント」</t>
    <rPh sb="1" eb="3">
      <t>キョウ</t>
    </rPh>
    <rPh sb="5" eb="6">
      <t>ハジ</t>
    </rPh>
    <phoneticPr fontId="1"/>
  </si>
  <si>
    <t>さいたま市保健所</t>
    <rPh sb="4" eb="5">
      <t>シ</t>
    </rPh>
    <rPh sb="5" eb="8">
      <t>ホケンショ</t>
    </rPh>
    <phoneticPr fontId="1"/>
  </si>
  <si>
    <t>統合失調症とは</t>
    <rPh sb="0" eb="2">
      <t>トウゴウ</t>
    </rPh>
    <rPh sb="2" eb="5">
      <t>シッチョウショウ</t>
    </rPh>
    <phoneticPr fontId="1"/>
  </si>
  <si>
    <t>・家族のかかわりについて
・家族の体験談、家族会について</t>
    <rPh sb="1" eb="3">
      <t>カゾク</t>
    </rPh>
    <rPh sb="14" eb="16">
      <t>カゾク</t>
    </rPh>
    <rPh sb="17" eb="20">
      <t>タイケンダン</t>
    </rPh>
    <rPh sb="21" eb="23">
      <t>カゾク</t>
    </rPh>
    <rPh sb="23" eb="24">
      <t>カイ</t>
    </rPh>
    <phoneticPr fontId="1"/>
  </si>
  <si>
    <t>浦和コミュニティセンター</t>
    <rPh sb="0" eb="2">
      <t>ウラワ</t>
    </rPh>
    <phoneticPr fontId="1"/>
  </si>
  <si>
    <t>・家族が知っておきたいこと～本人の環境や社会資源～
・家族の体験談、家族会について</t>
    <rPh sb="1" eb="3">
      <t>カゾク</t>
    </rPh>
    <rPh sb="4" eb="5">
      <t>シ</t>
    </rPh>
    <rPh sb="14" eb="16">
      <t>ホンニン</t>
    </rPh>
    <rPh sb="17" eb="19">
      <t>カンキョウ</t>
    </rPh>
    <rPh sb="20" eb="22">
      <t>シャカイ</t>
    </rPh>
    <rPh sb="22" eb="24">
      <t>シゲン</t>
    </rPh>
    <rPh sb="27" eb="29">
      <t>カゾク</t>
    </rPh>
    <rPh sb="30" eb="33">
      <t>タイケンダン</t>
    </rPh>
    <rPh sb="34" eb="36">
      <t>カゾク</t>
    </rPh>
    <rPh sb="36" eb="37">
      <t>カイ</t>
    </rPh>
    <phoneticPr fontId="1"/>
  </si>
  <si>
    <t>医療保護入院：5</t>
    <rPh sb="0" eb="2">
      <t>イリョウ</t>
    </rPh>
    <rPh sb="2" eb="4">
      <t>ホゴ</t>
    </rPh>
    <rPh sb="4" eb="6">
      <t>ニュウイン</t>
    </rPh>
    <phoneticPr fontId="1"/>
  </si>
  <si>
    <t>医療保護入院：16　外来受診：7</t>
    <rPh sb="0" eb="2">
      <t>イリョウ</t>
    </rPh>
    <rPh sb="2" eb="4">
      <t>ホゴ</t>
    </rPh>
    <rPh sb="4" eb="6">
      <t>ニュウイン</t>
    </rPh>
    <rPh sb="10" eb="12">
      <t>ガイライ</t>
    </rPh>
    <rPh sb="12" eb="14">
      <t>ジュシン</t>
    </rPh>
    <phoneticPr fontId="1"/>
  </si>
  <si>
    <t>措置入院：127
措置不要：54（医療保護入院：14　　帰宅：40）
診察不要：161
緊急措置入院：14（その後の本鑑定　措置入院：11　帰宅：3）
緊急措置入院不要：3（帰宅：3）</t>
    <rPh sb="0" eb="2">
      <t>ソチ</t>
    </rPh>
    <rPh sb="2" eb="4">
      <t>ニュウイン</t>
    </rPh>
    <rPh sb="9" eb="11">
      <t>ソチ</t>
    </rPh>
    <rPh sb="11" eb="13">
      <t>フヨウ</t>
    </rPh>
    <rPh sb="17" eb="19">
      <t>イリョウ</t>
    </rPh>
    <rPh sb="19" eb="21">
      <t>ホゴ</t>
    </rPh>
    <rPh sb="21" eb="23">
      <t>ニュウイン</t>
    </rPh>
    <rPh sb="28" eb="30">
      <t>キタク</t>
    </rPh>
    <rPh sb="35" eb="37">
      <t>シンサツ</t>
    </rPh>
    <rPh sb="37" eb="39">
      <t>フヨウ</t>
    </rPh>
    <rPh sb="44" eb="46">
      <t>キンキュウ</t>
    </rPh>
    <rPh sb="46" eb="48">
      <t>ソチ</t>
    </rPh>
    <rPh sb="48" eb="50">
      <t>ニュウイン</t>
    </rPh>
    <rPh sb="56" eb="57">
      <t>ゴ</t>
    </rPh>
    <rPh sb="58" eb="59">
      <t>ホン</t>
    </rPh>
    <rPh sb="59" eb="61">
      <t>カンテイ</t>
    </rPh>
    <rPh sb="62" eb="64">
      <t>ソチ</t>
    </rPh>
    <rPh sb="64" eb="66">
      <t>ニュウイン</t>
    </rPh>
    <rPh sb="70" eb="72">
      <t>キタク</t>
    </rPh>
    <rPh sb="76" eb="78">
      <t>キンキュウ</t>
    </rPh>
    <rPh sb="78" eb="80">
      <t>ソチ</t>
    </rPh>
    <rPh sb="80" eb="82">
      <t>ニュウイン</t>
    </rPh>
    <rPh sb="82" eb="84">
      <t>フヨウ</t>
    </rPh>
    <rPh sb="87" eb="89">
      <t>キタク</t>
    </rPh>
    <phoneticPr fontId="1"/>
  </si>
  <si>
    <t>医療保護入院：6　任意入院：1　外来受診：31</t>
    <rPh sb="0" eb="2">
      <t>イリョウ</t>
    </rPh>
    <rPh sb="2" eb="4">
      <t>ホゴ</t>
    </rPh>
    <rPh sb="4" eb="6">
      <t>ニュウイン</t>
    </rPh>
    <rPh sb="9" eb="11">
      <t>ニンイ</t>
    </rPh>
    <rPh sb="11" eb="13">
      <t>ニュウイン</t>
    </rPh>
    <rPh sb="16" eb="18">
      <t>ガイライ</t>
    </rPh>
    <rPh sb="18" eb="20">
      <t>ジュシン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</si>
</sst>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Red]#,##0"/>
    <numFmt numFmtId="179" formatCode="0_);[Red]\(0\)"/>
    <numFmt numFmtId="180" formatCode="0_ "/>
  </numFmts>
  <fonts count="27">
    <font>
      <sz val="11"/>
      <color theme="1"/>
      <name val="游ゴシック"/>
      <family val="2"/>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6"/>
      <name val="ＭＳ Ｐゴシック"/>
      <family val="3"/>
      <charset val="128"/>
    </font>
    <font>
      <u/>
      <sz val="11"/>
      <color theme="10"/>
      <name val="明朝"/>
      <family val="1"/>
      <charset val="128"/>
    </font>
    <font>
      <sz val="11"/>
      <name val="明朝"/>
      <family val="3"/>
      <charset val="128"/>
    </font>
    <font>
      <sz val="11"/>
      <name val="明朝"/>
      <family val="1"/>
      <charset val="128"/>
    </font>
    <font>
      <sz val="6"/>
      <name val="明朝"/>
      <family val="1"/>
      <charset val="128"/>
    </font>
    <font>
      <sz val="9"/>
      <name val="ＭＳ 明朝"/>
      <family val="1"/>
      <charset val="128"/>
    </font>
    <font>
      <sz val="8"/>
      <name val="ＭＳ 明朝"/>
      <family val="1"/>
      <charset val="128"/>
    </font>
    <font>
      <sz val="10"/>
      <name val="ＭＳ 明朝"/>
      <family val="1"/>
      <charset val="128"/>
    </font>
    <font>
      <sz val="10"/>
      <name val="ＭＳ Ｐ明朝"/>
      <family val="1"/>
      <charset val="128"/>
    </font>
    <font>
      <u/>
      <sz val="12"/>
      <color indexed="12"/>
      <name val="ＭＳ 明朝"/>
      <family val="1"/>
      <charset val="128"/>
    </font>
    <font>
      <u/>
      <sz val="11"/>
      <color theme="10"/>
      <name val="BIZ UDPゴシック"/>
      <family val="3"/>
      <charset val="128"/>
    </font>
    <font>
      <sz val="10"/>
      <name val="BIZ UDPゴシック"/>
      <family val="3"/>
      <charset val="128"/>
    </font>
    <font>
      <b/>
      <sz val="13"/>
      <name val="BIZ UDPゴシック"/>
      <family val="3"/>
      <charset val="128"/>
    </font>
    <font>
      <sz val="11"/>
      <name val="BIZ UDPゴシック"/>
      <family val="3"/>
      <charset val="128"/>
    </font>
    <font>
      <sz val="9"/>
      <name val="BIZ UDPゴシック"/>
      <family val="3"/>
      <charset val="128"/>
    </font>
    <font>
      <sz val="9"/>
      <color theme="1"/>
      <name val="BIZ UDPゴシック"/>
      <family val="3"/>
      <charset val="128"/>
    </font>
    <font>
      <sz val="16"/>
      <name val="BIZ UDPゴシック"/>
      <family val="3"/>
      <charset val="128"/>
    </font>
    <font>
      <sz val="8"/>
      <name val="BIZ UDPゴシック"/>
      <family val="3"/>
      <charset val="128"/>
    </font>
    <font>
      <sz val="9"/>
      <name val="游ゴシック"/>
      <family val="3"/>
      <charset val="128"/>
      <scheme val="minor"/>
    </font>
    <font>
      <sz val="5"/>
      <name val="BIZ UDPゴシック"/>
      <family val="3"/>
      <charset val="128"/>
    </font>
    <font>
      <sz val="6"/>
      <name val="BIZ UDPゴシック"/>
      <family val="3"/>
      <charset val="128"/>
    </font>
    <font>
      <b/>
      <sz val="9"/>
      <name val="BIZ UDPゴシック"/>
      <family val="3"/>
      <charset val="128"/>
    </font>
    <font>
      <sz val="1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bottom style="hair">
        <color indexed="64"/>
      </bottom>
      <diagonal style="hair">
        <color indexed="64"/>
      </diagonal>
    </border>
    <border>
      <left/>
      <right/>
      <top/>
      <bottom style="hair">
        <color indexed="64"/>
      </bottom>
      <diagonal/>
    </border>
    <border>
      <left style="hair">
        <color indexed="64"/>
      </left>
      <right style="hair">
        <color indexed="64"/>
      </right>
      <top/>
      <bottom style="hair">
        <color indexed="64"/>
      </bottom>
      <diagonal/>
    </border>
    <border diagonalUp="1">
      <left style="hair">
        <color indexed="64"/>
      </left>
      <right/>
      <top style="hair">
        <color indexed="64"/>
      </top>
      <bottom style="hair">
        <color indexed="64"/>
      </bottom>
      <diagonal style="hair">
        <color indexed="64"/>
      </diagonal>
    </border>
  </borders>
  <cellStyleXfs count="15">
    <xf numFmtId="0" fontId="0" fillId="0" borderId="0"/>
    <xf numFmtId="0" fontId="2" fillId="0" borderId="0">
      <alignment vertical="center"/>
    </xf>
    <xf numFmtId="0" fontId="3" fillId="0" borderId="0">
      <alignment vertical="center"/>
    </xf>
    <xf numFmtId="0" fontId="3" fillId="0" borderId="0"/>
    <xf numFmtId="0" fontId="5" fillId="0" borderId="0" applyNumberFormat="0" applyFill="0" applyBorder="0" applyAlignment="0" applyProtection="0"/>
    <xf numFmtId="0" fontId="6" fillId="0" borderId="0"/>
    <xf numFmtId="0" fontId="7" fillId="0" borderId="0"/>
    <xf numFmtId="38" fontId="7" fillId="0" borderId="0" applyFont="0" applyFill="0" applyBorder="0" applyAlignment="0" applyProtection="0"/>
    <xf numFmtId="38" fontId="3"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xf numFmtId="38" fontId="3" fillId="0" borderId="0" applyFont="0" applyFill="0" applyBorder="0" applyAlignment="0" applyProtection="0"/>
    <xf numFmtId="0" fontId="12" fillId="0" borderId="0">
      <alignment vertical="center" wrapText="1"/>
    </xf>
    <xf numFmtId="0" fontId="13" fillId="0" borderId="0" applyNumberFormat="0" applyFill="0" applyBorder="0" applyAlignment="0" applyProtection="0">
      <alignment vertical="top"/>
      <protection locked="0"/>
    </xf>
    <xf numFmtId="0" fontId="3" fillId="0" borderId="0"/>
  </cellStyleXfs>
  <cellXfs count="185">
    <xf numFmtId="0" fontId="0" fillId="0" borderId="0" xfId="0"/>
    <xf numFmtId="0" fontId="5" fillId="0" borderId="1" xfId="4" applyBorder="1"/>
    <xf numFmtId="0" fontId="9" fillId="2" borderId="0" xfId="3" applyFont="1" applyFill="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xf>
    <xf numFmtId="0" fontId="3" fillId="2" borderId="0" xfId="3" applyFill="1" applyAlignment="1">
      <alignment vertical="center"/>
    </xf>
    <xf numFmtId="37" fontId="9" fillId="2" borderId="0" xfId="3" applyNumberFormat="1" applyFont="1" applyFill="1" applyAlignment="1">
      <alignment vertical="center"/>
    </xf>
    <xf numFmtId="0" fontId="11" fillId="2" borderId="0" xfId="12" applyFont="1" applyFill="1" applyAlignment="1">
      <alignment vertical="center"/>
    </xf>
    <xf numFmtId="0" fontId="11" fillId="2" borderId="0" xfId="12" applyFont="1" applyFill="1" applyAlignment="1">
      <alignment horizontal="distributed" vertical="center"/>
    </xf>
    <xf numFmtId="177" fontId="14" fillId="2" borderId="0" xfId="4" applyNumberFormat="1" applyFont="1" applyFill="1" applyAlignment="1" applyProtection="1">
      <alignment vertical="center"/>
      <protection locked="0"/>
    </xf>
    <xf numFmtId="177" fontId="15" fillId="2" borderId="0" xfId="5" applyNumberFormat="1" applyFont="1" applyFill="1" applyAlignment="1" applyProtection="1">
      <alignment horizontal="center" vertical="center"/>
      <protection locked="0"/>
    </xf>
    <xf numFmtId="177" fontId="15" fillId="2" borderId="0" xfId="5" applyNumberFormat="1" applyFont="1" applyFill="1" applyAlignment="1" applyProtection="1">
      <alignment vertical="center"/>
      <protection locked="0"/>
    </xf>
    <xf numFmtId="177" fontId="15" fillId="2" borderId="0" xfId="6" applyNumberFormat="1" applyFont="1" applyFill="1" applyAlignment="1" applyProtection="1">
      <alignment vertical="center"/>
      <protection locked="0"/>
    </xf>
    <xf numFmtId="177" fontId="17" fillId="2" borderId="0" xfId="6" applyNumberFormat="1" applyFont="1" applyFill="1" applyAlignment="1" applyProtection="1">
      <alignment vertical="center"/>
      <protection locked="0"/>
    </xf>
    <xf numFmtId="177" fontId="18" fillId="2" borderId="0" xfId="6" applyNumberFormat="1" applyFont="1" applyFill="1" applyAlignment="1" applyProtection="1">
      <alignment vertical="center"/>
      <protection locked="0"/>
    </xf>
    <xf numFmtId="177" fontId="17" fillId="2" borderId="0" xfId="6" applyNumberFormat="1" applyFont="1" applyFill="1" applyBorder="1" applyAlignment="1" applyProtection="1">
      <alignment vertical="center"/>
      <protection locked="0"/>
    </xf>
    <xf numFmtId="177" fontId="18" fillId="2" borderId="0" xfId="6" applyNumberFormat="1" applyFont="1" applyFill="1" applyBorder="1" applyAlignment="1" applyProtection="1">
      <alignment vertical="center"/>
      <protection locked="0"/>
    </xf>
    <xf numFmtId="177" fontId="16" fillId="2" borderId="0" xfId="6" applyNumberFormat="1" applyFont="1" applyFill="1" applyBorder="1" applyAlignment="1" applyProtection="1">
      <alignment horizontal="left" vertical="center"/>
      <protection locked="0"/>
    </xf>
    <xf numFmtId="177" fontId="18" fillId="2" borderId="2" xfId="6" applyNumberFormat="1" applyFont="1" applyFill="1" applyBorder="1" applyAlignment="1" applyProtection="1">
      <alignment vertical="center"/>
      <protection locked="0"/>
    </xf>
    <xf numFmtId="177" fontId="16" fillId="2" borderId="0" xfId="6" applyNumberFormat="1" applyFont="1" applyFill="1" applyBorder="1" applyAlignment="1" applyProtection="1">
      <alignment horizontal="left" vertical="center"/>
      <protection locked="0"/>
    </xf>
    <xf numFmtId="0" fontId="20" fillId="2" borderId="0" xfId="3" applyFont="1" applyFill="1"/>
    <xf numFmtId="0" fontId="17" fillId="2" borderId="0" xfId="3" applyFont="1" applyFill="1"/>
    <xf numFmtId="0" fontId="17" fillId="3" borderId="1" xfId="3" applyFont="1" applyFill="1" applyBorder="1" applyAlignment="1">
      <alignment horizontal="center" vertical="center"/>
    </xf>
    <xf numFmtId="0" fontId="17" fillId="2" borderId="0" xfId="3" applyFont="1" applyFill="1" applyAlignment="1">
      <alignment horizontal="center"/>
    </xf>
    <xf numFmtId="49" fontId="17" fillId="2" borderId="1" xfId="3" applyNumberFormat="1" applyFont="1" applyFill="1" applyBorder="1" applyAlignment="1">
      <alignment horizontal="center" vertical="center"/>
    </xf>
    <xf numFmtId="177" fontId="15" fillId="2" borderId="0" xfId="5" applyNumberFormat="1" applyFont="1" applyFill="1" applyAlignment="1" applyProtection="1">
      <alignment horizontal="right" vertical="center"/>
      <protection locked="0"/>
    </xf>
    <xf numFmtId="177" fontId="15" fillId="2" borderId="0" xfId="6" applyNumberFormat="1" applyFont="1" applyFill="1" applyAlignment="1" applyProtection="1">
      <alignment horizontal="right" vertical="center"/>
      <protection locked="0"/>
    </xf>
    <xf numFmtId="177" fontId="16" fillId="2" borderId="0" xfId="6" applyNumberFormat="1" applyFont="1" applyFill="1" applyBorder="1" applyAlignment="1" applyProtection="1">
      <alignment horizontal="right" vertical="center"/>
      <protection locked="0"/>
    </xf>
    <xf numFmtId="177" fontId="17" fillId="2" borderId="0" xfId="6" applyNumberFormat="1" applyFont="1" applyFill="1" applyAlignment="1" applyProtection="1">
      <alignment horizontal="right" vertical="center"/>
      <protection locked="0"/>
    </xf>
    <xf numFmtId="177" fontId="18" fillId="2" borderId="0" xfId="6" applyNumberFormat="1" applyFont="1" applyFill="1" applyBorder="1" applyAlignment="1" applyProtection="1">
      <alignment horizontal="right" vertical="center"/>
      <protection locked="0"/>
    </xf>
    <xf numFmtId="0" fontId="18" fillId="0" borderId="2" xfId="0" applyFont="1" applyFill="1" applyBorder="1" applyAlignment="1">
      <alignment vertical="center" textRotation="255"/>
    </xf>
    <xf numFmtId="38" fontId="18" fillId="0" borderId="2" xfId="11" applyFont="1" applyFill="1" applyBorder="1" applyAlignment="1">
      <alignment horizontal="right" vertical="center" shrinkToFit="1" readingOrder="1"/>
    </xf>
    <xf numFmtId="38" fontId="18" fillId="0" borderId="2" xfId="11" applyFont="1" applyFill="1" applyBorder="1" applyAlignment="1">
      <alignment horizontal="right" vertical="center" shrinkToFit="1"/>
    </xf>
    <xf numFmtId="38" fontId="18" fillId="0" borderId="2" xfId="11" applyFont="1" applyFill="1" applyBorder="1" applyAlignment="1">
      <alignment horizontal="right" vertical="center"/>
    </xf>
    <xf numFmtId="38" fontId="18" fillId="0" borderId="2" xfId="11" applyFont="1" applyBorder="1"/>
    <xf numFmtId="178" fontId="18" fillId="0" borderId="2" xfId="11" applyNumberFormat="1" applyFont="1" applyFill="1" applyBorder="1" applyAlignment="1">
      <alignment vertical="center" shrinkToFit="1"/>
    </xf>
    <xf numFmtId="38" fontId="18" fillId="0" borderId="2" xfId="11" applyFont="1" applyFill="1" applyBorder="1" applyAlignment="1">
      <alignment vertical="center" shrinkToFit="1"/>
    </xf>
    <xf numFmtId="178" fontId="18" fillId="0" borderId="2" xfId="3" applyNumberFormat="1" applyFont="1" applyFill="1" applyBorder="1" applyAlignment="1">
      <alignment vertical="center" shrinkToFit="1"/>
    </xf>
    <xf numFmtId="178" fontId="18" fillId="2" borderId="2" xfId="3" applyNumberFormat="1" applyFont="1" applyFill="1" applyBorder="1" applyAlignment="1">
      <alignment vertical="center" shrinkToFit="1"/>
    </xf>
    <xf numFmtId="178" fontId="18" fillId="0" borderId="2" xfId="11" applyNumberFormat="1" applyFont="1" applyFill="1" applyBorder="1" applyAlignment="1">
      <alignment vertical="center"/>
    </xf>
    <xf numFmtId="178" fontId="18" fillId="0" borderId="2" xfId="11" applyNumberFormat="1" applyFont="1" applyFill="1" applyBorder="1" applyAlignment="1">
      <alignment vertical="center" shrinkToFit="1" readingOrder="1"/>
    </xf>
    <xf numFmtId="178" fontId="18" fillId="0" borderId="2" xfId="0" applyNumberFormat="1" applyFont="1" applyFill="1" applyBorder="1" applyAlignment="1"/>
    <xf numFmtId="38" fontId="18" fillId="0" borderId="2" xfId="11" applyFont="1" applyFill="1" applyBorder="1" applyAlignment="1">
      <alignment vertical="center"/>
    </xf>
    <xf numFmtId="0" fontId="19" fillId="0" borderId="2" xfId="14" applyFont="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lignment horizontal="justify" vertical="center" wrapText="1"/>
    </xf>
    <xf numFmtId="0" fontId="18" fillId="0" borderId="2" xfId="0" applyFont="1" applyBorder="1" applyAlignment="1">
      <alignment vertical="center"/>
    </xf>
    <xf numFmtId="177" fontId="18" fillId="0" borderId="2" xfId="11" applyNumberFormat="1" applyFont="1" applyBorder="1" applyAlignment="1">
      <alignment vertical="center"/>
    </xf>
    <xf numFmtId="177" fontId="18" fillId="0" borderId="2" xfId="0" applyNumberFormat="1" applyFont="1" applyBorder="1" applyAlignment="1">
      <alignment vertical="center"/>
    </xf>
    <xf numFmtId="0" fontId="18" fillId="0" borderId="13" xfId="0" applyFont="1" applyBorder="1" applyAlignment="1">
      <alignment vertical="center"/>
    </xf>
    <xf numFmtId="0" fontId="18" fillId="0" borderId="2" xfId="0" applyFont="1" applyBorder="1" applyAlignment="1">
      <alignment horizontal="center" vertical="center"/>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Border="1" applyAlignment="1">
      <alignment vertical="center"/>
    </xf>
    <xf numFmtId="176" fontId="18" fillId="0" borderId="2" xfId="0" applyNumberFormat="1" applyFont="1" applyBorder="1" applyAlignment="1" applyProtection="1">
      <alignment vertical="center"/>
      <protection locked="0"/>
    </xf>
    <xf numFmtId="0" fontId="18" fillId="0" borderId="2" xfId="0" applyFont="1" applyBorder="1" applyAlignment="1">
      <alignment vertical="center" wrapText="1"/>
    </xf>
    <xf numFmtId="0" fontId="18" fillId="2" borderId="2" xfId="3" applyFont="1" applyFill="1" applyBorder="1" applyAlignment="1">
      <alignment vertical="center"/>
    </xf>
    <xf numFmtId="0" fontId="18" fillId="2" borderId="2" xfId="3" applyFont="1" applyFill="1" applyBorder="1" applyAlignment="1">
      <alignment horizontal="center" vertical="center"/>
    </xf>
    <xf numFmtId="179" fontId="18" fillId="2" borderId="0" xfId="3" applyNumberFormat="1" applyFont="1" applyFill="1" applyBorder="1" applyAlignment="1">
      <alignment horizontal="right" vertical="center"/>
    </xf>
    <xf numFmtId="179" fontId="18" fillId="0" borderId="13" xfId="0" applyNumberFormat="1" applyFont="1" applyBorder="1" applyAlignment="1" applyProtection="1">
      <alignment horizontal="right" vertical="center"/>
      <protection locked="0"/>
    </xf>
    <xf numFmtId="0" fontId="19" fillId="0" borderId="0" xfId="0" applyFont="1" applyAlignment="1">
      <alignment horizontal="center" vertical="center"/>
    </xf>
    <xf numFmtId="176" fontId="22" fillId="0" borderId="0" xfId="0" applyNumberFormat="1" applyFont="1" applyBorder="1" applyAlignment="1" applyProtection="1">
      <alignment vertical="center"/>
      <protection locked="0"/>
    </xf>
    <xf numFmtId="176" fontId="22" fillId="0" borderId="0" xfId="0" applyNumberFormat="1" applyFont="1" applyBorder="1" applyAlignment="1">
      <alignment horizontal="right" vertical="center"/>
    </xf>
    <xf numFmtId="176" fontId="22" fillId="0" borderId="8" xfId="0" applyNumberFormat="1" applyFont="1" applyBorder="1" applyAlignment="1" applyProtection="1">
      <alignment vertical="center"/>
      <protection locked="0"/>
    </xf>
    <xf numFmtId="176" fontId="22" fillId="0" borderId="8" xfId="0" applyNumberFormat="1" applyFont="1" applyBorder="1" applyAlignment="1">
      <alignment horizontal="right" vertical="center"/>
    </xf>
    <xf numFmtId="0" fontId="11" fillId="2" borderId="0" xfId="12" applyFont="1" applyFill="1" applyBorder="1" applyAlignment="1">
      <alignment horizontal="distributed" vertical="center"/>
    </xf>
    <xf numFmtId="0" fontId="11" fillId="2" borderId="0" xfId="12" applyFont="1" applyFill="1" applyBorder="1" applyAlignment="1">
      <alignment vertical="center"/>
    </xf>
    <xf numFmtId="0" fontId="18" fillId="0" borderId="4" xfId="0" applyFont="1" applyBorder="1" applyAlignment="1">
      <alignment horizontal="center" vertical="center"/>
    </xf>
    <xf numFmtId="176" fontId="18" fillId="0" borderId="2" xfId="0" applyNumberFormat="1" applyFont="1" applyBorder="1" applyAlignment="1">
      <alignment vertical="center"/>
    </xf>
    <xf numFmtId="176" fontId="18" fillId="0" borderId="2" xfId="0" applyNumberFormat="1" applyFont="1" applyBorder="1" applyAlignment="1">
      <alignment horizontal="right" vertical="center"/>
    </xf>
    <xf numFmtId="0" fontId="11" fillId="2" borderId="0" xfId="12" applyFont="1" applyFill="1" applyAlignment="1">
      <alignment horizontal="left" vertical="center"/>
    </xf>
    <xf numFmtId="0" fontId="3" fillId="2" borderId="0" xfId="3" applyFill="1" applyBorder="1" applyAlignment="1">
      <alignment vertical="center"/>
    </xf>
    <xf numFmtId="0" fontId="18" fillId="0" borderId="4" xfId="0" applyFont="1" applyBorder="1" applyAlignment="1">
      <alignment horizontal="center" vertical="center" wrapText="1"/>
    </xf>
    <xf numFmtId="0" fontId="18" fillId="0" borderId="3" xfId="0" applyFont="1" applyBorder="1" applyAlignment="1" applyProtection="1">
      <alignment horizontal="center" vertical="center"/>
    </xf>
    <xf numFmtId="180" fontId="18" fillId="0" borderId="2" xfId="0" applyNumberFormat="1" applyFont="1" applyBorder="1" applyAlignment="1">
      <alignment horizontal="right" vertical="center"/>
    </xf>
    <xf numFmtId="180" fontId="18" fillId="0" borderId="4" xfId="0" applyNumberFormat="1" applyFont="1" applyBorder="1" applyAlignment="1">
      <alignment horizontal="right" vertical="center"/>
    </xf>
    <xf numFmtId="177" fontId="18" fillId="2" borderId="0" xfId="6" applyNumberFormat="1" applyFont="1" applyFill="1" applyAlignment="1" applyProtection="1">
      <alignment horizontal="center" vertical="center"/>
      <protection locked="0"/>
    </xf>
    <xf numFmtId="0" fontId="18" fillId="0" borderId="2" xfId="0" applyFont="1" applyBorder="1" applyAlignment="1">
      <alignment horizontal="center" vertical="center"/>
    </xf>
    <xf numFmtId="0" fontId="23" fillId="2" borderId="2" xfId="3" applyFont="1" applyFill="1" applyBorder="1" applyAlignment="1">
      <alignment horizontal="center" vertical="center" wrapText="1"/>
    </xf>
    <xf numFmtId="0" fontId="24" fillId="2" borderId="2" xfId="3" applyFont="1" applyFill="1" applyBorder="1" applyAlignment="1">
      <alignment horizontal="center" vertical="center" wrapText="1"/>
    </xf>
    <xf numFmtId="0" fontId="0" fillId="0" borderId="4" xfId="0" applyBorder="1" applyAlignment="1">
      <alignment horizontal="center"/>
    </xf>
    <xf numFmtId="0" fontId="18" fillId="2" borderId="2" xfId="3" applyFont="1" applyFill="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wrapText="1"/>
    </xf>
    <xf numFmtId="179" fontId="18" fillId="0" borderId="2" xfId="0" applyNumberFormat="1" applyFont="1" applyBorder="1" applyAlignment="1">
      <alignment horizontal="center" vertical="center" wrapText="1"/>
    </xf>
    <xf numFmtId="179" fontId="18" fillId="0" borderId="2" xfId="0" applyNumberFormat="1" applyFont="1" applyBorder="1" applyAlignment="1">
      <alignment horizontal="right" vertical="center"/>
    </xf>
    <xf numFmtId="179" fontId="18" fillId="2" borderId="2" xfId="3" applyNumberFormat="1" applyFont="1" applyFill="1" applyBorder="1" applyAlignment="1">
      <alignment horizontal="right" vertical="center"/>
    </xf>
    <xf numFmtId="179" fontId="18" fillId="2" borderId="2" xfId="3" applyNumberFormat="1" applyFont="1" applyFill="1" applyBorder="1" applyAlignment="1">
      <alignment horizontal="center" vertical="center"/>
    </xf>
    <xf numFmtId="179" fontId="18" fillId="0" borderId="2" xfId="0" applyNumberFormat="1" applyFont="1" applyBorder="1" applyAlignment="1">
      <alignment horizontal="right" vertical="center" wrapText="1"/>
    </xf>
    <xf numFmtId="179" fontId="18" fillId="0" borderId="2" xfId="0" applyNumberFormat="1" applyFont="1" applyBorder="1" applyAlignment="1" applyProtection="1">
      <alignment horizontal="right" vertical="center"/>
      <protection locked="0"/>
    </xf>
    <xf numFmtId="0" fontId="25" fillId="2" borderId="0" xfId="3" applyFont="1" applyFill="1" applyAlignment="1">
      <alignment vertical="center"/>
    </xf>
    <xf numFmtId="177" fontId="25" fillId="2" borderId="0" xfId="6" applyNumberFormat="1" applyFont="1" applyFill="1" applyBorder="1" applyAlignment="1" applyProtection="1">
      <alignment horizontal="left" vertical="center"/>
      <protection locked="0"/>
    </xf>
    <xf numFmtId="177" fontId="15" fillId="2" borderId="0" xfId="5" applyNumberFormat="1" applyFont="1" applyFill="1" applyBorder="1" applyAlignment="1" applyProtection="1">
      <alignment horizontal="center" vertical="center"/>
      <protection locked="0"/>
    </xf>
    <xf numFmtId="176" fontId="18" fillId="0" borderId="8" xfId="0" applyNumberFormat="1" applyFont="1" applyBorder="1" applyAlignment="1" applyProtection="1">
      <alignment vertical="center"/>
      <protection locked="0"/>
    </xf>
    <xf numFmtId="176" fontId="18" fillId="0" borderId="8" xfId="0" applyNumberFormat="1" applyFont="1" applyBorder="1" applyAlignment="1">
      <alignment horizontal="right" vertical="center"/>
    </xf>
    <xf numFmtId="0" fontId="18" fillId="2" borderId="0" xfId="12" applyFont="1" applyFill="1" applyBorder="1" applyAlignment="1">
      <alignment horizontal="distributed" vertical="center"/>
    </xf>
    <xf numFmtId="0" fontId="18" fillId="2" borderId="0" xfId="12" applyFont="1" applyFill="1" applyBorder="1" applyAlignment="1">
      <alignment vertical="center"/>
    </xf>
    <xf numFmtId="0" fontId="9" fillId="2" borderId="0" xfId="12" applyFont="1" applyFill="1" applyBorder="1" applyAlignment="1">
      <alignment vertical="center"/>
    </xf>
    <xf numFmtId="0" fontId="21" fillId="2" borderId="0" xfId="3" applyFont="1" applyFill="1" applyBorder="1" applyAlignment="1">
      <alignment vertical="center"/>
    </xf>
    <xf numFmtId="0" fontId="18" fillId="2" borderId="0" xfId="3" applyFont="1" applyFill="1" applyAlignment="1">
      <alignment vertical="center"/>
    </xf>
    <xf numFmtId="0" fontId="18" fillId="2" borderId="8" xfId="3" applyFont="1" applyFill="1" applyBorder="1" applyAlignment="1">
      <alignment horizontal="center" vertical="center"/>
    </xf>
    <xf numFmtId="0" fontId="18" fillId="2" borderId="10" xfId="3" applyFont="1" applyFill="1" applyBorder="1" applyAlignment="1">
      <alignment horizontal="center" vertical="center"/>
    </xf>
    <xf numFmtId="0" fontId="18" fillId="2" borderId="16" xfId="3" applyFont="1" applyFill="1" applyBorder="1" applyAlignment="1">
      <alignment vertical="center"/>
    </xf>
    <xf numFmtId="0" fontId="18" fillId="2" borderId="12" xfId="3" applyFont="1" applyFill="1" applyBorder="1" applyAlignment="1">
      <alignment vertical="center"/>
    </xf>
    <xf numFmtId="0" fontId="18" fillId="2" borderId="6" xfId="3" applyFont="1" applyFill="1" applyBorder="1" applyAlignment="1">
      <alignment vertical="center"/>
    </xf>
    <xf numFmtId="0" fontId="18" fillId="2" borderId="4" xfId="3" applyFont="1" applyFill="1" applyBorder="1" applyAlignment="1">
      <alignment vertical="center"/>
    </xf>
    <xf numFmtId="0" fontId="18" fillId="2" borderId="5" xfId="3" applyFont="1" applyFill="1" applyBorder="1" applyAlignment="1">
      <alignment horizontal="center" vertical="center"/>
    </xf>
    <xf numFmtId="0" fontId="18" fillId="2" borderId="17" xfId="3" applyFont="1" applyFill="1" applyBorder="1" applyAlignment="1">
      <alignment vertical="center"/>
    </xf>
    <xf numFmtId="0" fontId="18" fillId="0" borderId="4" xfId="0" applyFont="1" applyFill="1" applyBorder="1" applyAlignment="1">
      <alignment vertical="center"/>
    </xf>
    <xf numFmtId="0" fontId="18" fillId="0" borderId="2" xfId="0" applyFont="1" applyBorder="1" applyAlignment="1">
      <alignment horizontal="center" vertical="center"/>
    </xf>
    <xf numFmtId="177" fontId="18" fillId="2" borderId="2" xfId="6" applyNumberFormat="1" applyFont="1" applyFill="1" applyBorder="1" applyAlignment="1" applyProtection="1">
      <alignment horizontal="center" vertical="center"/>
      <protection locked="0"/>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9" xfId="0" applyFont="1" applyBorder="1" applyAlignment="1">
      <alignment vertical="center"/>
    </xf>
    <xf numFmtId="0" fontId="18" fillId="0" borderId="3" xfId="0" applyFont="1" applyBorder="1" applyAlignment="1">
      <alignment vertical="center"/>
    </xf>
    <xf numFmtId="177" fontId="18" fillId="2" borderId="7" xfId="6" applyNumberFormat="1" applyFont="1" applyFill="1" applyBorder="1" applyAlignment="1" applyProtection="1">
      <alignment vertical="center"/>
      <protection locked="0"/>
    </xf>
    <xf numFmtId="58" fontId="18" fillId="2" borderId="2" xfId="3" applyNumberFormat="1" applyFont="1" applyFill="1" applyBorder="1" applyAlignment="1">
      <alignment vertical="center"/>
    </xf>
    <xf numFmtId="58" fontId="18" fillId="2" borderId="17" xfId="3" applyNumberFormat="1" applyFont="1" applyFill="1" applyBorder="1" applyAlignment="1">
      <alignment vertical="center"/>
    </xf>
    <xf numFmtId="0" fontId="18" fillId="2" borderId="12" xfId="3" applyFont="1" applyFill="1" applyBorder="1" applyAlignment="1">
      <alignment vertical="center" wrapText="1"/>
    </xf>
    <xf numFmtId="179" fontId="18" fillId="2" borderId="13" xfId="3" applyNumberFormat="1" applyFont="1" applyFill="1" applyBorder="1" applyAlignment="1">
      <alignment horizontal="right" vertical="center"/>
    </xf>
    <xf numFmtId="0" fontId="18" fillId="2" borderId="2" xfId="3" applyFont="1" applyFill="1" applyBorder="1" applyAlignment="1">
      <alignment vertical="center" wrapText="1"/>
    </xf>
    <xf numFmtId="0" fontId="18" fillId="2" borderId="2" xfId="3" applyFont="1" applyFill="1" applyBorder="1" applyAlignment="1">
      <alignment horizontal="left" vertical="center" wrapText="1"/>
    </xf>
    <xf numFmtId="0" fontId="18" fillId="2" borderId="2" xfId="3" applyFont="1" applyFill="1" applyBorder="1" applyAlignment="1">
      <alignment horizontal="right" vertical="center"/>
    </xf>
    <xf numFmtId="177" fontId="18" fillId="2" borderId="2" xfId="6" applyNumberFormat="1" applyFont="1" applyFill="1" applyBorder="1" applyAlignment="1" applyProtection="1">
      <alignment vertical="center" wrapText="1"/>
      <protection locked="0"/>
    </xf>
    <xf numFmtId="0" fontId="18" fillId="0" borderId="7" xfId="0" applyFont="1" applyBorder="1" applyAlignment="1">
      <alignment vertical="center" wrapText="1"/>
    </xf>
    <xf numFmtId="0" fontId="18" fillId="0" borderId="3" xfId="0" applyFont="1" applyBorder="1" applyAlignment="1">
      <alignment vertical="center" wrapText="1"/>
    </xf>
    <xf numFmtId="0" fontId="18" fillId="0" borderId="18" xfId="0" applyFont="1" applyBorder="1" applyAlignment="1">
      <alignment vertical="center" wrapText="1"/>
    </xf>
    <xf numFmtId="0" fontId="19" fillId="0" borderId="2" xfId="14" applyFont="1" applyBorder="1" applyAlignment="1">
      <alignment horizontal="center" vertical="center"/>
    </xf>
    <xf numFmtId="38" fontId="18" fillId="0" borderId="2" xfId="11" applyFont="1" applyFill="1" applyBorder="1" applyAlignment="1">
      <alignment horizontal="center" vertical="center" shrinkToFit="1"/>
    </xf>
    <xf numFmtId="38" fontId="18" fillId="0" borderId="2" xfId="11" applyFont="1" applyBorder="1" applyAlignment="1">
      <alignment horizontal="center" vertical="center"/>
    </xf>
    <xf numFmtId="178" fontId="18" fillId="0" borderId="2" xfId="11" applyNumberFormat="1" applyFont="1" applyFill="1" applyBorder="1" applyAlignment="1">
      <alignment horizontal="center" vertical="center" shrinkToFit="1"/>
    </xf>
    <xf numFmtId="178" fontId="18" fillId="0" borderId="2" xfId="3" applyNumberFormat="1" applyFont="1" applyFill="1" applyBorder="1" applyAlignment="1">
      <alignment horizontal="center" vertical="center" shrinkToFit="1"/>
    </xf>
    <xf numFmtId="0" fontId="18" fillId="0" borderId="2" xfId="0" applyFont="1" applyBorder="1" applyAlignment="1">
      <alignment horizontal="center" vertical="center" textRotation="255"/>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textRotation="255"/>
    </xf>
    <xf numFmtId="0" fontId="18" fillId="0" borderId="3" xfId="0" applyFont="1" applyFill="1" applyBorder="1" applyAlignment="1">
      <alignment horizontal="center" vertical="center" textRotation="255"/>
    </xf>
    <xf numFmtId="177" fontId="18" fillId="2" borderId="2" xfId="6" applyNumberFormat="1" applyFont="1" applyFill="1" applyBorder="1" applyAlignment="1" applyProtection="1">
      <alignment horizontal="center" vertical="center"/>
      <protection locked="0"/>
    </xf>
    <xf numFmtId="177" fontId="18" fillId="2" borderId="13" xfId="6" applyNumberFormat="1" applyFont="1" applyFill="1" applyBorder="1" applyAlignment="1" applyProtection="1">
      <alignment horizontal="center" vertical="center"/>
      <protection locked="0"/>
    </xf>
    <xf numFmtId="177" fontId="18" fillId="2" borderId="2" xfId="6" applyNumberFormat="1" applyFont="1" applyFill="1" applyBorder="1" applyAlignment="1" applyProtection="1">
      <alignment horizontal="center" vertical="center" textRotation="255"/>
      <protection locked="0"/>
    </xf>
    <xf numFmtId="0" fontId="18" fillId="0" borderId="2" xfId="0" applyFont="1" applyBorder="1" applyAlignment="1">
      <alignment horizontal="center" vertical="center"/>
    </xf>
    <xf numFmtId="0" fontId="18" fillId="0" borderId="2" xfId="0" applyFont="1" applyBorder="1" applyAlignment="1">
      <alignment horizontal="center"/>
    </xf>
    <xf numFmtId="0" fontId="19" fillId="0" borderId="2" xfId="14" applyFont="1" applyBorder="1" applyAlignment="1">
      <alignment horizontal="center" vertical="center" wrapText="1"/>
    </xf>
    <xf numFmtId="0" fontId="19" fillId="0" borderId="2" xfId="14" applyFont="1" applyBorder="1" applyAlignment="1">
      <alignment horizontal="center" vertical="center" textRotation="255"/>
    </xf>
    <xf numFmtId="0" fontId="19" fillId="0" borderId="2" xfId="14" applyFont="1" applyBorder="1" applyAlignment="1">
      <alignment horizontal="center" vertical="center"/>
    </xf>
    <xf numFmtId="0" fontId="18" fillId="0" borderId="2" xfId="0" applyFont="1" applyFill="1" applyBorder="1" applyAlignment="1">
      <alignment horizontal="center"/>
    </xf>
    <xf numFmtId="0" fontId="18" fillId="2" borderId="14" xfId="3" applyFont="1" applyFill="1" applyBorder="1" applyAlignment="1">
      <alignment horizontal="center" vertical="center"/>
    </xf>
    <xf numFmtId="0" fontId="18" fillId="2" borderId="15" xfId="3" applyFont="1" applyFill="1" applyBorder="1" applyAlignment="1">
      <alignment horizontal="center" vertical="center"/>
    </xf>
    <xf numFmtId="0" fontId="18" fillId="2" borderId="2" xfId="3" applyFont="1" applyFill="1" applyBorder="1" applyAlignment="1">
      <alignment horizontal="center" vertical="center"/>
    </xf>
    <xf numFmtId="179" fontId="18" fillId="0" borderId="2" xfId="0" applyNumberFormat="1" applyFont="1" applyBorder="1" applyAlignment="1">
      <alignment horizontal="center" vertical="center" wrapText="1"/>
    </xf>
    <xf numFmtId="179" fontId="18" fillId="2" borderId="2" xfId="3" applyNumberFormat="1" applyFont="1" applyFill="1" applyBorder="1" applyAlignment="1">
      <alignment horizontal="center" vertical="center"/>
    </xf>
    <xf numFmtId="179" fontId="18" fillId="0" borderId="2" xfId="0" applyNumberFormat="1" applyFont="1" applyBorder="1" applyAlignment="1" applyProtection="1">
      <alignment horizontal="right" vertical="center"/>
      <protection locked="0"/>
    </xf>
    <xf numFmtId="179" fontId="18" fillId="0" borderId="3" xfId="0" applyNumberFormat="1" applyFont="1" applyBorder="1" applyAlignment="1" applyProtection="1">
      <alignment horizontal="center" vertical="center"/>
      <protection locked="0"/>
    </xf>
    <xf numFmtId="179" fontId="18" fillId="0" borderId="4" xfId="0" applyNumberFormat="1" applyFont="1" applyBorder="1" applyAlignment="1" applyProtection="1">
      <alignment horizontal="center" vertical="center"/>
      <protection locked="0"/>
    </xf>
    <xf numFmtId="179" fontId="18" fillId="0" borderId="9" xfId="0" applyNumberFormat="1" applyFont="1" applyBorder="1" applyAlignment="1">
      <alignment horizontal="center" vertical="center" wrapText="1"/>
    </xf>
    <xf numFmtId="179" fontId="18" fillId="0" borderId="10" xfId="0" applyNumberFormat="1" applyFont="1" applyBorder="1" applyAlignment="1">
      <alignment horizontal="center" vertical="center" wrapText="1"/>
    </xf>
    <xf numFmtId="179" fontId="18" fillId="0" borderId="11" xfId="0" applyNumberFormat="1" applyFont="1" applyBorder="1" applyAlignment="1">
      <alignment horizontal="center" vertical="center" wrapText="1"/>
    </xf>
    <xf numFmtId="179" fontId="18" fillId="0" borderId="12" xfId="0" applyNumberFormat="1" applyFont="1" applyBorder="1" applyAlignment="1">
      <alignment horizontal="center" vertical="center" wrapText="1"/>
    </xf>
    <xf numFmtId="179" fontId="18" fillId="2" borderId="3" xfId="3" applyNumberFormat="1" applyFont="1" applyFill="1" applyBorder="1" applyAlignment="1">
      <alignment horizontal="center" vertical="center"/>
    </xf>
    <xf numFmtId="179" fontId="18" fillId="2" borderId="4" xfId="3" applyNumberFormat="1" applyFont="1" applyFill="1" applyBorder="1" applyAlignment="1">
      <alignment horizontal="center" vertical="center"/>
    </xf>
    <xf numFmtId="179" fontId="18" fillId="0" borderId="3" xfId="0" applyNumberFormat="1" applyFont="1" applyBorder="1" applyAlignment="1">
      <alignment horizontal="center" vertical="center" wrapText="1"/>
    </xf>
    <xf numFmtId="179" fontId="18" fillId="0" borderId="4" xfId="0" applyNumberFormat="1" applyFont="1" applyBorder="1" applyAlignment="1">
      <alignment horizontal="center" vertical="center" wrapText="1"/>
    </xf>
    <xf numFmtId="179" fontId="18" fillId="0" borderId="6" xfId="0" applyNumberFormat="1" applyFont="1" applyBorder="1" applyAlignment="1">
      <alignment horizontal="center" vertical="center" wrapText="1"/>
    </xf>
    <xf numFmtId="179" fontId="18" fillId="0" borderId="2" xfId="0" applyNumberFormat="1" applyFont="1" applyBorder="1" applyAlignment="1">
      <alignment horizontal="right" vertical="center"/>
    </xf>
    <xf numFmtId="179" fontId="18" fillId="2" borderId="2" xfId="3" applyNumberFormat="1" applyFont="1" applyFill="1" applyBorder="1" applyAlignment="1">
      <alignment horizontal="right" vertical="center"/>
    </xf>
    <xf numFmtId="179" fontId="18" fillId="0" borderId="2" xfId="0" applyNumberFormat="1" applyFont="1" applyBorder="1" applyAlignment="1">
      <alignment horizontal="right"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13" xfId="0" applyFont="1" applyBorder="1" applyAlignment="1">
      <alignment horizontal="center" vertical="center" wrapText="1"/>
    </xf>
    <xf numFmtId="177" fontId="18" fillId="2" borderId="0" xfId="6" applyNumberFormat="1" applyFont="1" applyFill="1" applyBorder="1" applyAlignment="1" applyProtection="1">
      <alignment horizontal="left" vertical="center" wrapText="1"/>
      <protection locked="0"/>
    </xf>
    <xf numFmtId="0" fontId="0" fillId="0" borderId="2" xfId="0" applyBorder="1" applyAlignment="1">
      <alignment vertical="center"/>
    </xf>
    <xf numFmtId="0" fontId="19" fillId="0" borderId="3" xfId="0" applyFont="1" applyBorder="1" applyAlignment="1">
      <alignment horizontal="center" vertical="center"/>
    </xf>
    <xf numFmtId="0" fontId="18" fillId="0" borderId="2" xfId="0" applyFont="1" applyBorder="1" applyAlignment="1" applyProtection="1">
      <alignment horizontal="center" vertical="center"/>
      <protection locked="0"/>
    </xf>
    <xf numFmtId="0" fontId="0" fillId="0" borderId="2" xfId="0" applyBorder="1" applyAlignment="1">
      <alignment horizontal="center" vertical="center"/>
    </xf>
    <xf numFmtId="176" fontId="18" fillId="0" borderId="2" xfId="0" applyNumberFormat="1" applyFont="1" applyBorder="1" applyAlignment="1" applyProtection="1">
      <alignment horizontal="right" vertical="center"/>
      <protection locked="0"/>
    </xf>
    <xf numFmtId="0" fontId="0" fillId="0" borderId="2" xfId="0" applyBorder="1" applyAlignment="1"/>
    <xf numFmtId="0" fontId="0" fillId="0" borderId="2" xfId="0" applyBorder="1" applyAlignment="1">
      <alignment vertical="center" textRotation="255"/>
    </xf>
    <xf numFmtId="177" fontId="18" fillId="2" borderId="8" xfId="6" applyNumberFormat="1" applyFont="1" applyFill="1" applyBorder="1" applyAlignment="1" applyProtection="1">
      <alignment vertical="center"/>
      <protection locked="0"/>
    </xf>
    <xf numFmtId="0" fontId="26" fillId="0" borderId="8" xfId="0" applyFont="1" applyBorder="1" applyAlignment="1">
      <alignment vertical="center"/>
    </xf>
    <xf numFmtId="177" fontId="18" fillId="2" borderId="0" xfId="6" applyNumberFormat="1" applyFont="1" applyFill="1" applyBorder="1" applyAlignment="1" applyProtection="1">
      <alignment vertical="center" wrapText="1"/>
      <protection locked="0"/>
    </xf>
    <xf numFmtId="0" fontId="26" fillId="0" borderId="0" xfId="0" applyFont="1" applyAlignment="1">
      <alignment vertical="center"/>
    </xf>
    <xf numFmtId="0" fontId="18" fillId="0" borderId="2" xfId="0" applyFont="1" applyFill="1" applyBorder="1" applyAlignment="1" applyProtection="1">
      <alignment horizontal="center" vertical="center"/>
    </xf>
    <xf numFmtId="176" fontId="18" fillId="0" borderId="2" xfId="0" applyNumberFormat="1" applyFont="1" applyBorder="1" applyAlignment="1">
      <alignment horizontal="right" vertical="center"/>
    </xf>
  </cellXfs>
  <cellStyles count="15">
    <cellStyle name="ハイパーリンク" xfId="4" builtinId="8"/>
    <cellStyle name="ハイパーリンク 2" xfId="13"/>
    <cellStyle name="桁区切り 2" xfId="7"/>
    <cellStyle name="桁区切り 2 2" xfId="11"/>
    <cellStyle name="桁区切り 3" xfId="8"/>
    <cellStyle name="桁区切り 4" xfId="9"/>
    <cellStyle name="標準" xfId="0" builtinId="0"/>
    <cellStyle name="標準 2" xfId="1"/>
    <cellStyle name="標準 2 2" xfId="3"/>
    <cellStyle name="標準 3" xfId="2"/>
    <cellStyle name="標準 3 2" xfId="12"/>
    <cellStyle name="標準 4" xfId="6"/>
    <cellStyle name="標準 4 2" xfId="10"/>
    <cellStyle name="標準_Sheet1" xfId="14"/>
    <cellStyle name="標準_土地及び気象（１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zoomScaleNormal="100" workbookViewId="0"/>
  </sheetViews>
  <sheetFormatPr defaultColWidth="8.09765625" defaultRowHeight="12.6"/>
  <cols>
    <col min="1" max="1" width="5.09765625" style="21" customWidth="1"/>
    <col min="2" max="2" width="61.296875" style="21" bestFit="1" customWidth="1"/>
    <col min="3" max="16384" width="8.09765625" style="21"/>
  </cols>
  <sheetData>
    <row r="1" spans="1:2" ht="18.600000000000001">
      <c r="A1" s="20" t="s">
        <v>146</v>
      </c>
    </row>
    <row r="3" spans="1:2" s="23" customFormat="1" ht="16.8" customHeight="1">
      <c r="A3" s="22" t="s">
        <v>0</v>
      </c>
      <c r="B3" s="22" t="s">
        <v>1</v>
      </c>
    </row>
    <row r="4" spans="1:2" ht="16.8" customHeight="1">
      <c r="A4" s="24" t="s">
        <v>8</v>
      </c>
      <c r="B4" s="1" t="s">
        <v>9</v>
      </c>
    </row>
    <row r="5" spans="1:2" ht="16.8" customHeight="1">
      <c r="A5" s="24" t="s">
        <v>156</v>
      </c>
      <c r="B5" s="1" t="s">
        <v>14</v>
      </c>
    </row>
    <row r="6" spans="1:2" ht="16.8" customHeight="1">
      <c r="A6" s="24" t="s">
        <v>159</v>
      </c>
      <c r="B6" s="1" t="s">
        <v>12</v>
      </c>
    </row>
    <row r="7" spans="1:2" ht="16.8" customHeight="1">
      <c r="A7" s="24" t="s">
        <v>160</v>
      </c>
      <c r="B7" s="1" t="s">
        <v>11</v>
      </c>
    </row>
    <row r="8" spans="1:2" ht="16.8" customHeight="1">
      <c r="A8" s="24" t="s">
        <v>161</v>
      </c>
      <c r="B8" s="1" t="s">
        <v>13</v>
      </c>
    </row>
    <row r="9" spans="1:2" ht="16.8" customHeight="1">
      <c r="A9" s="24" t="s">
        <v>164</v>
      </c>
      <c r="B9" s="1" t="s">
        <v>10</v>
      </c>
    </row>
    <row r="10" spans="1:2" ht="16.8" customHeight="1">
      <c r="A10" s="24" t="s">
        <v>167</v>
      </c>
      <c r="B10" s="1" t="s">
        <v>175</v>
      </c>
    </row>
    <row r="11" spans="1:2" ht="16.8" customHeight="1">
      <c r="A11" s="24" t="s">
        <v>182</v>
      </c>
      <c r="B11" s="1" t="s">
        <v>15</v>
      </c>
    </row>
  </sheetData>
  <phoneticPr fontId="1"/>
  <hyperlinks>
    <hyperlink ref="B9" location="'6-6'!A1" display="精神科救急情報センター"/>
    <hyperlink ref="B4" location="'6-1'!A1" display="精神保健相談"/>
    <hyperlink ref="B11" location="'6-8'!A1" display="市長同意"/>
    <hyperlink ref="B5" location="'6-2'!A1" display="事例検討会"/>
    <hyperlink ref="B6" location="'6-3'!A1" display="精神保健及び精神障害者福祉に関する法律に基づく申請、通報処理状況"/>
    <hyperlink ref="B8" location="'6-5'!A1" display="受診援助事例の疾病分類（国際疾病分類）"/>
    <hyperlink ref="B7" location="'6-4'!A1" display="受診援助数及び援助結果"/>
    <hyperlink ref="B10" location="'6-7'!A1" display="普及啓発"/>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5"/>
  <sheetViews>
    <sheetView showGridLines="0" zoomScaleNormal="100" zoomScaleSheetLayoutView="49" workbookViewId="0"/>
  </sheetViews>
  <sheetFormatPr defaultColWidth="8" defaultRowHeight="12.6"/>
  <cols>
    <col min="1" max="1" width="9.09765625" style="13" customWidth="1"/>
    <col min="2" max="2" width="2.296875" style="13" bestFit="1" customWidth="1"/>
    <col min="3" max="3" width="10.8984375" style="13" bestFit="1" customWidth="1"/>
    <col min="4" max="7" width="7.19921875" style="13" customWidth="1"/>
    <col min="8" max="11" width="7.19921875" style="28" customWidth="1"/>
    <col min="12" max="47" width="7.19921875" style="13" customWidth="1"/>
    <col min="48" max="60" width="5" style="13" customWidth="1"/>
    <col min="61" max="61" width="7.296875" style="13" customWidth="1"/>
    <col min="62" max="62" width="7.8984375" style="13" customWidth="1"/>
    <col min="63" max="78" width="5" style="13" customWidth="1"/>
    <col min="79" max="79" width="7.5" style="13" customWidth="1"/>
    <col min="80" max="80" width="7" style="13" customWidth="1"/>
    <col min="81" max="85" width="5" style="13" customWidth="1"/>
    <col min="86" max="16384" width="8" style="13"/>
  </cols>
  <sheetData>
    <row r="1" spans="1:47" s="12" customFormat="1" ht="15" customHeight="1">
      <c r="A1" s="9" t="s">
        <v>5</v>
      </c>
      <c r="B1" s="9"/>
      <c r="C1" s="9"/>
      <c r="D1" s="10"/>
      <c r="E1" s="11"/>
      <c r="F1" s="11"/>
      <c r="G1" s="11"/>
      <c r="H1" s="25"/>
      <c r="I1" s="25"/>
      <c r="J1" s="25"/>
      <c r="K1" s="26"/>
    </row>
    <row r="2" spans="1:47" ht="20.100000000000001" customHeight="1">
      <c r="A2" s="19" t="s">
        <v>16</v>
      </c>
      <c r="C2" s="19"/>
      <c r="D2" s="19"/>
      <c r="E2" s="19"/>
      <c r="F2" s="19"/>
      <c r="G2" s="19"/>
      <c r="H2" s="27"/>
      <c r="I2" s="27"/>
      <c r="J2" s="27"/>
    </row>
    <row r="3" spans="1:47" ht="15.6">
      <c r="B3" s="19"/>
      <c r="C3" s="19"/>
      <c r="D3" s="19"/>
      <c r="E3" s="19"/>
      <c r="F3" s="19"/>
      <c r="G3" s="19"/>
      <c r="H3" s="27"/>
      <c r="I3" s="27"/>
      <c r="J3" s="27"/>
    </row>
    <row r="4" spans="1:47" s="14" customFormat="1" ht="14.4" customHeight="1">
      <c r="A4" s="137"/>
      <c r="B4" s="137"/>
      <c r="C4" s="137"/>
      <c r="D4" s="136" t="s">
        <v>51</v>
      </c>
      <c r="E4" s="136"/>
      <c r="F4" s="136"/>
      <c r="G4" s="136"/>
      <c r="H4" s="136"/>
      <c r="I4" s="136"/>
      <c r="J4" s="136"/>
      <c r="K4" s="136"/>
      <c r="L4" s="136"/>
      <c r="M4" s="136"/>
      <c r="N4" s="136"/>
      <c r="O4" s="136"/>
      <c r="P4" s="136"/>
      <c r="Q4" s="136"/>
      <c r="R4" s="136"/>
      <c r="S4" s="136"/>
      <c r="T4" s="136"/>
      <c r="U4" s="136"/>
      <c r="V4" s="136"/>
      <c r="W4" s="136"/>
      <c r="X4" s="136"/>
      <c r="Y4" s="136"/>
      <c r="Z4" s="136" t="s">
        <v>50</v>
      </c>
      <c r="AA4" s="136"/>
      <c r="AB4" s="136"/>
      <c r="AC4" s="136"/>
      <c r="AD4" s="136"/>
      <c r="AE4" s="136"/>
      <c r="AF4" s="136"/>
      <c r="AG4" s="136"/>
      <c r="AH4" s="136"/>
      <c r="AI4" s="136"/>
      <c r="AJ4" s="136"/>
      <c r="AK4" s="136"/>
      <c r="AL4" s="136"/>
      <c r="AM4" s="136"/>
      <c r="AN4" s="136"/>
      <c r="AO4" s="136"/>
      <c r="AP4" s="136"/>
      <c r="AQ4" s="136"/>
      <c r="AR4" s="136"/>
      <c r="AS4" s="136"/>
      <c r="AT4" s="136"/>
      <c r="AU4" s="136"/>
    </row>
    <row r="5" spans="1:47" s="14" customFormat="1" ht="14.4" customHeight="1">
      <c r="A5" s="137"/>
      <c r="B5" s="137"/>
      <c r="C5" s="137"/>
      <c r="D5" s="132" t="s">
        <v>24</v>
      </c>
      <c r="E5" s="133" t="s">
        <v>25</v>
      </c>
      <c r="F5" s="133"/>
      <c r="G5" s="133" t="s">
        <v>17</v>
      </c>
      <c r="H5" s="133"/>
      <c r="I5" s="133"/>
      <c r="J5" s="133"/>
      <c r="K5" s="133"/>
      <c r="L5" s="133"/>
      <c r="M5" s="133"/>
      <c r="N5" s="133"/>
      <c r="O5" s="133"/>
      <c r="P5" s="133"/>
      <c r="Q5" s="133"/>
      <c r="R5" s="133"/>
      <c r="S5" s="133"/>
      <c r="T5" s="133"/>
      <c r="U5" s="133"/>
      <c r="V5" s="133"/>
      <c r="W5" s="133"/>
      <c r="X5" s="133"/>
      <c r="Y5" s="133"/>
      <c r="Z5" s="132" t="s">
        <v>24</v>
      </c>
      <c r="AA5" s="133" t="s">
        <v>25</v>
      </c>
      <c r="AB5" s="133"/>
      <c r="AC5" s="133" t="s">
        <v>17</v>
      </c>
      <c r="AD5" s="133"/>
      <c r="AE5" s="133"/>
      <c r="AF5" s="133"/>
      <c r="AG5" s="133"/>
      <c r="AH5" s="133"/>
      <c r="AI5" s="133"/>
      <c r="AJ5" s="133"/>
      <c r="AK5" s="133"/>
      <c r="AL5" s="133"/>
      <c r="AM5" s="133"/>
      <c r="AN5" s="133"/>
      <c r="AO5" s="133"/>
      <c r="AP5" s="133"/>
      <c r="AQ5" s="133"/>
      <c r="AR5" s="133"/>
      <c r="AS5" s="133"/>
      <c r="AT5" s="133"/>
      <c r="AU5" s="133"/>
    </row>
    <row r="6" spans="1:47" s="14" customFormat="1" ht="14.4" customHeight="1">
      <c r="A6" s="137"/>
      <c r="B6" s="137"/>
      <c r="C6" s="137"/>
      <c r="D6" s="132"/>
      <c r="E6" s="133" t="s">
        <v>26</v>
      </c>
      <c r="F6" s="133"/>
      <c r="G6" s="134" t="s">
        <v>27</v>
      </c>
      <c r="H6" s="134" t="s">
        <v>28</v>
      </c>
      <c r="I6" s="134" t="s">
        <v>29</v>
      </c>
      <c r="J6" s="134" t="s">
        <v>18</v>
      </c>
      <c r="K6" s="134" t="s">
        <v>30</v>
      </c>
      <c r="L6" s="134" t="s">
        <v>31</v>
      </c>
      <c r="M6" s="134" t="s">
        <v>19</v>
      </c>
      <c r="N6" s="134" t="s">
        <v>32</v>
      </c>
      <c r="O6" s="134" t="s">
        <v>33</v>
      </c>
      <c r="P6" s="134" t="s">
        <v>34</v>
      </c>
      <c r="Q6" s="134" t="s">
        <v>35</v>
      </c>
      <c r="R6" s="134" t="s">
        <v>7</v>
      </c>
      <c r="S6" s="133" t="s">
        <v>6</v>
      </c>
      <c r="T6" s="133" t="s">
        <v>36</v>
      </c>
      <c r="U6" s="133"/>
      <c r="V6" s="133"/>
      <c r="W6" s="133"/>
      <c r="X6" s="133"/>
      <c r="Y6" s="133"/>
      <c r="Z6" s="132"/>
      <c r="AA6" s="133" t="s">
        <v>26</v>
      </c>
      <c r="AB6" s="133"/>
      <c r="AC6" s="134" t="s">
        <v>27</v>
      </c>
      <c r="AD6" s="134" t="s">
        <v>28</v>
      </c>
      <c r="AE6" s="134" t="s">
        <v>29</v>
      </c>
      <c r="AF6" s="134" t="s">
        <v>18</v>
      </c>
      <c r="AG6" s="134" t="s">
        <v>30</v>
      </c>
      <c r="AH6" s="134" t="s">
        <v>31</v>
      </c>
      <c r="AI6" s="134" t="s">
        <v>19</v>
      </c>
      <c r="AJ6" s="134" t="s">
        <v>32</v>
      </c>
      <c r="AK6" s="134" t="s">
        <v>33</v>
      </c>
      <c r="AL6" s="134" t="s">
        <v>34</v>
      </c>
      <c r="AM6" s="134" t="s">
        <v>35</v>
      </c>
      <c r="AN6" s="134" t="s">
        <v>7</v>
      </c>
      <c r="AO6" s="133" t="s">
        <v>6</v>
      </c>
      <c r="AP6" s="133" t="s">
        <v>36</v>
      </c>
      <c r="AQ6" s="133"/>
      <c r="AR6" s="133"/>
      <c r="AS6" s="133"/>
      <c r="AT6" s="133"/>
      <c r="AU6" s="133"/>
    </row>
    <row r="7" spans="1:47" s="14" customFormat="1" ht="14.4" customHeight="1">
      <c r="A7" s="137"/>
      <c r="B7" s="137"/>
      <c r="C7" s="137"/>
      <c r="D7" s="132"/>
      <c r="E7" s="134" t="s">
        <v>37</v>
      </c>
      <c r="F7" s="134" t="s">
        <v>4</v>
      </c>
      <c r="G7" s="134"/>
      <c r="H7" s="134"/>
      <c r="I7" s="134"/>
      <c r="J7" s="134"/>
      <c r="K7" s="134"/>
      <c r="L7" s="134"/>
      <c r="M7" s="134"/>
      <c r="N7" s="134"/>
      <c r="O7" s="134"/>
      <c r="P7" s="134"/>
      <c r="Q7" s="134"/>
      <c r="R7" s="134"/>
      <c r="S7" s="133"/>
      <c r="T7" s="134" t="s">
        <v>21</v>
      </c>
      <c r="U7" s="134" t="s">
        <v>38</v>
      </c>
      <c r="V7" s="135" t="s">
        <v>22</v>
      </c>
      <c r="W7" s="108"/>
      <c r="X7" s="134" t="s">
        <v>23</v>
      </c>
      <c r="Y7" s="134" t="s">
        <v>39</v>
      </c>
      <c r="Z7" s="132"/>
      <c r="AA7" s="134" t="s">
        <v>37</v>
      </c>
      <c r="AB7" s="134" t="s">
        <v>4</v>
      </c>
      <c r="AC7" s="134"/>
      <c r="AD7" s="134"/>
      <c r="AE7" s="134"/>
      <c r="AF7" s="134"/>
      <c r="AG7" s="134"/>
      <c r="AH7" s="134"/>
      <c r="AI7" s="134"/>
      <c r="AJ7" s="134"/>
      <c r="AK7" s="134"/>
      <c r="AL7" s="134"/>
      <c r="AM7" s="134"/>
      <c r="AN7" s="134"/>
      <c r="AO7" s="133"/>
      <c r="AP7" s="134" t="s">
        <v>21</v>
      </c>
      <c r="AQ7" s="134" t="s">
        <v>38</v>
      </c>
      <c r="AR7" s="135" t="s">
        <v>22</v>
      </c>
      <c r="AS7" s="108"/>
      <c r="AT7" s="134" t="s">
        <v>23</v>
      </c>
      <c r="AU7" s="134" t="s">
        <v>39</v>
      </c>
    </row>
    <row r="8" spans="1:47" s="16" customFormat="1" ht="77.400000000000006" customHeight="1">
      <c r="A8" s="137"/>
      <c r="B8" s="137"/>
      <c r="C8" s="137"/>
      <c r="D8" s="132"/>
      <c r="E8" s="134"/>
      <c r="F8" s="134"/>
      <c r="G8" s="134"/>
      <c r="H8" s="134"/>
      <c r="I8" s="134"/>
      <c r="J8" s="134"/>
      <c r="K8" s="134"/>
      <c r="L8" s="134"/>
      <c r="M8" s="134"/>
      <c r="N8" s="134"/>
      <c r="O8" s="134"/>
      <c r="P8" s="134"/>
      <c r="Q8" s="134"/>
      <c r="R8" s="134"/>
      <c r="S8" s="133"/>
      <c r="T8" s="134"/>
      <c r="U8" s="134"/>
      <c r="V8" s="134"/>
      <c r="W8" s="30" t="s">
        <v>40</v>
      </c>
      <c r="X8" s="134"/>
      <c r="Y8" s="134"/>
      <c r="Z8" s="132"/>
      <c r="AA8" s="134"/>
      <c r="AB8" s="134"/>
      <c r="AC8" s="134"/>
      <c r="AD8" s="134"/>
      <c r="AE8" s="134"/>
      <c r="AF8" s="134"/>
      <c r="AG8" s="134"/>
      <c r="AH8" s="134"/>
      <c r="AI8" s="134"/>
      <c r="AJ8" s="134"/>
      <c r="AK8" s="134"/>
      <c r="AL8" s="134"/>
      <c r="AM8" s="134"/>
      <c r="AN8" s="134"/>
      <c r="AO8" s="133"/>
      <c r="AP8" s="134"/>
      <c r="AQ8" s="134"/>
      <c r="AR8" s="134"/>
      <c r="AS8" s="30" t="s">
        <v>40</v>
      </c>
      <c r="AT8" s="134"/>
      <c r="AU8" s="134"/>
    </row>
    <row r="9" spans="1:47" s="16" customFormat="1" ht="14.4" customHeight="1">
      <c r="A9" s="139" t="s">
        <v>190</v>
      </c>
      <c r="B9" s="139" t="s">
        <v>41</v>
      </c>
      <c r="C9" s="139"/>
      <c r="D9" s="128">
        <v>1523</v>
      </c>
      <c r="E9" s="128">
        <v>38</v>
      </c>
      <c r="F9" s="128">
        <v>402</v>
      </c>
      <c r="G9" s="128">
        <v>62</v>
      </c>
      <c r="H9" s="128">
        <v>150</v>
      </c>
      <c r="I9" s="128">
        <v>116</v>
      </c>
      <c r="J9" s="128">
        <v>52</v>
      </c>
      <c r="K9" s="128">
        <v>2</v>
      </c>
      <c r="L9" s="128">
        <v>2</v>
      </c>
      <c r="M9" s="128">
        <v>49</v>
      </c>
      <c r="N9" s="128">
        <v>1168</v>
      </c>
      <c r="O9" s="128">
        <v>161</v>
      </c>
      <c r="P9" s="128">
        <v>4</v>
      </c>
      <c r="Q9" s="128">
        <v>24</v>
      </c>
      <c r="R9" s="128">
        <v>6249</v>
      </c>
      <c r="S9" s="128">
        <v>8039</v>
      </c>
      <c r="T9" s="128">
        <v>39</v>
      </c>
      <c r="U9" s="128">
        <v>106</v>
      </c>
      <c r="V9" s="128">
        <v>75</v>
      </c>
      <c r="W9" s="128">
        <v>3</v>
      </c>
      <c r="X9" s="128">
        <v>2</v>
      </c>
      <c r="Y9" s="128">
        <v>0</v>
      </c>
      <c r="Z9" s="128">
        <v>444</v>
      </c>
      <c r="AA9" s="128">
        <v>10</v>
      </c>
      <c r="AB9" s="128">
        <v>134</v>
      </c>
      <c r="AC9" s="128">
        <v>16</v>
      </c>
      <c r="AD9" s="128">
        <v>77</v>
      </c>
      <c r="AE9" s="128">
        <v>15</v>
      </c>
      <c r="AF9" s="128">
        <v>3</v>
      </c>
      <c r="AG9" s="128">
        <v>0</v>
      </c>
      <c r="AH9" s="128">
        <v>2</v>
      </c>
      <c r="AI9" s="128">
        <v>10</v>
      </c>
      <c r="AJ9" s="128">
        <v>89</v>
      </c>
      <c r="AK9" s="128">
        <v>47</v>
      </c>
      <c r="AL9" s="32">
        <v>2</v>
      </c>
      <c r="AM9" s="32">
        <v>4</v>
      </c>
      <c r="AN9" s="32">
        <v>608</v>
      </c>
      <c r="AO9" s="32">
        <v>873</v>
      </c>
      <c r="AP9" s="32">
        <v>35</v>
      </c>
      <c r="AQ9" s="32">
        <v>22</v>
      </c>
      <c r="AR9" s="32">
        <v>13</v>
      </c>
      <c r="AS9" s="32">
        <v>1</v>
      </c>
      <c r="AT9" s="32">
        <v>0</v>
      </c>
      <c r="AU9" s="32">
        <v>0</v>
      </c>
    </row>
    <row r="10" spans="1:47" s="16" customFormat="1" ht="14.4" customHeight="1">
      <c r="A10" s="139"/>
      <c r="B10" s="139" t="s">
        <v>42</v>
      </c>
      <c r="C10" s="139"/>
      <c r="D10" s="128">
        <v>1228</v>
      </c>
      <c r="E10" s="128">
        <v>13</v>
      </c>
      <c r="F10" s="128">
        <v>247</v>
      </c>
      <c r="G10" s="128">
        <v>44</v>
      </c>
      <c r="H10" s="128">
        <v>67</v>
      </c>
      <c r="I10" s="128">
        <v>100</v>
      </c>
      <c r="J10" s="128">
        <v>46</v>
      </c>
      <c r="K10" s="128">
        <v>1</v>
      </c>
      <c r="L10" s="128">
        <v>2</v>
      </c>
      <c r="M10" s="128">
        <v>47</v>
      </c>
      <c r="N10" s="128">
        <v>338</v>
      </c>
      <c r="O10" s="128">
        <v>61</v>
      </c>
      <c r="P10" s="128">
        <v>2</v>
      </c>
      <c r="Q10" s="128">
        <v>4</v>
      </c>
      <c r="R10" s="128">
        <v>3792</v>
      </c>
      <c r="S10" s="128">
        <v>4504</v>
      </c>
      <c r="T10" s="128">
        <v>31</v>
      </c>
      <c r="U10" s="128">
        <v>98</v>
      </c>
      <c r="V10" s="128">
        <v>55</v>
      </c>
      <c r="W10" s="128">
        <v>3</v>
      </c>
      <c r="X10" s="128">
        <v>2</v>
      </c>
      <c r="Y10" s="128">
        <v>0</v>
      </c>
      <c r="Z10" s="128">
        <v>329</v>
      </c>
      <c r="AA10" s="128">
        <v>3</v>
      </c>
      <c r="AB10" s="128">
        <v>82</v>
      </c>
      <c r="AC10" s="128">
        <v>13</v>
      </c>
      <c r="AD10" s="128">
        <v>28</v>
      </c>
      <c r="AE10" s="128">
        <v>10</v>
      </c>
      <c r="AF10" s="128">
        <v>1</v>
      </c>
      <c r="AG10" s="128">
        <v>0</v>
      </c>
      <c r="AH10" s="128">
        <v>0</v>
      </c>
      <c r="AI10" s="128">
        <v>10</v>
      </c>
      <c r="AJ10" s="128">
        <v>54</v>
      </c>
      <c r="AK10" s="128">
        <v>12</v>
      </c>
      <c r="AL10" s="32">
        <v>1</v>
      </c>
      <c r="AM10" s="32">
        <v>0</v>
      </c>
      <c r="AN10" s="32">
        <v>495</v>
      </c>
      <c r="AO10" s="32">
        <v>624</v>
      </c>
      <c r="AP10" s="32">
        <v>25</v>
      </c>
      <c r="AQ10" s="32">
        <v>19</v>
      </c>
      <c r="AR10" s="32">
        <v>7</v>
      </c>
      <c r="AS10" s="32">
        <v>1</v>
      </c>
      <c r="AT10" s="32">
        <v>0</v>
      </c>
      <c r="AU10" s="31">
        <v>0</v>
      </c>
    </row>
    <row r="11" spans="1:47" s="16" customFormat="1" ht="14.4" customHeight="1">
      <c r="A11" s="139"/>
      <c r="B11" s="139" t="s">
        <v>43</v>
      </c>
      <c r="C11" s="139"/>
      <c r="D11" s="129">
        <f>D9-D10</f>
        <v>295</v>
      </c>
      <c r="E11" s="129">
        <f t="shared" ref="E11:N11" si="0">E9-E10</f>
        <v>25</v>
      </c>
      <c r="F11" s="129">
        <f t="shared" si="0"/>
        <v>155</v>
      </c>
      <c r="G11" s="129">
        <f t="shared" si="0"/>
        <v>18</v>
      </c>
      <c r="H11" s="129">
        <f t="shared" si="0"/>
        <v>83</v>
      </c>
      <c r="I11" s="129">
        <f t="shared" si="0"/>
        <v>16</v>
      </c>
      <c r="J11" s="129">
        <f t="shared" si="0"/>
        <v>6</v>
      </c>
      <c r="K11" s="129">
        <f t="shared" si="0"/>
        <v>1</v>
      </c>
      <c r="L11" s="129">
        <f t="shared" si="0"/>
        <v>0</v>
      </c>
      <c r="M11" s="129">
        <f t="shared" si="0"/>
        <v>2</v>
      </c>
      <c r="N11" s="129">
        <f t="shared" si="0"/>
        <v>830</v>
      </c>
      <c r="O11" s="129">
        <v>100</v>
      </c>
      <c r="P11" s="129">
        <v>2</v>
      </c>
      <c r="Q11" s="129">
        <v>20</v>
      </c>
      <c r="R11" s="129">
        <v>2457</v>
      </c>
      <c r="S11" s="129">
        <v>3535</v>
      </c>
      <c r="T11" s="129">
        <v>8</v>
      </c>
      <c r="U11" s="129">
        <v>8</v>
      </c>
      <c r="V11" s="129">
        <v>20</v>
      </c>
      <c r="W11" s="129">
        <v>0</v>
      </c>
      <c r="X11" s="129">
        <v>0</v>
      </c>
      <c r="Y11" s="129">
        <v>0</v>
      </c>
      <c r="Z11" s="129">
        <f>Z9-Z10</f>
        <v>115</v>
      </c>
      <c r="AA11" s="129">
        <f t="shared" ref="AA11:AJ11" si="1">AA9-AA10</f>
        <v>7</v>
      </c>
      <c r="AB11" s="129">
        <f t="shared" si="1"/>
        <v>52</v>
      </c>
      <c r="AC11" s="129">
        <f t="shared" si="1"/>
        <v>3</v>
      </c>
      <c r="AD11" s="129">
        <f t="shared" si="1"/>
        <v>49</v>
      </c>
      <c r="AE11" s="129">
        <f t="shared" si="1"/>
        <v>5</v>
      </c>
      <c r="AF11" s="129">
        <f t="shared" si="1"/>
        <v>2</v>
      </c>
      <c r="AG11" s="129">
        <f t="shared" si="1"/>
        <v>0</v>
      </c>
      <c r="AH11" s="129">
        <f t="shared" si="1"/>
        <v>2</v>
      </c>
      <c r="AI11" s="129">
        <f t="shared" si="1"/>
        <v>0</v>
      </c>
      <c r="AJ11" s="129">
        <f t="shared" si="1"/>
        <v>35</v>
      </c>
      <c r="AK11" s="129">
        <v>35</v>
      </c>
      <c r="AL11" s="34">
        <v>1</v>
      </c>
      <c r="AM11" s="34">
        <v>4</v>
      </c>
      <c r="AN11" s="34">
        <v>113</v>
      </c>
      <c r="AO11" s="34">
        <v>249</v>
      </c>
      <c r="AP11" s="34">
        <v>10</v>
      </c>
      <c r="AQ11" s="34">
        <v>3</v>
      </c>
      <c r="AR11" s="34">
        <v>6</v>
      </c>
      <c r="AS11" s="34">
        <v>0</v>
      </c>
      <c r="AT11" s="34">
        <v>0</v>
      </c>
      <c r="AU11" s="34">
        <v>0</v>
      </c>
    </row>
    <row r="12" spans="1:47" s="16" customFormat="1" ht="14.4" customHeight="1">
      <c r="A12" s="139" t="s">
        <v>191</v>
      </c>
      <c r="B12" s="139" t="s">
        <v>41</v>
      </c>
      <c r="C12" s="139"/>
      <c r="D12" s="128">
        <v>1356</v>
      </c>
      <c r="E12" s="128">
        <v>43</v>
      </c>
      <c r="F12" s="128">
        <v>495</v>
      </c>
      <c r="G12" s="128">
        <v>61</v>
      </c>
      <c r="H12" s="128">
        <v>32</v>
      </c>
      <c r="I12" s="128">
        <v>94</v>
      </c>
      <c r="J12" s="128">
        <v>11</v>
      </c>
      <c r="K12" s="128">
        <v>2</v>
      </c>
      <c r="L12" s="128">
        <v>1</v>
      </c>
      <c r="M12" s="128">
        <v>49</v>
      </c>
      <c r="N12" s="128">
        <v>1044</v>
      </c>
      <c r="O12" s="128">
        <v>120</v>
      </c>
      <c r="P12" s="128">
        <v>7</v>
      </c>
      <c r="Q12" s="128">
        <v>18</v>
      </c>
      <c r="R12" s="128">
        <v>5214</v>
      </c>
      <c r="S12" s="128">
        <v>6653</v>
      </c>
      <c r="T12" s="128">
        <v>32</v>
      </c>
      <c r="U12" s="128">
        <v>56</v>
      </c>
      <c r="V12" s="128">
        <v>57</v>
      </c>
      <c r="W12" s="128">
        <v>1</v>
      </c>
      <c r="X12" s="128">
        <v>1</v>
      </c>
      <c r="Y12" s="128">
        <v>0</v>
      </c>
      <c r="Z12" s="129">
        <v>390</v>
      </c>
      <c r="AA12" s="129">
        <v>6</v>
      </c>
      <c r="AB12" s="129">
        <v>130</v>
      </c>
      <c r="AC12" s="129">
        <v>15</v>
      </c>
      <c r="AD12" s="129">
        <v>24</v>
      </c>
      <c r="AE12" s="129">
        <v>16</v>
      </c>
      <c r="AF12" s="129">
        <v>7</v>
      </c>
      <c r="AG12" s="129">
        <v>2</v>
      </c>
      <c r="AH12" s="129">
        <v>0</v>
      </c>
      <c r="AI12" s="129">
        <v>7</v>
      </c>
      <c r="AJ12" s="129">
        <v>62</v>
      </c>
      <c r="AK12" s="129">
        <v>30</v>
      </c>
      <c r="AL12" s="34">
        <v>2</v>
      </c>
      <c r="AM12" s="34">
        <v>2</v>
      </c>
      <c r="AN12" s="34">
        <v>639</v>
      </c>
      <c r="AO12" s="34">
        <v>806</v>
      </c>
      <c r="AP12" s="34">
        <v>22</v>
      </c>
      <c r="AQ12" s="34">
        <v>19</v>
      </c>
      <c r="AR12" s="34">
        <v>15</v>
      </c>
      <c r="AS12" s="34">
        <v>3</v>
      </c>
      <c r="AT12" s="34">
        <v>0</v>
      </c>
      <c r="AU12" s="34">
        <v>0</v>
      </c>
    </row>
    <row r="13" spans="1:47" s="16" customFormat="1" ht="14.4" customHeight="1">
      <c r="A13" s="139"/>
      <c r="B13" s="139" t="s">
        <v>42</v>
      </c>
      <c r="C13" s="139"/>
      <c r="D13" s="128">
        <v>976</v>
      </c>
      <c r="E13" s="128">
        <v>30</v>
      </c>
      <c r="F13" s="128">
        <v>247</v>
      </c>
      <c r="G13" s="128">
        <v>36</v>
      </c>
      <c r="H13" s="128">
        <v>16</v>
      </c>
      <c r="I13" s="128">
        <v>87</v>
      </c>
      <c r="J13" s="128">
        <v>11</v>
      </c>
      <c r="K13" s="128">
        <v>1</v>
      </c>
      <c r="L13" s="128">
        <v>1</v>
      </c>
      <c r="M13" s="128">
        <v>44</v>
      </c>
      <c r="N13" s="128">
        <v>93</v>
      </c>
      <c r="O13" s="128">
        <v>41</v>
      </c>
      <c r="P13" s="128">
        <v>0</v>
      </c>
      <c r="Q13" s="128">
        <v>0</v>
      </c>
      <c r="R13" s="128">
        <v>3811</v>
      </c>
      <c r="S13" s="128">
        <v>4141</v>
      </c>
      <c r="T13" s="128">
        <v>26</v>
      </c>
      <c r="U13" s="128">
        <v>33</v>
      </c>
      <c r="V13" s="128">
        <v>28</v>
      </c>
      <c r="W13" s="128">
        <v>1</v>
      </c>
      <c r="X13" s="128">
        <v>1</v>
      </c>
      <c r="Y13" s="128">
        <v>0</v>
      </c>
      <c r="Z13" s="129">
        <v>280</v>
      </c>
      <c r="AA13" s="129">
        <v>4</v>
      </c>
      <c r="AB13" s="129">
        <v>55</v>
      </c>
      <c r="AC13" s="129">
        <v>12</v>
      </c>
      <c r="AD13" s="129">
        <v>9</v>
      </c>
      <c r="AE13" s="129">
        <v>12</v>
      </c>
      <c r="AF13" s="129">
        <v>7</v>
      </c>
      <c r="AG13" s="129">
        <v>2</v>
      </c>
      <c r="AH13" s="129">
        <v>0</v>
      </c>
      <c r="AI13" s="129">
        <v>3</v>
      </c>
      <c r="AJ13" s="129">
        <v>32</v>
      </c>
      <c r="AK13" s="129">
        <v>5</v>
      </c>
      <c r="AL13" s="34">
        <v>0</v>
      </c>
      <c r="AM13" s="34">
        <v>1</v>
      </c>
      <c r="AN13" s="34">
        <v>532</v>
      </c>
      <c r="AO13" s="34">
        <v>615</v>
      </c>
      <c r="AP13" s="34">
        <v>14</v>
      </c>
      <c r="AQ13" s="34">
        <v>12</v>
      </c>
      <c r="AR13" s="34">
        <v>3</v>
      </c>
      <c r="AS13" s="34">
        <v>0</v>
      </c>
      <c r="AT13" s="34">
        <v>0</v>
      </c>
      <c r="AU13" s="34">
        <v>0</v>
      </c>
    </row>
    <row r="14" spans="1:47" s="16" customFormat="1" ht="14.4" customHeight="1">
      <c r="A14" s="139"/>
      <c r="B14" s="139" t="s">
        <v>43</v>
      </c>
      <c r="C14" s="139"/>
      <c r="D14" s="129">
        <v>380</v>
      </c>
      <c r="E14" s="129">
        <v>13</v>
      </c>
      <c r="F14" s="129">
        <v>248</v>
      </c>
      <c r="G14" s="129">
        <v>25</v>
      </c>
      <c r="H14" s="129">
        <v>16</v>
      </c>
      <c r="I14" s="129">
        <v>7</v>
      </c>
      <c r="J14" s="129">
        <v>0</v>
      </c>
      <c r="K14" s="129">
        <v>1</v>
      </c>
      <c r="L14" s="129">
        <v>0</v>
      </c>
      <c r="M14" s="129">
        <v>5</v>
      </c>
      <c r="N14" s="129">
        <v>951</v>
      </c>
      <c r="O14" s="129">
        <v>79</v>
      </c>
      <c r="P14" s="129">
        <v>7</v>
      </c>
      <c r="Q14" s="129">
        <v>18</v>
      </c>
      <c r="R14" s="129">
        <v>1403</v>
      </c>
      <c r="S14" s="129">
        <v>2512</v>
      </c>
      <c r="T14" s="129">
        <v>6</v>
      </c>
      <c r="U14" s="129">
        <v>23</v>
      </c>
      <c r="V14" s="129">
        <v>29</v>
      </c>
      <c r="W14" s="129">
        <v>0</v>
      </c>
      <c r="X14" s="129">
        <v>0</v>
      </c>
      <c r="Y14" s="129">
        <v>0</v>
      </c>
      <c r="Z14" s="129">
        <v>110</v>
      </c>
      <c r="AA14" s="129">
        <v>2</v>
      </c>
      <c r="AB14" s="129">
        <v>75</v>
      </c>
      <c r="AC14" s="129">
        <v>3</v>
      </c>
      <c r="AD14" s="129">
        <v>15</v>
      </c>
      <c r="AE14" s="129">
        <v>4</v>
      </c>
      <c r="AF14" s="129">
        <v>0</v>
      </c>
      <c r="AG14" s="129">
        <v>0</v>
      </c>
      <c r="AH14" s="129">
        <v>0</v>
      </c>
      <c r="AI14" s="129">
        <v>4</v>
      </c>
      <c r="AJ14" s="129">
        <v>30</v>
      </c>
      <c r="AK14" s="129">
        <v>25</v>
      </c>
      <c r="AL14" s="34">
        <v>2</v>
      </c>
      <c r="AM14" s="34">
        <v>1</v>
      </c>
      <c r="AN14" s="34">
        <v>107</v>
      </c>
      <c r="AO14" s="34">
        <v>191</v>
      </c>
      <c r="AP14" s="34">
        <v>8</v>
      </c>
      <c r="AQ14" s="34">
        <v>7</v>
      </c>
      <c r="AR14" s="34">
        <v>12</v>
      </c>
      <c r="AS14" s="34">
        <v>3</v>
      </c>
      <c r="AT14" s="34">
        <v>0</v>
      </c>
      <c r="AU14" s="34">
        <v>0</v>
      </c>
    </row>
    <row r="15" spans="1:47" s="16" customFormat="1" ht="14.4" customHeight="1">
      <c r="A15" s="139" t="s">
        <v>192</v>
      </c>
      <c r="B15" s="133" t="s">
        <v>41</v>
      </c>
      <c r="C15" s="133"/>
      <c r="D15" s="128">
        <v>1328</v>
      </c>
      <c r="E15" s="128">
        <v>33</v>
      </c>
      <c r="F15" s="128">
        <v>456</v>
      </c>
      <c r="G15" s="128">
        <v>78</v>
      </c>
      <c r="H15" s="128">
        <v>17</v>
      </c>
      <c r="I15" s="128">
        <v>44</v>
      </c>
      <c r="J15" s="128">
        <v>7</v>
      </c>
      <c r="K15" s="128">
        <v>1</v>
      </c>
      <c r="L15" s="128">
        <v>1</v>
      </c>
      <c r="M15" s="128">
        <v>85</v>
      </c>
      <c r="N15" s="128">
        <v>1295</v>
      </c>
      <c r="O15" s="128">
        <v>260</v>
      </c>
      <c r="P15" s="128">
        <v>10</v>
      </c>
      <c r="Q15" s="128">
        <v>9</v>
      </c>
      <c r="R15" s="128">
        <v>4115</v>
      </c>
      <c r="S15" s="128">
        <v>5922</v>
      </c>
      <c r="T15" s="128">
        <v>25</v>
      </c>
      <c r="U15" s="128">
        <v>134</v>
      </c>
      <c r="V15" s="128">
        <v>68</v>
      </c>
      <c r="W15" s="128">
        <v>7</v>
      </c>
      <c r="X15" s="128">
        <v>4</v>
      </c>
      <c r="Y15" s="128">
        <v>0</v>
      </c>
      <c r="Z15" s="129">
        <v>322</v>
      </c>
      <c r="AA15" s="129">
        <v>6</v>
      </c>
      <c r="AB15" s="129">
        <v>101</v>
      </c>
      <c r="AC15" s="129">
        <v>14</v>
      </c>
      <c r="AD15" s="129">
        <v>3</v>
      </c>
      <c r="AE15" s="129">
        <v>16</v>
      </c>
      <c r="AF15" s="129">
        <v>1</v>
      </c>
      <c r="AG15" s="129">
        <v>0</v>
      </c>
      <c r="AH15" s="129">
        <v>0</v>
      </c>
      <c r="AI15" s="129">
        <v>8</v>
      </c>
      <c r="AJ15" s="129">
        <v>95</v>
      </c>
      <c r="AK15" s="129">
        <v>71</v>
      </c>
      <c r="AL15" s="34">
        <v>4</v>
      </c>
      <c r="AM15" s="34">
        <v>0</v>
      </c>
      <c r="AN15" s="34">
        <v>439</v>
      </c>
      <c r="AO15" s="34">
        <v>651</v>
      </c>
      <c r="AP15" s="34">
        <v>18</v>
      </c>
      <c r="AQ15" s="34">
        <v>20</v>
      </c>
      <c r="AR15" s="34">
        <v>5</v>
      </c>
      <c r="AS15" s="34">
        <v>1</v>
      </c>
      <c r="AT15" s="34">
        <v>0</v>
      </c>
      <c r="AU15" s="34">
        <v>0</v>
      </c>
    </row>
    <row r="16" spans="1:47" s="16" customFormat="1" ht="14.4" customHeight="1">
      <c r="A16" s="139"/>
      <c r="B16" s="133" t="s">
        <v>44</v>
      </c>
      <c r="C16" s="133"/>
      <c r="D16" s="128">
        <v>1000</v>
      </c>
      <c r="E16" s="128">
        <v>25</v>
      </c>
      <c r="F16" s="128">
        <v>288</v>
      </c>
      <c r="G16" s="128">
        <v>50</v>
      </c>
      <c r="H16" s="128">
        <v>5</v>
      </c>
      <c r="I16" s="128">
        <v>34</v>
      </c>
      <c r="J16" s="128">
        <v>7</v>
      </c>
      <c r="K16" s="128">
        <v>1</v>
      </c>
      <c r="L16" s="128">
        <v>1</v>
      </c>
      <c r="M16" s="128">
        <v>53</v>
      </c>
      <c r="N16" s="128">
        <v>415</v>
      </c>
      <c r="O16" s="128">
        <v>40</v>
      </c>
      <c r="P16" s="128">
        <v>6</v>
      </c>
      <c r="Q16" s="128">
        <v>2</v>
      </c>
      <c r="R16" s="128">
        <v>2614</v>
      </c>
      <c r="S16" s="128">
        <v>3228</v>
      </c>
      <c r="T16" s="128">
        <v>18</v>
      </c>
      <c r="U16" s="128">
        <v>61</v>
      </c>
      <c r="V16" s="128">
        <v>30</v>
      </c>
      <c r="W16" s="128">
        <v>5</v>
      </c>
      <c r="X16" s="128">
        <v>4</v>
      </c>
      <c r="Y16" s="128">
        <v>0</v>
      </c>
      <c r="Z16" s="129">
        <v>221</v>
      </c>
      <c r="AA16" s="129">
        <v>4</v>
      </c>
      <c r="AB16" s="129">
        <v>33</v>
      </c>
      <c r="AC16" s="129">
        <v>9</v>
      </c>
      <c r="AD16" s="129">
        <v>2</v>
      </c>
      <c r="AE16" s="129">
        <v>4</v>
      </c>
      <c r="AF16" s="129">
        <v>0</v>
      </c>
      <c r="AG16" s="129">
        <v>0</v>
      </c>
      <c r="AH16" s="129">
        <v>0</v>
      </c>
      <c r="AI16" s="129">
        <v>5</v>
      </c>
      <c r="AJ16" s="129">
        <v>53</v>
      </c>
      <c r="AK16" s="129">
        <v>8</v>
      </c>
      <c r="AL16" s="34">
        <v>2</v>
      </c>
      <c r="AM16" s="34">
        <v>0</v>
      </c>
      <c r="AN16" s="34">
        <v>340</v>
      </c>
      <c r="AO16" s="34">
        <v>423</v>
      </c>
      <c r="AP16" s="34">
        <v>8</v>
      </c>
      <c r="AQ16" s="34">
        <v>6</v>
      </c>
      <c r="AR16" s="34">
        <v>1</v>
      </c>
      <c r="AS16" s="34">
        <v>1</v>
      </c>
      <c r="AT16" s="34">
        <v>0</v>
      </c>
      <c r="AU16" s="34">
        <v>0</v>
      </c>
    </row>
    <row r="17" spans="1:47" s="16" customFormat="1" ht="14.4" customHeight="1">
      <c r="A17" s="139"/>
      <c r="B17" s="133" t="s">
        <v>43</v>
      </c>
      <c r="C17" s="133"/>
      <c r="D17" s="129">
        <f>D15-D16</f>
        <v>328</v>
      </c>
      <c r="E17" s="129">
        <f t="shared" ref="E17:Y17" si="2">E15-E16</f>
        <v>8</v>
      </c>
      <c r="F17" s="129">
        <f t="shared" si="2"/>
        <v>168</v>
      </c>
      <c r="G17" s="129">
        <f t="shared" si="2"/>
        <v>28</v>
      </c>
      <c r="H17" s="129">
        <f t="shared" si="2"/>
        <v>12</v>
      </c>
      <c r="I17" s="129">
        <f t="shared" si="2"/>
        <v>10</v>
      </c>
      <c r="J17" s="129">
        <f t="shared" si="2"/>
        <v>0</v>
      </c>
      <c r="K17" s="129">
        <f t="shared" si="2"/>
        <v>0</v>
      </c>
      <c r="L17" s="129">
        <f t="shared" si="2"/>
        <v>0</v>
      </c>
      <c r="M17" s="129">
        <f t="shared" si="2"/>
        <v>32</v>
      </c>
      <c r="N17" s="129">
        <f t="shared" si="2"/>
        <v>880</v>
      </c>
      <c r="O17" s="129">
        <f t="shared" si="2"/>
        <v>220</v>
      </c>
      <c r="P17" s="129">
        <f t="shared" si="2"/>
        <v>4</v>
      </c>
      <c r="Q17" s="129">
        <f t="shared" si="2"/>
        <v>7</v>
      </c>
      <c r="R17" s="129">
        <f t="shared" si="2"/>
        <v>1501</v>
      </c>
      <c r="S17" s="129">
        <f t="shared" si="2"/>
        <v>2694</v>
      </c>
      <c r="T17" s="129">
        <f t="shared" si="2"/>
        <v>7</v>
      </c>
      <c r="U17" s="129">
        <f t="shared" si="2"/>
        <v>73</v>
      </c>
      <c r="V17" s="129">
        <f t="shared" si="2"/>
        <v>38</v>
      </c>
      <c r="W17" s="129">
        <f t="shared" si="2"/>
        <v>2</v>
      </c>
      <c r="X17" s="129">
        <f t="shared" si="2"/>
        <v>0</v>
      </c>
      <c r="Y17" s="129">
        <f t="shared" si="2"/>
        <v>0</v>
      </c>
      <c r="Z17" s="129">
        <f>Z15-Z16</f>
        <v>101</v>
      </c>
      <c r="AA17" s="129">
        <f t="shared" ref="AA17:AU17" si="3">AA15-AA16</f>
        <v>2</v>
      </c>
      <c r="AB17" s="129">
        <f t="shared" si="3"/>
        <v>68</v>
      </c>
      <c r="AC17" s="129">
        <f t="shared" si="3"/>
        <v>5</v>
      </c>
      <c r="AD17" s="129">
        <f t="shared" si="3"/>
        <v>1</v>
      </c>
      <c r="AE17" s="129">
        <f t="shared" si="3"/>
        <v>12</v>
      </c>
      <c r="AF17" s="129">
        <f t="shared" si="3"/>
        <v>1</v>
      </c>
      <c r="AG17" s="129">
        <f t="shared" si="3"/>
        <v>0</v>
      </c>
      <c r="AH17" s="129">
        <f t="shared" si="3"/>
        <v>0</v>
      </c>
      <c r="AI17" s="129">
        <f t="shared" si="3"/>
        <v>3</v>
      </c>
      <c r="AJ17" s="129">
        <f t="shared" si="3"/>
        <v>42</v>
      </c>
      <c r="AK17" s="129">
        <f t="shared" si="3"/>
        <v>63</v>
      </c>
      <c r="AL17" s="34">
        <f t="shared" si="3"/>
        <v>2</v>
      </c>
      <c r="AM17" s="34">
        <f t="shared" si="3"/>
        <v>0</v>
      </c>
      <c r="AN17" s="34">
        <f t="shared" si="3"/>
        <v>99</v>
      </c>
      <c r="AO17" s="34">
        <f t="shared" si="3"/>
        <v>228</v>
      </c>
      <c r="AP17" s="34">
        <f t="shared" si="3"/>
        <v>10</v>
      </c>
      <c r="AQ17" s="34">
        <f t="shared" si="3"/>
        <v>14</v>
      </c>
      <c r="AR17" s="34">
        <f t="shared" si="3"/>
        <v>4</v>
      </c>
      <c r="AS17" s="34">
        <f t="shared" si="3"/>
        <v>0</v>
      </c>
      <c r="AT17" s="34">
        <f t="shared" si="3"/>
        <v>0</v>
      </c>
      <c r="AU17" s="34">
        <f t="shared" si="3"/>
        <v>0</v>
      </c>
    </row>
    <row r="18" spans="1:47" s="16" customFormat="1" ht="14.4" customHeight="1">
      <c r="A18" s="139" t="s">
        <v>193</v>
      </c>
      <c r="B18" s="133" t="s">
        <v>41</v>
      </c>
      <c r="C18" s="133"/>
      <c r="D18" s="129">
        <v>1146</v>
      </c>
      <c r="E18" s="129">
        <v>22</v>
      </c>
      <c r="F18" s="129">
        <v>262</v>
      </c>
      <c r="G18" s="129">
        <v>96</v>
      </c>
      <c r="H18" s="129">
        <v>2</v>
      </c>
      <c r="I18" s="129">
        <v>36</v>
      </c>
      <c r="J18" s="129">
        <v>3</v>
      </c>
      <c r="K18" s="129">
        <v>4</v>
      </c>
      <c r="L18" s="129">
        <v>0</v>
      </c>
      <c r="M18" s="129">
        <v>52</v>
      </c>
      <c r="N18" s="129">
        <v>1331</v>
      </c>
      <c r="O18" s="129">
        <v>250</v>
      </c>
      <c r="P18" s="129">
        <v>0</v>
      </c>
      <c r="Q18" s="129">
        <v>5</v>
      </c>
      <c r="R18" s="129">
        <v>3067</v>
      </c>
      <c r="S18" s="129">
        <v>4846</v>
      </c>
      <c r="T18" s="129">
        <v>39</v>
      </c>
      <c r="U18" s="129">
        <v>50</v>
      </c>
      <c r="V18" s="129">
        <v>14</v>
      </c>
      <c r="W18" s="129">
        <v>2</v>
      </c>
      <c r="X18" s="129">
        <v>1</v>
      </c>
      <c r="Y18" s="129">
        <v>0</v>
      </c>
      <c r="Z18" s="129">
        <v>383</v>
      </c>
      <c r="AA18" s="129">
        <v>2</v>
      </c>
      <c r="AB18" s="129">
        <v>80</v>
      </c>
      <c r="AC18" s="129">
        <v>18</v>
      </c>
      <c r="AD18" s="129">
        <v>1</v>
      </c>
      <c r="AE18" s="129">
        <v>16</v>
      </c>
      <c r="AF18" s="129">
        <v>3</v>
      </c>
      <c r="AG18" s="129">
        <v>1</v>
      </c>
      <c r="AH18" s="129">
        <v>0</v>
      </c>
      <c r="AI18" s="129">
        <v>9</v>
      </c>
      <c r="AJ18" s="129">
        <v>108</v>
      </c>
      <c r="AK18" s="129">
        <v>32</v>
      </c>
      <c r="AL18" s="34">
        <v>2</v>
      </c>
      <c r="AM18" s="34">
        <v>2</v>
      </c>
      <c r="AN18" s="34">
        <v>585</v>
      </c>
      <c r="AO18" s="34">
        <v>777</v>
      </c>
      <c r="AP18" s="34">
        <v>18</v>
      </c>
      <c r="AQ18" s="34">
        <v>15</v>
      </c>
      <c r="AR18" s="34">
        <v>4</v>
      </c>
      <c r="AS18" s="34">
        <v>1</v>
      </c>
      <c r="AT18" s="34">
        <v>0</v>
      </c>
      <c r="AU18" s="34">
        <v>0</v>
      </c>
    </row>
    <row r="19" spans="1:47" s="16" customFormat="1" ht="14.4" customHeight="1">
      <c r="A19" s="139"/>
      <c r="B19" s="133" t="s">
        <v>44</v>
      </c>
      <c r="C19" s="133"/>
      <c r="D19" s="129">
        <v>852</v>
      </c>
      <c r="E19" s="129">
        <v>10</v>
      </c>
      <c r="F19" s="129">
        <v>140</v>
      </c>
      <c r="G19" s="129">
        <v>91</v>
      </c>
      <c r="H19" s="129">
        <v>1</v>
      </c>
      <c r="I19" s="129">
        <v>29</v>
      </c>
      <c r="J19" s="129">
        <v>1</v>
      </c>
      <c r="K19" s="129">
        <v>4</v>
      </c>
      <c r="L19" s="129">
        <v>0</v>
      </c>
      <c r="M19" s="129">
        <v>41</v>
      </c>
      <c r="N19" s="129">
        <v>337</v>
      </c>
      <c r="O19" s="129">
        <v>54</v>
      </c>
      <c r="P19" s="129">
        <v>0</v>
      </c>
      <c r="Q19" s="129">
        <v>4</v>
      </c>
      <c r="R19" s="129">
        <v>2338</v>
      </c>
      <c r="S19" s="129">
        <v>2900</v>
      </c>
      <c r="T19" s="129">
        <v>13</v>
      </c>
      <c r="U19" s="129">
        <v>21</v>
      </c>
      <c r="V19" s="129">
        <v>1</v>
      </c>
      <c r="W19" s="129">
        <v>2</v>
      </c>
      <c r="X19" s="129">
        <v>0</v>
      </c>
      <c r="Y19" s="129">
        <v>0</v>
      </c>
      <c r="Z19" s="129">
        <v>268</v>
      </c>
      <c r="AA19" s="129">
        <v>0</v>
      </c>
      <c r="AB19" s="129">
        <v>30</v>
      </c>
      <c r="AC19" s="129">
        <v>16</v>
      </c>
      <c r="AD19" s="129">
        <v>0</v>
      </c>
      <c r="AE19" s="129">
        <v>1</v>
      </c>
      <c r="AF19" s="129">
        <v>1</v>
      </c>
      <c r="AG19" s="129">
        <v>1</v>
      </c>
      <c r="AH19" s="129">
        <v>0</v>
      </c>
      <c r="AI19" s="129">
        <v>2</v>
      </c>
      <c r="AJ19" s="129">
        <v>54</v>
      </c>
      <c r="AK19" s="129">
        <v>8</v>
      </c>
      <c r="AL19" s="34">
        <v>2</v>
      </c>
      <c r="AM19" s="34">
        <v>2</v>
      </c>
      <c r="AN19" s="34">
        <v>470</v>
      </c>
      <c r="AO19" s="34">
        <v>557</v>
      </c>
      <c r="AP19" s="34">
        <v>8</v>
      </c>
      <c r="AQ19" s="34">
        <v>10</v>
      </c>
      <c r="AR19" s="34">
        <v>2</v>
      </c>
      <c r="AS19" s="34">
        <v>1</v>
      </c>
      <c r="AT19" s="34">
        <v>0</v>
      </c>
      <c r="AU19" s="34">
        <v>0</v>
      </c>
    </row>
    <row r="20" spans="1:47" s="16" customFormat="1" ht="14.4" customHeight="1">
      <c r="A20" s="139"/>
      <c r="B20" s="133" t="s">
        <v>43</v>
      </c>
      <c r="C20" s="133"/>
      <c r="D20" s="129">
        <f>D18-D19</f>
        <v>294</v>
      </c>
      <c r="E20" s="129">
        <f t="shared" ref="E20:Y20" si="4">E18-E19</f>
        <v>12</v>
      </c>
      <c r="F20" s="129">
        <f t="shared" si="4"/>
        <v>122</v>
      </c>
      <c r="G20" s="129">
        <f t="shared" si="4"/>
        <v>5</v>
      </c>
      <c r="H20" s="129">
        <f t="shared" si="4"/>
        <v>1</v>
      </c>
      <c r="I20" s="129">
        <f t="shared" si="4"/>
        <v>7</v>
      </c>
      <c r="J20" s="129">
        <f t="shared" si="4"/>
        <v>2</v>
      </c>
      <c r="K20" s="129">
        <f t="shared" si="4"/>
        <v>0</v>
      </c>
      <c r="L20" s="129">
        <f t="shared" si="4"/>
        <v>0</v>
      </c>
      <c r="M20" s="129">
        <f t="shared" si="4"/>
        <v>11</v>
      </c>
      <c r="N20" s="129">
        <f t="shared" si="4"/>
        <v>994</v>
      </c>
      <c r="O20" s="129">
        <f t="shared" si="4"/>
        <v>196</v>
      </c>
      <c r="P20" s="129">
        <f t="shared" si="4"/>
        <v>0</v>
      </c>
      <c r="Q20" s="129">
        <f t="shared" si="4"/>
        <v>1</v>
      </c>
      <c r="R20" s="129">
        <f t="shared" si="4"/>
        <v>729</v>
      </c>
      <c r="S20" s="129">
        <f t="shared" si="4"/>
        <v>1946</v>
      </c>
      <c r="T20" s="129">
        <f t="shared" si="4"/>
        <v>26</v>
      </c>
      <c r="U20" s="129">
        <f t="shared" si="4"/>
        <v>29</v>
      </c>
      <c r="V20" s="129">
        <f t="shared" si="4"/>
        <v>13</v>
      </c>
      <c r="W20" s="129">
        <f t="shared" si="4"/>
        <v>0</v>
      </c>
      <c r="X20" s="129">
        <f t="shared" si="4"/>
        <v>1</v>
      </c>
      <c r="Y20" s="129">
        <f t="shared" si="4"/>
        <v>0</v>
      </c>
      <c r="Z20" s="129">
        <f>Z18-Z19</f>
        <v>115</v>
      </c>
      <c r="AA20" s="129">
        <f t="shared" ref="AA20:AU20" si="5">AA18-AA19</f>
        <v>2</v>
      </c>
      <c r="AB20" s="129">
        <f t="shared" si="5"/>
        <v>50</v>
      </c>
      <c r="AC20" s="129">
        <f t="shared" si="5"/>
        <v>2</v>
      </c>
      <c r="AD20" s="129">
        <f t="shared" si="5"/>
        <v>1</v>
      </c>
      <c r="AE20" s="129">
        <f t="shared" si="5"/>
        <v>15</v>
      </c>
      <c r="AF20" s="129">
        <f t="shared" si="5"/>
        <v>2</v>
      </c>
      <c r="AG20" s="129">
        <f t="shared" si="5"/>
        <v>0</v>
      </c>
      <c r="AH20" s="129">
        <f t="shared" si="5"/>
        <v>0</v>
      </c>
      <c r="AI20" s="129">
        <f t="shared" si="5"/>
        <v>7</v>
      </c>
      <c r="AJ20" s="129">
        <f t="shared" si="5"/>
        <v>54</v>
      </c>
      <c r="AK20" s="129">
        <f t="shared" si="5"/>
        <v>24</v>
      </c>
      <c r="AL20" s="34">
        <f t="shared" si="5"/>
        <v>0</v>
      </c>
      <c r="AM20" s="34">
        <f t="shared" si="5"/>
        <v>0</v>
      </c>
      <c r="AN20" s="34">
        <f t="shared" si="5"/>
        <v>115</v>
      </c>
      <c r="AO20" s="34">
        <f t="shared" si="5"/>
        <v>220</v>
      </c>
      <c r="AP20" s="34">
        <f t="shared" si="5"/>
        <v>10</v>
      </c>
      <c r="AQ20" s="34">
        <f t="shared" si="5"/>
        <v>5</v>
      </c>
      <c r="AR20" s="34">
        <f t="shared" si="5"/>
        <v>2</v>
      </c>
      <c r="AS20" s="34">
        <f t="shared" si="5"/>
        <v>0</v>
      </c>
      <c r="AT20" s="34">
        <f t="shared" si="5"/>
        <v>0</v>
      </c>
      <c r="AU20" s="34">
        <f t="shared" si="5"/>
        <v>0</v>
      </c>
    </row>
    <row r="21" spans="1:47" s="16" customFormat="1" ht="14.4" customHeight="1">
      <c r="A21" s="136" t="s">
        <v>194</v>
      </c>
      <c r="B21" s="141" t="s">
        <v>41</v>
      </c>
      <c r="C21" s="141"/>
      <c r="D21" s="128">
        <f>SUM(D22:D32)</f>
        <v>1213</v>
      </c>
      <c r="E21" s="128">
        <f t="shared" ref="E21:Y21" si="6">SUM(E22:E32)</f>
        <v>14</v>
      </c>
      <c r="F21" s="128">
        <f t="shared" si="6"/>
        <v>148</v>
      </c>
      <c r="G21" s="128">
        <f t="shared" si="6"/>
        <v>79</v>
      </c>
      <c r="H21" s="128">
        <f t="shared" si="6"/>
        <v>31</v>
      </c>
      <c r="I21" s="128">
        <f t="shared" si="6"/>
        <v>29</v>
      </c>
      <c r="J21" s="128">
        <f t="shared" si="6"/>
        <v>7</v>
      </c>
      <c r="K21" s="128">
        <f t="shared" si="6"/>
        <v>5</v>
      </c>
      <c r="L21" s="128">
        <f t="shared" si="6"/>
        <v>0</v>
      </c>
      <c r="M21" s="128">
        <f t="shared" si="6"/>
        <v>32</v>
      </c>
      <c r="N21" s="128">
        <f t="shared" si="6"/>
        <v>939</v>
      </c>
      <c r="O21" s="128">
        <f t="shared" si="6"/>
        <v>139</v>
      </c>
      <c r="P21" s="128">
        <f t="shared" si="6"/>
        <v>6</v>
      </c>
      <c r="Q21" s="128">
        <f t="shared" si="6"/>
        <v>1</v>
      </c>
      <c r="R21" s="128">
        <f t="shared" si="6"/>
        <v>2812</v>
      </c>
      <c r="S21" s="128">
        <f t="shared" si="6"/>
        <v>4080</v>
      </c>
      <c r="T21" s="128">
        <f t="shared" si="6"/>
        <v>36</v>
      </c>
      <c r="U21" s="128">
        <f t="shared" si="6"/>
        <v>24</v>
      </c>
      <c r="V21" s="128">
        <f t="shared" si="6"/>
        <v>50</v>
      </c>
      <c r="W21" s="128">
        <f t="shared" si="6"/>
        <v>1</v>
      </c>
      <c r="X21" s="128">
        <f t="shared" si="6"/>
        <v>0</v>
      </c>
      <c r="Y21" s="128">
        <f t="shared" si="6"/>
        <v>0</v>
      </c>
      <c r="Z21" s="130">
        <f>SUM(Z22:Z32)</f>
        <v>328</v>
      </c>
      <c r="AA21" s="130">
        <f t="shared" ref="AA21:AU21" si="7">SUM(AA22:AA32)</f>
        <v>1</v>
      </c>
      <c r="AB21" s="130">
        <f t="shared" si="7"/>
        <v>55</v>
      </c>
      <c r="AC21" s="130">
        <f t="shared" si="7"/>
        <v>19</v>
      </c>
      <c r="AD21" s="130">
        <f t="shared" si="7"/>
        <v>1</v>
      </c>
      <c r="AE21" s="130">
        <f t="shared" si="7"/>
        <v>7</v>
      </c>
      <c r="AF21" s="130">
        <f t="shared" si="7"/>
        <v>1</v>
      </c>
      <c r="AG21" s="130">
        <f t="shared" si="7"/>
        <v>0</v>
      </c>
      <c r="AH21" s="130">
        <f>SUM(AH22:AH32)</f>
        <v>0</v>
      </c>
      <c r="AI21" s="130">
        <f t="shared" si="7"/>
        <v>7</v>
      </c>
      <c r="AJ21" s="130">
        <f t="shared" si="7"/>
        <v>55</v>
      </c>
      <c r="AK21" s="130">
        <f t="shared" si="7"/>
        <v>29</v>
      </c>
      <c r="AL21" s="35">
        <f t="shared" si="7"/>
        <v>1</v>
      </c>
      <c r="AM21" s="35">
        <f t="shared" si="7"/>
        <v>0</v>
      </c>
      <c r="AN21" s="35">
        <f t="shared" si="7"/>
        <v>495</v>
      </c>
      <c r="AO21" s="35">
        <f t="shared" si="7"/>
        <v>615</v>
      </c>
      <c r="AP21" s="35">
        <f t="shared" si="7"/>
        <v>1</v>
      </c>
      <c r="AQ21" s="35">
        <f t="shared" si="7"/>
        <v>14</v>
      </c>
      <c r="AR21" s="35">
        <f t="shared" si="7"/>
        <v>9</v>
      </c>
      <c r="AS21" s="35">
        <f t="shared" si="7"/>
        <v>0</v>
      </c>
      <c r="AT21" s="35">
        <f t="shared" si="7"/>
        <v>0</v>
      </c>
      <c r="AU21" s="35">
        <f t="shared" si="7"/>
        <v>0</v>
      </c>
    </row>
    <row r="22" spans="1:47" s="16" customFormat="1" ht="14.4" customHeight="1">
      <c r="A22" s="136"/>
      <c r="B22" s="143" t="s">
        <v>63</v>
      </c>
      <c r="C22" s="143"/>
      <c r="D22" s="128">
        <v>951</v>
      </c>
      <c r="E22" s="128">
        <v>1</v>
      </c>
      <c r="F22" s="128">
        <v>75</v>
      </c>
      <c r="G22" s="128">
        <v>40</v>
      </c>
      <c r="H22" s="128">
        <v>29</v>
      </c>
      <c r="I22" s="128">
        <v>23</v>
      </c>
      <c r="J22" s="128">
        <v>7</v>
      </c>
      <c r="K22" s="128">
        <v>5</v>
      </c>
      <c r="L22" s="128">
        <v>0</v>
      </c>
      <c r="M22" s="128">
        <v>28</v>
      </c>
      <c r="N22" s="128">
        <v>133</v>
      </c>
      <c r="O22" s="128">
        <v>19</v>
      </c>
      <c r="P22" s="128">
        <v>1</v>
      </c>
      <c r="Q22" s="128">
        <v>1</v>
      </c>
      <c r="R22" s="128">
        <v>2280</v>
      </c>
      <c r="S22" s="128">
        <f>SUM(G22:R22)</f>
        <v>2566</v>
      </c>
      <c r="T22" s="128">
        <v>20</v>
      </c>
      <c r="U22" s="128">
        <v>12</v>
      </c>
      <c r="V22" s="128">
        <v>21</v>
      </c>
      <c r="W22" s="128">
        <v>1</v>
      </c>
      <c r="X22" s="128">
        <v>0</v>
      </c>
      <c r="Y22" s="128">
        <v>0</v>
      </c>
      <c r="Z22" s="130">
        <v>252</v>
      </c>
      <c r="AA22" s="130">
        <v>0</v>
      </c>
      <c r="AB22" s="130">
        <v>15</v>
      </c>
      <c r="AC22" s="130">
        <v>4</v>
      </c>
      <c r="AD22" s="130">
        <v>1</v>
      </c>
      <c r="AE22" s="130">
        <v>4</v>
      </c>
      <c r="AF22" s="130">
        <v>1</v>
      </c>
      <c r="AG22" s="130">
        <v>0</v>
      </c>
      <c r="AH22" s="130">
        <v>0</v>
      </c>
      <c r="AI22" s="130">
        <v>5</v>
      </c>
      <c r="AJ22" s="130">
        <v>14</v>
      </c>
      <c r="AK22" s="130">
        <v>10</v>
      </c>
      <c r="AL22" s="35">
        <v>0</v>
      </c>
      <c r="AM22" s="35">
        <v>0</v>
      </c>
      <c r="AN22" s="35">
        <v>433</v>
      </c>
      <c r="AO22" s="35">
        <f>SUM(AC22:AN22)</f>
        <v>472</v>
      </c>
      <c r="AP22" s="35">
        <v>0</v>
      </c>
      <c r="AQ22" s="35">
        <v>9</v>
      </c>
      <c r="AR22" s="35">
        <v>3</v>
      </c>
      <c r="AS22" s="35">
        <v>0</v>
      </c>
      <c r="AT22" s="35">
        <v>0</v>
      </c>
      <c r="AU22" s="40">
        <v>0</v>
      </c>
    </row>
    <row r="23" spans="1:47" s="16" customFormat="1" ht="14.4" customHeight="1">
      <c r="A23" s="136"/>
      <c r="B23" s="142" t="s">
        <v>52</v>
      </c>
      <c r="C23" s="127" t="s">
        <v>53</v>
      </c>
      <c r="D23" s="128">
        <v>19</v>
      </c>
      <c r="E23" s="128">
        <v>0</v>
      </c>
      <c r="F23" s="128">
        <v>7</v>
      </c>
      <c r="G23" s="128">
        <v>0</v>
      </c>
      <c r="H23" s="128">
        <v>0</v>
      </c>
      <c r="I23" s="128">
        <v>0</v>
      </c>
      <c r="J23" s="128">
        <v>0</v>
      </c>
      <c r="K23" s="128">
        <v>0</v>
      </c>
      <c r="L23" s="128">
        <v>0</v>
      </c>
      <c r="M23" s="128">
        <v>1</v>
      </c>
      <c r="N23" s="128">
        <v>1</v>
      </c>
      <c r="O23" s="128">
        <v>27</v>
      </c>
      <c r="P23" s="128">
        <v>5</v>
      </c>
      <c r="Q23" s="128">
        <v>0</v>
      </c>
      <c r="R23" s="128">
        <v>82</v>
      </c>
      <c r="S23" s="128">
        <f t="shared" ref="S23:S32" si="8">SUM(G23:R23)</f>
        <v>116</v>
      </c>
      <c r="T23" s="128">
        <v>0</v>
      </c>
      <c r="U23" s="128">
        <v>0</v>
      </c>
      <c r="V23" s="128">
        <v>0</v>
      </c>
      <c r="W23" s="128">
        <v>0</v>
      </c>
      <c r="X23" s="128">
        <v>0</v>
      </c>
      <c r="Y23" s="128">
        <v>0</v>
      </c>
      <c r="Z23" s="131">
        <v>2</v>
      </c>
      <c r="AA23" s="131">
        <v>0</v>
      </c>
      <c r="AB23" s="131">
        <v>2</v>
      </c>
      <c r="AC23" s="131">
        <v>0</v>
      </c>
      <c r="AD23" s="131">
        <v>0</v>
      </c>
      <c r="AE23" s="131">
        <v>0</v>
      </c>
      <c r="AF23" s="131">
        <v>0</v>
      </c>
      <c r="AG23" s="131">
        <v>0</v>
      </c>
      <c r="AH23" s="131">
        <v>0</v>
      </c>
      <c r="AI23" s="131">
        <v>0</v>
      </c>
      <c r="AJ23" s="131">
        <v>1</v>
      </c>
      <c r="AK23" s="131">
        <v>0</v>
      </c>
      <c r="AL23" s="37">
        <v>0</v>
      </c>
      <c r="AM23" s="37">
        <v>0</v>
      </c>
      <c r="AN23" s="37">
        <v>1</v>
      </c>
      <c r="AO23" s="37">
        <f>SUM(AC23:AN23)</f>
        <v>2</v>
      </c>
      <c r="AP23" s="40">
        <v>0</v>
      </c>
      <c r="AQ23" s="40">
        <v>0</v>
      </c>
      <c r="AR23" s="40">
        <v>0</v>
      </c>
      <c r="AS23" s="40">
        <v>0</v>
      </c>
      <c r="AT23" s="35">
        <v>0</v>
      </c>
      <c r="AU23" s="40">
        <v>0</v>
      </c>
    </row>
    <row r="24" spans="1:47" s="16" customFormat="1" ht="14.4" customHeight="1">
      <c r="A24" s="136"/>
      <c r="B24" s="142"/>
      <c r="C24" s="127" t="s">
        <v>54</v>
      </c>
      <c r="D24" s="128">
        <v>28</v>
      </c>
      <c r="E24" s="128">
        <v>1</v>
      </c>
      <c r="F24" s="128">
        <v>12</v>
      </c>
      <c r="G24" s="128">
        <v>12</v>
      </c>
      <c r="H24" s="128">
        <v>0</v>
      </c>
      <c r="I24" s="128">
        <v>0</v>
      </c>
      <c r="J24" s="128">
        <v>0</v>
      </c>
      <c r="K24" s="128">
        <v>0</v>
      </c>
      <c r="L24" s="128">
        <v>0</v>
      </c>
      <c r="M24" s="128">
        <v>1</v>
      </c>
      <c r="N24" s="128">
        <v>3</v>
      </c>
      <c r="O24" s="128">
        <v>9</v>
      </c>
      <c r="P24" s="128">
        <v>0</v>
      </c>
      <c r="Q24" s="128">
        <v>0</v>
      </c>
      <c r="R24" s="128">
        <v>91</v>
      </c>
      <c r="S24" s="128">
        <f t="shared" si="8"/>
        <v>116</v>
      </c>
      <c r="T24" s="128">
        <v>0</v>
      </c>
      <c r="U24" s="128">
        <v>5</v>
      </c>
      <c r="V24" s="128">
        <v>11</v>
      </c>
      <c r="W24" s="128">
        <v>0</v>
      </c>
      <c r="X24" s="128">
        <v>0</v>
      </c>
      <c r="Y24" s="128">
        <v>0</v>
      </c>
      <c r="Z24" s="131">
        <v>9</v>
      </c>
      <c r="AA24" s="131">
        <v>0</v>
      </c>
      <c r="AB24" s="131">
        <v>4</v>
      </c>
      <c r="AC24" s="131">
        <v>1</v>
      </c>
      <c r="AD24" s="131">
        <v>0</v>
      </c>
      <c r="AE24" s="131">
        <v>0</v>
      </c>
      <c r="AF24" s="131">
        <v>0</v>
      </c>
      <c r="AG24" s="131">
        <v>0</v>
      </c>
      <c r="AH24" s="131">
        <v>0</v>
      </c>
      <c r="AI24" s="131">
        <v>0</v>
      </c>
      <c r="AJ24" s="131">
        <v>1</v>
      </c>
      <c r="AK24" s="131">
        <v>3</v>
      </c>
      <c r="AL24" s="37">
        <v>0</v>
      </c>
      <c r="AM24" s="37">
        <v>0</v>
      </c>
      <c r="AN24" s="37">
        <v>16</v>
      </c>
      <c r="AO24" s="37">
        <f>SUM(AC24:AN24)</f>
        <v>21</v>
      </c>
      <c r="AP24" s="40">
        <v>0</v>
      </c>
      <c r="AQ24" s="40">
        <v>3</v>
      </c>
      <c r="AR24" s="40">
        <v>2</v>
      </c>
      <c r="AS24" s="40">
        <v>0</v>
      </c>
      <c r="AT24" s="35">
        <v>0</v>
      </c>
      <c r="AU24" s="40">
        <v>0</v>
      </c>
    </row>
    <row r="25" spans="1:47" s="16" customFormat="1" ht="14.4" customHeight="1">
      <c r="A25" s="136"/>
      <c r="B25" s="142"/>
      <c r="C25" s="127" t="s">
        <v>55</v>
      </c>
      <c r="D25" s="128">
        <v>9</v>
      </c>
      <c r="E25" s="128">
        <v>0</v>
      </c>
      <c r="F25" s="128">
        <v>5</v>
      </c>
      <c r="G25" s="128">
        <v>0</v>
      </c>
      <c r="H25" s="128">
        <v>0</v>
      </c>
      <c r="I25" s="128">
        <v>0</v>
      </c>
      <c r="J25" s="128">
        <v>0</v>
      </c>
      <c r="K25" s="128">
        <v>0</v>
      </c>
      <c r="L25" s="128">
        <v>0</v>
      </c>
      <c r="M25" s="128">
        <v>0</v>
      </c>
      <c r="N25" s="128">
        <v>22</v>
      </c>
      <c r="O25" s="128">
        <v>10</v>
      </c>
      <c r="P25" s="128">
        <v>0</v>
      </c>
      <c r="Q25" s="128">
        <v>0</v>
      </c>
      <c r="R25" s="128">
        <v>0</v>
      </c>
      <c r="S25" s="128">
        <f t="shared" si="8"/>
        <v>32</v>
      </c>
      <c r="T25" s="128">
        <v>0</v>
      </c>
      <c r="U25" s="128">
        <v>0</v>
      </c>
      <c r="V25" s="128">
        <v>2</v>
      </c>
      <c r="W25" s="128">
        <v>0</v>
      </c>
      <c r="X25" s="128">
        <v>0</v>
      </c>
      <c r="Y25" s="128">
        <v>0</v>
      </c>
      <c r="Z25" s="131">
        <v>6</v>
      </c>
      <c r="AA25" s="131">
        <v>0</v>
      </c>
      <c r="AB25" s="131">
        <v>5</v>
      </c>
      <c r="AC25" s="131">
        <v>0</v>
      </c>
      <c r="AD25" s="131">
        <v>0</v>
      </c>
      <c r="AE25" s="131">
        <v>0</v>
      </c>
      <c r="AF25" s="131">
        <v>0</v>
      </c>
      <c r="AG25" s="131">
        <v>0</v>
      </c>
      <c r="AH25" s="131">
        <v>0</v>
      </c>
      <c r="AI25" s="131">
        <v>0</v>
      </c>
      <c r="AJ25" s="131">
        <v>2</v>
      </c>
      <c r="AK25" s="131">
        <v>6</v>
      </c>
      <c r="AL25" s="37">
        <v>0</v>
      </c>
      <c r="AM25" s="37">
        <v>0</v>
      </c>
      <c r="AN25" s="37">
        <v>0</v>
      </c>
      <c r="AO25" s="37">
        <f t="shared" ref="AO25:AO32" si="9">SUM(AC25:AN25)</f>
        <v>8</v>
      </c>
      <c r="AP25" s="40">
        <v>0</v>
      </c>
      <c r="AQ25" s="40">
        <v>0</v>
      </c>
      <c r="AR25" s="40">
        <v>1</v>
      </c>
      <c r="AS25" s="40">
        <v>0</v>
      </c>
      <c r="AT25" s="35">
        <v>0</v>
      </c>
      <c r="AU25" s="40">
        <v>0</v>
      </c>
    </row>
    <row r="26" spans="1:47" s="16" customFormat="1" ht="14.4" customHeight="1">
      <c r="A26" s="136"/>
      <c r="B26" s="142"/>
      <c r="C26" s="127" t="s">
        <v>56</v>
      </c>
      <c r="D26" s="128">
        <v>23</v>
      </c>
      <c r="E26" s="128">
        <v>1</v>
      </c>
      <c r="F26" s="128">
        <v>8</v>
      </c>
      <c r="G26" s="128">
        <v>0</v>
      </c>
      <c r="H26" s="128">
        <v>0</v>
      </c>
      <c r="I26" s="128">
        <v>0</v>
      </c>
      <c r="J26" s="128">
        <v>0</v>
      </c>
      <c r="K26" s="128">
        <v>0</v>
      </c>
      <c r="L26" s="128">
        <v>0</v>
      </c>
      <c r="M26" s="128">
        <v>0</v>
      </c>
      <c r="N26" s="128">
        <v>29</v>
      </c>
      <c r="O26" s="128">
        <v>9</v>
      </c>
      <c r="P26" s="128">
        <v>0</v>
      </c>
      <c r="Q26" s="128">
        <v>0</v>
      </c>
      <c r="R26" s="128">
        <v>57</v>
      </c>
      <c r="S26" s="128">
        <f t="shared" si="8"/>
        <v>95</v>
      </c>
      <c r="T26" s="128">
        <v>0</v>
      </c>
      <c r="U26" s="128">
        <v>2</v>
      </c>
      <c r="V26" s="128">
        <v>4</v>
      </c>
      <c r="W26" s="128">
        <v>0</v>
      </c>
      <c r="X26" s="128">
        <v>0</v>
      </c>
      <c r="Y26" s="128">
        <v>0</v>
      </c>
      <c r="Z26" s="131">
        <v>9</v>
      </c>
      <c r="AA26" s="131">
        <v>0</v>
      </c>
      <c r="AB26" s="131">
        <v>6</v>
      </c>
      <c r="AC26" s="131">
        <v>0</v>
      </c>
      <c r="AD26" s="131">
        <v>0</v>
      </c>
      <c r="AE26" s="131">
        <v>0</v>
      </c>
      <c r="AF26" s="131">
        <v>0</v>
      </c>
      <c r="AG26" s="131">
        <v>0</v>
      </c>
      <c r="AH26" s="131">
        <v>0</v>
      </c>
      <c r="AI26" s="131">
        <v>0</v>
      </c>
      <c r="AJ26" s="131">
        <v>2</v>
      </c>
      <c r="AK26" s="131">
        <v>0</v>
      </c>
      <c r="AL26" s="37">
        <v>0</v>
      </c>
      <c r="AM26" s="37">
        <v>0</v>
      </c>
      <c r="AN26" s="37">
        <v>10</v>
      </c>
      <c r="AO26" s="37">
        <f t="shared" si="9"/>
        <v>12</v>
      </c>
      <c r="AP26" s="40">
        <v>0</v>
      </c>
      <c r="AQ26" s="40">
        <v>1</v>
      </c>
      <c r="AR26" s="40">
        <v>1</v>
      </c>
      <c r="AS26" s="40">
        <v>0</v>
      </c>
      <c r="AT26" s="35">
        <v>0</v>
      </c>
      <c r="AU26" s="40">
        <v>0</v>
      </c>
    </row>
    <row r="27" spans="1:47" s="16" customFormat="1" ht="14.4" customHeight="1">
      <c r="A27" s="136"/>
      <c r="B27" s="142"/>
      <c r="C27" s="127" t="s">
        <v>57</v>
      </c>
      <c r="D27" s="128">
        <v>9</v>
      </c>
      <c r="E27" s="128">
        <v>0</v>
      </c>
      <c r="F27" s="128">
        <v>2</v>
      </c>
      <c r="G27" s="128">
        <v>0</v>
      </c>
      <c r="H27" s="128">
        <v>0</v>
      </c>
      <c r="I27" s="128">
        <v>0</v>
      </c>
      <c r="J27" s="128">
        <v>0</v>
      </c>
      <c r="K27" s="128">
        <v>0</v>
      </c>
      <c r="L27" s="128">
        <v>0</v>
      </c>
      <c r="M27" s="128">
        <v>0</v>
      </c>
      <c r="N27" s="128">
        <v>10</v>
      </c>
      <c r="O27" s="128">
        <v>8</v>
      </c>
      <c r="P27" s="128">
        <v>0</v>
      </c>
      <c r="Q27" s="128">
        <v>0</v>
      </c>
      <c r="R27" s="128">
        <v>192</v>
      </c>
      <c r="S27" s="128">
        <f t="shared" si="8"/>
        <v>210</v>
      </c>
      <c r="T27" s="128">
        <v>0</v>
      </c>
      <c r="U27" s="128">
        <v>0</v>
      </c>
      <c r="V27" s="128">
        <v>0</v>
      </c>
      <c r="W27" s="128">
        <v>0</v>
      </c>
      <c r="X27" s="128">
        <v>0</v>
      </c>
      <c r="Y27" s="128">
        <v>0</v>
      </c>
      <c r="Z27" s="131">
        <v>4</v>
      </c>
      <c r="AA27" s="131">
        <v>0</v>
      </c>
      <c r="AB27" s="131">
        <v>2</v>
      </c>
      <c r="AC27" s="131">
        <v>0</v>
      </c>
      <c r="AD27" s="131">
        <v>0</v>
      </c>
      <c r="AE27" s="131">
        <v>3</v>
      </c>
      <c r="AF27" s="131">
        <v>0</v>
      </c>
      <c r="AG27" s="131">
        <v>0</v>
      </c>
      <c r="AH27" s="131">
        <v>0</v>
      </c>
      <c r="AI27" s="131">
        <v>0</v>
      </c>
      <c r="AJ27" s="131">
        <v>1</v>
      </c>
      <c r="AK27" s="131">
        <v>0</v>
      </c>
      <c r="AL27" s="37">
        <v>0</v>
      </c>
      <c r="AM27" s="37">
        <v>0</v>
      </c>
      <c r="AN27" s="37">
        <v>4</v>
      </c>
      <c r="AO27" s="37">
        <f t="shared" si="9"/>
        <v>8</v>
      </c>
      <c r="AP27" s="40">
        <v>0</v>
      </c>
      <c r="AQ27" s="40">
        <v>0</v>
      </c>
      <c r="AR27" s="40">
        <v>0</v>
      </c>
      <c r="AS27" s="40">
        <v>0</v>
      </c>
      <c r="AT27" s="35">
        <v>0</v>
      </c>
      <c r="AU27" s="40">
        <v>0</v>
      </c>
    </row>
    <row r="28" spans="1:47" s="16" customFormat="1" ht="14.4" customHeight="1">
      <c r="A28" s="136"/>
      <c r="B28" s="142"/>
      <c r="C28" s="127" t="s">
        <v>58</v>
      </c>
      <c r="D28" s="128">
        <v>70</v>
      </c>
      <c r="E28" s="128">
        <v>2</v>
      </c>
      <c r="F28" s="128">
        <v>8</v>
      </c>
      <c r="G28" s="128">
        <v>0</v>
      </c>
      <c r="H28" s="128">
        <v>0</v>
      </c>
      <c r="I28" s="128">
        <v>0</v>
      </c>
      <c r="J28" s="128">
        <v>0</v>
      </c>
      <c r="K28" s="128">
        <v>0</v>
      </c>
      <c r="L28" s="128">
        <v>0</v>
      </c>
      <c r="M28" s="128">
        <v>0</v>
      </c>
      <c r="N28" s="128">
        <v>494</v>
      </c>
      <c r="O28" s="128">
        <v>22</v>
      </c>
      <c r="P28" s="128">
        <v>0</v>
      </c>
      <c r="Q28" s="128">
        <v>0</v>
      </c>
      <c r="R28" s="128">
        <v>7</v>
      </c>
      <c r="S28" s="128">
        <f t="shared" si="8"/>
        <v>523</v>
      </c>
      <c r="T28" s="128">
        <v>0</v>
      </c>
      <c r="U28" s="128">
        <v>0</v>
      </c>
      <c r="V28" s="128">
        <v>2</v>
      </c>
      <c r="W28" s="128">
        <v>0</v>
      </c>
      <c r="X28" s="128">
        <v>0</v>
      </c>
      <c r="Y28" s="128">
        <v>0</v>
      </c>
      <c r="Z28" s="131">
        <v>8</v>
      </c>
      <c r="AA28" s="131">
        <v>0</v>
      </c>
      <c r="AB28" s="131">
        <v>4</v>
      </c>
      <c r="AC28" s="131">
        <v>0</v>
      </c>
      <c r="AD28" s="131">
        <v>0</v>
      </c>
      <c r="AE28" s="131">
        <v>0</v>
      </c>
      <c r="AF28" s="131">
        <v>0</v>
      </c>
      <c r="AG28" s="131">
        <v>0</v>
      </c>
      <c r="AH28" s="131">
        <v>0</v>
      </c>
      <c r="AI28" s="131">
        <v>0</v>
      </c>
      <c r="AJ28" s="131">
        <v>6</v>
      </c>
      <c r="AK28" s="131">
        <v>1</v>
      </c>
      <c r="AL28" s="37">
        <v>0</v>
      </c>
      <c r="AM28" s="37">
        <v>0</v>
      </c>
      <c r="AN28" s="37">
        <v>2</v>
      </c>
      <c r="AO28" s="37">
        <f t="shared" si="9"/>
        <v>9</v>
      </c>
      <c r="AP28" s="40">
        <v>0</v>
      </c>
      <c r="AQ28" s="40">
        <v>0</v>
      </c>
      <c r="AR28" s="40">
        <v>0</v>
      </c>
      <c r="AS28" s="40">
        <v>0</v>
      </c>
      <c r="AT28" s="35">
        <v>0</v>
      </c>
      <c r="AU28" s="40">
        <v>0</v>
      </c>
    </row>
    <row r="29" spans="1:47" s="16" customFormat="1" ht="14.4" customHeight="1">
      <c r="A29" s="136"/>
      <c r="B29" s="142"/>
      <c r="C29" s="127" t="s">
        <v>59</v>
      </c>
      <c r="D29" s="128">
        <v>45</v>
      </c>
      <c r="E29" s="128">
        <v>7</v>
      </c>
      <c r="F29" s="128">
        <v>25</v>
      </c>
      <c r="G29" s="128">
        <v>9</v>
      </c>
      <c r="H29" s="128">
        <v>2</v>
      </c>
      <c r="I29" s="128">
        <v>1</v>
      </c>
      <c r="J29" s="128">
        <v>0</v>
      </c>
      <c r="K29" s="128">
        <v>0</v>
      </c>
      <c r="L29" s="128">
        <v>0</v>
      </c>
      <c r="M29" s="128">
        <v>2</v>
      </c>
      <c r="N29" s="128">
        <v>137</v>
      </c>
      <c r="O29" s="128">
        <v>26</v>
      </c>
      <c r="P29" s="128">
        <v>0</v>
      </c>
      <c r="Q29" s="128">
        <v>0</v>
      </c>
      <c r="R29" s="128">
        <v>12</v>
      </c>
      <c r="S29" s="128">
        <f t="shared" si="8"/>
        <v>189</v>
      </c>
      <c r="T29" s="128">
        <v>0</v>
      </c>
      <c r="U29" s="128">
        <v>0</v>
      </c>
      <c r="V29" s="128">
        <v>7</v>
      </c>
      <c r="W29" s="128">
        <v>0</v>
      </c>
      <c r="X29" s="128">
        <v>0</v>
      </c>
      <c r="Y29" s="128">
        <v>0</v>
      </c>
      <c r="Z29" s="131">
        <v>14</v>
      </c>
      <c r="AA29" s="131">
        <v>0</v>
      </c>
      <c r="AB29" s="131">
        <v>9</v>
      </c>
      <c r="AC29" s="131">
        <v>2</v>
      </c>
      <c r="AD29" s="131">
        <v>0</v>
      </c>
      <c r="AE29" s="131">
        <v>0</v>
      </c>
      <c r="AF29" s="131">
        <v>0</v>
      </c>
      <c r="AG29" s="131">
        <v>0</v>
      </c>
      <c r="AH29" s="131">
        <v>0</v>
      </c>
      <c r="AI29" s="131">
        <v>2</v>
      </c>
      <c r="AJ29" s="131">
        <v>11</v>
      </c>
      <c r="AK29" s="131">
        <v>1</v>
      </c>
      <c r="AL29" s="37">
        <v>1</v>
      </c>
      <c r="AM29" s="37">
        <v>0</v>
      </c>
      <c r="AN29" s="37">
        <v>1</v>
      </c>
      <c r="AO29" s="37">
        <f t="shared" si="9"/>
        <v>18</v>
      </c>
      <c r="AP29" s="40">
        <v>0</v>
      </c>
      <c r="AQ29" s="40">
        <v>0</v>
      </c>
      <c r="AR29" s="40">
        <v>1</v>
      </c>
      <c r="AS29" s="40">
        <v>0</v>
      </c>
      <c r="AT29" s="35">
        <v>0</v>
      </c>
      <c r="AU29" s="40">
        <v>0</v>
      </c>
    </row>
    <row r="30" spans="1:47" s="16" customFormat="1" ht="14.4" customHeight="1">
      <c r="A30" s="136"/>
      <c r="B30" s="142"/>
      <c r="C30" s="127" t="s">
        <v>60</v>
      </c>
      <c r="D30" s="128">
        <v>3</v>
      </c>
      <c r="E30" s="128">
        <v>1</v>
      </c>
      <c r="F30" s="128">
        <v>0</v>
      </c>
      <c r="G30" s="128">
        <v>12</v>
      </c>
      <c r="H30" s="128">
        <v>0</v>
      </c>
      <c r="I30" s="128">
        <v>0</v>
      </c>
      <c r="J30" s="128">
        <v>0</v>
      </c>
      <c r="K30" s="128">
        <v>0</v>
      </c>
      <c r="L30" s="128">
        <v>0</v>
      </c>
      <c r="M30" s="128">
        <v>0</v>
      </c>
      <c r="N30" s="128">
        <v>0</v>
      </c>
      <c r="O30" s="128">
        <v>6</v>
      </c>
      <c r="P30" s="128">
        <v>0</v>
      </c>
      <c r="Q30" s="128">
        <v>0</v>
      </c>
      <c r="R30" s="128">
        <v>3</v>
      </c>
      <c r="S30" s="128">
        <f t="shared" si="8"/>
        <v>21</v>
      </c>
      <c r="T30" s="128">
        <v>0</v>
      </c>
      <c r="U30" s="128">
        <v>0</v>
      </c>
      <c r="V30" s="128">
        <v>3</v>
      </c>
      <c r="W30" s="128">
        <v>0</v>
      </c>
      <c r="X30" s="128">
        <v>0</v>
      </c>
      <c r="Y30" s="128">
        <v>0</v>
      </c>
      <c r="Z30" s="131">
        <v>5</v>
      </c>
      <c r="AA30" s="131">
        <v>1</v>
      </c>
      <c r="AB30" s="131">
        <v>1</v>
      </c>
      <c r="AC30" s="131">
        <v>11</v>
      </c>
      <c r="AD30" s="131">
        <v>0</v>
      </c>
      <c r="AE30" s="131">
        <v>0</v>
      </c>
      <c r="AF30" s="131">
        <v>0</v>
      </c>
      <c r="AG30" s="131">
        <v>0</v>
      </c>
      <c r="AH30" s="131">
        <v>0</v>
      </c>
      <c r="AI30" s="131">
        <v>0</v>
      </c>
      <c r="AJ30" s="131">
        <v>0</v>
      </c>
      <c r="AK30" s="131">
        <v>7</v>
      </c>
      <c r="AL30" s="37">
        <v>0</v>
      </c>
      <c r="AM30" s="37">
        <v>0</v>
      </c>
      <c r="AN30" s="37">
        <v>2</v>
      </c>
      <c r="AO30" s="37">
        <f t="shared" si="9"/>
        <v>20</v>
      </c>
      <c r="AP30" s="40">
        <v>0</v>
      </c>
      <c r="AQ30" s="40">
        <v>0</v>
      </c>
      <c r="AR30" s="40">
        <v>1</v>
      </c>
      <c r="AS30" s="40">
        <v>0</v>
      </c>
      <c r="AT30" s="35">
        <v>0</v>
      </c>
      <c r="AU30" s="40">
        <v>0</v>
      </c>
    </row>
    <row r="31" spans="1:47" s="16" customFormat="1" ht="14.4" customHeight="1">
      <c r="A31" s="136"/>
      <c r="B31" s="142"/>
      <c r="C31" s="127" t="s">
        <v>61</v>
      </c>
      <c r="D31" s="128">
        <v>26</v>
      </c>
      <c r="E31" s="128">
        <v>0</v>
      </c>
      <c r="F31" s="128">
        <v>3</v>
      </c>
      <c r="G31" s="128">
        <v>0</v>
      </c>
      <c r="H31" s="128">
        <v>0</v>
      </c>
      <c r="I31" s="128">
        <v>0</v>
      </c>
      <c r="J31" s="128">
        <v>0</v>
      </c>
      <c r="K31" s="128">
        <v>0</v>
      </c>
      <c r="L31" s="128">
        <v>0</v>
      </c>
      <c r="M31" s="128">
        <v>0</v>
      </c>
      <c r="N31" s="128">
        <v>39</v>
      </c>
      <c r="O31" s="128">
        <v>3</v>
      </c>
      <c r="P31" s="128">
        <v>0</v>
      </c>
      <c r="Q31" s="128">
        <v>0</v>
      </c>
      <c r="R31" s="128">
        <v>11</v>
      </c>
      <c r="S31" s="128">
        <f t="shared" si="8"/>
        <v>53</v>
      </c>
      <c r="T31" s="128">
        <v>0</v>
      </c>
      <c r="U31" s="128">
        <v>0</v>
      </c>
      <c r="V31" s="128">
        <v>0</v>
      </c>
      <c r="W31" s="128">
        <v>0</v>
      </c>
      <c r="X31" s="128">
        <v>0</v>
      </c>
      <c r="Y31" s="128">
        <v>0</v>
      </c>
      <c r="Z31" s="131">
        <v>6</v>
      </c>
      <c r="AA31" s="131">
        <v>0</v>
      </c>
      <c r="AB31" s="131">
        <v>1</v>
      </c>
      <c r="AC31" s="131">
        <v>0</v>
      </c>
      <c r="AD31" s="131">
        <v>0</v>
      </c>
      <c r="AE31" s="131">
        <v>0</v>
      </c>
      <c r="AF31" s="131">
        <v>0</v>
      </c>
      <c r="AG31" s="131">
        <v>0</v>
      </c>
      <c r="AH31" s="131">
        <v>0</v>
      </c>
      <c r="AI31" s="131">
        <v>0</v>
      </c>
      <c r="AJ31" s="131">
        <v>5</v>
      </c>
      <c r="AK31" s="131">
        <v>0</v>
      </c>
      <c r="AL31" s="37">
        <v>0</v>
      </c>
      <c r="AM31" s="37">
        <v>0</v>
      </c>
      <c r="AN31" s="37">
        <v>12</v>
      </c>
      <c r="AO31" s="37">
        <f t="shared" si="9"/>
        <v>17</v>
      </c>
      <c r="AP31" s="40">
        <v>0</v>
      </c>
      <c r="AQ31" s="40">
        <v>0</v>
      </c>
      <c r="AR31" s="40">
        <v>0</v>
      </c>
      <c r="AS31" s="40">
        <v>0</v>
      </c>
      <c r="AT31" s="35">
        <v>0</v>
      </c>
      <c r="AU31" s="40">
        <v>0</v>
      </c>
    </row>
    <row r="32" spans="1:47" s="16" customFormat="1" ht="14.4" customHeight="1">
      <c r="A32" s="136"/>
      <c r="B32" s="142"/>
      <c r="C32" s="127" t="s">
        <v>62</v>
      </c>
      <c r="D32" s="128">
        <v>30</v>
      </c>
      <c r="E32" s="128">
        <v>1</v>
      </c>
      <c r="F32" s="128">
        <v>3</v>
      </c>
      <c r="G32" s="128">
        <v>6</v>
      </c>
      <c r="H32" s="128">
        <v>0</v>
      </c>
      <c r="I32" s="128">
        <v>5</v>
      </c>
      <c r="J32" s="128">
        <v>0</v>
      </c>
      <c r="K32" s="128">
        <v>0</v>
      </c>
      <c r="L32" s="128">
        <v>0</v>
      </c>
      <c r="M32" s="128">
        <v>0</v>
      </c>
      <c r="N32" s="128">
        <v>71</v>
      </c>
      <c r="O32" s="128">
        <v>0</v>
      </c>
      <c r="P32" s="128">
        <v>0</v>
      </c>
      <c r="Q32" s="128">
        <v>0</v>
      </c>
      <c r="R32" s="128">
        <v>77</v>
      </c>
      <c r="S32" s="128">
        <f t="shared" si="8"/>
        <v>159</v>
      </c>
      <c r="T32" s="128">
        <v>16</v>
      </c>
      <c r="U32" s="128">
        <v>5</v>
      </c>
      <c r="V32" s="128">
        <v>0</v>
      </c>
      <c r="W32" s="128">
        <v>0</v>
      </c>
      <c r="X32" s="128">
        <v>0</v>
      </c>
      <c r="Y32" s="128">
        <v>0</v>
      </c>
      <c r="Z32" s="131">
        <v>13</v>
      </c>
      <c r="AA32" s="131">
        <v>0</v>
      </c>
      <c r="AB32" s="131">
        <v>6</v>
      </c>
      <c r="AC32" s="131">
        <v>1</v>
      </c>
      <c r="AD32" s="131">
        <v>0</v>
      </c>
      <c r="AE32" s="131">
        <v>0</v>
      </c>
      <c r="AF32" s="131">
        <v>0</v>
      </c>
      <c r="AG32" s="131">
        <v>0</v>
      </c>
      <c r="AH32" s="131">
        <v>0</v>
      </c>
      <c r="AI32" s="131">
        <v>0</v>
      </c>
      <c r="AJ32" s="131">
        <v>12</v>
      </c>
      <c r="AK32" s="131">
        <v>1</v>
      </c>
      <c r="AL32" s="37">
        <v>0</v>
      </c>
      <c r="AM32" s="37">
        <v>0</v>
      </c>
      <c r="AN32" s="37">
        <v>14</v>
      </c>
      <c r="AO32" s="37">
        <f t="shared" si="9"/>
        <v>28</v>
      </c>
      <c r="AP32" s="40">
        <v>1</v>
      </c>
      <c r="AQ32" s="40">
        <v>1</v>
      </c>
      <c r="AR32" s="40">
        <v>0</v>
      </c>
      <c r="AS32" s="40">
        <v>0</v>
      </c>
      <c r="AT32" s="35">
        <v>0</v>
      </c>
      <c r="AU32" s="40">
        <v>0</v>
      </c>
    </row>
    <row r="33" spans="1:42" s="14" customFormat="1" ht="14.4" customHeight="1">
      <c r="A33" s="16" t="s">
        <v>177</v>
      </c>
      <c r="B33" s="16"/>
      <c r="C33" s="16"/>
      <c r="D33" s="16"/>
    </row>
    <row r="34" spans="1:42" s="14" customFormat="1" ht="14.4" customHeight="1">
      <c r="A34" s="16" t="s">
        <v>152</v>
      </c>
      <c r="B34" s="16"/>
      <c r="C34" s="16"/>
      <c r="D34" s="16"/>
    </row>
    <row r="35" spans="1:42" s="16" customFormat="1" ht="14.4" customHeight="1">
      <c r="H35" s="29"/>
      <c r="I35" s="29"/>
      <c r="J35" s="29"/>
      <c r="K35" s="29"/>
    </row>
    <row r="36" spans="1:42" s="16" customFormat="1" ht="14.4" customHeight="1">
      <c r="H36" s="29"/>
      <c r="I36" s="29"/>
      <c r="J36" s="29"/>
      <c r="K36" s="29"/>
    </row>
    <row r="37" spans="1:42" s="16" customFormat="1" ht="14.4" customHeight="1">
      <c r="A37" s="137"/>
      <c r="B37" s="137"/>
      <c r="C37" s="137"/>
      <c r="D37" s="136" t="s">
        <v>49</v>
      </c>
      <c r="E37" s="136"/>
      <c r="F37" s="136"/>
      <c r="G37" s="136"/>
      <c r="H37" s="136"/>
      <c r="I37" s="136"/>
      <c r="J37" s="136"/>
      <c r="K37" s="136"/>
      <c r="L37" s="136"/>
      <c r="M37" s="136"/>
      <c r="N37" s="136"/>
      <c r="O37" s="136"/>
      <c r="P37" s="136"/>
      <c r="Q37" s="136"/>
      <c r="R37" s="136"/>
      <c r="S37" s="136"/>
      <c r="T37" s="136"/>
      <c r="U37" s="136"/>
      <c r="V37" s="136"/>
      <c r="W37" s="136"/>
      <c r="X37" s="136" t="s">
        <v>48</v>
      </c>
      <c r="Y37" s="136"/>
      <c r="Z37" s="136"/>
      <c r="AA37" s="136"/>
      <c r="AB37" s="136"/>
      <c r="AC37" s="136"/>
      <c r="AD37" s="136"/>
      <c r="AE37" s="136"/>
      <c r="AF37" s="136"/>
      <c r="AG37" s="136"/>
      <c r="AH37" s="136"/>
      <c r="AI37" s="136"/>
      <c r="AJ37" s="136"/>
      <c r="AK37" s="136"/>
      <c r="AL37" s="136"/>
      <c r="AM37" s="136"/>
      <c r="AN37" s="136"/>
      <c r="AO37" s="136"/>
      <c r="AP37" s="138" t="s">
        <v>189</v>
      </c>
    </row>
    <row r="38" spans="1:42" s="16" customFormat="1" ht="14.4" customHeight="1">
      <c r="A38" s="137"/>
      <c r="B38" s="137"/>
      <c r="C38" s="137"/>
      <c r="D38" s="132" t="s">
        <v>24</v>
      </c>
      <c r="E38" s="133" t="s">
        <v>25</v>
      </c>
      <c r="F38" s="133"/>
      <c r="G38" s="133" t="s">
        <v>17</v>
      </c>
      <c r="H38" s="133"/>
      <c r="I38" s="133"/>
      <c r="J38" s="133"/>
      <c r="K38" s="133"/>
      <c r="L38" s="133"/>
      <c r="M38" s="133"/>
      <c r="N38" s="133"/>
      <c r="O38" s="133"/>
      <c r="P38" s="133"/>
      <c r="Q38" s="133"/>
      <c r="R38" s="133"/>
      <c r="S38" s="133"/>
      <c r="T38" s="133"/>
      <c r="U38" s="133"/>
      <c r="V38" s="133"/>
      <c r="W38" s="133"/>
      <c r="X38" s="132" t="s">
        <v>24</v>
      </c>
      <c r="Y38" s="133" t="s">
        <v>17</v>
      </c>
      <c r="Z38" s="133"/>
      <c r="AA38" s="133"/>
      <c r="AB38" s="133"/>
      <c r="AC38" s="133"/>
      <c r="AD38" s="133"/>
      <c r="AE38" s="133"/>
      <c r="AF38" s="133"/>
      <c r="AG38" s="133"/>
      <c r="AH38" s="133"/>
      <c r="AI38" s="133"/>
      <c r="AJ38" s="133"/>
      <c r="AK38" s="133"/>
      <c r="AL38" s="133"/>
      <c r="AM38" s="133"/>
      <c r="AN38" s="133"/>
      <c r="AO38" s="133"/>
      <c r="AP38" s="138"/>
    </row>
    <row r="39" spans="1:42" s="15" customFormat="1" ht="14.4" customHeight="1">
      <c r="A39" s="137"/>
      <c r="B39" s="137"/>
      <c r="C39" s="137"/>
      <c r="D39" s="132"/>
      <c r="E39" s="133" t="s">
        <v>26</v>
      </c>
      <c r="F39" s="133"/>
      <c r="G39" s="134" t="s">
        <v>27</v>
      </c>
      <c r="H39" s="134" t="s">
        <v>28</v>
      </c>
      <c r="I39" s="134" t="s">
        <v>29</v>
      </c>
      <c r="J39" s="134" t="s">
        <v>18</v>
      </c>
      <c r="K39" s="134" t="s">
        <v>30</v>
      </c>
      <c r="L39" s="134" t="s">
        <v>31</v>
      </c>
      <c r="M39" s="134" t="s">
        <v>19</v>
      </c>
      <c r="N39" s="134" t="s">
        <v>32</v>
      </c>
      <c r="O39" s="134" t="s">
        <v>34</v>
      </c>
      <c r="P39" s="134" t="s">
        <v>35</v>
      </c>
      <c r="Q39" s="134" t="s">
        <v>7</v>
      </c>
      <c r="R39" s="133" t="s">
        <v>6</v>
      </c>
      <c r="S39" s="133" t="s">
        <v>36</v>
      </c>
      <c r="T39" s="133"/>
      <c r="U39" s="133"/>
      <c r="V39" s="133"/>
      <c r="W39" s="133"/>
      <c r="X39" s="132"/>
      <c r="Y39" s="134" t="s">
        <v>27</v>
      </c>
      <c r="Z39" s="134" t="s">
        <v>28</v>
      </c>
      <c r="AA39" s="134" t="s">
        <v>29</v>
      </c>
      <c r="AB39" s="134" t="s">
        <v>18</v>
      </c>
      <c r="AC39" s="134" t="s">
        <v>30</v>
      </c>
      <c r="AD39" s="134" t="s">
        <v>31</v>
      </c>
      <c r="AE39" s="134" t="s">
        <v>19</v>
      </c>
      <c r="AF39" s="134" t="s">
        <v>32</v>
      </c>
      <c r="AG39" s="134" t="s">
        <v>45</v>
      </c>
      <c r="AH39" s="134" t="s">
        <v>35</v>
      </c>
      <c r="AI39" s="134" t="s">
        <v>46</v>
      </c>
      <c r="AJ39" s="133" t="s">
        <v>6</v>
      </c>
      <c r="AK39" s="133" t="s">
        <v>36</v>
      </c>
      <c r="AL39" s="133"/>
      <c r="AM39" s="133"/>
      <c r="AN39" s="133"/>
      <c r="AO39" s="133"/>
      <c r="AP39" s="138"/>
    </row>
    <row r="40" spans="1:42" s="15" customFormat="1" ht="14.4" customHeight="1">
      <c r="A40" s="137"/>
      <c r="B40" s="137"/>
      <c r="C40" s="137"/>
      <c r="D40" s="132"/>
      <c r="E40" s="134" t="s">
        <v>37</v>
      </c>
      <c r="F40" s="134" t="s">
        <v>4</v>
      </c>
      <c r="G40" s="134"/>
      <c r="H40" s="134"/>
      <c r="I40" s="134"/>
      <c r="J40" s="134"/>
      <c r="K40" s="134"/>
      <c r="L40" s="134"/>
      <c r="M40" s="134"/>
      <c r="N40" s="134"/>
      <c r="O40" s="134"/>
      <c r="P40" s="134"/>
      <c r="Q40" s="134"/>
      <c r="R40" s="133"/>
      <c r="S40" s="134" t="s">
        <v>21</v>
      </c>
      <c r="T40" s="135" t="s">
        <v>22</v>
      </c>
      <c r="U40" s="108"/>
      <c r="V40" s="134" t="s">
        <v>23</v>
      </c>
      <c r="W40" s="134" t="s">
        <v>39</v>
      </c>
      <c r="X40" s="132"/>
      <c r="Y40" s="134"/>
      <c r="Z40" s="134"/>
      <c r="AA40" s="134"/>
      <c r="AB40" s="134"/>
      <c r="AC40" s="134"/>
      <c r="AD40" s="134"/>
      <c r="AE40" s="134"/>
      <c r="AF40" s="134"/>
      <c r="AG40" s="134"/>
      <c r="AH40" s="134"/>
      <c r="AI40" s="134"/>
      <c r="AJ40" s="133"/>
      <c r="AK40" s="134" t="s">
        <v>21</v>
      </c>
      <c r="AL40" s="135" t="s">
        <v>22</v>
      </c>
      <c r="AM40" s="108"/>
      <c r="AN40" s="134" t="s">
        <v>23</v>
      </c>
      <c r="AO40" s="134" t="s">
        <v>39</v>
      </c>
      <c r="AP40" s="138"/>
    </row>
    <row r="41" spans="1:42" s="15" customFormat="1" ht="96.6" customHeight="1">
      <c r="A41" s="137"/>
      <c r="B41" s="137"/>
      <c r="C41" s="137"/>
      <c r="D41" s="132"/>
      <c r="E41" s="134"/>
      <c r="F41" s="134"/>
      <c r="G41" s="134"/>
      <c r="H41" s="134"/>
      <c r="I41" s="134"/>
      <c r="J41" s="134"/>
      <c r="K41" s="134"/>
      <c r="L41" s="134"/>
      <c r="M41" s="134"/>
      <c r="N41" s="134"/>
      <c r="O41" s="134"/>
      <c r="P41" s="134"/>
      <c r="Q41" s="134"/>
      <c r="R41" s="133"/>
      <c r="S41" s="134"/>
      <c r="T41" s="134"/>
      <c r="U41" s="30" t="s">
        <v>40</v>
      </c>
      <c r="V41" s="134"/>
      <c r="W41" s="134"/>
      <c r="X41" s="132"/>
      <c r="Y41" s="134"/>
      <c r="Z41" s="134"/>
      <c r="AA41" s="134"/>
      <c r="AB41" s="134"/>
      <c r="AC41" s="134"/>
      <c r="AD41" s="134"/>
      <c r="AE41" s="134"/>
      <c r="AF41" s="134"/>
      <c r="AG41" s="134"/>
      <c r="AH41" s="134"/>
      <c r="AI41" s="134"/>
      <c r="AJ41" s="133"/>
      <c r="AK41" s="134"/>
      <c r="AL41" s="134"/>
      <c r="AM41" s="30" t="s">
        <v>47</v>
      </c>
      <c r="AN41" s="134"/>
      <c r="AO41" s="134"/>
      <c r="AP41" s="138"/>
    </row>
    <row r="42" spans="1:42" s="15" customFormat="1" ht="14.4" customHeight="1">
      <c r="A42" s="139" t="s">
        <v>190</v>
      </c>
      <c r="B42" s="140" t="s">
        <v>41</v>
      </c>
      <c r="C42" s="140"/>
      <c r="D42" s="33">
        <v>958</v>
      </c>
      <c r="E42" s="33">
        <v>3</v>
      </c>
      <c r="F42" s="33">
        <v>279</v>
      </c>
      <c r="G42" s="33">
        <v>29</v>
      </c>
      <c r="H42" s="33">
        <v>103</v>
      </c>
      <c r="I42" s="33">
        <v>67</v>
      </c>
      <c r="J42" s="33">
        <v>9</v>
      </c>
      <c r="K42" s="33">
        <v>4</v>
      </c>
      <c r="L42" s="33">
        <v>0</v>
      </c>
      <c r="M42" s="33">
        <v>13</v>
      </c>
      <c r="N42" s="33">
        <v>125</v>
      </c>
      <c r="O42" s="33">
        <v>1</v>
      </c>
      <c r="P42" s="33">
        <v>3</v>
      </c>
      <c r="Q42" s="33">
        <v>2238</v>
      </c>
      <c r="R42" s="33">
        <v>2592</v>
      </c>
      <c r="S42" s="33">
        <v>27</v>
      </c>
      <c r="T42" s="33">
        <v>45</v>
      </c>
      <c r="U42" s="33">
        <v>2</v>
      </c>
      <c r="V42" s="33">
        <v>2</v>
      </c>
      <c r="W42" s="33">
        <v>0</v>
      </c>
      <c r="X42" s="32">
        <v>848</v>
      </c>
      <c r="Y42" s="32">
        <v>69</v>
      </c>
      <c r="Z42" s="32">
        <v>152</v>
      </c>
      <c r="AA42" s="32">
        <v>157</v>
      </c>
      <c r="AB42" s="32">
        <v>40</v>
      </c>
      <c r="AC42" s="32">
        <v>1</v>
      </c>
      <c r="AD42" s="32">
        <v>0</v>
      </c>
      <c r="AE42" s="32">
        <v>13</v>
      </c>
      <c r="AF42" s="32">
        <v>219</v>
      </c>
      <c r="AG42" s="32">
        <v>12</v>
      </c>
      <c r="AH42" s="32">
        <v>1</v>
      </c>
      <c r="AI42" s="32">
        <v>3000</v>
      </c>
      <c r="AJ42" s="32">
        <v>3664</v>
      </c>
      <c r="AK42" s="32">
        <v>44</v>
      </c>
      <c r="AL42" s="32">
        <v>88</v>
      </c>
      <c r="AM42" s="32">
        <v>1</v>
      </c>
      <c r="AN42" s="32">
        <v>0</v>
      </c>
      <c r="AO42" s="32">
        <v>0</v>
      </c>
      <c r="AP42" s="18">
        <f>SUM(AP43:AP44)</f>
        <v>182</v>
      </c>
    </row>
    <row r="43" spans="1:42" s="15" customFormat="1" ht="14.4" customHeight="1">
      <c r="A43" s="139"/>
      <c r="B43" s="140" t="s">
        <v>42</v>
      </c>
      <c r="C43" s="140"/>
      <c r="D43" s="33">
        <v>938</v>
      </c>
      <c r="E43" s="33">
        <v>2</v>
      </c>
      <c r="F43" s="33">
        <v>271</v>
      </c>
      <c r="G43" s="33">
        <v>29</v>
      </c>
      <c r="H43" s="33">
        <v>103</v>
      </c>
      <c r="I43" s="33">
        <v>67</v>
      </c>
      <c r="J43" s="33">
        <v>9</v>
      </c>
      <c r="K43" s="31">
        <v>4</v>
      </c>
      <c r="L43" s="33">
        <v>0</v>
      </c>
      <c r="M43" s="33">
        <v>10</v>
      </c>
      <c r="N43" s="33">
        <v>116</v>
      </c>
      <c r="O43" s="33">
        <v>1</v>
      </c>
      <c r="P43" s="33">
        <v>3</v>
      </c>
      <c r="Q43" s="32">
        <v>2187</v>
      </c>
      <c r="R43" s="32">
        <v>2529</v>
      </c>
      <c r="S43" s="33">
        <v>24</v>
      </c>
      <c r="T43" s="33">
        <v>41</v>
      </c>
      <c r="U43" s="33">
        <v>2</v>
      </c>
      <c r="V43" s="33">
        <v>2</v>
      </c>
      <c r="W43" s="31">
        <v>0</v>
      </c>
      <c r="X43" s="42">
        <v>729</v>
      </c>
      <c r="Y43" s="42">
        <v>66</v>
      </c>
      <c r="Z43" s="42">
        <v>146</v>
      </c>
      <c r="AA43" s="42">
        <v>129</v>
      </c>
      <c r="AB43" s="42">
        <v>33</v>
      </c>
      <c r="AC43" s="31">
        <v>1</v>
      </c>
      <c r="AD43" s="31">
        <v>0</v>
      </c>
      <c r="AE43" s="42">
        <v>12</v>
      </c>
      <c r="AF43" s="42">
        <v>183</v>
      </c>
      <c r="AG43" s="42">
        <v>2</v>
      </c>
      <c r="AH43" s="42">
        <v>1</v>
      </c>
      <c r="AI43" s="36">
        <v>2652</v>
      </c>
      <c r="AJ43" s="36">
        <v>3225</v>
      </c>
      <c r="AK43" s="42">
        <v>42</v>
      </c>
      <c r="AL43" s="42">
        <v>76</v>
      </c>
      <c r="AM43" s="42">
        <v>1</v>
      </c>
      <c r="AN43" s="42">
        <v>0</v>
      </c>
      <c r="AO43" s="31">
        <v>0</v>
      </c>
      <c r="AP43" s="18">
        <v>151</v>
      </c>
    </row>
    <row r="44" spans="1:42" s="15" customFormat="1" ht="14.4" customHeight="1">
      <c r="A44" s="139"/>
      <c r="B44" s="140" t="s">
        <v>43</v>
      </c>
      <c r="C44" s="140"/>
      <c r="D44" s="34">
        <f>D42-D43</f>
        <v>20</v>
      </c>
      <c r="E44" s="34">
        <f t="shared" ref="E44:W44" si="10">E42-E43</f>
        <v>1</v>
      </c>
      <c r="F44" s="34">
        <f t="shared" si="10"/>
        <v>8</v>
      </c>
      <c r="G44" s="34">
        <f t="shared" si="10"/>
        <v>0</v>
      </c>
      <c r="H44" s="34">
        <f t="shared" si="10"/>
        <v>0</v>
      </c>
      <c r="I44" s="34">
        <f t="shared" si="10"/>
        <v>0</v>
      </c>
      <c r="J44" s="34">
        <f t="shared" si="10"/>
        <v>0</v>
      </c>
      <c r="K44" s="34">
        <f t="shared" si="10"/>
        <v>0</v>
      </c>
      <c r="L44" s="34">
        <f t="shared" si="10"/>
        <v>0</v>
      </c>
      <c r="M44" s="34">
        <f t="shared" si="10"/>
        <v>3</v>
      </c>
      <c r="N44" s="34">
        <f t="shared" si="10"/>
        <v>9</v>
      </c>
      <c r="O44" s="34">
        <f t="shared" si="10"/>
        <v>0</v>
      </c>
      <c r="P44" s="34">
        <f t="shared" si="10"/>
        <v>0</v>
      </c>
      <c r="Q44" s="34">
        <f t="shared" si="10"/>
        <v>51</v>
      </c>
      <c r="R44" s="34">
        <f t="shared" si="10"/>
        <v>63</v>
      </c>
      <c r="S44" s="34">
        <f t="shared" si="10"/>
        <v>3</v>
      </c>
      <c r="T44" s="34">
        <f t="shared" si="10"/>
        <v>4</v>
      </c>
      <c r="U44" s="34">
        <f t="shared" si="10"/>
        <v>0</v>
      </c>
      <c r="V44" s="34">
        <f t="shared" si="10"/>
        <v>0</v>
      </c>
      <c r="W44" s="34">
        <f t="shared" si="10"/>
        <v>0</v>
      </c>
      <c r="X44" s="34">
        <f>X42-X43</f>
        <v>119</v>
      </c>
      <c r="Y44" s="34">
        <f t="shared" ref="Y44:AO44" si="11">Y42-Y43</f>
        <v>3</v>
      </c>
      <c r="Z44" s="34">
        <f t="shared" si="11"/>
        <v>6</v>
      </c>
      <c r="AA44" s="34">
        <f t="shared" si="11"/>
        <v>28</v>
      </c>
      <c r="AB44" s="34">
        <f t="shared" si="11"/>
        <v>7</v>
      </c>
      <c r="AC44" s="34">
        <f t="shared" si="11"/>
        <v>0</v>
      </c>
      <c r="AD44" s="34">
        <f t="shared" si="11"/>
        <v>0</v>
      </c>
      <c r="AE44" s="34">
        <f t="shared" si="11"/>
        <v>1</v>
      </c>
      <c r="AF44" s="34">
        <f t="shared" si="11"/>
        <v>36</v>
      </c>
      <c r="AG44" s="34">
        <f t="shared" si="11"/>
        <v>10</v>
      </c>
      <c r="AH44" s="34">
        <f t="shared" si="11"/>
        <v>0</v>
      </c>
      <c r="AI44" s="34">
        <f t="shared" si="11"/>
        <v>348</v>
      </c>
      <c r="AJ44" s="34">
        <f t="shared" si="11"/>
        <v>439</v>
      </c>
      <c r="AK44" s="34">
        <f t="shared" si="11"/>
        <v>2</v>
      </c>
      <c r="AL44" s="34">
        <f t="shared" si="11"/>
        <v>12</v>
      </c>
      <c r="AM44" s="34">
        <f t="shared" si="11"/>
        <v>0</v>
      </c>
      <c r="AN44" s="34">
        <f t="shared" si="11"/>
        <v>0</v>
      </c>
      <c r="AO44" s="34">
        <f t="shared" si="11"/>
        <v>0</v>
      </c>
      <c r="AP44" s="18">
        <v>31</v>
      </c>
    </row>
    <row r="45" spans="1:42" s="15" customFormat="1" ht="14.4" customHeight="1">
      <c r="A45" s="139" t="s">
        <v>191</v>
      </c>
      <c r="B45" s="140" t="s">
        <v>41</v>
      </c>
      <c r="C45" s="140"/>
      <c r="D45" s="34">
        <v>762</v>
      </c>
      <c r="E45" s="34">
        <v>8</v>
      </c>
      <c r="F45" s="34">
        <v>189</v>
      </c>
      <c r="G45" s="34">
        <v>24</v>
      </c>
      <c r="H45" s="34">
        <v>61</v>
      </c>
      <c r="I45" s="34">
        <v>38</v>
      </c>
      <c r="J45" s="34">
        <v>10</v>
      </c>
      <c r="K45" s="34">
        <v>1</v>
      </c>
      <c r="L45" s="34">
        <v>0</v>
      </c>
      <c r="M45" s="34">
        <v>4</v>
      </c>
      <c r="N45" s="34">
        <v>117</v>
      </c>
      <c r="O45" s="34">
        <v>0</v>
      </c>
      <c r="P45" s="34">
        <v>1</v>
      </c>
      <c r="Q45" s="34">
        <v>2016</v>
      </c>
      <c r="R45" s="34">
        <v>2272</v>
      </c>
      <c r="S45" s="34">
        <v>23</v>
      </c>
      <c r="T45" s="34">
        <v>20</v>
      </c>
      <c r="U45" s="34">
        <v>1</v>
      </c>
      <c r="V45" s="34">
        <v>0</v>
      </c>
      <c r="W45" s="34">
        <v>0</v>
      </c>
      <c r="X45" s="34">
        <v>566</v>
      </c>
      <c r="Y45" s="34">
        <v>59</v>
      </c>
      <c r="Z45" s="34">
        <v>43</v>
      </c>
      <c r="AA45" s="34">
        <v>65</v>
      </c>
      <c r="AB45" s="34">
        <v>35</v>
      </c>
      <c r="AC45" s="34">
        <v>1</v>
      </c>
      <c r="AD45" s="34">
        <v>0</v>
      </c>
      <c r="AE45" s="34">
        <v>20</v>
      </c>
      <c r="AF45" s="34">
        <v>124</v>
      </c>
      <c r="AG45" s="34">
        <v>1</v>
      </c>
      <c r="AH45" s="34">
        <v>2</v>
      </c>
      <c r="AI45" s="34">
        <v>2356</v>
      </c>
      <c r="AJ45" s="34">
        <v>2706</v>
      </c>
      <c r="AK45" s="34">
        <v>21</v>
      </c>
      <c r="AL45" s="34">
        <v>32</v>
      </c>
      <c r="AM45" s="34">
        <v>9</v>
      </c>
      <c r="AN45" s="34">
        <v>0</v>
      </c>
      <c r="AO45" s="34">
        <v>0</v>
      </c>
      <c r="AP45" s="18">
        <f>SUM(AP46:AP47)</f>
        <v>98</v>
      </c>
    </row>
    <row r="46" spans="1:42" s="15" customFormat="1" ht="14.4" customHeight="1">
      <c r="A46" s="139"/>
      <c r="B46" s="140" t="s">
        <v>42</v>
      </c>
      <c r="C46" s="140"/>
      <c r="D46" s="34">
        <v>740</v>
      </c>
      <c r="E46" s="34">
        <v>6</v>
      </c>
      <c r="F46" s="34">
        <v>181</v>
      </c>
      <c r="G46" s="34">
        <v>24</v>
      </c>
      <c r="H46" s="34">
        <v>61</v>
      </c>
      <c r="I46" s="34">
        <v>37</v>
      </c>
      <c r="J46" s="34">
        <v>10</v>
      </c>
      <c r="K46" s="34">
        <v>1</v>
      </c>
      <c r="L46" s="34">
        <v>0</v>
      </c>
      <c r="M46" s="34">
        <v>4</v>
      </c>
      <c r="N46" s="34">
        <v>104</v>
      </c>
      <c r="O46" s="34">
        <v>0</v>
      </c>
      <c r="P46" s="34">
        <v>1</v>
      </c>
      <c r="Q46" s="34">
        <v>1994</v>
      </c>
      <c r="R46" s="34">
        <v>2236</v>
      </c>
      <c r="S46" s="34">
        <v>23</v>
      </c>
      <c r="T46" s="34">
        <v>17</v>
      </c>
      <c r="U46" s="34">
        <v>1</v>
      </c>
      <c r="V46" s="34">
        <v>0</v>
      </c>
      <c r="W46" s="34">
        <v>0</v>
      </c>
      <c r="X46" s="34">
        <v>478</v>
      </c>
      <c r="Y46" s="34">
        <v>32</v>
      </c>
      <c r="Z46" s="34">
        <v>43</v>
      </c>
      <c r="AA46" s="34">
        <v>42</v>
      </c>
      <c r="AB46" s="34">
        <v>35</v>
      </c>
      <c r="AC46" s="34">
        <v>1</v>
      </c>
      <c r="AD46" s="34">
        <v>0</v>
      </c>
      <c r="AE46" s="34">
        <v>13</v>
      </c>
      <c r="AF46" s="34">
        <v>62</v>
      </c>
      <c r="AG46" s="34">
        <v>0</v>
      </c>
      <c r="AH46" s="34">
        <v>0</v>
      </c>
      <c r="AI46" s="34">
        <v>2167</v>
      </c>
      <c r="AJ46" s="34">
        <v>2395</v>
      </c>
      <c r="AK46" s="34">
        <v>13</v>
      </c>
      <c r="AL46" s="34">
        <v>15</v>
      </c>
      <c r="AM46" s="34">
        <v>0</v>
      </c>
      <c r="AN46" s="34">
        <v>0</v>
      </c>
      <c r="AO46" s="34">
        <v>0</v>
      </c>
      <c r="AP46" s="18">
        <v>73</v>
      </c>
    </row>
    <row r="47" spans="1:42" s="15" customFormat="1" ht="14.4" customHeight="1">
      <c r="A47" s="139"/>
      <c r="B47" s="140" t="s">
        <v>43</v>
      </c>
      <c r="C47" s="140"/>
      <c r="D47" s="34">
        <v>22</v>
      </c>
      <c r="E47" s="34">
        <v>2</v>
      </c>
      <c r="F47" s="34">
        <v>8</v>
      </c>
      <c r="G47" s="34">
        <v>0</v>
      </c>
      <c r="H47" s="34">
        <v>0</v>
      </c>
      <c r="I47" s="34">
        <v>1</v>
      </c>
      <c r="J47" s="34">
        <v>0</v>
      </c>
      <c r="K47" s="34">
        <v>0</v>
      </c>
      <c r="L47" s="34">
        <v>0</v>
      </c>
      <c r="M47" s="34">
        <v>0</v>
      </c>
      <c r="N47" s="34">
        <v>13</v>
      </c>
      <c r="O47" s="34">
        <v>0</v>
      </c>
      <c r="P47" s="34">
        <v>0</v>
      </c>
      <c r="Q47" s="34">
        <v>22</v>
      </c>
      <c r="R47" s="34">
        <v>36</v>
      </c>
      <c r="S47" s="34">
        <v>0</v>
      </c>
      <c r="T47" s="34">
        <v>3</v>
      </c>
      <c r="U47" s="34">
        <v>0</v>
      </c>
      <c r="V47" s="34">
        <v>0</v>
      </c>
      <c r="W47" s="34">
        <v>0</v>
      </c>
      <c r="X47" s="34">
        <v>88</v>
      </c>
      <c r="Y47" s="34">
        <v>27</v>
      </c>
      <c r="Z47" s="34">
        <v>0</v>
      </c>
      <c r="AA47" s="34">
        <v>23</v>
      </c>
      <c r="AB47" s="34">
        <v>0</v>
      </c>
      <c r="AC47" s="34">
        <v>0</v>
      </c>
      <c r="AD47" s="34">
        <v>0</v>
      </c>
      <c r="AE47" s="34">
        <v>7</v>
      </c>
      <c r="AF47" s="34">
        <v>62</v>
      </c>
      <c r="AG47" s="34">
        <v>1</v>
      </c>
      <c r="AH47" s="34">
        <v>2</v>
      </c>
      <c r="AI47" s="34">
        <v>189</v>
      </c>
      <c r="AJ47" s="34">
        <v>311</v>
      </c>
      <c r="AK47" s="34">
        <v>8</v>
      </c>
      <c r="AL47" s="34">
        <v>17</v>
      </c>
      <c r="AM47" s="34">
        <v>9</v>
      </c>
      <c r="AN47" s="34">
        <v>0</v>
      </c>
      <c r="AO47" s="34">
        <v>0</v>
      </c>
      <c r="AP47" s="18">
        <v>25</v>
      </c>
    </row>
    <row r="48" spans="1:42" s="15" customFormat="1" ht="14.4" customHeight="1">
      <c r="A48" s="139" t="s">
        <v>192</v>
      </c>
      <c r="B48" s="144" t="s">
        <v>41</v>
      </c>
      <c r="C48" s="144"/>
      <c r="D48" s="34">
        <v>482</v>
      </c>
      <c r="E48" s="34">
        <v>5</v>
      </c>
      <c r="F48" s="34">
        <v>107</v>
      </c>
      <c r="G48" s="34">
        <v>26</v>
      </c>
      <c r="H48" s="34">
        <v>8</v>
      </c>
      <c r="I48" s="34">
        <v>10</v>
      </c>
      <c r="J48" s="34">
        <v>2</v>
      </c>
      <c r="K48" s="34">
        <v>0</v>
      </c>
      <c r="L48" s="34">
        <v>0</v>
      </c>
      <c r="M48" s="34">
        <v>2</v>
      </c>
      <c r="N48" s="34">
        <v>100</v>
      </c>
      <c r="O48" s="34">
        <v>2</v>
      </c>
      <c r="P48" s="34">
        <v>0</v>
      </c>
      <c r="Q48" s="34">
        <v>1187</v>
      </c>
      <c r="R48" s="34">
        <v>1337</v>
      </c>
      <c r="S48" s="34">
        <v>12</v>
      </c>
      <c r="T48" s="34">
        <v>19</v>
      </c>
      <c r="U48" s="34">
        <v>2</v>
      </c>
      <c r="V48" s="34">
        <v>0</v>
      </c>
      <c r="W48" s="34">
        <v>0</v>
      </c>
      <c r="X48" s="34">
        <v>723</v>
      </c>
      <c r="Y48" s="34">
        <v>151</v>
      </c>
      <c r="Z48" s="34">
        <v>4</v>
      </c>
      <c r="AA48" s="34">
        <v>16</v>
      </c>
      <c r="AB48" s="34">
        <v>4</v>
      </c>
      <c r="AC48" s="34">
        <v>0</v>
      </c>
      <c r="AD48" s="34">
        <v>0</v>
      </c>
      <c r="AE48" s="34">
        <v>31</v>
      </c>
      <c r="AF48" s="34">
        <v>244</v>
      </c>
      <c r="AG48" s="34">
        <v>8</v>
      </c>
      <c r="AH48" s="34">
        <v>7</v>
      </c>
      <c r="AI48" s="34">
        <v>1845</v>
      </c>
      <c r="AJ48" s="34">
        <v>2310</v>
      </c>
      <c r="AK48" s="34">
        <v>4</v>
      </c>
      <c r="AL48" s="34">
        <v>74</v>
      </c>
      <c r="AM48" s="34">
        <v>11</v>
      </c>
      <c r="AN48" s="34">
        <v>6</v>
      </c>
      <c r="AO48" s="34">
        <v>0</v>
      </c>
      <c r="AP48" s="18">
        <f>SUM(AP49:AP50)</f>
        <v>86</v>
      </c>
    </row>
    <row r="49" spans="1:42" s="15" customFormat="1" ht="14.4" customHeight="1">
      <c r="A49" s="139"/>
      <c r="B49" s="144" t="s">
        <v>44</v>
      </c>
      <c r="C49" s="144"/>
      <c r="D49" s="34">
        <v>467</v>
      </c>
      <c r="E49" s="34">
        <v>4</v>
      </c>
      <c r="F49" s="34">
        <v>102</v>
      </c>
      <c r="G49" s="34">
        <v>23</v>
      </c>
      <c r="H49" s="34">
        <v>8</v>
      </c>
      <c r="I49" s="34">
        <v>10</v>
      </c>
      <c r="J49" s="34">
        <v>2</v>
      </c>
      <c r="K49" s="34">
        <v>0</v>
      </c>
      <c r="L49" s="34">
        <v>0</v>
      </c>
      <c r="M49" s="34">
        <v>2</v>
      </c>
      <c r="N49" s="34">
        <v>91</v>
      </c>
      <c r="O49" s="34">
        <v>2</v>
      </c>
      <c r="P49" s="34">
        <v>0</v>
      </c>
      <c r="Q49" s="34">
        <v>1172</v>
      </c>
      <c r="R49" s="34">
        <v>1310</v>
      </c>
      <c r="S49" s="34">
        <v>5</v>
      </c>
      <c r="T49" s="34">
        <v>18</v>
      </c>
      <c r="U49" s="34">
        <v>2</v>
      </c>
      <c r="V49" s="34">
        <v>0</v>
      </c>
      <c r="W49" s="34">
        <v>0</v>
      </c>
      <c r="X49" s="34">
        <v>637</v>
      </c>
      <c r="Y49" s="34">
        <v>138</v>
      </c>
      <c r="Z49" s="34">
        <v>4</v>
      </c>
      <c r="AA49" s="34">
        <v>9</v>
      </c>
      <c r="AB49" s="34">
        <v>4</v>
      </c>
      <c r="AC49" s="34">
        <v>0</v>
      </c>
      <c r="AD49" s="34">
        <v>0</v>
      </c>
      <c r="AE49" s="34">
        <v>30</v>
      </c>
      <c r="AF49" s="34">
        <v>203</v>
      </c>
      <c r="AG49" s="34">
        <v>2</v>
      </c>
      <c r="AH49" s="34">
        <v>0</v>
      </c>
      <c r="AI49" s="34">
        <v>1652</v>
      </c>
      <c r="AJ49" s="34">
        <v>2042</v>
      </c>
      <c r="AK49" s="34">
        <v>1</v>
      </c>
      <c r="AL49" s="34">
        <v>55</v>
      </c>
      <c r="AM49" s="34">
        <v>11</v>
      </c>
      <c r="AN49" s="34">
        <v>6</v>
      </c>
      <c r="AO49" s="34">
        <v>0</v>
      </c>
      <c r="AP49" s="18">
        <v>32</v>
      </c>
    </row>
    <row r="50" spans="1:42" s="15" customFormat="1" ht="14.4" customHeight="1">
      <c r="A50" s="139"/>
      <c r="B50" s="144" t="s">
        <v>43</v>
      </c>
      <c r="C50" s="144"/>
      <c r="D50" s="34">
        <f>D48-D49</f>
        <v>15</v>
      </c>
      <c r="E50" s="34">
        <f t="shared" ref="E50:W50" si="12">E48-E49</f>
        <v>1</v>
      </c>
      <c r="F50" s="34">
        <f t="shared" si="12"/>
        <v>5</v>
      </c>
      <c r="G50" s="34">
        <f t="shared" si="12"/>
        <v>3</v>
      </c>
      <c r="H50" s="34">
        <f t="shared" si="12"/>
        <v>0</v>
      </c>
      <c r="I50" s="34">
        <f t="shared" si="12"/>
        <v>0</v>
      </c>
      <c r="J50" s="34">
        <f t="shared" si="12"/>
        <v>0</v>
      </c>
      <c r="K50" s="34">
        <f t="shared" si="12"/>
        <v>0</v>
      </c>
      <c r="L50" s="34">
        <f t="shared" si="12"/>
        <v>0</v>
      </c>
      <c r="M50" s="34">
        <f t="shared" si="12"/>
        <v>0</v>
      </c>
      <c r="N50" s="34">
        <f t="shared" si="12"/>
        <v>9</v>
      </c>
      <c r="O50" s="34">
        <f t="shared" si="12"/>
        <v>0</v>
      </c>
      <c r="P50" s="34">
        <f t="shared" si="12"/>
        <v>0</v>
      </c>
      <c r="Q50" s="34">
        <f t="shared" si="12"/>
        <v>15</v>
      </c>
      <c r="R50" s="34">
        <f t="shared" si="12"/>
        <v>27</v>
      </c>
      <c r="S50" s="34">
        <f t="shared" si="12"/>
        <v>7</v>
      </c>
      <c r="T50" s="34">
        <f t="shared" si="12"/>
        <v>1</v>
      </c>
      <c r="U50" s="34">
        <f t="shared" si="12"/>
        <v>0</v>
      </c>
      <c r="V50" s="34">
        <f t="shared" si="12"/>
        <v>0</v>
      </c>
      <c r="W50" s="34">
        <f t="shared" si="12"/>
        <v>0</v>
      </c>
      <c r="X50" s="34">
        <f>X48-X49</f>
        <v>86</v>
      </c>
      <c r="Y50" s="34">
        <f t="shared" ref="Y50:AO50" si="13">Y48-Y49</f>
        <v>13</v>
      </c>
      <c r="Z50" s="34">
        <f t="shared" si="13"/>
        <v>0</v>
      </c>
      <c r="AA50" s="34">
        <f t="shared" si="13"/>
        <v>7</v>
      </c>
      <c r="AB50" s="34">
        <f t="shared" si="13"/>
        <v>0</v>
      </c>
      <c r="AC50" s="34">
        <f t="shared" si="13"/>
        <v>0</v>
      </c>
      <c r="AD50" s="34">
        <f t="shared" si="13"/>
        <v>0</v>
      </c>
      <c r="AE50" s="34">
        <f t="shared" si="13"/>
        <v>1</v>
      </c>
      <c r="AF50" s="34">
        <f t="shared" si="13"/>
        <v>41</v>
      </c>
      <c r="AG50" s="34">
        <f t="shared" si="13"/>
        <v>6</v>
      </c>
      <c r="AH50" s="34">
        <f t="shared" si="13"/>
        <v>7</v>
      </c>
      <c r="AI50" s="34">
        <f t="shared" si="13"/>
        <v>193</v>
      </c>
      <c r="AJ50" s="34">
        <f t="shared" si="13"/>
        <v>268</v>
      </c>
      <c r="AK50" s="34">
        <f t="shared" si="13"/>
        <v>3</v>
      </c>
      <c r="AL50" s="34">
        <f t="shared" si="13"/>
        <v>19</v>
      </c>
      <c r="AM50" s="34">
        <f t="shared" si="13"/>
        <v>0</v>
      </c>
      <c r="AN50" s="34">
        <f t="shared" si="13"/>
        <v>0</v>
      </c>
      <c r="AO50" s="34">
        <f t="shared" si="13"/>
        <v>0</v>
      </c>
      <c r="AP50" s="18">
        <v>54</v>
      </c>
    </row>
    <row r="51" spans="1:42" s="15" customFormat="1" ht="14.4" customHeight="1">
      <c r="A51" s="139" t="s">
        <v>193</v>
      </c>
      <c r="B51" s="144" t="s">
        <v>41</v>
      </c>
      <c r="C51" s="144"/>
      <c r="D51" s="34">
        <v>552</v>
      </c>
      <c r="E51" s="34">
        <v>1</v>
      </c>
      <c r="F51" s="34">
        <v>52</v>
      </c>
      <c r="G51" s="34">
        <v>74</v>
      </c>
      <c r="H51" s="34">
        <v>2</v>
      </c>
      <c r="I51" s="34">
        <v>8</v>
      </c>
      <c r="J51" s="34">
        <v>6</v>
      </c>
      <c r="K51" s="34">
        <v>1</v>
      </c>
      <c r="L51" s="34">
        <v>0</v>
      </c>
      <c r="M51" s="34">
        <v>7</v>
      </c>
      <c r="N51" s="34">
        <v>147</v>
      </c>
      <c r="O51" s="34">
        <v>0</v>
      </c>
      <c r="P51" s="34">
        <v>3</v>
      </c>
      <c r="Q51" s="34">
        <v>1362</v>
      </c>
      <c r="R51" s="34">
        <v>1610</v>
      </c>
      <c r="S51" s="34">
        <v>15</v>
      </c>
      <c r="T51" s="34">
        <v>7</v>
      </c>
      <c r="U51" s="34">
        <v>2</v>
      </c>
      <c r="V51" s="34">
        <v>0</v>
      </c>
      <c r="W51" s="34">
        <v>0</v>
      </c>
      <c r="X51" s="34">
        <v>471</v>
      </c>
      <c r="Y51" s="34">
        <v>128</v>
      </c>
      <c r="Z51" s="34">
        <v>2</v>
      </c>
      <c r="AA51" s="34">
        <v>44</v>
      </c>
      <c r="AB51" s="34">
        <v>28</v>
      </c>
      <c r="AC51" s="34">
        <v>0</v>
      </c>
      <c r="AD51" s="34">
        <v>0</v>
      </c>
      <c r="AE51" s="34">
        <v>34</v>
      </c>
      <c r="AF51" s="34">
        <v>293</v>
      </c>
      <c r="AG51" s="34">
        <v>1</v>
      </c>
      <c r="AH51" s="34">
        <v>16</v>
      </c>
      <c r="AI51" s="34">
        <v>1381</v>
      </c>
      <c r="AJ51" s="34">
        <v>1927</v>
      </c>
      <c r="AK51" s="34">
        <v>10</v>
      </c>
      <c r="AL51" s="34">
        <v>21</v>
      </c>
      <c r="AM51" s="34">
        <v>2</v>
      </c>
      <c r="AN51" s="34">
        <v>1</v>
      </c>
      <c r="AO51" s="34">
        <v>0</v>
      </c>
      <c r="AP51" s="18">
        <f>SUM(AP52:AP53)</f>
        <v>107</v>
      </c>
    </row>
    <row r="52" spans="1:42" s="15" customFormat="1" ht="14.4" customHeight="1">
      <c r="A52" s="139"/>
      <c r="B52" s="144" t="s">
        <v>44</v>
      </c>
      <c r="C52" s="144"/>
      <c r="D52" s="34">
        <v>528</v>
      </c>
      <c r="E52" s="34">
        <v>0</v>
      </c>
      <c r="F52" s="34">
        <v>42</v>
      </c>
      <c r="G52" s="34">
        <v>73</v>
      </c>
      <c r="H52" s="34">
        <v>0</v>
      </c>
      <c r="I52" s="34">
        <v>8</v>
      </c>
      <c r="J52" s="34">
        <v>5</v>
      </c>
      <c r="K52" s="34">
        <v>1</v>
      </c>
      <c r="L52" s="34">
        <v>0</v>
      </c>
      <c r="M52" s="34">
        <v>7</v>
      </c>
      <c r="N52" s="34">
        <v>139</v>
      </c>
      <c r="O52" s="34">
        <v>0</v>
      </c>
      <c r="P52" s="34">
        <v>3</v>
      </c>
      <c r="Q52" s="34">
        <v>1341</v>
      </c>
      <c r="R52" s="34">
        <v>1577</v>
      </c>
      <c r="S52" s="34">
        <v>9</v>
      </c>
      <c r="T52" s="34">
        <v>4</v>
      </c>
      <c r="U52" s="34">
        <v>2</v>
      </c>
      <c r="V52" s="34">
        <v>0</v>
      </c>
      <c r="W52" s="34">
        <v>0</v>
      </c>
      <c r="X52" s="34">
        <v>385</v>
      </c>
      <c r="Y52" s="34">
        <v>124</v>
      </c>
      <c r="Z52" s="34">
        <v>2</v>
      </c>
      <c r="AA52" s="34">
        <v>27</v>
      </c>
      <c r="AB52" s="34">
        <v>28</v>
      </c>
      <c r="AC52" s="34">
        <v>0</v>
      </c>
      <c r="AD52" s="34">
        <v>0</v>
      </c>
      <c r="AE52" s="34">
        <v>30</v>
      </c>
      <c r="AF52" s="34">
        <v>170</v>
      </c>
      <c r="AG52" s="34">
        <v>1</v>
      </c>
      <c r="AH52" s="34">
        <v>16</v>
      </c>
      <c r="AI52" s="34">
        <v>1188</v>
      </c>
      <c r="AJ52" s="34">
        <v>1586</v>
      </c>
      <c r="AK52" s="34">
        <v>2</v>
      </c>
      <c r="AL52" s="34">
        <v>5</v>
      </c>
      <c r="AM52" s="34">
        <v>1</v>
      </c>
      <c r="AN52" s="34">
        <v>1</v>
      </c>
      <c r="AO52" s="34">
        <v>0</v>
      </c>
      <c r="AP52" s="18">
        <v>71</v>
      </c>
    </row>
    <row r="53" spans="1:42" s="15" customFormat="1" ht="14.4" customHeight="1">
      <c r="A53" s="139"/>
      <c r="B53" s="144" t="s">
        <v>43</v>
      </c>
      <c r="C53" s="144"/>
      <c r="D53" s="34">
        <f>D51-D52</f>
        <v>24</v>
      </c>
      <c r="E53" s="34">
        <f t="shared" ref="E53:W53" si="14">E51-E52</f>
        <v>1</v>
      </c>
      <c r="F53" s="34">
        <f t="shared" si="14"/>
        <v>10</v>
      </c>
      <c r="G53" s="34">
        <f t="shared" si="14"/>
        <v>1</v>
      </c>
      <c r="H53" s="34">
        <f t="shared" si="14"/>
        <v>2</v>
      </c>
      <c r="I53" s="34">
        <f t="shared" si="14"/>
        <v>0</v>
      </c>
      <c r="J53" s="34">
        <f t="shared" si="14"/>
        <v>1</v>
      </c>
      <c r="K53" s="34">
        <f t="shared" si="14"/>
        <v>0</v>
      </c>
      <c r="L53" s="34">
        <f t="shared" si="14"/>
        <v>0</v>
      </c>
      <c r="M53" s="34">
        <f t="shared" si="14"/>
        <v>0</v>
      </c>
      <c r="N53" s="34">
        <f t="shared" si="14"/>
        <v>8</v>
      </c>
      <c r="O53" s="34">
        <f t="shared" si="14"/>
        <v>0</v>
      </c>
      <c r="P53" s="34">
        <f t="shared" si="14"/>
        <v>0</v>
      </c>
      <c r="Q53" s="34">
        <f t="shared" si="14"/>
        <v>21</v>
      </c>
      <c r="R53" s="34">
        <f t="shared" si="14"/>
        <v>33</v>
      </c>
      <c r="S53" s="34">
        <f t="shared" si="14"/>
        <v>6</v>
      </c>
      <c r="T53" s="34">
        <f t="shared" si="14"/>
        <v>3</v>
      </c>
      <c r="U53" s="34">
        <f t="shared" si="14"/>
        <v>0</v>
      </c>
      <c r="V53" s="34">
        <f t="shared" si="14"/>
        <v>0</v>
      </c>
      <c r="W53" s="34">
        <f t="shared" si="14"/>
        <v>0</v>
      </c>
      <c r="X53" s="34">
        <f>X51-X52</f>
        <v>86</v>
      </c>
      <c r="Y53" s="34">
        <f t="shared" ref="Y53:AO53" si="15">Y51-Y52</f>
        <v>4</v>
      </c>
      <c r="Z53" s="34">
        <f t="shared" si="15"/>
        <v>0</v>
      </c>
      <c r="AA53" s="34">
        <f t="shared" si="15"/>
        <v>17</v>
      </c>
      <c r="AB53" s="34">
        <f t="shared" si="15"/>
        <v>0</v>
      </c>
      <c r="AC53" s="34">
        <f t="shared" si="15"/>
        <v>0</v>
      </c>
      <c r="AD53" s="34">
        <f t="shared" si="15"/>
        <v>0</v>
      </c>
      <c r="AE53" s="34">
        <f t="shared" si="15"/>
        <v>4</v>
      </c>
      <c r="AF53" s="34">
        <f t="shared" si="15"/>
        <v>123</v>
      </c>
      <c r="AG53" s="34">
        <f t="shared" si="15"/>
        <v>0</v>
      </c>
      <c r="AH53" s="34">
        <f t="shared" si="15"/>
        <v>0</v>
      </c>
      <c r="AI53" s="34">
        <f t="shared" si="15"/>
        <v>193</v>
      </c>
      <c r="AJ53" s="34">
        <f t="shared" si="15"/>
        <v>341</v>
      </c>
      <c r="AK53" s="34">
        <f t="shared" si="15"/>
        <v>8</v>
      </c>
      <c r="AL53" s="34">
        <f t="shared" si="15"/>
        <v>16</v>
      </c>
      <c r="AM53" s="34">
        <f t="shared" si="15"/>
        <v>1</v>
      </c>
      <c r="AN53" s="34">
        <f t="shared" si="15"/>
        <v>0</v>
      </c>
      <c r="AO53" s="34">
        <f t="shared" si="15"/>
        <v>0</v>
      </c>
      <c r="AP53" s="18">
        <v>36</v>
      </c>
    </row>
    <row r="54" spans="1:42" s="15" customFormat="1" ht="14.4" customHeight="1">
      <c r="A54" s="136" t="s">
        <v>194</v>
      </c>
      <c r="B54" s="141" t="s">
        <v>41</v>
      </c>
      <c r="C54" s="141"/>
      <c r="D54" s="39">
        <f>SUM(D55:D65)</f>
        <v>717</v>
      </c>
      <c r="E54" s="39">
        <f t="shared" ref="E54:W54" si="16">SUM(E55:E65)</f>
        <v>0</v>
      </c>
      <c r="F54" s="39">
        <f t="shared" si="16"/>
        <v>63</v>
      </c>
      <c r="G54" s="39">
        <f t="shared" si="16"/>
        <v>10</v>
      </c>
      <c r="H54" s="39">
        <f t="shared" si="16"/>
        <v>40</v>
      </c>
      <c r="I54" s="39">
        <f t="shared" si="16"/>
        <v>20</v>
      </c>
      <c r="J54" s="39">
        <f t="shared" si="16"/>
        <v>1</v>
      </c>
      <c r="K54" s="39">
        <f t="shared" si="16"/>
        <v>0</v>
      </c>
      <c r="L54" s="39">
        <f>SUM(L55:L65)</f>
        <v>0</v>
      </c>
      <c r="M54" s="39">
        <f t="shared" si="16"/>
        <v>7</v>
      </c>
      <c r="N54" s="39">
        <f t="shared" si="16"/>
        <v>27</v>
      </c>
      <c r="O54" s="39">
        <f t="shared" si="16"/>
        <v>0</v>
      </c>
      <c r="P54" s="39">
        <f t="shared" si="16"/>
        <v>0</v>
      </c>
      <c r="Q54" s="39">
        <f t="shared" si="16"/>
        <v>1671</v>
      </c>
      <c r="R54" s="39">
        <f>SUM(R55:R65)</f>
        <v>1776</v>
      </c>
      <c r="S54" s="39">
        <f t="shared" si="16"/>
        <v>12</v>
      </c>
      <c r="T54" s="39">
        <f t="shared" si="16"/>
        <v>16</v>
      </c>
      <c r="U54" s="39">
        <f t="shared" si="16"/>
        <v>1</v>
      </c>
      <c r="V54" s="39">
        <f t="shared" si="16"/>
        <v>0</v>
      </c>
      <c r="W54" s="39">
        <f t="shared" si="16"/>
        <v>0</v>
      </c>
      <c r="X54" s="35">
        <f>SUM(X55:X65)</f>
        <v>522</v>
      </c>
      <c r="Y54" s="35">
        <f>SUM(Y55:Y65)</f>
        <v>39</v>
      </c>
      <c r="Z54" s="35">
        <f>SUM(Z55:Z65)</f>
        <v>34</v>
      </c>
      <c r="AA54" s="35">
        <f t="shared" ref="AA54:AO54" si="17">SUM(AA55:AA65)</f>
        <v>6</v>
      </c>
      <c r="AB54" s="35">
        <f t="shared" si="17"/>
        <v>0</v>
      </c>
      <c r="AC54" s="35">
        <f t="shared" si="17"/>
        <v>0</v>
      </c>
      <c r="AD54" s="35">
        <f>SUM(AD55:AD65)</f>
        <v>0</v>
      </c>
      <c r="AE54" s="35">
        <f t="shared" si="17"/>
        <v>13</v>
      </c>
      <c r="AF54" s="35">
        <f t="shared" si="17"/>
        <v>145</v>
      </c>
      <c r="AG54" s="35">
        <f t="shared" si="17"/>
        <v>1</v>
      </c>
      <c r="AH54" s="35">
        <f t="shared" si="17"/>
        <v>0</v>
      </c>
      <c r="AI54" s="35">
        <f t="shared" si="17"/>
        <v>1165</v>
      </c>
      <c r="AJ54" s="35">
        <f t="shared" si="17"/>
        <v>1403</v>
      </c>
      <c r="AK54" s="35">
        <f t="shared" si="17"/>
        <v>14</v>
      </c>
      <c r="AL54" s="35">
        <f t="shared" si="17"/>
        <v>71</v>
      </c>
      <c r="AM54" s="35">
        <f t="shared" si="17"/>
        <v>0</v>
      </c>
      <c r="AN54" s="35">
        <f t="shared" si="17"/>
        <v>0</v>
      </c>
      <c r="AO54" s="35">
        <f t="shared" si="17"/>
        <v>0</v>
      </c>
      <c r="AP54" s="35">
        <f t="shared" ref="AP54" si="18">SUM(AP55:AP65)</f>
        <v>54</v>
      </c>
    </row>
    <row r="55" spans="1:42" s="15" customFormat="1" ht="14.4" customHeight="1">
      <c r="A55" s="136"/>
      <c r="B55" s="143" t="s">
        <v>63</v>
      </c>
      <c r="C55" s="143"/>
      <c r="D55" s="39">
        <v>699</v>
      </c>
      <c r="E55" s="39">
        <v>0</v>
      </c>
      <c r="F55" s="39">
        <v>50</v>
      </c>
      <c r="G55" s="39">
        <v>10</v>
      </c>
      <c r="H55" s="39">
        <v>38</v>
      </c>
      <c r="I55" s="39">
        <v>11</v>
      </c>
      <c r="J55" s="39">
        <v>1</v>
      </c>
      <c r="K55" s="40">
        <v>0</v>
      </c>
      <c r="L55" s="39">
        <v>0</v>
      </c>
      <c r="M55" s="39">
        <v>7</v>
      </c>
      <c r="N55" s="39">
        <v>21</v>
      </c>
      <c r="O55" s="39">
        <v>0</v>
      </c>
      <c r="P55" s="39">
        <v>0</v>
      </c>
      <c r="Q55" s="35">
        <v>1647</v>
      </c>
      <c r="R55" s="35">
        <f>SUM(G55:Q55)</f>
        <v>1735</v>
      </c>
      <c r="S55" s="39">
        <v>6</v>
      </c>
      <c r="T55" s="39">
        <v>7</v>
      </c>
      <c r="U55" s="39">
        <v>1</v>
      </c>
      <c r="V55" s="39">
        <v>0</v>
      </c>
      <c r="W55" s="40">
        <v>0</v>
      </c>
      <c r="X55" s="39">
        <v>457</v>
      </c>
      <c r="Y55" s="39">
        <v>35</v>
      </c>
      <c r="Z55" s="39">
        <v>34</v>
      </c>
      <c r="AA55" s="39">
        <v>2</v>
      </c>
      <c r="AB55" s="39">
        <v>0</v>
      </c>
      <c r="AC55" s="40">
        <v>0</v>
      </c>
      <c r="AD55" s="39">
        <v>0</v>
      </c>
      <c r="AE55" s="39">
        <v>13</v>
      </c>
      <c r="AF55" s="39">
        <v>49</v>
      </c>
      <c r="AG55" s="39">
        <v>1</v>
      </c>
      <c r="AH55" s="39">
        <v>0</v>
      </c>
      <c r="AI55" s="35">
        <v>999</v>
      </c>
      <c r="AJ55" s="35">
        <f>SUM(Y55:AI55)</f>
        <v>1133</v>
      </c>
      <c r="AK55" s="39">
        <v>1</v>
      </c>
      <c r="AL55" s="39">
        <v>20</v>
      </c>
      <c r="AM55" s="39">
        <v>0</v>
      </c>
      <c r="AN55" s="39">
        <v>0</v>
      </c>
      <c r="AO55" s="40">
        <v>0</v>
      </c>
      <c r="AP55" s="40">
        <v>44</v>
      </c>
    </row>
    <row r="56" spans="1:42" s="15" customFormat="1" ht="14.4" customHeight="1">
      <c r="A56" s="136"/>
      <c r="B56" s="142" t="s">
        <v>52</v>
      </c>
      <c r="C56" s="43" t="s">
        <v>53</v>
      </c>
      <c r="D56" s="38">
        <v>0</v>
      </c>
      <c r="E56" s="38">
        <v>0</v>
      </c>
      <c r="F56" s="38">
        <v>0</v>
      </c>
      <c r="G56" s="38">
        <v>0</v>
      </c>
      <c r="H56" s="38">
        <v>0</v>
      </c>
      <c r="I56" s="38">
        <v>0</v>
      </c>
      <c r="J56" s="38">
        <v>0</v>
      </c>
      <c r="K56" s="38">
        <v>0</v>
      </c>
      <c r="L56" s="38">
        <v>0</v>
      </c>
      <c r="M56" s="38">
        <v>0</v>
      </c>
      <c r="N56" s="38">
        <v>0</v>
      </c>
      <c r="O56" s="38">
        <v>0</v>
      </c>
      <c r="P56" s="38">
        <v>0</v>
      </c>
      <c r="Q56" s="38">
        <v>0</v>
      </c>
      <c r="R56" s="35">
        <f t="shared" ref="R56:R65" si="19">SUM(G56:Q56)</f>
        <v>0</v>
      </c>
      <c r="S56" s="38">
        <v>0</v>
      </c>
      <c r="T56" s="38">
        <v>0</v>
      </c>
      <c r="U56" s="38">
        <v>0</v>
      </c>
      <c r="V56" s="38">
        <v>0</v>
      </c>
      <c r="W56" s="40">
        <v>0</v>
      </c>
      <c r="X56" s="39">
        <v>2</v>
      </c>
      <c r="Y56" s="39">
        <v>0</v>
      </c>
      <c r="Z56" s="39">
        <v>0</v>
      </c>
      <c r="AA56" s="40">
        <v>0</v>
      </c>
      <c r="AB56" s="39">
        <v>0</v>
      </c>
      <c r="AC56" s="39">
        <v>0</v>
      </c>
      <c r="AD56" s="39">
        <v>0</v>
      </c>
      <c r="AE56" s="39">
        <v>0</v>
      </c>
      <c r="AF56" s="39">
        <v>0</v>
      </c>
      <c r="AG56" s="39">
        <v>0</v>
      </c>
      <c r="AH56" s="39">
        <v>0</v>
      </c>
      <c r="AI56" s="39">
        <v>2</v>
      </c>
      <c r="AJ56" s="35">
        <f t="shared" ref="AJ56:AJ65" si="20">SUM(Y56:AI56)</f>
        <v>2</v>
      </c>
      <c r="AK56" s="39">
        <v>0</v>
      </c>
      <c r="AL56" s="39">
        <v>0</v>
      </c>
      <c r="AM56" s="40">
        <v>0</v>
      </c>
      <c r="AN56" s="41">
        <v>0</v>
      </c>
      <c r="AO56" s="41">
        <v>0</v>
      </c>
      <c r="AP56" s="41">
        <v>0</v>
      </c>
    </row>
    <row r="57" spans="1:42" s="15" customFormat="1" ht="14.4" customHeight="1">
      <c r="A57" s="136"/>
      <c r="B57" s="142"/>
      <c r="C57" s="43" t="s">
        <v>54</v>
      </c>
      <c r="D57" s="38">
        <v>8</v>
      </c>
      <c r="E57" s="38">
        <v>0</v>
      </c>
      <c r="F57" s="38">
        <v>7</v>
      </c>
      <c r="G57" s="38">
        <v>0</v>
      </c>
      <c r="H57" s="38">
        <v>0</v>
      </c>
      <c r="I57" s="38">
        <v>2</v>
      </c>
      <c r="J57" s="38">
        <v>0</v>
      </c>
      <c r="K57" s="38">
        <v>0</v>
      </c>
      <c r="L57" s="38">
        <v>0</v>
      </c>
      <c r="M57" s="38">
        <v>0</v>
      </c>
      <c r="N57" s="38">
        <v>0</v>
      </c>
      <c r="O57" s="38">
        <v>0</v>
      </c>
      <c r="P57" s="38">
        <v>0</v>
      </c>
      <c r="Q57" s="38">
        <v>15</v>
      </c>
      <c r="R57" s="35">
        <f t="shared" si="19"/>
        <v>17</v>
      </c>
      <c r="S57" s="38">
        <v>0</v>
      </c>
      <c r="T57" s="38">
        <v>8</v>
      </c>
      <c r="U57" s="38">
        <v>0</v>
      </c>
      <c r="V57" s="38">
        <v>0</v>
      </c>
      <c r="W57" s="40">
        <v>0</v>
      </c>
      <c r="X57" s="39">
        <v>4</v>
      </c>
      <c r="Y57" s="39">
        <v>0</v>
      </c>
      <c r="Z57" s="39">
        <v>0</v>
      </c>
      <c r="AA57" s="40">
        <v>0</v>
      </c>
      <c r="AB57" s="39">
        <v>0</v>
      </c>
      <c r="AC57" s="39">
        <v>0</v>
      </c>
      <c r="AD57" s="39">
        <v>0</v>
      </c>
      <c r="AE57" s="39">
        <v>0</v>
      </c>
      <c r="AF57" s="39">
        <v>0</v>
      </c>
      <c r="AG57" s="39">
        <v>0</v>
      </c>
      <c r="AH57" s="39">
        <v>0</v>
      </c>
      <c r="AI57" s="39">
        <v>9</v>
      </c>
      <c r="AJ57" s="35">
        <f t="shared" si="20"/>
        <v>9</v>
      </c>
      <c r="AK57" s="39">
        <v>0</v>
      </c>
      <c r="AL57" s="39">
        <v>1</v>
      </c>
      <c r="AM57" s="40">
        <v>0</v>
      </c>
      <c r="AN57" s="41">
        <v>0</v>
      </c>
      <c r="AO57" s="41">
        <v>0</v>
      </c>
      <c r="AP57" s="41">
        <v>1</v>
      </c>
    </row>
    <row r="58" spans="1:42" s="15" customFormat="1" ht="14.4" customHeight="1">
      <c r="A58" s="136"/>
      <c r="B58" s="142"/>
      <c r="C58" s="43" t="s">
        <v>55</v>
      </c>
      <c r="D58" s="38">
        <v>2</v>
      </c>
      <c r="E58" s="38">
        <v>0</v>
      </c>
      <c r="F58" s="38">
        <v>1</v>
      </c>
      <c r="G58" s="38">
        <v>0</v>
      </c>
      <c r="H58" s="38">
        <v>1</v>
      </c>
      <c r="I58" s="38">
        <v>7</v>
      </c>
      <c r="J58" s="38">
        <v>0</v>
      </c>
      <c r="K58" s="38">
        <v>0</v>
      </c>
      <c r="L58" s="38">
        <v>0</v>
      </c>
      <c r="M58" s="38">
        <v>0</v>
      </c>
      <c r="N58" s="38">
        <v>0</v>
      </c>
      <c r="O58" s="38">
        <v>0</v>
      </c>
      <c r="P58" s="38">
        <v>0</v>
      </c>
      <c r="Q58" s="38">
        <v>0</v>
      </c>
      <c r="R58" s="35">
        <f t="shared" si="19"/>
        <v>8</v>
      </c>
      <c r="S58" s="38">
        <v>1</v>
      </c>
      <c r="T58" s="38">
        <v>1</v>
      </c>
      <c r="U58" s="38">
        <v>0</v>
      </c>
      <c r="V58" s="38">
        <v>0</v>
      </c>
      <c r="W58" s="40">
        <v>0</v>
      </c>
      <c r="X58" s="39">
        <v>9</v>
      </c>
      <c r="Y58" s="39">
        <v>0</v>
      </c>
      <c r="Z58" s="39">
        <v>0</v>
      </c>
      <c r="AA58" s="40">
        <v>4</v>
      </c>
      <c r="AB58" s="39">
        <v>0</v>
      </c>
      <c r="AC58" s="39">
        <v>0</v>
      </c>
      <c r="AD58" s="39">
        <v>0</v>
      </c>
      <c r="AE58" s="39">
        <v>0</v>
      </c>
      <c r="AF58" s="39">
        <v>8</v>
      </c>
      <c r="AG58" s="39">
        <v>0</v>
      </c>
      <c r="AH58" s="39">
        <v>0</v>
      </c>
      <c r="AI58" s="39">
        <v>49</v>
      </c>
      <c r="AJ58" s="35">
        <f t="shared" si="20"/>
        <v>61</v>
      </c>
      <c r="AK58" s="39">
        <v>0</v>
      </c>
      <c r="AL58" s="39">
        <v>36</v>
      </c>
      <c r="AM58" s="40">
        <v>0</v>
      </c>
      <c r="AN58" s="41">
        <v>0</v>
      </c>
      <c r="AO58" s="41">
        <v>0</v>
      </c>
      <c r="AP58" s="41">
        <v>0</v>
      </c>
    </row>
    <row r="59" spans="1:42" s="15" customFormat="1" ht="14.4" customHeight="1">
      <c r="A59" s="136"/>
      <c r="B59" s="142"/>
      <c r="C59" s="43" t="s">
        <v>56</v>
      </c>
      <c r="D59" s="38">
        <v>0</v>
      </c>
      <c r="E59" s="38">
        <v>0</v>
      </c>
      <c r="F59" s="38">
        <v>0</v>
      </c>
      <c r="G59" s="38">
        <v>0</v>
      </c>
      <c r="H59" s="38">
        <v>0</v>
      </c>
      <c r="I59" s="38">
        <v>0</v>
      </c>
      <c r="J59" s="38">
        <v>0</v>
      </c>
      <c r="K59" s="38">
        <v>0</v>
      </c>
      <c r="L59" s="38">
        <v>0</v>
      </c>
      <c r="M59" s="38">
        <v>0</v>
      </c>
      <c r="N59" s="38">
        <v>0</v>
      </c>
      <c r="O59" s="38">
        <v>0</v>
      </c>
      <c r="P59" s="38">
        <v>0</v>
      </c>
      <c r="Q59" s="38">
        <v>0</v>
      </c>
      <c r="R59" s="35">
        <f t="shared" si="19"/>
        <v>0</v>
      </c>
      <c r="S59" s="38">
        <v>0</v>
      </c>
      <c r="T59" s="38">
        <v>0</v>
      </c>
      <c r="U59" s="38">
        <v>0</v>
      </c>
      <c r="V59" s="38">
        <v>0</v>
      </c>
      <c r="W59" s="40">
        <v>0</v>
      </c>
      <c r="X59" s="39">
        <v>27</v>
      </c>
      <c r="Y59" s="39">
        <v>0</v>
      </c>
      <c r="Z59" s="39">
        <v>0</v>
      </c>
      <c r="AA59" s="40">
        <v>0</v>
      </c>
      <c r="AB59" s="39">
        <v>0</v>
      </c>
      <c r="AC59" s="39">
        <v>0</v>
      </c>
      <c r="AD59" s="39">
        <v>0</v>
      </c>
      <c r="AE59" s="39">
        <v>0</v>
      </c>
      <c r="AF59" s="39">
        <v>37</v>
      </c>
      <c r="AG59" s="39">
        <v>0</v>
      </c>
      <c r="AH59" s="39">
        <v>0</v>
      </c>
      <c r="AI59" s="39">
        <v>38</v>
      </c>
      <c r="AJ59" s="35">
        <f t="shared" si="20"/>
        <v>75</v>
      </c>
      <c r="AK59" s="39">
        <v>0</v>
      </c>
      <c r="AL59" s="39">
        <v>9</v>
      </c>
      <c r="AM59" s="40">
        <v>0</v>
      </c>
      <c r="AN59" s="41">
        <v>0</v>
      </c>
      <c r="AO59" s="41">
        <v>0</v>
      </c>
      <c r="AP59" s="41">
        <v>0</v>
      </c>
    </row>
    <row r="60" spans="1:42" s="15" customFormat="1" ht="14.4" customHeight="1">
      <c r="A60" s="136"/>
      <c r="B60" s="142"/>
      <c r="C60" s="43" t="s">
        <v>57</v>
      </c>
      <c r="D60" s="38">
        <v>1</v>
      </c>
      <c r="E60" s="38">
        <v>0</v>
      </c>
      <c r="F60" s="38">
        <v>0</v>
      </c>
      <c r="G60" s="38">
        <v>0</v>
      </c>
      <c r="H60" s="38">
        <v>0</v>
      </c>
      <c r="I60" s="38">
        <v>0</v>
      </c>
      <c r="J60" s="38">
        <v>0</v>
      </c>
      <c r="K60" s="38">
        <v>0</v>
      </c>
      <c r="L60" s="38">
        <v>0</v>
      </c>
      <c r="M60" s="38">
        <v>0</v>
      </c>
      <c r="N60" s="38">
        <v>0</v>
      </c>
      <c r="O60" s="38">
        <v>0</v>
      </c>
      <c r="P60" s="38">
        <v>0</v>
      </c>
      <c r="Q60" s="38">
        <v>1</v>
      </c>
      <c r="R60" s="35">
        <f>SUM(G60:Q60)</f>
        <v>1</v>
      </c>
      <c r="S60" s="38">
        <v>0</v>
      </c>
      <c r="T60" s="38">
        <v>0</v>
      </c>
      <c r="U60" s="38">
        <v>0</v>
      </c>
      <c r="V60" s="38">
        <v>0</v>
      </c>
      <c r="W60" s="40">
        <v>0</v>
      </c>
      <c r="X60" s="39">
        <v>2</v>
      </c>
      <c r="Y60" s="39">
        <v>0</v>
      </c>
      <c r="Z60" s="39">
        <v>0</v>
      </c>
      <c r="AA60" s="40">
        <v>0</v>
      </c>
      <c r="AB60" s="39">
        <v>0</v>
      </c>
      <c r="AC60" s="39">
        <v>0</v>
      </c>
      <c r="AD60" s="39">
        <v>0</v>
      </c>
      <c r="AE60" s="39">
        <v>0</v>
      </c>
      <c r="AF60" s="39">
        <v>0</v>
      </c>
      <c r="AG60" s="39">
        <v>0</v>
      </c>
      <c r="AH60" s="39">
        <v>0</v>
      </c>
      <c r="AI60" s="39">
        <v>7</v>
      </c>
      <c r="AJ60" s="35">
        <f t="shared" si="20"/>
        <v>7</v>
      </c>
      <c r="AK60" s="39">
        <v>0</v>
      </c>
      <c r="AL60" s="39">
        <v>0</v>
      </c>
      <c r="AM60" s="40">
        <v>0</v>
      </c>
      <c r="AN60" s="41">
        <v>0</v>
      </c>
      <c r="AO60" s="41">
        <v>0</v>
      </c>
      <c r="AP60" s="41">
        <v>0</v>
      </c>
    </row>
    <row r="61" spans="1:42" s="15" customFormat="1" ht="14.4" customHeight="1">
      <c r="A61" s="136"/>
      <c r="B61" s="142"/>
      <c r="C61" s="43" t="s">
        <v>58</v>
      </c>
      <c r="D61" s="38">
        <v>0</v>
      </c>
      <c r="E61" s="38">
        <v>0</v>
      </c>
      <c r="F61" s="38">
        <v>0</v>
      </c>
      <c r="G61" s="38">
        <v>0</v>
      </c>
      <c r="H61" s="38">
        <v>0</v>
      </c>
      <c r="I61" s="38">
        <v>0</v>
      </c>
      <c r="J61" s="38">
        <v>0</v>
      </c>
      <c r="K61" s="38">
        <v>0</v>
      </c>
      <c r="L61" s="38">
        <v>0</v>
      </c>
      <c r="M61" s="38">
        <v>0</v>
      </c>
      <c r="N61" s="38">
        <v>0</v>
      </c>
      <c r="O61" s="38">
        <v>0</v>
      </c>
      <c r="P61" s="38">
        <v>0</v>
      </c>
      <c r="Q61" s="38">
        <v>0</v>
      </c>
      <c r="R61" s="35">
        <f t="shared" si="19"/>
        <v>0</v>
      </c>
      <c r="S61" s="38">
        <v>0</v>
      </c>
      <c r="T61" s="38">
        <v>0</v>
      </c>
      <c r="U61" s="38">
        <v>0</v>
      </c>
      <c r="V61" s="38">
        <v>0</v>
      </c>
      <c r="W61" s="40">
        <v>0</v>
      </c>
      <c r="X61" s="39">
        <v>10</v>
      </c>
      <c r="Y61" s="39">
        <v>0</v>
      </c>
      <c r="Z61" s="39">
        <v>0</v>
      </c>
      <c r="AA61" s="40">
        <v>0</v>
      </c>
      <c r="AB61" s="39">
        <v>0</v>
      </c>
      <c r="AC61" s="39">
        <v>0</v>
      </c>
      <c r="AD61" s="39">
        <v>0</v>
      </c>
      <c r="AE61" s="39">
        <v>0</v>
      </c>
      <c r="AF61" s="39">
        <v>42</v>
      </c>
      <c r="AG61" s="39">
        <v>0</v>
      </c>
      <c r="AH61" s="39">
        <v>0</v>
      </c>
      <c r="AI61" s="39">
        <v>37</v>
      </c>
      <c r="AJ61" s="35">
        <f t="shared" si="20"/>
        <v>79</v>
      </c>
      <c r="AK61" s="39">
        <v>0</v>
      </c>
      <c r="AL61" s="39">
        <v>1</v>
      </c>
      <c r="AM61" s="40">
        <v>0</v>
      </c>
      <c r="AN61" s="41">
        <v>0</v>
      </c>
      <c r="AO61" s="41">
        <v>0</v>
      </c>
      <c r="AP61" s="41">
        <v>7</v>
      </c>
    </row>
    <row r="62" spans="1:42" s="15" customFormat="1" ht="14.4" customHeight="1">
      <c r="A62" s="136"/>
      <c r="B62" s="142"/>
      <c r="C62" s="43" t="s">
        <v>59</v>
      </c>
      <c r="D62" s="38">
        <v>1</v>
      </c>
      <c r="E62" s="38">
        <v>0</v>
      </c>
      <c r="F62" s="38">
        <v>1</v>
      </c>
      <c r="G62" s="38">
        <v>0</v>
      </c>
      <c r="H62" s="38">
        <v>0</v>
      </c>
      <c r="I62" s="38">
        <v>0</v>
      </c>
      <c r="J62" s="38">
        <v>0</v>
      </c>
      <c r="K62" s="38">
        <v>0</v>
      </c>
      <c r="L62" s="38">
        <v>0</v>
      </c>
      <c r="M62" s="38">
        <v>0</v>
      </c>
      <c r="N62" s="38">
        <v>4</v>
      </c>
      <c r="O62" s="38">
        <v>0</v>
      </c>
      <c r="P62" s="38">
        <v>0</v>
      </c>
      <c r="Q62" s="38">
        <v>0</v>
      </c>
      <c r="R62" s="35">
        <f t="shared" si="19"/>
        <v>4</v>
      </c>
      <c r="S62" s="38">
        <v>0</v>
      </c>
      <c r="T62" s="38">
        <v>0</v>
      </c>
      <c r="U62" s="38">
        <v>0</v>
      </c>
      <c r="V62" s="38">
        <v>0</v>
      </c>
      <c r="W62" s="40">
        <v>0</v>
      </c>
      <c r="X62" s="39">
        <v>3</v>
      </c>
      <c r="Y62" s="39">
        <v>4</v>
      </c>
      <c r="Z62" s="39">
        <v>0</v>
      </c>
      <c r="AA62" s="40">
        <v>0</v>
      </c>
      <c r="AB62" s="39">
        <v>0</v>
      </c>
      <c r="AC62" s="39">
        <v>0</v>
      </c>
      <c r="AD62" s="39">
        <v>0</v>
      </c>
      <c r="AE62" s="39">
        <v>0</v>
      </c>
      <c r="AF62" s="39">
        <v>6</v>
      </c>
      <c r="AG62" s="39">
        <v>0</v>
      </c>
      <c r="AH62" s="39">
        <v>0</v>
      </c>
      <c r="AI62" s="39">
        <v>0</v>
      </c>
      <c r="AJ62" s="35">
        <f t="shared" si="20"/>
        <v>10</v>
      </c>
      <c r="AK62" s="39">
        <v>0</v>
      </c>
      <c r="AL62" s="39">
        <v>0</v>
      </c>
      <c r="AM62" s="40">
        <v>0</v>
      </c>
      <c r="AN62" s="41">
        <v>0</v>
      </c>
      <c r="AO62" s="41">
        <v>0</v>
      </c>
      <c r="AP62" s="41">
        <v>0</v>
      </c>
    </row>
    <row r="63" spans="1:42" s="15" customFormat="1" ht="14.4" customHeight="1">
      <c r="A63" s="136"/>
      <c r="B63" s="142"/>
      <c r="C63" s="43" t="s">
        <v>60</v>
      </c>
      <c r="D63" s="38">
        <v>0</v>
      </c>
      <c r="E63" s="38">
        <v>0</v>
      </c>
      <c r="F63" s="38">
        <v>0</v>
      </c>
      <c r="G63" s="38">
        <v>0</v>
      </c>
      <c r="H63" s="38">
        <v>0</v>
      </c>
      <c r="I63" s="38">
        <v>0</v>
      </c>
      <c r="J63" s="38">
        <v>0</v>
      </c>
      <c r="K63" s="38">
        <v>0</v>
      </c>
      <c r="L63" s="38">
        <v>0</v>
      </c>
      <c r="M63" s="38">
        <v>0</v>
      </c>
      <c r="N63" s="38">
        <v>0</v>
      </c>
      <c r="O63" s="38">
        <v>0</v>
      </c>
      <c r="P63" s="38">
        <v>0</v>
      </c>
      <c r="Q63" s="38">
        <v>0</v>
      </c>
      <c r="R63" s="35">
        <f t="shared" si="19"/>
        <v>0</v>
      </c>
      <c r="S63" s="38">
        <v>0</v>
      </c>
      <c r="T63" s="38">
        <v>0</v>
      </c>
      <c r="U63" s="38">
        <v>0</v>
      </c>
      <c r="V63" s="38">
        <v>0</v>
      </c>
      <c r="W63" s="40">
        <v>0</v>
      </c>
      <c r="X63" s="39">
        <v>2</v>
      </c>
      <c r="Y63" s="39">
        <v>0</v>
      </c>
      <c r="Z63" s="39">
        <v>0</v>
      </c>
      <c r="AA63" s="40">
        <v>0</v>
      </c>
      <c r="AB63" s="39">
        <v>0</v>
      </c>
      <c r="AC63" s="39">
        <v>0</v>
      </c>
      <c r="AD63" s="39">
        <v>0</v>
      </c>
      <c r="AE63" s="39">
        <v>0</v>
      </c>
      <c r="AF63" s="39">
        <v>0</v>
      </c>
      <c r="AG63" s="39">
        <v>0</v>
      </c>
      <c r="AH63" s="39">
        <v>0</v>
      </c>
      <c r="AI63" s="39">
        <v>4</v>
      </c>
      <c r="AJ63" s="35">
        <f t="shared" si="20"/>
        <v>4</v>
      </c>
      <c r="AK63" s="39">
        <v>0</v>
      </c>
      <c r="AL63" s="39">
        <v>4</v>
      </c>
      <c r="AM63" s="40">
        <v>0</v>
      </c>
      <c r="AN63" s="41">
        <v>0</v>
      </c>
      <c r="AO63" s="41">
        <v>0</v>
      </c>
      <c r="AP63" s="41">
        <v>0</v>
      </c>
    </row>
    <row r="64" spans="1:42" s="15" customFormat="1" ht="14.4" customHeight="1">
      <c r="A64" s="136"/>
      <c r="B64" s="142"/>
      <c r="C64" s="43" t="s">
        <v>61</v>
      </c>
      <c r="D64" s="38">
        <v>1</v>
      </c>
      <c r="E64" s="38">
        <v>0</v>
      </c>
      <c r="F64" s="38">
        <v>0</v>
      </c>
      <c r="G64" s="38">
        <v>0</v>
      </c>
      <c r="H64" s="38">
        <v>0</v>
      </c>
      <c r="I64" s="38">
        <v>0</v>
      </c>
      <c r="J64" s="38">
        <v>0</v>
      </c>
      <c r="K64" s="38">
        <v>0</v>
      </c>
      <c r="L64" s="38">
        <v>0</v>
      </c>
      <c r="M64" s="38">
        <v>0</v>
      </c>
      <c r="N64" s="38">
        <v>2</v>
      </c>
      <c r="O64" s="38">
        <v>0</v>
      </c>
      <c r="P64" s="38">
        <v>0</v>
      </c>
      <c r="Q64" s="38">
        <v>0</v>
      </c>
      <c r="R64" s="35">
        <f t="shared" si="19"/>
        <v>2</v>
      </c>
      <c r="S64" s="38">
        <v>0</v>
      </c>
      <c r="T64" s="38">
        <v>0</v>
      </c>
      <c r="U64" s="38">
        <v>0</v>
      </c>
      <c r="V64" s="38">
        <v>0</v>
      </c>
      <c r="W64" s="40">
        <v>0</v>
      </c>
      <c r="X64" s="39">
        <v>1</v>
      </c>
      <c r="Y64" s="39">
        <v>0</v>
      </c>
      <c r="Z64" s="39">
        <v>0</v>
      </c>
      <c r="AA64" s="40">
        <v>0</v>
      </c>
      <c r="AB64" s="39">
        <v>0</v>
      </c>
      <c r="AC64" s="39">
        <v>0</v>
      </c>
      <c r="AD64" s="39">
        <v>0</v>
      </c>
      <c r="AE64" s="39">
        <v>0</v>
      </c>
      <c r="AF64" s="39">
        <v>3</v>
      </c>
      <c r="AG64" s="39">
        <v>0</v>
      </c>
      <c r="AH64" s="39">
        <v>0</v>
      </c>
      <c r="AI64" s="39">
        <v>0</v>
      </c>
      <c r="AJ64" s="35">
        <f t="shared" si="20"/>
        <v>3</v>
      </c>
      <c r="AK64" s="39">
        <v>0</v>
      </c>
      <c r="AL64" s="39">
        <v>0</v>
      </c>
      <c r="AM64" s="40">
        <v>0</v>
      </c>
      <c r="AN64" s="41">
        <v>0</v>
      </c>
      <c r="AO64" s="41">
        <v>0</v>
      </c>
      <c r="AP64" s="41">
        <v>0</v>
      </c>
    </row>
    <row r="65" spans="1:42" s="15" customFormat="1" ht="14.4" customHeight="1">
      <c r="A65" s="136"/>
      <c r="B65" s="142"/>
      <c r="C65" s="43" t="s">
        <v>62</v>
      </c>
      <c r="D65" s="38">
        <v>5</v>
      </c>
      <c r="E65" s="38">
        <v>0</v>
      </c>
      <c r="F65" s="38">
        <v>4</v>
      </c>
      <c r="G65" s="38">
        <v>0</v>
      </c>
      <c r="H65" s="38">
        <v>1</v>
      </c>
      <c r="I65" s="38">
        <v>0</v>
      </c>
      <c r="J65" s="38">
        <v>0</v>
      </c>
      <c r="K65" s="38">
        <v>0</v>
      </c>
      <c r="L65" s="38">
        <v>0</v>
      </c>
      <c r="M65" s="38">
        <v>0</v>
      </c>
      <c r="N65" s="38">
        <v>0</v>
      </c>
      <c r="O65" s="38">
        <v>0</v>
      </c>
      <c r="P65" s="38">
        <v>0</v>
      </c>
      <c r="Q65" s="38">
        <v>8</v>
      </c>
      <c r="R65" s="35">
        <f t="shared" si="19"/>
        <v>9</v>
      </c>
      <c r="S65" s="38">
        <v>5</v>
      </c>
      <c r="T65" s="38">
        <v>0</v>
      </c>
      <c r="U65" s="38">
        <v>0</v>
      </c>
      <c r="V65" s="38">
        <v>0</v>
      </c>
      <c r="W65" s="40">
        <v>0</v>
      </c>
      <c r="X65" s="39">
        <v>5</v>
      </c>
      <c r="Y65" s="39">
        <v>0</v>
      </c>
      <c r="Z65" s="39">
        <v>0</v>
      </c>
      <c r="AA65" s="40">
        <v>0</v>
      </c>
      <c r="AB65" s="39">
        <v>0</v>
      </c>
      <c r="AC65" s="39">
        <v>0</v>
      </c>
      <c r="AD65" s="39">
        <v>0</v>
      </c>
      <c r="AE65" s="39">
        <v>0</v>
      </c>
      <c r="AF65" s="39">
        <v>0</v>
      </c>
      <c r="AG65" s="39">
        <v>0</v>
      </c>
      <c r="AH65" s="39">
        <v>0</v>
      </c>
      <c r="AI65" s="39">
        <v>20</v>
      </c>
      <c r="AJ65" s="35">
        <f t="shared" si="20"/>
        <v>20</v>
      </c>
      <c r="AK65" s="39">
        <v>13</v>
      </c>
      <c r="AL65" s="39">
        <v>0</v>
      </c>
      <c r="AM65" s="40">
        <v>0</v>
      </c>
      <c r="AN65" s="41">
        <v>0</v>
      </c>
      <c r="AO65" s="41">
        <v>0</v>
      </c>
      <c r="AP65" s="41">
        <v>2</v>
      </c>
    </row>
    <row r="66" spans="1:42" s="14" customFormat="1" ht="14.4" customHeight="1">
      <c r="A66" s="16" t="s">
        <v>177</v>
      </c>
      <c r="B66" s="16"/>
      <c r="C66" s="16"/>
      <c r="D66" s="16"/>
    </row>
    <row r="67" spans="1:42" s="14" customFormat="1" ht="14.4" customHeight="1">
      <c r="A67" s="16" t="s">
        <v>153</v>
      </c>
      <c r="B67" s="16"/>
      <c r="C67" s="16"/>
      <c r="D67" s="16"/>
    </row>
    <row r="68" spans="1:42" s="15" customFormat="1" ht="10.5" customHeight="1">
      <c r="B68" s="13"/>
      <c r="C68" s="13"/>
      <c r="D68" s="13"/>
      <c r="E68" s="13"/>
      <c r="F68" s="13"/>
      <c r="G68" s="13"/>
      <c r="H68" s="28"/>
      <c r="I68" s="28"/>
      <c r="J68" s="28"/>
      <c r="K68" s="28"/>
      <c r="L68" s="13"/>
      <c r="M68" s="13"/>
      <c r="N68" s="13"/>
      <c r="O68" s="13"/>
      <c r="P68" s="13"/>
      <c r="Q68" s="13"/>
    </row>
    <row r="69" spans="1:42" s="15" customFormat="1" ht="10.5" customHeight="1">
      <c r="B69" s="13"/>
      <c r="C69" s="13"/>
      <c r="D69" s="13"/>
      <c r="E69" s="13"/>
      <c r="F69" s="13"/>
      <c r="G69" s="13"/>
      <c r="H69" s="28"/>
      <c r="I69" s="28"/>
      <c r="J69" s="28"/>
      <c r="K69" s="28"/>
      <c r="L69" s="13"/>
      <c r="M69" s="13"/>
      <c r="N69" s="13"/>
      <c r="O69" s="13"/>
      <c r="P69" s="13"/>
      <c r="Q69" s="13"/>
    </row>
    <row r="70" spans="1:42" s="15" customFormat="1" ht="10.5" customHeight="1">
      <c r="B70" s="13"/>
      <c r="C70" s="13"/>
      <c r="D70" s="13"/>
      <c r="E70" s="13"/>
      <c r="F70" s="13"/>
      <c r="G70" s="13"/>
      <c r="H70" s="28"/>
      <c r="I70" s="28"/>
      <c r="J70" s="28"/>
      <c r="K70" s="28"/>
      <c r="L70" s="13"/>
      <c r="M70" s="13"/>
      <c r="N70" s="13"/>
      <c r="O70" s="13"/>
      <c r="P70" s="13"/>
      <c r="Q70" s="13"/>
    </row>
    <row r="71" spans="1:42" s="15" customFormat="1" ht="10.5" customHeight="1">
      <c r="B71" s="13"/>
      <c r="C71" s="13"/>
      <c r="D71" s="13"/>
      <c r="E71" s="13"/>
      <c r="F71" s="13"/>
      <c r="G71" s="13"/>
      <c r="H71" s="28"/>
      <c r="I71" s="28"/>
      <c r="J71" s="28"/>
      <c r="K71" s="28"/>
      <c r="L71" s="13"/>
      <c r="M71" s="13"/>
      <c r="N71" s="13"/>
      <c r="O71" s="13"/>
      <c r="P71" s="13"/>
      <c r="Q71" s="13"/>
    </row>
    <row r="72" spans="1:42" s="15" customFormat="1" ht="10.5" customHeight="1">
      <c r="B72" s="13"/>
      <c r="C72" s="13"/>
      <c r="D72" s="13"/>
      <c r="E72" s="13"/>
      <c r="F72" s="13"/>
      <c r="G72" s="13"/>
      <c r="H72" s="28"/>
      <c r="I72" s="28"/>
      <c r="J72" s="28"/>
      <c r="K72" s="28"/>
      <c r="L72" s="13"/>
      <c r="M72" s="13"/>
      <c r="N72" s="13"/>
      <c r="O72" s="13"/>
      <c r="P72" s="13"/>
      <c r="Q72" s="13"/>
    </row>
    <row r="73" spans="1:42" s="15" customFormat="1" ht="10.5" customHeight="1">
      <c r="B73" s="13"/>
      <c r="C73" s="13"/>
      <c r="D73" s="13"/>
      <c r="E73" s="13"/>
      <c r="F73" s="13"/>
      <c r="G73" s="13"/>
      <c r="H73" s="28"/>
      <c r="I73" s="28"/>
      <c r="J73" s="28"/>
      <c r="K73" s="28"/>
      <c r="L73" s="13"/>
      <c r="M73" s="13"/>
      <c r="N73" s="13"/>
      <c r="O73" s="13"/>
      <c r="P73" s="13"/>
      <c r="Q73" s="13"/>
    </row>
    <row r="74" spans="1:42" s="14" customFormat="1" ht="12.6" customHeight="1">
      <c r="B74" s="13"/>
      <c r="C74" s="13"/>
      <c r="D74" s="13"/>
      <c r="E74" s="13"/>
      <c r="F74" s="13"/>
      <c r="G74" s="13"/>
      <c r="H74" s="28"/>
      <c r="I74" s="28"/>
      <c r="J74" s="28"/>
      <c r="K74" s="28"/>
      <c r="L74" s="13"/>
      <c r="M74" s="13"/>
      <c r="N74" s="13"/>
      <c r="O74" s="13"/>
      <c r="P74" s="13"/>
      <c r="Q74" s="13"/>
    </row>
    <row r="75" spans="1:42" s="14" customFormat="1" ht="12.6" customHeight="1">
      <c r="B75" s="13"/>
      <c r="C75" s="13"/>
      <c r="D75" s="13"/>
      <c r="E75" s="13"/>
      <c r="F75" s="13"/>
      <c r="G75" s="13"/>
      <c r="H75" s="28"/>
      <c r="I75" s="28"/>
      <c r="J75" s="28"/>
      <c r="K75" s="28"/>
      <c r="L75" s="13"/>
      <c r="M75" s="13"/>
      <c r="N75" s="13"/>
      <c r="O75" s="13"/>
      <c r="P75" s="13"/>
      <c r="Q75" s="13"/>
    </row>
  </sheetData>
  <mergeCells count="139">
    <mergeCell ref="A51:A53"/>
    <mergeCell ref="B51:C51"/>
    <mergeCell ref="B52:C52"/>
    <mergeCell ref="B53:C53"/>
    <mergeCell ref="A54:A65"/>
    <mergeCell ref="B54:C54"/>
    <mergeCell ref="B55:C55"/>
    <mergeCell ref="B56:B65"/>
    <mergeCell ref="A45:A47"/>
    <mergeCell ref="B45:C45"/>
    <mergeCell ref="B46:C46"/>
    <mergeCell ref="B47:C47"/>
    <mergeCell ref="A48:A50"/>
    <mergeCell ref="B48:C48"/>
    <mergeCell ref="B49:C49"/>
    <mergeCell ref="B50:C50"/>
    <mergeCell ref="B18:C18"/>
    <mergeCell ref="B19:C19"/>
    <mergeCell ref="B20:C20"/>
    <mergeCell ref="A18:A20"/>
    <mergeCell ref="A9:A11"/>
    <mergeCell ref="A12:A14"/>
    <mergeCell ref="A15:A17"/>
    <mergeCell ref="B23:B32"/>
    <mergeCell ref="B22:C22"/>
    <mergeCell ref="B9:C9"/>
    <mergeCell ref="B10:C10"/>
    <mergeCell ref="B11:C11"/>
    <mergeCell ref="B12:C12"/>
    <mergeCell ref="B13:C13"/>
    <mergeCell ref="B14:C14"/>
    <mergeCell ref="B15:C15"/>
    <mergeCell ref="B16:C16"/>
    <mergeCell ref="B17:C17"/>
    <mergeCell ref="A21:A32"/>
    <mergeCell ref="A37:C41"/>
    <mergeCell ref="A42:A44"/>
    <mergeCell ref="B42:C42"/>
    <mergeCell ref="B43:C43"/>
    <mergeCell ref="B44:C44"/>
    <mergeCell ref="B21:C21"/>
    <mergeCell ref="T40:T41"/>
    <mergeCell ref="V40:V41"/>
    <mergeCell ref="W40:W41"/>
    <mergeCell ref="D37:W37"/>
    <mergeCell ref="E38:F38"/>
    <mergeCell ref="G38:W38"/>
    <mergeCell ref="E39:F39"/>
    <mergeCell ref="G39:G41"/>
    <mergeCell ref="H39:H41"/>
    <mergeCell ref="I39:I41"/>
    <mergeCell ref="J39:J41"/>
    <mergeCell ref="K39:K41"/>
    <mergeCell ref="L39:L41"/>
    <mergeCell ref="M39:M41"/>
    <mergeCell ref="N39:N41"/>
    <mergeCell ref="O39:O41"/>
    <mergeCell ref="P39:P41"/>
    <mergeCell ref="Q39:Q41"/>
    <mergeCell ref="Z4:AU4"/>
    <mergeCell ref="D4:Y4"/>
    <mergeCell ref="A4:C8"/>
    <mergeCell ref="AP37:AP41"/>
    <mergeCell ref="X37:AO37"/>
    <mergeCell ref="AK40:AK41"/>
    <mergeCell ref="AL40:AL41"/>
    <mergeCell ref="AN40:AN41"/>
    <mergeCell ref="AO40:AO41"/>
    <mergeCell ref="X38:X41"/>
    <mergeCell ref="Y38:AO38"/>
    <mergeCell ref="Y39:Y41"/>
    <mergeCell ref="Z39:Z41"/>
    <mergeCell ref="AA39:AA41"/>
    <mergeCell ref="AB39:AB41"/>
    <mergeCell ref="AC39:AC41"/>
    <mergeCell ref="AD39:AD41"/>
    <mergeCell ref="AE39:AE41"/>
    <mergeCell ref="AF39:AF41"/>
    <mergeCell ref="AG39:AG41"/>
    <mergeCell ref="AR7:AR8"/>
    <mergeCell ref="AT7:AT8"/>
    <mergeCell ref="AU7:AU8"/>
    <mergeCell ref="D38:D41"/>
    <mergeCell ref="AK39:AO39"/>
    <mergeCell ref="R39:R41"/>
    <mergeCell ref="S39:W39"/>
    <mergeCell ref="E40:E41"/>
    <mergeCell ref="F40:F41"/>
    <mergeCell ref="S40:S41"/>
    <mergeCell ref="AH39:AH41"/>
    <mergeCell ref="AI39:AI41"/>
    <mergeCell ref="AJ39:AJ41"/>
    <mergeCell ref="R6:R8"/>
    <mergeCell ref="Z5:Z8"/>
    <mergeCell ref="AA5:AB5"/>
    <mergeCell ref="AC5:AU5"/>
    <mergeCell ref="AA6:AB6"/>
    <mergeCell ref="AC6:AC8"/>
    <mergeCell ref="AD6:AD8"/>
    <mergeCell ref="AE6:AE8"/>
    <mergeCell ref="AF6:AF8"/>
    <mergeCell ref="AG6:AG8"/>
    <mergeCell ref="AH6:AH8"/>
    <mergeCell ref="AI6:AI8"/>
    <mergeCell ref="AJ6:AJ8"/>
    <mergeCell ref="AK6:AK8"/>
    <mergeCell ref="AL6:AL8"/>
    <mergeCell ref="AM6:AM8"/>
    <mergeCell ref="AN6:AN8"/>
    <mergeCell ref="AO6:AO8"/>
    <mergeCell ref="AP6:AU6"/>
    <mergeCell ref="AA7:AA8"/>
    <mergeCell ref="AB7:AB8"/>
    <mergeCell ref="AP7:AP8"/>
    <mergeCell ref="AQ7:AQ8"/>
    <mergeCell ref="D5:D8"/>
    <mergeCell ref="E5:F5"/>
    <mergeCell ref="G5:Y5"/>
    <mergeCell ref="E6:F6"/>
    <mergeCell ref="G6:G8"/>
    <mergeCell ref="H6:H8"/>
    <mergeCell ref="I6:I8"/>
    <mergeCell ref="J6:J8"/>
    <mergeCell ref="K6:K8"/>
    <mergeCell ref="L6:L8"/>
    <mergeCell ref="M6:M8"/>
    <mergeCell ref="S6:S8"/>
    <mergeCell ref="T6:Y6"/>
    <mergeCell ref="E7:E8"/>
    <mergeCell ref="F7:F8"/>
    <mergeCell ref="T7:T8"/>
    <mergeCell ref="U7:U8"/>
    <mergeCell ref="V7:V8"/>
    <mergeCell ref="X7:X8"/>
    <mergeCell ref="Y7:Y8"/>
    <mergeCell ref="N6:N8"/>
    <mergeCell ref="O6:O8"/>
    <mergeCell ref="P6:P8"/>
    <mergeCell ref="Q6:Q8"/>
  </mergeCells>
  <phoneticPr fontId="8"/>
  <hyperlinks>
    <hyperlink ref="A1" location="目次!A1" display="目次へ戻る"/>
  </hyperlinks>
  <pageMargins left="0.7" right="0.7" top="0.75" bottom="0.75" header="0.3" footer="0.3"/>
  <pageSetup paperSize="9" scale="35"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showGridLines="0" zoomScaleNormal="100" zoomScaleSheetLayoutView="100" workbookViewId="0"/>
  </sheetViews>
  <sheetFormatPr defaultColWidth="8" defaultRowHeight="13.2"/>
  <cols>
    <col min="1" max="5" width="11.8984375" style="5" customWidth="1"/>
    <col min="6" max="13" width="7.59765625" style="5" customWidth="1"/>
    <col min="14" max="16384" width="8" style="5"/>
  </cols>
  <sheetData>
    <row r="1" spans="1:13" s="12" customFormat="1" ht="15" customHeight="1">
      <c r="A1" s="9" t="s">
        <v>5</v>
      </c>
      <c r="B1" s="9"/>
      <c r="C1" s="10"/>
      <c r="D1" s="11"/>
      <c r="E1" s="11"/>
      <c r="F1" s="11"/>
      <c r="G1" s="11"/>
      <c r="H1" s="11"/>
      <c r="I1" s="11"/>
    </row>
    <row r="2" spans="1:13" s="13" customFormat="1" ht="20.100000000000001" customHeight="1">
      <c r="A2" s="19" t="s">
        <v>157</v>
      </c>
      <c r="B2" s="19"/>
      <c r="C2" s="19"/>
      <c r="D2" s="19"/>
      <c r="E2" s="19"/>
      <c r="F2" s="19"/>
      <c r="G2" s="19"/>
      <c r="H2" s="19"/>
      <c r="I2" s="19"/>
    </row>
    <row r="3" spans="1:13" s="2" customFormat="1" ht="13.95" customHeight="1">
      <c r="C3" s="6"/>
      <c r="D3" s="6"/>
      <c r="E3" s="6"/>
      <c r="F3" s="6"/>
      <c r="G3" s="6"/>
      <c r="H3" s="6"/>
      <c r="I3" s="6"/>
      <c r="J3" s="6"/>
      <c r="K3" s="6"/>
      <c r="L3" s="6"/>
      <c r="M3" s="6"/>
    </row>
    <row r="4" spans="1:13">
      <c r="A4" s="145"/>
      <c r="B4" s="147" t="s">
        <v>123</v>
      </c>
      <c r="C4" s="147"/>
      <c r="D4" s="147"/>
      <c r="E4" s="57" t="s">
        <v>124</v>
      </c>
      <c r="F4" s="71"/>
      <c r="G4" s="71"/>
    </row>
    <row r="5" spans="1:13">
      <c r="A5" s="146"/>
      <c r="B5" s="72" t="s">
        <v>119</v>
      </c>
      <c r="C5" s="44" t="s">
        <v>120</v>
      </c>
      <c r="D5" s="44" t="s">
        <v>121</v>
      </c>
      <c r="E5" s="44" t="s">
        <v>119</v>
      </c>
      <c r="F5" s="71"/>
      <c r="G5" s="71"/>
    </row>
    <row r="6" spans="1:13">
      <c r="A6" s="73" t="s">
        <v>139</v>
      </c>
      <c r="B6" s="74" t="s">
        <v>122</v>
      </c>
      <c r="C6" s="75" t="s">
        <v>122</v>
      </c>
      <c r="D6" s="75" t="s">
        <v>122</v>
      </c>
      <c r="E6" s="74">
        <v>1</v>
      </c>
    </row>
    <row r="7" spans="1:13">
      <c r="A7" s="73" t="s">
        <v>140</v>
      </c>
      <c r="B7" s="74">
        <v>3</v>
      </c>
      <c r="C7" s="75">
        <v>25</v>
      </c>
      <c r="D7" s="75">
        <v>6</v>
      </c>
      <c r="E7" s="74" t="s">
        <v>122</v>
      </c>
    </row>
    <row r="8" spans="1:13">
      <c r="A8" s="73" t="s">
        <v>141</v>
      </c>
      <c r="B8" s="74">
        <v>4</v>
      </c>
      <c r="C8" s="75">
        <v>43</v>
      </c>
      <c r="D8" s="75">
        <v>8</v>
      </c>
      <c r="E8" s="74" t="s">
        <v>122</v>
      </c>
    </row>
    <row r="9" spans="1:13">
      <c r="A9" s="73" t="s">
        <v>142</v>
      </c>
      <c r="B9" s="74">
        <v>3</v>
      </c>
      <c r="C9" s="75">
        <v>42</v>
      </c>
      <c r="D9" s="75">
        <v>6</v>
      </c>
      <c r="E9" s="74" t="s">
        <v>122</v>
      </c>
    </row>
    <row r="10" spans="1:13">
      <c r="A10" s="73" t="s">
        <v>143</v>
      </c>
      <c r="B10" s="74">
        <v>3</v>
      </c>
      <c r="C10" s="75">
        <v>35</v>
      </c>
      <c r="D10" s="75">
        <v>6</v>
      </c>
      <c r="E10" s="74" t="s">
        <v>206</v>
      </c>
    </row>
    <row r="11" spans="1:13" s="7" customFormat="1" ht="15">
      <c r="A11" s="16" t="s">
        <v>178</v>
      </c>
      <c r="B11" s="93"/>
      <c r="C11" s="94"/>
      <c r="D11" s="93"/>
      <c r="E11" s="63"/>
      <c r="F11" s="62"/>
      <c r="G11" s="61"/>
      <c r="H11" s="61"/>
      <c r="I11" s="62"/>
      <c r="J11" s="61"/>
    </row>
    <row r="12" spans="1:13" s="66" customFormat="1" ht="12">
      <c r="A12" s="16" t="s">
        <v>179</v>
      </c>
      <c r="B12" s="95"/>
      <c r="C12" s="96"/>
      <c r="D12" s="96"/>
      <c r="E12" s="97"/>
      <c r="F12" s="97"/>
      <c r="G12" s="97"/>
      <c r="H12" s="97"/>
      <c r="I12" s="97"/>
    </row>
  </sheetData>
  <mergeCells count="2">
    <mergeCell ref="A4:A5"/>
    <mergeCell ref="B4:D4"/>
  </mergeCells>
  <phoneticPr fontId="1"/>
  <hyperlinks>
    <hyperlink ref="A1" location="目次!A1" display="目次へ戻る"/>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zoomScaleNormal="100" zoomScaleSheetLayoutView="100" workbookViewId="0"/>
  </sheetViews>
  <sheetFormatPr defaultColWidth="8.09765625" defaultRowHeight="9.6"/>
  <cols>
    <col min="1" max="1" width="5.3984375" style="4" customWidth="1"/>
    <col min="2" max="2" width="41.5" style="4" customWidth="1"/>
    <col min="3" max="3" width="10.3984375" style="4" bestFit="1" customWidth="1"/>
    <col min="4" max="16" width="8.3984375" style="4" customWidth="1"/>
    <col min="17" max="17" width="6.59765625" style="4" customWidth="1"/>
    <col min="18" max="18" width="8.5" style="4" customWidth="1"/>
    <col min="19" max="20" width="6.59765625" style="4" customWidth="1"/>
    <col min="21" max="21" width="1" style="4" customWidth="1"/>
    <col min="22" max="22" width="13.19921875" style="4" customWidth="1"/>
    <col min="23" max="23" width="6.59765625" style="4" customWidth="1"/>
    <col min="24" max="24" width="8.5" style="4" customWidth="1"/>
    <col min="25" max="26" width="6.59765625" style="4" customWidth="1"/>
    <col min="27" max="29" width="8.09765625" style="4" customWidth="1"/>
    <col min="30" max="30" width="10.5" style="4" bestFit="1" customWidth="1"/>
    <col min="31" max="16384" width="8.09765625" style="4"/>
  </cols>
  <sheetData>
    <row r="1" spans="1:16" s="12" customFormat="1" ht="15" customHeight="1">
      <c r="A1" s="9" t="s">
        <v>5</v>
      </c>
      <c r="B1" s="9"/>
      <c r="C1" s="9"/>
      <c r="D1" s="10"/>
      <c r="E1" s="11"/>
      <c r="F1" s="11"/>
      <c r="G1" s="11"/>
      <c r="H1" s="11"/>
      <c r="I1" s="11"/>
      <c r="J1" s="11"/>
    </row>
    <row r="2" spans="1:16" s="13" customFormat="1" ht="20.100000000000001" customHeight="1">
      <c r="A2" s="19" t="s">
        <v>158</v>
      </c>
      <c r="B2" s="19"/>
      <c r="C2" s="19"/>
      <c r="D2" s="19"/>
      <c r="E2" s="19"/>
      <c r="F2" s="19"/>
      <c r="G2" s="19"/>
      <c r="H2" s="19"/>
      <c r="I2" s="19"/>
      <c r="J2" s="19"/>
    </row>
    <row r="4" spans="1:16" s="58" customFormat="1" ht="18" customHeight="1">
      <c r="A4" s="163"/>
      <c r="B4" s="163"/>
      <c r="C4" s="163"/>
      <c r="D4" s="149" t="s">
        <v>139</v>
      </c>
      <c r="E4" s="149"/>
      <c r="F4" s="149" t="s">
        <v>140</v>
      </c>
      <c r="G4" s="149"/>
      <c r="H4" s="149" t="s">
        <v>141</v>
      </c>
      <c r="I4" s="149"/>
      <c r="J4" s="149" t="s">
        <v>145</v>
      </c>
      <c r="K4" s="149"/>
      <c r="L4" s="149" t="s">
        <v>143</v>
      </c>
      <c r="M4" s="149"/>
      <c r="N4" s="149"/>
      <c r="O4" s="149"/>
      <c r="P4" s="149"/>
    </row>
    <row r="5" spans="1:16" s="58" customFormat="1" ht="21.6" customHeight="1">
      <c r="A5" s="163"/>
      <c r="B5" s="163"/>
      <c r="C5" s="163"/>
      <c r="D5" s="148" t="s">
        <v>90</v>
      </c>
      <c r="E5" s="148" t="s">
        <v>78</v>
      </c>
      <c r="F5" s="148" t="s">
        <v>90</v>
      </c>
      <c r="G5" s="148" t="s">
        <v>78</v>
      </c>
      <c r="H5" s="148" t="s">
        <v>90</v>
      </c>
      <c r="I5" s="148" t="s">
        <v>78</v>
      </c>
      <c r="J5" s="148" t="s">
        <v>90</v>
      </c>
      <c r="K5" s="148" t="s">
        <v>78</v>
      </c>
      <c r="L5" s="153" t="s">
        <v>90</v>
      </c>
      <c r="M5" s="154"/>
      <c r="N5" s="148" t="s">
        <v>91</v>
      </c>
      <c r="O5" s="148"/>
      <c r="P5" s="149" t="s">
        <v>94</v>
      </c>
    </row>
    <row r="6" spans="1:16" s="58" customFormat="1" ht="18" customHeight="1">
      <c r="A6" s="163"/>
      <c r="B6" s="163"/>
      <c r="C6" s="163"/>
      <c r="D6" s="148"/>
      <c r="E6" s="148"/>
      <c r="F6" s="148"/>
      <c r="G6" s="148"/>
      <c r="H6" s="148"/>
      <c r="I6" s="148"/>
      <c r="J6" s="148"/>
      <c r="K6" s="148"/>
      <c r="L6" s="155"/>
      <c r="M6" s="156"/>
      <c r="N6" s="84" t="s">
        <v>92</v>
      </c>
      <c r="O6" s="87" t="s">
        <v>93</v>
      </c>
      <c r="P6" s="149"/>
    </row>
    <row r="7" spans="1:16" s="58" customFormat="1" ht="37.799999999999997" customHeight="1">
      <c r="A7" s="159" t="s">
        <v>79</v>
      </c>
      <c r="B7" s="161"/>
      <c r="C7" s="160"/>
      <c r="D7" s="89">
        <v>449</v>
      </c>
      <c r="E7" s="59"/>
      <c r="F7" s="89">
        <v>463</v>
      </c>
      <c r="G7" s="59"/>
      <c r="H7" s="89">
        <v>466</v>
      </c>
      <c r="I7" s="59"/>
      <c r="J7" s="89">
        <v>412</v>
      </c>
      <c r="K7" s="59"/>
      <c r="L7" s="151">
        <v>359</v>
      </c>
      <c r="M7" s="152"/>
      <c r="N7" s="59"/>
      <c r="O7" s="59"/>
      <c r="P7" s="59"/>
    </row>
    <row r="8" spans="1:16" s="58" customFormat="1" ht="37.799999999999997" customHeight="1">
      <c r="A8" s="85">
        <v>1</v>
      </c>
      <c r="B8" s="159" t="s">
        <v>80</v>
      </c>
      <c r="C8" s="160"/>
      <c r="D8" s="89">
        <v>0</v>
      </c>
      <c r="E8" s="89">
        <v>0</v>
      </c>
      <c r="F8" s="89">
        <v>2</v>
      </c>
      <c r="G8" s="89">
        <v>0</v>
      </c>
      <c r="H8" s="89">
        <v>0</v>
      </c>
      <c r="I8" s="89">
        <v>0</v>
      </c>
      <c r="J8" s="89">
        <v>0</v>
      </c>
      <c r="K8" s="89">
        <v>0</v>
      </c>
      <c r="L8" s="151">
        <v>0</v>
      </c>
      <c r="M8" s="152"/>
      <c r="N8" s="89">
        <v>0</v>
      </c>
      <c r="O8" s="86">
        <v>0</v>
      </c>
      <c r="P8" s="86">
        <v>0</v>
      </c>
    </row>
    <row r="9" spans="1:16" s="58" customFormat="1" ht="37.799999999999997" customHeight="1">
      <c r="A9" s="162">
        <v>2</v>
      </c>
      <c r="B9" s="164" t="s">
        <v>81</v>
      </c>
      <c r="C9" s="88" t="s">
        <v>87</v>
      </c>
      <c r="D9" s="150">
        <v>374</v>
      </c>
      <c r="E9" s="150">
        <v>122</v>
      </c>
      <c r="F9" s="150">
        <v>365</v>
      </c>
      <c r="G9" s="150">
        <v>146</v>
      </c>
      <c r="H9" s="150">
        <v>361</v>
      </c>
      <c r="I9" s="150">
        <v>145</v>
      </c>
      <c r="J9" s="150">
        <v>325</v>
      </c>
      <c r="K9" s="150">
        <v>132</v>
      </c>
      <c r="L9" s="150">
        <v>280</v>
      </c>
      <c r="M9" s="89">
        <v>155</v>
      </c>
      <c r="N9" s="86">
        <v>106</v>
      </c>
      <c r="O9" s="86">
        <v>49</v>
      </c>
      <c r="P9" s="86">
        <v>108</v>
      </c>
    </row>
    <row r="10" spans="1:16" s="58" customFormat="1" ht="37.799999999999997" customHeight="1">
      <c r="A10" s="162"/>
      <c r="B10" s="164"/>
      <c r="C10" s="88" t="s">
        <v>88</v>
      </c>
      <c r="D10" s="150"/>
      <c r="E10" s="150"/>
      <c r="F10" s="150"/>
      <c r="G10" s="150"/>
      <c r="H10" s="150"/>
      <c r="I10" s="150"/>
      <c r="J10" s="150"/>
      <c r="K10" s="150"/>
      <c r="L10" s="150"/>
      <c r="M10" s="89">
        <v>17</v>
      </c>
      <c r="N10" s="157" t="s">
        <v>95</v>
      </c>
      <c r="O10" s="158"/>
      <c r="P10" s="119"/>
    </row>
    <row r="11" spans="1:16" s="58" customFormat="1" ht="37.799999999999997" customHeight="1">
      <c r="A11" s="85">
        <v>3</v>
      </c>
      <c r="B11" s="159" t="s">
        <v>82</v>
      </c>
      <c r="C11" s="160"/>
      <c r="D11" s="89">
        <v>30</v>
      </c>
      <c r="E11" s="89">
        <v>17</v>
      </c>
      <c r="F11" s="89">
        <v>45</v>
      </c>
      <c r="G11" s="89">
        <v>16</v>
      </c>
      <c r="H11" s="89">
        <v>51</v>
      </c>
      <c r="I11" s="89">
        <v>26</v>
      </c>
      <c r="J11" s="89">
        <v>36</v>
      </c>
      <c r="K11" s="89">
        <v>31</v>
      </c>
      <c r="L11" s="151">
        <v>26</v>
      </c>
      <c r="M11" s="152"/>
      <c r="N11" s="89">
        <v>20</v>
      </c>
      <c r="O11" s="86">
        <v>5</v>
      </c>
      <c r="P11" s="86">
        <v>1</v>
      </c>
    </row>
    <row r="12" spans="1:16" s="58" customFormat="1" ht="37.799999999999997" customHeight="1">
      <c r="A12" s="85">
        <v>4</v>
      </c>
      <c r="B12" s="159" t="s">
        <v>83</v>
      </c>
      <c r="C12" s="160"/>
      <c r="D12" s="89">
        <v>0</v>
      </c>
      <c r="E12" s="89">
        <v>0</v>
      </c>
      <c r="F12" s="89">
        <v>0</v>
      </c>
      <c r="G12" s="89">
        <v>0</v>
      </c>
      <c r="H12" s="89">
        <v>0</v>
      </c>
      <c r="I12" s="89">
        <v>0</v>
      </c>
      <c r="J12" s="89">
        <v>0</v>
      </c>
      <c r="K12" s="89">
        <v>0</v>
      </c>
      <c r="L12" s="151">
        <v>0</v>
      </c>
      <c r="M12" s="152"/>
      <c r="N12" s="89">
        <v>0</v>
      </c>
      <c r="O12" s="86">
        <v>0</v>
      </c>
      <c r="P12" s="86">
        <v>0</v>
      </c>
    </row>
    <row r="13" spans="1:16" s="58" customFormat="1" ht="37.799999999999997" customHeight="1">
      <c r="A13" s="85">
        <v>5</v>
      </c>
      <c r="B13" s="159" t="s">
        <v>84</v>
      </c>
      <c r="C13" s="160"/>
      <c r="D13" s="89">
        <v>45</v>
      </c>
      <c r="E13" s="89">
        <v>0</v>
      </c>
      <c r="F13" s="89">
        <v>50</v>
      </c>
      <c r="G13" s="89">
        <v>0</v>
      </c>
      <c r="H13" s="89">
        <v>54</v>
      </c>
      <c r="I13" s="89">
        <v>0</v>
      </c>
      <c r="J13" s="89">
        <v>51</v>
      </c>
      <c r="K13" s="89">
        <v>0</v>
      </c>
      <c r="L13" s="151">
        <v>53</v>
      </c>
      <c r="M13" s="152"/>
      <c r="N13" s="89">
        <v>1</v>
      </c>
      <c r="O13" s="86">
        <v>0</v>
      </c>
      <c r="P13" s="86">
        <v>52</v>
      </c>
    </row>
    <row r="14" spans="1:16" s="58" customFormat="1" ht="37.799999999999997" customHeight="1">
      <c r="A14" s="85">
        <v>6</v>
      </c>
      <c r="B14" s="159" t="s">
        <v>85</v>
      </c>
      <c r="C14" s="160"/>
      <c r="D14" s="89">
        <v>0</v>
      </c>
      <c r="E14" s="89">
        <v>0</v>
      </c>
      <c r="F14" s="89">
        <v>1</v>
      </c>
      <c r="G14" s="89">
        <v>1</v>
      </c>
      <c r="H14" s="89">
        <v>0</v>
      </c>
      <c r="I14" s="89">
        <v>0</v>
      </c>
      <c r="J14" s="89">
        <v>0</v>
      </c>
      <c r="K14" s="89">
        <v>0</v>
      </c>
      <c r="L14" s="151">
        <v>0</v>
      </c>
      <c r="M14" s="152"/>
      <c r="N14" s="89">
        <v>0</v>
      </c>
      <c r="O14" s="86">
        <v>0</v>
      </c>
      <c r="P14" s="86">
        <v>0</v>
      </c>
    </row>
    <row r="15" spans="1:16" s="58" customFormat="1" ht="37.799999999999997" customHeight="1">
      <c r="A15" s="85">
        <v>7</v>
      </c>
      <c r="B15" s="159" t="s">
        <v>86</v>
      </c>
      <c r="C15" s="160"/>
      <c r="D15" s="89">
        <v>0</v>
      </c>
      <c r="E15" s="89">
        <v>0</v>
      </c>
      <c r="F15" s="89">
        <v>0</v>
      </c>
      <c r="G15" s="89">
        <v>0</v>
      </c>
      <c r="H15" s="89">
        <v>0</v>
      </c>
      <c r="I15" s="89">
        <v>0</v>
      </c>
      <c r="J15" s="89">
        <v>0</v>
      </c>
      <c r="K15" s="89">
        <v>0</v>
      </c>
      <c r="L15" s="151">
        <v>0</v>
      </c>
      <c r="M15" s="152"/>
      <c r="N15" s="89">
        <v>0</v>
      </c>
      <c r="O15" s="86">
        <v>0</v>
      </c>
      <c r="P15" s="86">
        <v>0</v>
      </c>
    </row>
    <row r="16" spans="1:16" s="14" customFormat="1" ht="10.8">
      <c r="A16" s="16" t="s">
        <v>151</v>
      </c>
      <c r="B16" s="16"/>
    </row>
    <row r="17" spans="1:16" s="14" customFormat="1" ht="10.8">
      <c r="A17" s="16" t="s">
        <v>180</v>
      </c>
      <c r="B17" s="16"/>
      <c r="C17" s="16"/>
      <c r="D17" s="16"/>
      <c r="E17" s="16"/>
      <c r="F17" s="16"/>
      <c r="G17" s="16"/>
      <c r="H17" s="16"/>
      <c r="I17" s="16"/>
    </row>
    <row r="18" spans="1:16">
      <c r="A18" s="98"/>
      <c r="B18" s="98"/>
      <c r="C18" s="98"/>
      <c r="D18" s="98"/>
      <c r="E18" s="98"/>
      <c r="F18" s="98"/>
      <c r="G18" s="98"/>
      <c r="H18" s="98"/>
      <c r="I18" s="98"/>
      <c r="J18" s="98"/>
      <c r="K18" s="98"/>
      <c r="L18" s="98"/>
      <c r="M18" s="98"/>
      <c r="N18" s="98"/>
      <c r="O18" s="98"/>
      <c r="P18" s="98"/>
    </row>
    <row r="19" spans="1:16">
      <c r="A19" s="98"/>
      <c r="B19" s="98"/>
      <c r="C19" s="98"/>
      <c r="D19" s="98"/>
      <c r="E19" s="98"/>
      <c r="F19" s="98"/>
      <c r="G19" s="98"/>
      <c r="H19" s="98"/>
      <c r="I19" s="98"/>
      <c r="J19" s="98"/>
      <c r="K19" s="98"/>
      <c r="L19" s="98"/>
      <c r="M19" s="98"/>
      <c r="N19" s="98"/>
      <c r="O19" s="98"/>
      <c r="P19" s="98"/>
    </row>
    <row r="20" spans="1:16" ht="10.8">
      <c r="A20" s="60" t="s">
        <v>96</v>
      </c>
      <c r="B20" s="60"/>
      <c r="C20" s="60"/>
      <c r="D20" s="60"/>
      <c r="E20" s="60"/>
      <c r="F20" s="60"/>
      <c r="G20" s="60"/>
      <c r="H20" s="60"/>
      <c r="I20" s="98"/>
      <c r="J20" s="98"/>
      <c r="K20" s="98"/>
      <c r="L20" s="98"/>
      <c r="M20" s="98"/>
      <c r="N20" s="98"/>
      <c r="O20" s="98"/>
      <c r="P20" s="98"/>
    </row>
    <row r="21" spans="1:16" ht="46.2" customHeight="1">
      <c r="A21" s="165" t="s">
        <v>97</v>
      </c>
      <c r="B21" s="165"/>
      <c r="C21" s="166" t="s">
        <v>89</v>
      </c>
      <c r="D21" s="166"/>
      <c r="E21" s="165" t="s">
        <v>98</v>
      </c>
      <c r="F21" s="165" t="s">
        <v>102</v>
      </c>
      <c r="G21" s="165"/>
      <c r="H21" s="165"/>
      <c r="I21" s="98"/>
      <c r="J21" s="98"/>
      <c r="K21" s="98"/>
      <c r="L21" s="98"/>
      <c r="M21" s="98"/>
      <c r="N21" s="98"/>
      <c r="O21" s="98"/>
      <c r="P21" s="98"/>
    </row>
    <row r="22" spans="1:16" ht="54.6" customHeight="1">
      <c r="A22" s="165"/>
      <c r="B22" s="165"/>
      <c r="C22" s="166"/>
      <c r="D22" s="166"/>
      <c r="E22" s="165"/>
      <c r="F22" s="83" t="s">
        <v>99</v>
      </c>
      <c r="G22" s="83" t="s">
        <v>100</v>
      </c>
      <c r="H22" s="83" t="s">
        <v>101</v>
      </c>
      <c r="I22" s="98"/>
      <c r="J22" s="98"/>
      <c r="K22" s="98"/>
      <c r="L22" s="98"/>
      <c r="M22" s="98"/>
      <c r="N22" s="98"/>
      <c r="O22" s="98"/>
      <c r="P22" s="98"/>
    </row>
    <row r="23" spans="1:16" ht="26.4" customHeight="1">
      <c r="A23" s="165"/>
      <c r="B23" s="165"/>
      <c r="C23" s="139">
        <v>17</v>
      </c>
      <c r="D23" s="139"/>
      <c r="E23" s="82">
        <v>3</v>
      </c>
      <c r="F23" s="82">
        <v>11</v>
      </c>
      <c r="G23" s="82">
        <v>0</v>
      </c>
      <c r="H23" s="82">
        <v>3</v>
      </c>
      <c r="I23" s="98"/>
      <c r="J23" s="98"/>
      <c r="K23" s="98"/>
      <c r="L23" s="98"/>
      <c r="M23" s="98"/>
      <c r="N23" s="98"/>
      <c r="O23" s="98"/>
      <c r="P23" s="98"/>
    </row>
    <row r="24" spans="1:16" ht="10.8">
      <c r="A24" s="16" t="s">
        <v>151</v>
      </c>
      <c r="B24" s="98"/>
      <c r="C24" s="98"/>
      <c r="D24" s="98"/>
      <c r="E24" s="98"/>
      <c r="F24" s="98"/>
      <c r="G24" s="98"/>
      <c r="H24" s="98"/>
      <c r="I24" s="98"/>
      <c r="J24" s="98"/>
      <c r="K24" s="98"/>
      <c r="L24" s="98"/>
      <c r="M24" s="98"/>
      <c r="N24" s="98"/>
      <c r="O24" s="98"/>
      <c r="P24" s="98"/>
    </row>
    <row r="25" spans="1:16" ht="10.8">
      <c r="A25" s="16" t="s">
        <v>187</v>
      </c>
      <c r="B25" s="98"/>
      <c r="C25" s="98"/>
      <c r="D25" s="98"/>
      <c r="E25" s="98"/>
      <c r="F25" s="98"/>
      <c r="G25" s="98"/>
      <c r="H25" s="98"/>
      <c r="I25" s="98"/>
      <c r="J25" s="98"/>
      <c r="K25" s="98"/>
      <c r="L25" s="98"/>
      <c r="M25" s="98"/>
      <c r="N25" s="98"/>
      <c r="O25" s="98"/>
      <c r="P25" s="98"/>
    </row>
  </sheetData>
  <mergeCells count="48">
    <mergeCell ref="L15:M15"/>
    <mergeCell ref="B13:C13"/>
    <mergeCell ref="B14:C14"/>
    <mergeCell ref="B15:C15"/>
    <mergeCell ref="L13:M13"/>
    <mergeCell ref="L14:M14"/>
    <mergeCell ref="A21:B23"/>
    <mergeCell ref="C21:D22"/>
    <mergeCell ref="E21:E22"/>
    <mergeCell ref="F21:H21"/>
    <mergeCell ref="C23:D23"/>
    <mergeCell ref="B12:C12"/>
    <mergeCell ref="D5:D6"/>
    <mergeCell ref="L8:M8"/>
    <mergeCell ref="A7:C7"/>
    <mergeCell ref="B8:C8"/>
    <mergeCell ref="B11:C11"/>
    <mergeCell ref="A9:A10"/>
    <mergeCell ref="A4:C6"/>
    <mergeCell ref="D4:E4"/>
    <mergeCell ref="E5:E6"/>
    <mergeCell ref="B9:B10"/>
    <mergeCell ref="D9:D10"/>
    <mergeCell ref="E9:E10"/>
    <mergeCell ref="F9:F10"/>
    <mergeCell ref="L12:M12"/>
    <mergeCell ref="K9:K10"/>
    <mergeCell ref="G9:G10"/>
    <mergeCell ref="L7:M7"/>
    <mergeCell ref="L11:M11"/>
    <mergeCell ref="P5:P6"/>
    <mergeCell ref="L4:P4"/>
    <mergeCell ref="J5:J6"/>
    <mergeCell ref="L5:M6"/>
    <mergeCell ref="I9:I10"/>
    <mergeCell ref="J9:J10"/>
    <mergeCell ref="L9:L10"/>
    <mergeCell ref="N10:O10"/>
    <mergeCell ref="H9:H10"/>
    <mergeCell ref="F5:F6"/>
    <mergeCell ref="F4:G4"/>
    <mergeCell ref="H4:I4"/>
    <mergeCell ref="J4:K4"/>
    <mergeCell ref="N5:O5"/>
    <mergeCell ref="K5:K6"/>
    <mergeCell ref="I5:I6"/>
    <mergeCell ref="H5:H6"/>
    <mergeCell ref="G5:G6"/>
  </mergeCells>
  <phoneticPr fontId="1"/>
  <hyperlinks>
    <hyperlink ref="A1" location="目次!A1" display="目次へ戻る"/>
  </hyperlinks>
  <pageMargins left="0.7" right="0.7" top="0.75" bottom="0.75" header="0.3" footer="0.3"/>
  <pageSetup paperSize="9" scale="5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tabSelected="1" zoomScaleNormal="100" zoomScaleSheetLayoutView="62" workbookViewId="0"/>
  </sheetViews>
  <sheetFormatPr defaultColWidth="8" defaultRowHeight="10.8"/>
  <cols>
    <col min="1" max="1" width="13.59765625" style="14" customWidth="1"/>
    <col min="2" max="2" width="8" style="14"/>
    <col min="3" max="3" width="9.5" style="14" customWidth="1"/>
    <col min="4" max="4" width="9.09765625" style="14" bestFit="1" customWidth="1"/>
    <col min="5" max="5" width="10.796875" style="14" customWidth="1"/>
    <col min="6" max="6" width="9.296875" style="14" bestFit="1" customWidth="1"/>
    <col min="7" max="7" width="9.796875" style="14" customWidth="1"/>
    <col min="8" max="8" width="9.09765625" style="14" bestFit="1" customWidth="1"/>
    <col min="9" max="9" width="8.09765625" style="14" bestFit="1" customWidth="1"/>
    <col min="10" max="10" width="44.8984375" style="14" customWidth="1"/>
    <col min="11" max="16384" width="8" style="14"/>
  </cols>
  <sheetData>
    <row r="1" spans="1:10" s="12" customFormat="1" ht="15" customHeight="1">
      <c r="A1" s="9" t="s">
        <v>5</v>
      </c>
      <c r="B1" s="9"/>
      <c r="C1" s="10"/>
      <c r="D1" s="11"/>
      <c r="E1" s="11"/>
      <c r="F1" s="11"/>
      <c r="G1" s="11"/>
      <c r="H1" s="11"/>
    </row>
    <row r="2" spans="1:10" s="13" customFormat="1" ht="20.100000000000001" customHeight="1">
      <c r="A2" s="19" t="s">
        <v>162</v>
      </c>
      <c r="B2" s="19"/>
      <c r="C2" s="19"/>
      <c r="D2" s="19"/>
      <c r="E2" s="19"/>
      <c r="F2" s="19"/>
      <c r="G2" s="19"/>
      <c r="H2" s="19"/>
    </row>
    <row r="3" spans="1:10" s="13" customFormat="1" ht="20.100000000000001" customHeight="1">
      <c r="A3" s="19"/>
      <c r="B3" s="19"/>
      <c r="C3" s="19"/>
      <c r="D3" s="19"/>
      <c r="E3" s="19"/>
      <c r="F3" s="19"/>
      <c r="G3" s="19"/>
      <c r="H3" s="19"/>
    </row>
    <row r="4" spans="1:10">
      <c r="A4" s="49"/>
      <c r="B4" s="167" t="s">
        <v>139</v>
      </c>
      <c r="C4" s="168"/>
      <c r="D4" s="167" t="s">
        <v>140</v>
      </c>
      <c r="E4" s="168"/>
      <c r="F4" s="167" t="s">
        <v>141</v>
      </c>
      <c r="G4" s="168"/>
      <c r="H4" s="111" t="s">
        <v>142</v>
      </c>
      <c r="I4" s="136" t="s">
        <v>196</v>
      </c>
      <c r="J4" s="136"/>
    </row>
    <row r="5" spans="1:10" ht="21.6" customHeight="1">
      <c r="A5" s="44" t="s">
        <v>69</v>
      </c>
      <c r="B5" s="51" t="s">
        <v>70</v>
      </c>
      <c r="C5" s="52" t="s">
        <v>144</v>
      </c>
      <c r="D5" s="51" t="s">
        <v>70</v>
      </c>
      <c r="E5" s="52" t="s">
        <v>71</v>
      </c>
      <c r="F5" s="44" t="s">
        <v>70</v>
      </c>
      <c r="G5" s="44" t="s">
        <v>71</v>
      </c>
      <c r="H5" s="112" t="s">
        <v>70</v>
      </c>
      <c r="I5" s="44" t="s">
        <v>70</v>
      </c>
      <c r="J5" s="110" t="s">
        <v>195</v>
      </c>
    </row>
    <row r="6" spans="1:10">
      <c r="A6" s="44" t="s">
        <v>72</v>
      </c>
      <c r="B6" s="55">
        <v>546</v>
      </c>
      <c r="C6" s="124"/>
      <c r="D6" s="55">
        <v>531</v>
      </c>
      <c r="E6" s="124"/>
      <c r="F6" s="55">
        <v>554</v>
      </c>
      <c r="G6" s="124"/>
      <c r="H6" s="125">
        <v>479</v>
      </c>
      <c r="I6" s="18">
        <v>468</v>
      </c>
      <c r="J6" s="18"/>
    </row>
    <row r="7" spans="1:10">
      <c r="A7" s="109" t="s">
        <v>73</v>
      </c>
      <c r="B7" s="55">
        <v>45</v>
      </c>
      <c r="C7" s="55">
        <v>152</v>
      </c>
      <c r="D7" s="55">
        <v>37</v>
      </c>
      <c r="E7" s="55">
        <v>157</v>
      </c>
      <c r="F7" s="55">
        <v>27</v>
      </c>
      <c r="G7" s="55">
        <v>229</v>
      </c>
      <c r="H7" s="125">
        <v>15</v>
      </c>
      <c r="I7" s="18">
        <v>38</v>
      </c>
      <c r="J7" s="18" t="s">
        <v>217</v>
      </c>
    </row>
    <row r="8" spans="1:10" ht="54">
      <c r="A8" s="109" t="s">
        <v>74</v>
      </c>
      <c r="B8" s="46">
        <v>449</v>
      </c>
      <c r="C8" s="46">
        <v>372</v>
      </c>
      <c r="D8" s="53">
        <v>463</v>
      </c>
      <c r="E8" s="53">
        <v>381</v>
      </c>
      <c r="F8" s="53">
        <v>466</v>
      </c>
      <c r="G8" s="53">
        <v>370</v>
      </c>
      <c r="H8" s="113">
        <v>412</v>
      </c>
      <c r="I8" s="18">
        <v>359</v>
      </c>
      <c r="J8" s="123" t="s">
        <v>216</v>
      </c>
    </row>
    <row r="9" spans="1:10">
      <c r="A9" s="109" t="s">
        <v>75</v>
      </c>
      <c r="B9" s="46">
        <v>29</v>
      </c>
      <c r="C9" s="46">
        <v>387</v>
      </c>
      <c r="D9" s="46">
        <v>22</v>
      </c>
      <c r="E9" s="46">
        <v>391</v>
      </c>
      <c r="F9" s="46">
        <v>22</v>
      </c>
      <c r="G9" s="46">
        <v>437</v>
      </c>
      <c r="H9" s="114">
        <v>22</v>
      </c>
      <c r="I9" s="18">
        <v>23</v>
      </c>
      <c r="J9" s="18" t="s">
        <v>215</v>
      </c>
    </row>
    <row r="10" spans="1:10">
      <c r="A10" s="109" t="s">
        <v>76</v>
      </c>
      <c r="B10" s="46">
        <v>3</v>
      </c>
      <c r="C10" s="46">
        <v>53</v>
      </c>
      <c r="D10" s="46">
        <v>3</v>
      </c>
      <c r="E10" s="46">
        <v>130</v>
      </c>
      <c r="F10" s="46">
        <v>8</v>
      </c>
      <c r="G10" s="46">
        <v>147</v>
      </c>
      <c r="H10" s="126"/>
      <c r="I10" s="115"/>
      <c r="J10" s="115"/>
    </row>
    <row r="11" spans="1:10">
      <c r="A11" s="109" t="s">
        <v>77</v>
      </c>
      <c r="B11" s="46">
        <v>20</v>
      </c>
      <c r="C11" s="46">
        <v>90</v>
      </c>
      <c r="D11" s="46">
        <v>6</v>
      </c>
      <c r="E11" s="46">
        <v>27</v>
      </c>
      <c r="F11" s="46">
        <v>31</v>
      </c>
      <c r="G11" s="46">
        <v>61</v>
      </c>
      <c r="H11" s="114">
        <v>30</v>
      </c>
      <c r="I11" s="18">
        <v>17</v>
      </c>
      <c r="J11" s="18" t="s">
        <v>214</v>
      </c>
    </row>
    <row r="12" spans="1:10">
      <c r="A12" s="16" t="s">
        <v>151</v>
      </c>
      <c r="B12" s="16"/>
    </row>
    <row r="13" spans="1:10">
      <c r="A13" s="16" t="s">
        <v>155</v>
      </c>
      <c r="B13" s="16"/>
      <c r="C13" s="16"/>
      <c r="D13" s="16"/>
      <c r="E13" s="16"/>
      <c r="F13" s="16"/>
      <c r="G13" s="16"/>
      <c r="H13" s="16"/>
      <c r="I13" s="16"/>
    </row>
    <row r="14" spans="1:10">
      <c r="A14" s="16" t="s">
        <v>168</v>
      </c>
      <c r="B14" s="16"/>
      <c r="C14" s="16"/>
      <c r="D14" s="16"/>
      <c r="E14" s="16"/>
      <c r="F14" s="16"/>
      <c r="G14" s="16"/>
      <c r="H14" s="16"/>
      <c r="I14" s="16"/>
    </row>
  </sheetData>
  <mergeCells count="4">
    <mergeCell ref="I4:J4"/>
    <mergeCell ref="B4:C4"/>
    <mergeCell ref="D4:E4"/>
    <mergeCell ref="F4:G4"/>
  </mergeCells>
  <phoneticPr fontId="1"/>
  <hyperlinks>
    <hyperlink ref="A1" location="目次!A1" display="目次へ戻る"/>
  </hyperlinks>
  <pageMargins left="0.7" right="0.7" top="0.75" bottom="0.75" header="0.3" footer="0.3"/>
  <pageSetup paperSize="9" scale="8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zoomScaleNormal="100" zoomScaleSheetLayoutView="100" workbookViewId="0"/>
  </sheetViews>
  <sheetFormatPr defaultColWidth="7.19921875" defaultRowHeight="12"/>
  <cols>
    <col min="1" max="1" width="35.19921875" style="8" customWidth="1"/>
    <col min="2" max="2" width="8.8984375" style="8" customWidth="1"/>
    <col min="3" max="16" width="8.8984375" style="7" customWidth="1"/>
    <col min="17" max="21" width="6.19921875" style="7" customWidth="1"/>
    <col min="22" max="23" width="6.09765625" style="7" customWidth="1"/>
    <col min="24" max="16384" width="7.19921875" style="7"/>
  </cols>
  <sheetData>
    <row r="1" spans="1:16" s="12" customFormat="1" ht="15" customHeight="1">
      <c r="A1" s="9" t="s">
        <v>5</v>
      </c>
      <c r="B1" s="9"/>
      <c r="C1" s="10"/>
      <c r="D1" s="11"/>
      <c r="E1" s="11"/>
      <c r="F1" s="11"/>
      <c r="G1" s="11"/>
      <c r="H1" s="11"/>
      <c r="I1" s="11"/>
    </row>
    <row r="2" spans="1:16" s="13" customFormat="1" ht="20.100000000000001" customHeight="1">
      <c r="A2" s="19" t="s">
        <v>103</v>
      </c>
      <c r="B2" s="19"/>
      <c r="C2" s="19"/>
      <c r="D2" s="19"/>
      <c r="E2" s="19"/>
      <c r="F2" s="19"/>
      <c r="G2" s="19"/>
      <c r="H2" s="19"/>
      <c r="I2" s="19"/>
    </row>
    <row r="4" spans="1:16" ht="18" customHeight="1">
      <c r="A4" s="139" t="s">
        <v>104</v>
      </c>
      <c r="B4" s="168" t="s">
        <v>139</v>
      </c>
      <c r="C4" s="139"/>
      <c r="D4" s="139"/>
      <c r="E4" s="168" t="s">
        <v>140</v>
      </c>
      <c r="F4" s="139"/>
      <c r="G4" s="139"/>
      <c r="H4" s="169" t="s">
        <v>141</v>
      </c>
      <c r="I4" s="169"/>
      <c r="J4" s="168"/>
      <c r="K4" s="169" t="s">
        <v>142</v>
      </c>
      <c r="L4" s="169"/>
      <c r="M4" s="168"/>
      <c r="N4" s="167" t="s">
        <v>143</v>
      </c>
      <c r="O4" s="169"/>
      <c r="P4" s="168"/>
    </row>
    <row r="5" spans="1:16" ht="18" customHeight="1">
      <c r="A5" s="139"/>
      <c r="B5" s="67" t="s">
        <v>105</v>
      </c>
      <c r="C5" s="50" t="s">
        <v>106</v>
      </c>
      <c r="D5" s="44" t="s">
        <v>118</v>
      </c>
      <c r="E5" s="67" t="s">
        <v>105</v>
      </c>
      <c r="F5" s="50" t="s">
        <v>106</v>
      </c>
      <c r="G5" s="44" t="s">
        <v>118</v>
      </c>
      <c r="H5" s="67" t="s">
        <v>105</v>
      </c>
      <c r="I5" s="50" t="s">
        <v>106</v>
      </c>
      <c r="J5" s="44" t="s">
        <v>118</v>
      </c>
      <c r="K5" s="67" t="s">
        <v>105</v>
      </c>
      <c r="L5" s="50" t="s">
        <v>106</v>
      </c>
      <c r="M5" s="44" t="s">
        <v>118</v>
      </c>
      <c r="N5" s="67" t="s">
        <v>105</v>
      </c>
      <c r="O5" s="50" t="s">
        <v>106</v>
      </c>
      <c r="P5" s="44" t="s">
        <v>118</v>
      </c>
    </row>
    <row r="6" spans="1:16" ht="18" customHeight="1">
      <c r="A6" s="46" t="s">
        <v>2</v>
      </c>
      <c r="B6" s="68">
        <v>499</v>
      </c>
      <c r="C6" s="68">
        <v>48</v>
      </c>
      <c r="D6" s="68">
        <v>451</v>
      </c>
      <c r="E6" s="68">
        <v>503</v>
      </c>
      <c r="F6" s="68">
        <v>40</v>
      </c>
      <c r="G6" s="68">
        <v>463</v>
      </c>
      <c r="H6" s="68">
        <v>501</v>
      </c>
      <c r="I6" s="68">
        <v>35</v>
      </c>
      <c r="J6" s="68">
        <v>466</v>
      </c>
      <c r="K6" s="68">
        <v>427</v>
      </c>
      <c r="L6" s="68">
        <v>15</v>
      </c>
      <c r="M6" s="68">
        <v>412</v>
      </c>
      <c r="N6" s="68">
        <f>O6+P6</f>
        <v>402</v>
      </c>
      <c r="O6" s="68">
        <v>43</v>
      </c>
      <c r="P6" s="68">
        <v>359</v>
      </c>
    </row>
    <row r="7" spans="1:16" ht="18" customHeight="1">
      <c r="A7" s="55" t="s">
        <v>107</v>
      </c>
      <c r="B7" s="54">
        <v>17</v>
      </c>
      <c r="C7" s="69">
        <v>1</v>
      </c>
      <c r="D7" s="54">
        <v>16</v>
      </c>
      <c r="E7" s="54">
        <v>22</v>
      </c>
      <c r="F7" s="69">
        <v>1</v>
      </c>
      <c r="G7" s="54">
        <v>21</v>
      </c>
      <c r="H7" s="54">
        <v>24</v>
      </c>
      <c r="I7" s="69">
        <v>1</v>
      </c>
      <c r="J7" s="54">
        <v>23</v>
      </c>
      <c r="K7" s="54">
        <v>25</v>
      </c>
      <c r="L7" s="69">
        <v>2</v>
      </c>
      <c r="M7" s="54">
        <v>23</v>
      </c>
      <c r="N7" s="68">
        <f t="shared" ref="N7:N18" si="0">O7+P7</f>
        <v>17</v>
      </c>
      <c r="O7" s="69">
        <v>1</v>
      </c>
      <c r="P7" s="54">
        <v>16</v>
      </c>
    </row>
    <row r="8" spans="1:16" ht="18" customHeight="1">
      <c r="A8" s="55" t="s">
        <v>108</v>
      </c>
      <c r="B8" s="54">
        <v>34</v>
      </c>
      <c r="C8" s="69">
        <v>4</v>
      </c>
      <c r="D8" s="54">
        <v>30</v>
      </c>
      <c r="E8" s="54">
        <v>32</v>
      </c>
      <c r="F8" s="69">
        <v>4</v>
      </c>
      <c r="G8" s="54">
        <v>28</v>
      </c>
      <c r="H8" s="54">
        <v>29</v>
      </c>
      <c r="I8" s="69">
        <v>0</v>
      </c>
      <c r="J8" s="54">
        <v>29</v>
      </c>
      <c r="K8" s="54">
        <v>31</v>
      </c>
      <c r="L8" s="69">
        <v>1</v>
      </c>
      <c r="M8" s="54">
        <v>30</v>
      </c>
      <c r="N8" s="68">
        <f t="shared" si="0"/>
        <v>25</v>
      </c>
      <c r="O8" s="69">
        <v>1</v>
      </c>
      <c r="P8" s="54">
        <v>24</v>
      </c>
    </row>
    <row r="9" spans="1:16" ht="18" customHeight="1">
      <c r="A9" s="55" t="s">
        <v>109</v>
      </c>
      <c r="B9" s="54">
        <v>174</v>
      </c>
      <c r="C9" s="69">
        <v>29</v>
      </c>
      <c r="D9" s="54">
        <v>145</v>
      </c>
      <c r="E9" s="54">
        <v>223</v>
      </c>
      <c r="F9" s="69">
        <v>24</v>
      </c>
      <c r="G9" s="54">
        <v>199</v>
      </c>
      <c r="H9" s="54">
        <v>205</v>
      </c>
      <c r="I9" s="69">
        <v>26</v>
      </c>
      <c r="J9" s="54">
        <v>179</v>
      </c>
      <c r="K9" s="54">
        <v>145</v>
      </c>
      <c r="L9" s="69">
        <v>6</v>
      </c>
      <c r="M9" s="54">
        <v>139</v>
      </c>
      <c r="N9" s="68">
        <f t="shared" si="0"/>
        <v>133</v>
      </c>
      <c r="O9" s="69">
        <v>15</v>
      </c>
      <c r="P9" s="54">
        <v>118</v>
      </c>
    </row>
    <row r="10" spans="1:16" ht="18" customHeight="1">
      <c r="A10" s="55" t="s">
        <v>110</v>
      </c>
      <c r="B10" s="54">
        <v>73</v>
      </c>
      <c r="C10" s="69">
        <v>3</v>
      </c>
      <c r="D10" s="54">
        <v>70</v>
      </c>
      <c r="E10" s="54">
        <v>65</v>
      </c>
      <c r="F10" s="69">
        <v>4</v>
      </c>
      <c r="G10" s="54">
        <v>61</v>
      </c>
      <c r="H10" s="54">
        <v>70</v>
      </c>
      <c r="I10" s="69">
        <v>5</v>
      </c>
      <c r="J10" s="54">
        <v>65</v>
      </c>
      <c r="K10" s="54">
        <v>72</v>
      </c>
      <c r="L10" s="69">
        <v>2</v>
      </c>
      <c r="M10" s="54">
        <v>70</v>
      </c>
      <c r="N10" s="68">
        <f t="shared" si="0"/>
        <v>53</v>
      </c>
      <c r="O10" s="69">
        <v>5</v>
      </c>
      <c r="P10" s="54">
        <v>48</v>
      </c>
    </row>
    <row r="11" spans="1:16" ht="18" customHeight="1">
      <c r="A11" s="55" t="s">
        <v>111</v>
      </c>
      <c r="B11" s="54">
        <v>35</v>
      </c>
      <c r="C11" s="69">
        <v>2</v>
      </c>
      <c r="D11" s="54">
        <v>33</v>
      </c>
      <c r="E11" s="54">
        <v>26</v>
      </c>
      <c r="F11" s="69">
        <v>2</v>
      </c>
      <c r="G11" s="54">
        <v>24</v>
      </c>
      <c r="H11" s="54">
        <v>28</v>
      </c>
      <c r="I11" s="69">
        <v>1</v>
      </c>
      <c r="J11" s="54">
        <v>27</v>
      </c>
      <c r="K11" s="54">
        <v>25</v>
      </c>
      <c r="L11" s="69">
        <v>1</v>
      </c>
      <c r="M11" s="54">
        <v>24</v>
      </c>
      <c r="N11" s="68">
        <f t="shared" si="0"/>
        <v>29</v>
      </c>
      <c r="O11" s="69">
        <v>2</v>
      </c>
      <c r="P11" s="54">
        <v>27</v>
      </c>
    </row>
    <row r="12" spans="1:16" ht="18" customHeight="1">
      <c r="A12" s="55" t="s">
        <v>112</v>
      </c>
      <c r="B12" s="54">
        <v>8</v>
      </c>
      <c r="C12" s="69">
        <v>0</v>
      </c>
      <c r="D12" s="54">
        <v>8</v>
      </c>
      <c r="E12" s="54">
        <v>9</v>
      </c>
      <c r="F12" s="69">
        <v>0</v>
      </c>
      <c r="G12" s="54">
        <v>9</v>
      </c>
      <c r="H12" s="54">
        <v>2</v>
      </c>
      <c r="I12" s="69">
        <v>1</v>
      </c>
      <c r="J12" s="54">
        <v>1</v>
      </c>
      <c r="K12" s="54">
        <v>4</v>
      </c>
      <c r="L12" s="69">
        <v>1</v>
      </c>
      <c r="M12" s="54">
        <v>3</v>
      </c>
      <c r="N12" s="68">
        <f t="shared" si="0"/>
        <v>8</v>
      </c>
      <c r="O12" s="69">
        <v>1</v>
      </c>
      <c r="P12" s="54">
        <v>7</v>
      </c>
    </row>
    <row r="13" spans="1:16" ht="18" customHeight="1">
      <c r="A13" s="55" t="s">
        <v>113</v>
      </c>
      <c r="B13" s="54">
        <v>21</v>
      </c>
      <c r="C13" s="69">
        <v>0</v>
      </c>
      <c r="D13" s="54">
        <v>21</v>
      </c>
      <c r="E13" s="54">
        <v>22</v>
      </c>
      <c r="F13" s="69">
        <v>0</v>
      </c>
      <c r="G13" s="54">
        <v>22</v>
      </c>
      <c r="H13" s="54">
        <v>11</v>
      </c>
      <c r="I13" s="69">
        <v>0</v>
      </c>
      <c r="J13" s="54">
        <v>11</v>
      </c>
      <c r="K13" s="54">
        <v>19</v>
      </c>
      <c r="L13" s="69">
        <v>0</v>
      </c>
      <c r="M13" s="54">
        <v>19</v>
      </c>
      <c r="N13" s="68">
        <f t="shared" si="0"/>
        <v>14</v>
      </c>
      <c r="O13" s="69">
        <v>1</v>
      </c>
      <c r="P13" s="54">
        <v>13</v>
      </c>
    </row>
    <row r="14" spans="1:16" ht="18" customHeight="1">
      <c r="A14" s="55" t="s">
        <v>114</v>
      </c>
      <c r="B14" s="54">
        <v>44</v>
      </c>
      <c r="C14" s="69">
        <v>4</v>
      </c>
      <c r="D14" s="54">
        <v>40</v>
      </c>
      <c r="E14" s="54">
        <v>29</v>
      </c>
      <c r="F14" s="69">
        <v>2</v>
      </c>
      <c r="G14" s="54">
        <v>27</v>
      </c>
      <c r="H14" s="54">
        <v>32</v>
      </c>
      <c r="I14" s="69">
        <v>0</v>
      </c>
      <c r="J14" s="54">
        <v>32</v>
      </c>
      <c r="K14" s="54">
        <v>31</v>
      </c>
      <c r="L14" s="69">
        <v>0</v>
      </c>
      <c r="M14" s="54">
        <v>31</v>
      </c>
      <c r="N14" s="68">
        <f t="shared" si="0"/>
        <v>35</v>
      </c>
      <c r="O14" s="69">
        <v>10</v>
      </c>
      <c r="P14" s="54">
        <v>25</v>
      </c>
    </row>
    <row r="15" spans="1:16" ht="18" customHeight="1">
      <c r="A15" s="55" t="s">
        <v>115</v>
      </c>
      <c r="B15" s="54">
        <v>42</v>
      </c>
      <c r="C15" s="69">
        <v>4</v>
      </c>
      <c r="D15" s="54">
        <v>38</v>
      </c>
      <c r="E15" s="54">
        <v>37</v>
      </c>
      <c r="F15" s="69">
        <v>3</v>
      </c>
      <c r="G15" s="54">
        <v>34</v>
      </c>
      <c r="H15" s="54">
        <v>43</v>
      </c>
      <c r="I15" s="69">
        <v>0</v>
      </c>
      <c r="J15" s="54">
        <v>43</v>
      </c>
      <c r="K15" s="54">
        <v>24</v>
      </c>
      <c r="L15" s="69">
        <v>0</v>
      </c>
      <c r="M15" s="54">
        <v>24</v>
      </c>
      <c r="N15" s="68">
        <f t="shared" si="0"/>
        <v>24</v>
      </c>
      <c r="O15" s="69">
        <v>7</v>
      </c>
      <c r="P15" s="54">
        <v>17</v>
      </c>
    </row>
    <row r="16" spans="1:16" ht="18" customHeight="1">
      <c r="A16" s="55" t="s">
        <v>116</v>
      </c>
      <c r="B16" s="54">
        <v>6</v>
      </c>
      <c r="C16" s="69">
        <v>0</v>
      </c>
      <c r="D16" s="54">
        <v>6</v>
      </c>
      <c r="E16" s="54">
        <v>2</v>
      </c>
      <c r="F16" s="69">
        <v>0</v>
      </c>
      <c r="G16" s="54">
        <v>2</v>
      </c>
      <c r="H16" s="54">
        <v>3</v>
      </c>
      <c r="I16" s="69">
        <v>0</v>
      </c>
      <c r="J16" s="54">
        <v>3</v>
      </c>
      <c r="K16" s="54">
        <v>12</v>
      </c>
      <c r="L16" s="69">
        <v>0</v>
      </c>
      <c r="M16" s="54">
        <v>12</v>
      </c>
      <c r="N16" s="68">
        <f t="shared" si="0"/>
        <v>13</v>
      </c>
      <c r="O16" s="69">
        <v>0</v>
      </c>
      <c r="P16" s="54">
        <v>13</v>
      </c>
    </row>
    <row r="17" spans="1:16" ht="18" customHeight="1">
      <c r="A17" s="55" t="s">
        <v>20</v>
      </c>
      <c r="B17" s="54">
        <v>1</v>
      </c>
      <c r="C17" s="69">
        <v>0</v>
      </c>
      <c r="D17" s="54">
        <v>1</v>
      </c>
      <c r="E17" s="54">
        <v>1</v>
      </c>
      <c r="F17" s="69">
        <v>0</v>
      </c>
      <c r="G17" s="54">
        <v>1</v>
      </c>
      <c r="H17" s="54">
        <v>1</v>
      </c>
      <c r="I17" s="69">
        <v>0</v>
      </c>
      <c r="J17" s="54">
        <v>1</v>
      </c>
      <c r="K17" s="54">
        <v>1</v>
      </c>
      <c r="L17" s="69">
        <v>0</v>
      </c>
      <c r="M17" s="54">
        <v>1</v>
      </c>
      <c r="N17" s="68">
        <f t="shared" si="0"/>
        <v>1</v>
      </c>
      <c r="O17" s="69">
        <v>0</v>
      </c>
      <c r="P17" s="54">
        <v>1</v>
      </c>
    </row>
    <row r="18" spans="1:16" ht="18" customHeight="1">
      <c r="A18" s="55" t="s">
        <v>117</v>
      </c>
      <c r="B18" s="54">
        <v>44</v>
      </c>
      <c r="C18" s="69">
        <v>1</v>
      </c>
      <c r="D18" s="54">
        <v>43</v>
      </c>
      <c r="E18" s="54">
        <v>35</v>
      </c>
      <c r="F18" s="69">
        <v>0</v>
      </c>
      <c r="G18" s="54">
        <v>35</v>
      </c>
      <c r="H18" s="54">
        <v>53</v>
      </c>
      <c r="I18" s="69">
        <v>1</v>
      </c>
      <c r="J18" s="54">
        <v>52</v>
      </c>
      <c r="K18" s="54">
        <v>38</v>
      </c>
      <c r="L18" s="69">
        <v>2</v>
      </c>
      <c r="M18" s="54">
        <v>36</v>
      </c>
      <c r="N18" s="68">
        <f t="shared" si="0"/>
        <v>50</v>
      </c>
      <c r="O18" s="69">
        <v>0</v>
      </c>
      <c r="P18" s="54">
        <v>50</v>
      </c>
    </row>
    <row r="19" spans="1:16" ht="10.8" customHeight="1">
      <c r="A19" s="16" t="s">
        <v>151</v>
      </c>
      <c r="B19" s="63"/>
      <c r="C19" s="64"/>
      <c r="D19" s="63"/>
      <c r="E19" s="63"/>
      <c r="F19" s="64"/>
      <c r="G19" s="63"/>
      <c r="H19" s="61"/>
      <c r="I19" s="62"/>
      <c r="J19" s="61"/>
    </row>
    <row r="20" spans="1:16" s="66" customFormat="1" ht="10.8" customHeight="1">
      <c r="A20" s="16" t="s">
        <v>155</v>
      </c>
      <c r="B20" s="65"/>
    </row>
    <row r="21" spans="1:16">
      <c r="A21" s="70"/>
    </row>
    <row r="22" spans="1:16">
      <c r="A22" s="70"/>
    </row>
  </sheetData>
  <mergeCells count="6">
    <mergeCell ref="H4:J4"/>
    <mergeCell ref="K4:M4"/>
    <mergeCell ref="A4:A5"/>
    <mergeCell ref="N4:P4"/>
    <mergeCell ref="B4:D4"/>
    <mergeCell ref="E4:G4"/>
  </mergeCells>
  <phoneticPr fontId="1"/>
  <hyperlinks>
    <hyperlink ref="A1" location="目次!A1" display="目次へ戻る"/>
  </hyperlinks>
  <pageMargins left="0.7" right="0.7" top="0.75" bottom="0.75" header="0.3" footer="0.3"/>
  <pageSetup paperSize="9"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showGridLines="0" zoomScaleNormal="100" zoomScaleSheetLayoutView="100" workbookViewId="0"/>
  </sheetViews>
  <sheetFormatPr defaultColWidth="8" defaultRowHeight="12.6"/>
  <cols>
    <col min="1" max="1" width="25.09765625" style="13" customWidth="1"/>
    <col min="2" max="11" width="11.59765625" style="13" customWidth="1"/>
    <col min="12" max="16384" width="8" style="13"/>
  </cols>
  <sheetData>
    <row r="1" spans="1:11" s="12" customFormat="1" ht="15" customHeight="1">
      <c r="A1" s="9" t="s">
        <v>5</v>
      </c>
      <c r="B1" s="9"/>
      <c r="C1" s="10"/>
      <c r="D1" s="11"/>
      <c r="E1" s="11"/>
      <c r="F1" s="11"/>
      <c r="G1" s="11"/>
      <c r="H1" s="11"/>
      <c r="I1" s="11"/>
    </row>
    <row r="2" spans="1:11" ht="20.100000000000001" customHeight="1">
      <c r="A2" s="19" t="s">
        <v>163</v>
      </c>
      <c r="B2" s="19"/>
      <c r="C2" s="19"/>
      <c r="D2" s="19"/>
      <c r="E2" s="19"/>
      <c r="F2" s="19"/>
      <c r="G2" s="19"/>
      <c r="H2" s="19"/>
      <c r="I2" s="19"/>
    </row>
    <row r="3" spans="1:11" ht="17.399999999999999" customHeight="1">
      <c r="A3" s="17"/>
      <c r="B3" s="17"/>
      <c r="C3" s="17"/>
      <c r="D3" s="17"/>
      <c r="E3" s="17"/>
      <c r="F3" s="17"/>
      <c r="G3" s="17"/>
      <c r="H3" s="17"/>
      <c r="I3" s="17"/>
    </row>
    <row r="4" spans="1:11" s="76" customFormat="1" ht="19.8" customHeight="1">
      <c r="A4" s="170"/>
      <c r="B4" s="167" t="s">
        <v>139</v>
      </c>
      <c r="C4" s="168"/>
      <c r="D4" s="167" t="s">
        <v>140</v>
      </c>
      <c r="E4" s="168"/>
      <c r="F4" s="167" t="s">
        <v>141</v>
      </c>
      <c r="G4" s="168"/>
      <c r="H4" s="167" t="s">
        <v>142</v>
      </c>
      <c r="I4" s="168"/>
      <c r="J4" s="167" t="s">
        <v>143</v>
      </c>
      <c r="K4" s="168"/>
    </row>
    <row r="5" spans="1:11" s="14" customFormat="1" ht="19.8" customHeight="1">
      <c r="A5" s="170"/>
      <c r="B5" s="44" t="s">
        <v>65</v>
      </c>
      <c r="C5" s="44" t="s">
        <v>66</v>
      </c>
      <c r="D5" s="44" t="s">
        <v>65</v>
      </c>
      <c r="E5" s="44" t="s">
        <v>66</v>
      </c>
      <c r="F5" s="44" t="s">
        <v>65</v>
      </c>
      <c r="G5" s="44" t="s">
        <v>66</v>
      </c>
      <c r="H5" s="44" t="s">
        <v>65</v>
      </c>
      <c r="I5" s="44" t="s">
        <v>66</v>
      </c>
      <c r="J5" s="44" t="s">
        <v>65</v>
      </c>
      <c r="K5" s="44" t="s">
        <v>66</v>
      </c>
    </row>
    <row r="6" spans="1:11" s="14" customFormat="1" ht="19.8" customHeight="1">
      <c r="A6" s="45" t="s">
        <v>67</v>
      </c>
      <c r="B6" s="47">
        <v>8564</v>
      </c>
      <c r="C6" s="47">
        <v>1427</v>
      </c>
      <c r="D6" s="47">
        <v>8460</v>
      </c>
      <c r="E6" s="47">
        <v>1367</v>
      </c>
      <c r="F6" s="47">
        <v>7090</v>
      </c>
      <c r="G6" s="48">
        <v>1372</v>
      </c>
      <c r="H6" s="47">
        <v>6739</v>
      </c>
      <c r="I6" s="48">
        <v>1197</v>
      </c>
      <c r="J6" s="47">
        <v>7426</v>
      </c>
      <c r="K6" s="48">
        <v>1157</v>
      </c>
    </row>
    <row r="7" spans="1:11" s="14" customFormat="1" ht="19.8" customHeight="1">
      <c r="A7" s="45" t="s">
        <v>64</v>
      </c>
      <c r="B7" s="47">
        <v>1239</v>
      </c>
      <c r="C7" s="47">
        <v>320</v>
      </c>
      <c r="D7" s="47">
        <v>995</v>
      </c>
      <c r="E7" s="47">
        <v>285</v>
      </c>
      <c r="F7" s="47">
        <v>919</v>
      </c>
      <c r="G7" s="48">
        <v>327</v>
      </c>
      <c r="H7" s="47">
        <v>730</v>
      </c>
      <c r="I7" s="48">
        <v>306</v>
      </c>
      <c r="J7" s="47">
        <v>994</v>
      </c>
      <c r="K7" s="48">
        <v>259</v>
      </c>
    </row>
    <row r="8" spans="1:11" s="14" customFormat="1" ht="10.8" customHeight="1">
      <c r="A8" s="16" t="s">
        <v>68</v>
      </c>
      <c r="B8" s="16"/>
      <c r="C8" s="16"/>
      <c r="D8" s="16"/>
    </row>
    <row r="9" spans="1:11" s="14" customFormat="1" ht="10.8" customHeight="1">
      <c r="A9" s="16" t="s">
        <v>154</v>
      </c>
      <c r="B9" s="16"/>
      <c r="C9" s="16"/>
      <c r="D9" s="16"/>
    </row>
  </sheetData>
  <mergeCells count="6">
    <mergeCell ref="A4:A5"/>
    <mergeCell ref="H4:I4"/>
    <mergeCell ref="J4:K4"/>
    <mergeCell ref="B4:C4"/>
    <mergeCell ref="D4:E4"/>
    <mergeCell ref="F4:G4"/>
  </mergeCells>
  <phoneticPr fontId="1"/>
  <hyperlinks>
    <hyperlink ref="A1" location="目次!A1" display="目次へ戻る"/>
  </hyperlinks>
  <pageMargins left="0.7" right="0.7" top="0.75" bottom="0.75" header="0.3" footer="0.3"/>
  <pageSetup paperSize="9" scale="83" orientation="landscape" horizontalDpi="300" verticalDpi="300" r:id="rId1"/>
  <headerFooter alignWithMargins="0"/>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zoomScaleSheetLayoutView="100" workbookViewId="0"/>
  </sheetViews>
  <sheetFormatPr defaultColWidth="8" defaultRowHeight="13.95" customHeight="1"/>
  <cols>
    <col min="1" max="1" width="33.8984375" style="3" customWidth="1"/>
    <col min="2" max="2" width="33.59765625" style="3" bestFit="1" customWidth="1"/>
    <col min="3" max="3" width="24.19921875" style="3" bestFit="1" customWidth="1"/>
    <col min="4" max="4" width="16.19921875" style="3" bestFit="1" customWidth="1"/>
    <col min="5" max="5" width="9.5" style="3" customWidth="1"/>
    <col min="6" max="8" width="6.5" style="3" customWidth="1"/>
    <col min="9" max="16384" width="8" style="3"/>
  </cols>
  <sheetData>
    <row r="1" spans="1:8" s="12" customFormat="1" ht="15" customHeight="1">
      <c r="A1" s="9" t="s">
        <v>5</v>
      </c>
      <c r="B1" s="9"/>
      <c r="C1" s="92"/>
      <c r="D1" s="11"/>
      <c r="E1" s="11"/>
      <c r="F1" s="11"/>
      <c r="G1" s="11"/>
      <c r="H1" s="11"/>
    </row>
    <row r="2" spans="1:8" s="13" customFormat="1" ht="20.100000000000001" customHeight="1">
      <c r="A2" s="19" t="s">
        <v>176</v>
      </c>
      <c r="B2" s="19"/>
      <c r="C2" s="19"/>
      <c r="D2" s="19"/>
      <c r="E2" s="19"/>
      <c r="F2" s="19"/>
      <c r="G2" s="19"/>
      <c r="H2" s="19"/>
    </row>
    <row r="3" spans="1:8" s="13" customFormat="1" ht="10.8" customHeight="1">
      <c r="A3" s="3"/>
      <c r="B3" s="19"/>
      <c r="C3" s="19"/>
      <c r="D3" s="19"/>
      <c r="E3" s="19"/>
      <c r="F3" s="19"/>
      <c r="G3" s="19"/>
      <c r="H3" s="19"/>
    </row>
    <row r="4" spans="1:8" ht="13.95" customHeight="1">
      <c r="A4" s="90" t="s">
        <v>166</v>
      </c>
    </row>
    <row r="5" spans="1:8" ht="13.8" customHeight="1">
      <c r="A5" s="57" t="s">
        <v>127</v>
      </c>
      <c r="B5" s="57" t="s">
        <v>128</v>
      </c>
    </row>
    <row r="6" spans="1:8" ht="21.6">
      <c r="A6" s="121" t="s">
        <v>207</v>
      </c>
      <c r="B6" s="122">
        <v>46</v>
      </c>
    </row>
    <row r="7" spans="1:8" ht="21.6">
      <c r="A7" s="120" t="s">
        <v>208</v>
      </c>
      <c r="B7" s="56">
        <v>64</v>
      </c>
    </row>
    <row r="8" spans="1:8" ht="10.8" customHeight="1">
      <c r="A8" s="16" t="s">
        <v>151</v>
      </c>
    </row>
    <row r="9" spans="1:8" ht="10.8" customHeight="1">
      <c r="A9" s="171" t="s">
        <v>185</v>
      </c>
      <c r="B9" s="171"/>
      <c r="C9" s="171"/>
      <c r="D9" s="171"/>
      <c r="E9" s="171"/>
      <c r="F9" s="171"/>
      <c r="G9" s="171"/>
      <c r="H9" s="171"/>
    </row>
    <row r="11" spans="1:8" ht="13.95" customHeight="1">
      <c r="A11" s="91" t="s">
        <v>165</v>
      </c>
      <c r="B11" s="19"/>
      <c r="C11" s="19"/>
      <c r="D11" s="19"/>
    </row>
    <row r="12" spans="1:8" ht="13.95" customHeight="1">
      <c r="A12" s="81" t="s">
        <v>125</v>
      </c>
      <c r="B12" s="81" t="s">
        <v>126</v>
      </c>
      <c r="C12" s="81" t="s">
        <v>127</v>
      </c>
      <c r="D12" s="81" t="s">
        <v>128</v>
      </c>
    </row>
    <row r="13" spans="1:8" ht="13.95" customHeight="1">
      <c r="A13" s="116">
        <v>45589</v>
      </c>
      <c r="B13" s="56" t="s">
        <v>209</v>
      </c>
      <c r="C13" s="56" t="s">
        <v>210</v>
      </c>
      <c r="D13" s="56">
        <v>39</v>
      </c>
    </row>
    <row r="14" spans="1:8" ht="21.6">
      <c r="A14" s="116">
        <v>45601</v>
      </c>
      <c r="B14" s="56" t="s">
        <v>209</v>
      </c>
      <c r="C14" s="120" t="s">
        <v>211</v>
      </c>
      <c r="D14" s="56">
        <v>35</v>
      </c>
    </row>
    <row r="15" spans="1:8" ht="13.95" customHeight="1">
      <c r="A15" s="116">
        <v>45610</v>
      </c>
      <c r="B15" s="56" t="s">
        <v>212</v>
      </c>
      <c r="C15" s="56" t="s">
        <v>210</v>
      </c>
      <c r="D15" s="56">
        <v>27</v>
      </c>
    </row>
    <row r="16" spans="1:8" ht="32.4">
      <c r="A16" s="116">
        <v>45645</v>
      </c>
      <c r="B16" s="56" t="s">
        <v>212</v>
      </c>
      <c r="C16" s="120" t="s">
        <v>213</v>
      </c>
      <c r="D16" s="56">
        <v>20</v>
      </c>
    </row>
    <row r="17" spans="1:8" ht="13.95" customHeight="1">
      <c r="A17" s="16" t="s">
        <v>151</v>
      </c>
    </row>
    <row r="18" spans="1:8" ht="13.95" customHeight="1">
      <c r="A18" s="16" t="s">
        <v>186</v>
      </c>
    </row>
    <row r="20" spans="1:8" ht="13.95" customHeight="1">
      <c r="A20" s="90" t="s">
        <v>169</v>
      </c>
    </row>
    <row r="21" spans="1:8" ht="13.95" customHeight="1">
      <c r="A21" s="106" t="s">
        <v>170</v>
      </c>
      <c r="B21" s="101" t="s">
        <v>171</v>
      </c>
      <c r="C21" s="101" t="s">
        <v>172</v>
      </c>
      <c r="D21" s="100" t="s">
        <v>173</v>
      </c>
      <c r="E21" s="106" t="s">
        <v>174</v>
      </c>
      <c r="F21" s="99"/>
      <c r="G21" s="99"/>
      <c r="H21" s="99"/>
    </row>
    <row r="22" spans="1:8" ht="13.95" customHeight="1">
      <c r="A22" s="116">
        <v>45412</v>
      </c>
      <c r="B22" s="105" t="s">
        <v>197</v>
      </c>
      <c r="C22" s="105" t="s">
        <v>198</v>
      </c>
      <c r="D22" s="104" t="s">
        <v>198</v>
      </c>
      <c r="E22" s="56">
        <v>51</v>
      </c>
      <c r="F22" s="99"/>
      <c r="G22" s="99"/>
      <c r="H22" s="99"/>
    </row>
    <row r="23" spans="1:8" ht="13.95" customHeight="1">
      <c r="A23" s="116">
        <v>45649</v>
      </c>
      <c r="B23" s="105" t="s">
        <v>199</v>
      </c>
      <c r="C23" s="105" t="s">
        <v>200</v>
      </c>
      <c r="D23" s="104" t="s">
        <v>200</v>
      </c>
      <c r="E23" s="56">
        <v>20</v>
      </c>
      <c r="F23" s="99"/>
      <c r="G23" s="99"/>
      <c r="H23" s="99"/>
    </row>
    <row r="24" spans="1:8" ht="13.95" customHeight="1">
      <c r="A24" s="117">
        <v>45693</v>
      </c>
      <c r="B24" s="118" t="s">
        <v>201</v>
      </c>
      <c r="C24" s="103" t="s">
        <v>202</v>
      </c>
      <c r="D24" s="102" t="s">
        <v>203</v>
      </c>
      <c r="E24" s="107">
        <v>40</v>
      </c>
      <c r="F24" s="99"/>
      <c r="G24" s="99"/>
      <c r="H24" s="99"/>
    </row>
    <row r="25" spans="1:8" ht="13.95" customHeight="1">
      <c r="A25" s="117">
        <v>45735</v>
      </c>
      <c r="B25" s="103" t="s">
        <v>199</v>
      </c>
      <c r="C25" s="103" t="s">
        <v>204</v>
      </c>
      <c r="D25" s="102" t="s">
        <v>205</v>
      </c>
      <c r="E25" s="107">
        <v>13</v>
      </c>
      <c r="F25" s="99"/>
      <c r="G25" s="99"/>
      <c r="H25" s="99"/>
    </row>
    <row r="26" spans="1:8" ht="13.95" customHeight="1">
      <c r="A26" s="16" t="s">
        <v>151</v>
      </c>
      <c r="B26" s="99"/>
      <c r="C26" s="99"/>
      <c r="D26" s="99"/>
      <c r="E26" s="99"/>
      <c r="F26" s="99"/>
      <c r="G26" s="99"/>
      <c r="H26" s="99"/>
    </row>
    <row r="27" spans="1:8" ht="13.95" customHeight="1">
      <c r="A27" s="16" t="s">
        <v>184</v>
      </c>
      <c r="B27" s="99"/>
      <c r="C27" s="99"/>
      <c r="D27" s="99"/>
      <c r="E27" s="99"/>
    </row>
  </sheetData>
  <mergeCells count="1">
    <mergeCell ref="A9:H9"/>
  </mergeCells>
  <phoneticPr fontId="1"/>
  <hyperlinks>
    <hyperlink ref="A1" location="目次!A1" display="目次へ戻る"/>
  </hyperlinks>
  <pageMargins left="0.7" right="0.7" top="0.75" bottom="0.75" header="0.3" footer="0.3"/>
  <pageSetup paperSize="9" scale="7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zoomScaleSheetLayoutView="100" workbookViewId="0"/>
  </sheetViews>
  <sheetFormatPr defaultColWidth="8" defaultRowHeight="13.95" customHeight="1"/>
  <cols>
    <col min="1" max="2" width="13" style="3" customWidth="1"/>
    <col min="3" max="9" width="15.09765625" style="3" customWidth="1"/>
    <col min="10" max="16384" width="8" style="3"/>
  </cols>
  <sheetData>
    <row r="1" spans="1:9" s="12" customFormat="1" ht="15" customHeight="1">
      <c r="A1" s="9" t="s">
        <v>5</v>
      </c>
      <c r="B1" s="9"/>
      <c r="C1" s="10"/>
      <c r="D1" s="11"/>
      <c r="E1" s="11"/>
      <c r="F1" s="11"/>
      <c r="G1" s="11"/>
      <c r="H1" s="11"/>
      <c r="I1" s="11"/>
    </row>
    <row r="2" spans="1:9" s="13" customFormat="1" ht="20.100000000000001" customHeight="1">
      <c r="A2" s="19" t="s">
        <v>181</v>
      </c>
      <c r="B2" s="19"/>
      <c r="C2" s="19"/>
      <c r="D2" s="19"/>
      <c r="E2" s="19"/>
      <c r="F2" s="19"/>
      <c r="G2" s="19"/>
      <c r="H2" s="19"/>
      <c r="I2" s="19"/>
    </row>
    <row r="3" spans="1:9" s="13" customFormat="1" ht="14.4" customHeight="1">
      <c r="A3" s="19"/>
      <c r="B3" s="19"/>
      <c r="C3" s="19"/>
      <c r="D3" s="19"/>
      <c r="E3" s="19"/>
      <c r="F3" s="19"/>
      <c r="G3" s="19"/>
      <c r="H3" s="19"/>
      <c r="I3" s="19"/>
    </row>
    <row r="4" spans="1:9" s="2" customFormat="1" ht="18.600000000000001" customHeight="1">
      <c r="A4" s="183" t="s">
        <v>3</v>
      </c>
      <c r="B4" s="177"/>
      <c r="C4" s="77" t="s">
        <v>139</v>
      </c>
      <c r="D4" s="77" t="s">
        <v>140</v>
      </c>
      <c r="E4" s="77" t="s">
        <v>141</v>
      </c>
      <c r="F4" s="77" t="s">
        <v>142</v>
      </c>
      <c r="G4" s="139" t="s">
        <v>143</v>
      </c>
      <c r="H4" s="177"/>
      <c r="I4" s="177"/>
    </row>
    <row r="5" spans="1:9" ht="13.95" customHeight="1">
      <c r="A5" s="183"/>
      <c r="B5" s="177"/>
      <c r="C5" s="147" t="s">
        <v>147</v>
      </c>
      <c r="D5" s="147" t="s">
        <v>147</v>
      </c>
      <c r="E5" s="147" t="s">
        <v>147</v>
      </c>
      <c r="F5" s="147" t="s">
        <v>147</v>
      </c>
      <c r="G5" s="147" t="s">
        <v>147</v>
      </c>
      <c r="H5" s="173" t="s">
        <v>148</v>
      </c>
      <c r="I5" s="80"/>
    </row>
    <row r="6" spans="1:9" ht="13.95" customHeight="1">
      <c r="A6" s="177"/>
      <c r="B6" s="177"/>
      <c r="C6" s="175"/>
      <c r="D6" s="175"/>
      <c r="E6" s="175"/>
      <c r="F6" s="175"/>
      <c r="G6" s="175"/>
      <c r="H6" s="172"/>
      <c r="I6" s="78" t="s">
        <v>149</v>
      </c>
    </row>
    <row r="7" spans="1:9" ht="13.95" customHeight="1">
      <c r="A7" s="177"/>
      <c r="B7" s="177"/>
      <c r="C7" s="184">
        <v>57</v>
      </c>
      <c r="D7" s="184">
        <v>53</v>
      </c>
      <c r="E7" s="184">
        <v>63</v>
      </c>
      <c r="F7" s="184">
        <v>67</v>
      </c>
      <c r="G7" s="175">
        <v>71</v>
      </c>
      <c r="H7" s="173">
        <v>37</v>
      </c>
      <c r="I7" s="80"/>
    </row>
    <row r="8" spans="1:9" ht="13.95" customHeight="1">
      <c r="A8" s="177"/>
      <c r="B8" s="177"/>
      <c r="C8" s="172"/>
      <c r="D8" s="172"/>
      <c r="E8" s="172"/>
      <c r="F8" s="172"/>
      <c r="G8" s="172"/>
      <c r="H8" s="172"/>
      <c r="I8" s="79">
        <v>3</v>
      </c>
    </row>
    <row r="9" spans="1:9" ht="13.95" customHeight="1">
      <c r="A9" s="178" t="s">
        <v>150</v>
      </c>
      <c r="B9" s="174" t="s">
        <v>129</v>
      </c>
      <c r="C9" s="176">
        <v>3</v>
      </c>
      <c r="D9" s="176">
        <v>2</v>
      </c>
      <c r="E9" s="176">
        <v>2</v>
      </c>
      <c r="F9" s="176">
        <v>3</v>
      </c>
      <c r="G9" s="172">
        <v>5</v>
      </c>
      <c r="H9" s="173">
        <v>1</v>
      </c>
      <c r="I9" s="80"/>
    </row>
    <row r="10" spans="1:9" ht="13.95" customHeight="1">
      <c r="A10" s="177"/>
      <c r="B10" s="177"/>
      <c r="C10" s="172"/>
      <c r="D10" s="172"/>
      <c r="E10" s="172"/>
      <c r="F10" s="172"/>
      <c r="G10" s="172"/>
      <c r="H10" s="172"/>
      <c r="I10" s="79">
        <v>0</v>
      </c>
    </row>
    <row r="11" spans="1:9" ht="13.95" customHeight="1">
      <c r="A11" s="177"/>
      <c r="B11" s="174" t="s">
        <v>130</v>
      </c>
      <c r="C11" s="176">
        <v>2</v>
      </c>
      <c r="D11" s="176">
        <v>5</v>
      </c>
      <c r="E11" s="176">
        <v>5</v>
      </c>
      <c r="F11" s="176">
        <v>3</v>
      </c>
      <c r="G11" s="172">
        <v>3</v>
      </c>
      <c r="H11" s="173">
        <v>1</v>
      </c>
      <c r="I11" s="80"/>
    </row>
    <row r="12" spans="1:9" ht="13.95" customHeight="1">
      <c r="A12" s="177"/>
      <c r="B12" s="177"/>
      <c r="C12" s="172"/>
      <c r="D12" s="172"/>
      <c r="E12" s="172"/>
      <c r="F12" s="172"/>
      <c r="G12" s="172"/>
      <c r="H12" s="172"/>
      <c r="I12" s="79">
        <v>0</v>
      </c>
    </row>
    <row r="13" spans="1:9" ht="13.95" customHeight="1">
      <c r="A13" s="177"/>
      <c r="B13" s="174" t="s">
        <v>131</v>
      </c>
      <c r="C13" s="176">
        <v>2</v>
      </c>
      <c r="D13" s="176">
        <v>5</v>
      </c>
      <c r="E13" s="176">
        <v>3</v>
      </c>
      <c r="F13" s="176">
        <v>3</v>
      </c>
      <c r="G13" s="172">
        <v>2</v>
      </c>
      <c r="H13" s="173">
        <v>1</v>
      </c>
      <c r="I13" s="80"/>
    </row>
    <row r="14" spans="1:9" ht="13.95" customHeight="1">
      <c r="A14" s="177"/>
      <c r="B14" s="177"/>
      <c r="C14" s="172"/>
      <c r="D14" s="172"/>
      <c r="E14" s="172"/>
      <c r="F14" s="172"/>
      <c r="G14" s="172"/>
      <c r="H14" s="172"/>
      <c r="I14" s="79">
        <v>0</v>
      </c>
    </row>
    <row r="15" spans="1:9" ht="13.95" customHeight="1">
      <c r="A15" s="177"/>
      <c r="B15" s="174" t="s">
        <v>132</v>
      </c>
      <c r="C15" s="176">
        <v>22</v>
      </c>
      <c r="D15" s="176">
        <v>14</v>
      </c>
      <c r="E15" s="176">
        <v>10</v>
      </c>
      <c r="F15" s="176">
        <v>18</v>
      </c>
      <c r="G15" s="172">
        <v>15</v>
      </c>
      <c r="H15" s="173">
        <v>12</v>
      </c>
      <c r="I15" s="80"/>
    </row>
    <row r="16" spans="1:9" ht="13.95" customHeight="1">
      <c r="A16" s="177"/>
      <c r="B16" s="175"/>
      <c r="C16" s="172"/>
      <c r="D16" s="172"/>
      <c r="E16" s="172"/>
      <c r="F16" s="172"/>
      <c r="G16" s="172"/>
      <c r="H16" s="172"/>
      <c r="I16" s="79">
        <v>0</v>
      </c>
    </row>
    <row r="17" spans="1:9" ht="13.95" customHeight="1">
      <c r="A17" s="177"/>
      <c r="B17" s="174" t="s">
        <v>133</v>
      </c>
      <c r="C17" s="176">
        <v>3</v>
      </c>
      <c r="D17" s="176">
        <v>6</v>
      </c>
      <c r="E17" s="176">
        <v>8</v>
      </c>
      <c r="F17" s="176">
        <v>9</v>
      </c>
      <c r="G17" s="172">
        <v>4</v>
      </c>
      <c r="H17" s="173">
        <v>1</v>
      </c>
      <c r="I17" s="80"/>
    </row>
    <row r="18" spans="1:9" ht="13.95" customHeight="1">
      <c r="A18" s="177"/>
      <c r="B18" s="175"/>
      <c r="C18" s="172"/>
      <c r="D18" s="172"/>
      <c r="E18" s="172"/>
      <c r="F18" s="172"/>
      <c r="G18" s="172"/>
      <c r="H18" s="172"/>
      <c r="I18" s="79">
        <v>0</v>
      </c>
    </row>
    <row r="19" spans="1:9" ht="13.95" customHeight="1">
      <c r="A19" s="177"/>
      <c r="B19" s="174" t="s">
        <v>134</v>
      </c>
      <c r="C19" s="176">
        <v>6</v>
      </c>
      <c r="D19" s="176">
        <v>4</v>
      </c>
      <c r="E19" s="176">
        <v>4</v>
      </c>
      <c r="F19" s="176">
        <v>4</v>
      </c>
      <c r="G19" s="172">
        <v>4</v>
      </c>
      <c r="H19" s="173">
        <v>2</v>
      </c>
      <c r="I19" s="80"/>
    </row>
    <row r="20" spans="1:9" ht="13.95" customHeight="1">
      <c r="A20" s="177"/>
      <c r="B20" s="175"/>
      <c r="C20" s="172"/>
      <c r="D20" s="172"/>
      <c r="E20" s="172"/>
      <c r="F20" s="172"/>
      <c r="G20" s="172"/>
      <c r="H20" s="172"/>
      <c r="I20" s="79">
        <v>1</v>
      </c>
    </row>
    <row r="21" spans="1:9" ht="13.95" customHeight="1">
      <c r="A21" s="177"/>
      <c r="B21" s="174" t="s">
        <v>135</v>
      </c>
      <c r="C21" s="176">
        <v>4</v>
      </c>
      <c r="D21" s="176">
        <v>5</v>
      </c>
      <c r="E21" s="176">
        <v>6</v>
      </c>
      <c r="F21" s="176">
        <v>3</v>
      </c>
      <c r="G21" s="172">
        <v>10</v>
      </c>
      <c r="H21" s="173">
        <v>8</v>
      </c>
      <c r="I21" s="80"/>
    </row>
    <row r="22" spans="1:9" ht="13.95" customHeight="1">
      <c r="A22" s="177"/>
      <c r="B22" s="175"/>
      <c r="C22" s="172"/>
      <c r="D22" s="172"/>
      <c r="E22" s="172"/>
      <c r="F22" s="172"/>
      <c r="G22" s="172"/>
      <c r="H22" s="172"/>
      <c r="I22" s="79">
        <v>0</v>
      </c>
    </row>
    <row r="23" spans="1:9" ht="13.95" customHeight="1">
      <c r="A23" s="177"/>
      <c r="B23" s="174" t="s">
        <v>136</v>
      </c>
      <c r="C23" s="176">
        <v>10</v>
      </c>
      <c r="D23" s="176">
        <v>3</v>
      </c>
      <c r="E23" s="176">
        <v>3</v>
      </c>
      <c r="F23" s="176">
        <v>3</v>
      </c>
      <c r="G23" s="172">
        <v>5</v>
      </c>
      <c r="H23" s="173">
        <v>3</v>
      </c>
      <c r="I23" s="80"/>
    </row>
    <row r="24" spans="1:9" ht="13.95" customHeight="1">
      <c r="A24" s="177"/>
      <c r="B24" s="175"/>
      <c r="C24" s="172"/>
      <c r="D24" s="172"/>
      <c r="E24" s="172"/>
      <c r="F24" s="172"/>
      <c r="G24" s="172"/>
      <c r="H24" s="172"/>
      <c r="I24" s="79">
        <v>2</v>
      </c>
    </row>
    <row r="25" spans="1:9" ht="13.95" customHeight="1">
      <c r="A25" s="177"/>
      <c r="B25" s="174" t="s">
        <v>137</v>
      </c>
      <c r="C25" s="176">
        <v>2</v>
      </c>
      <c r="D25" s="176">
        <v>6</v>
      </c>
      <c r="E25" s="176">
        <v>16</v>
      </c>
      <c r="F25" s="176">
        <v>11</v>
      </c>
      <c r="G25" s="172">
        <v>13</v>
      </c>
      <c r="H25" s="173">
        <v>3</v>
      </c>
      <c r="I25" s="80"/>
    </row>
    <row r="26" spans="1:9" ht="13.95" customHeight="1">
      <c r="A26" s="177"/>
      <c r="B26" s="175"/>
      <c r="C26" s="172"/>
      <c r="D26" s="172"/>
      <c r="E26" s="172"/>
      <c r="F26" s="172"/>
      <c r="G26" s="172"/>
      <c r="H26" s="172"/>
      <c r="I26" s="79">
        <v>0</v>
      </c>
    </row>
    <row r="27" spans="1:9" ht="13.95" customHeight="1">
      <c r="A27" s="177"/>
      <c r="B27" s="174" t="s">
        <v>138</v>
      </c>
      <c r="C27" s="176">
        <v>3</v>
      </c>
      <c r="D27" s="176">
        <v>3</v>
      </c>
      <c r="E27" s="176">
        <v>6</v>
      </c>
      <c r="F27" s="176">
        <v>10</v>
      </c>
      <c r="G27" s="172">
        <v>10</v>
      </c>
      <c r="H27" s="173">
        <v>5</v>
      </c>
      <c r="I27" s="80"/>
    </row>
    <row r="28" spans="1:9" ht="13.95" customHeight="1">
      <c r="A28" s="177"/>
      <c r="B28" s="175"/>
      <c r="C28" s="172"/>
      <c r="D28" s="172"/>
      <c r="E28" s="172"/>
      <c r="F28" s="172"/>
      <c r="G28" s="172"/>
      <c r="H28" s="172"/>
      <c r="I28" s="79">
        <v>0</v>
      </c>
    </row>
    <row r="29" spans="1:9" ht="13.95" customHeight="1">
      <c r="A29" s="179" t="s">
        <v>183</v>
      </c>
      <c r="B29" s="180"/>
      <c r="C29" s="180"/>
      <c r="D29" s="180"/>
      <c r="E29" s="180"/>
    </row>
    <row r="30" spans="1:9" ht="13.95" customHeight="1">
      <c r="A30" s="181" t="s">
        <v>188</v>
      </c>
      <c r="B30" s="182"/>
      <c r="C30" s="182"/>
      <c r="D30" s="182"/>
      <c r="E30" s="182"/>
      <c r="F30" s="182"/>
    </row>
  </sheetData>
  <mergeCells count="87">
    <mergeCell ref="A29:E29"/>
    <mergeCell ref="A30:F30"/>
    <mergeCell ref="A4:B8"/>
    <mergeCell ref="G4:I4"/>
    <mergeCell ref="C5:C6"/>
    <mergeCell ref="D5:D6"/>
    <mergeCell ref="E5:E6"/>
    <mergeCell ref="F5:F6"/>
    <mergeCell ref="G5:G6"/>
    <mergeCell ref="H5:H6"/>
    <mergeCell ref="C7:C8"/>
    <mergeCell ref="D7:D8"/>
    <mergeCell ref="E7:E8"/>
    <mergeCell ref="F7:F8"/>
    <mergeCell ref="G7:G8"/>
    <mergeCell ref="H7:H8"/>
    <mergeCell ref="A9:A28"/>
    <mergeCell ref="B9:B10"/>
    <mergeCell ref="C9:C10"/>
    <mergeCell ref="D9:D10"/>
    <mergeCell ref="E9:E10"/>
    <mergeCell ref="B13:B14"/>
    <mergeCell ref="C13:C14"/>
    <mergeCell ref="D13:D14"/>
    <mergeCell ref="E13:E14"/>
    <mergeCell ref="B17:B18"/>
    <mergeCell ref="C17:C18"/>
    <mergeCell ref="D17:D18"/>
    <mergeCell ref="E17:E18"/>
    <mergeCell ref="B21:B22"/>
    <mergeCell ref="C21:C22"/>
    <mergeCell ref="D21:D22"/>
    <mergeCell ref="F9:F10"/>
    <mergeCell ref="G9:G10"/>
    <mergeCell ref="H9:H10"/>
    <mergeCell ref="B11:B12"/>
    <mergeCell ref="C11:C12"/>
    <mergeCell ref="D11:D12"/>
    <mergeCell ref="E11:E12"/>
    <mergeCell ref="F11:F12"/>
    <mergeCell ref="G11:G12"/>
    <mergeCell ref="H11:H12"/>
    <mergeCell ref="F13:F14"/>
    <mergeCell ref="G13:G14"/>
    <mergeCell ref="H13:H14"/>
    <mergeCell ref="B15:B16"/>
    <mergeCell ref="C15:C16"/>
    <mergeCell ref="D15:D16"/>
    <mergeCell ref="E15:E16"/>
    <mergeCell ref="F15:F16"/>
    <mergeCell ref="G15:G16"/>
    <mergeCell ref="H15:H16"/>
    <mergeCell ref="F17:F18"/>
    <mergeCell ref="G17:G18"/>
    <mergeCell ref="H17:H18"/>
    <mergeCell ref="B19:B20"/>
    <mergeCell ref="C19:C20"/>
    <mergeCell ref="D19:D20"/>
    <mergeCell ref="E19:E20"/>
    <mergeCell ref="F19:F20"/>
    <mergeCell ref="G19:G20"/>
    <mergeCell ref="H19:H20"/>
    <mergeCell ref="E21:E22"/>
    <mergeCell ref="F21:F22"/>
    <mergeCell ref="G21:G22"/>
    <mergeCell ref="H21:H22"/>
    <mergeCell ref="B23:B24"/>
    <mergeCell ref="C23:C24"/>
    <mergeCell ref="D23:D24"/>
    <mergeCell ref="E23:E24"/>
    <mergeCell ref="F23:F24"/>
    <mergeCell ref="G23:G24"/>
    <mergeCell ref="H23:H24"/>
    <mergeCell ref="G25:G26"/>
    <mergeCell ref="H25:H26"/>
    <mergeCell ref="B27:B28"/>
    <mergeCell ref="C27:C28"/>
    <mergeCell ref="D27:D28"/>
    <mergeCell ref="E27:E28"/>
    <mergeCell ref="F27:F28"/>
    <mergeCell ref="G27:G28"/>
    <mergeCell ref="H27:H28"/>
    <mergeCell ref="B25:B26"/>
    <mergeCell ref="C25:C26"/>
    <mergeCell ref="D25:D26"/>
    <mergeCell ref="E25:E26"/>
    <mergeCell ref="F25:F26"/>
  </mergeCells>
  <phoneticPr fontId="1"/>
  <hyperlinks>
    <hyperlink ref="A1" location="目次!A1" display="目次へ戻る"/>
  </hyperlinks>
  <pageMargins left="0.7" right="0.7" top="0.75" bottom="0.75" header="0.3" footer="0.3"/>
  <pageSetup paperSize="9" scale="89" orientation="landscape" errors="blank"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目次</vt:lpstr>
      <vt:lpstr>6-1</vt:lpstr>
      <vt:lpstr>6-2</vt:lpstr>
      <vt:lpstr>6-3</vt:lpstr>
      <vt:lpstr>6-4</vt:lpstr>
      <vt:lpstr>6-5</vt:lpstr>
      <vt:lpstr>6-6</vt:lpstr>
      <vt:lpstr>6-7</vt:lpstr>
      <vt:lpstr>6-8</vt:lpstr>
      <vt:lpstr>'6-1'!Print_Area</vt:lpstr>
      <vt:lpstr>'6-2'!Print_Area</vt:lpstr>
      <vt:lpstr>'6-4'!Print_Area</vt:lpstr>
      <vt:lpstr>'6-5'!Print_Area</vt:lpstr>
      <vt:lpstr>'6-6'!Print_Area</vt:lpstr>
      <vt:lpstr>'6-7'!Print_Area</vt:lpstr>
      <vt:lpstr>'6-8'!Print_Area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2025-07-02T06:08:23Z</cp:lastPrinted>
  <dcterms:created xsi:type="dcterms:W3CDTF">2015-06-05T18:19:34Z</dcterms:created>
  <dcterms:modified xsi:type="dcterms:W3CDTF">2025-08-26T01:22:11Z</dcterms:modified>
</cp:coreProperties>
</file>