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safi001\0012500保健衛生局\0014000保健所\0014000保健所内共通\21_保健所管理課\02_企画係\00_共通全般\01 保健所・保健センター事業概要\♪R6保健事業統計原稿\04 校正依頼\04 最終稿確認後原稿\"/>
    </mc:Choice>
  </mc:AlternateContent>
  <bookViews>
    <workbookView xWindow="0" yWindow="0" windowWidth="23040" windowHeight="8736" tabRatio="816"/>
  </bookViews>
  <sheets>
    <sheet name="目次" sheetId="175" r:id="rId1"/>
    <sheet name="4-1" sheetId="202" r:id="rId2"/>
    <sheet name="4-2" sheetId="203" r:id="rId3"/>
    <sheet name="4-3" sheetId="180" r:id="rId4"/>
    <sheet name="4-4" sheetId="181" r:id="rId5"/>
    <sheet name="4-5" sheetId="182" r:id="rId6"/>
    <sheet name="4-6" sheetId="183" r:id="rId7"/>
    <sheet name="4-7" sheetId="184" r:id="rId8"/>
    <sheet name="4-8" sheetId="185" r:id="rId9"/>
    <sheet name="4-9" sheetId="186" r:id="rId10"/>
    <sheet name="4-10" sheetId="177" r:id="rId11"/>
    <sheet name="4-11" sheetId="187" r:id="rId12"/>
    <sheet name="4-12" sheetId="188" r:id="rId13"/>
    <sheet name="4-13" sheetId="204" r:id="rId14"/>
    <sheet name="4-14" sheetId="190" r:id="rId15"/>
    <sheet name="4-15" sheetId="205" r:id="rId16"/>
    <sheet name="4-16" sheetId="192" r:id="rId17"/>
    <sheet name="4-17" sheetId="193" r:id="rId18"/>
    <sheet name="4-18" sheetId="194" r:id="rId19"/>
    <sheet name="4-19" sheetId="206" r:id="rId20"/>
    <sheet name="4-20" sheetId="196" r:id="rId21"/>
    <sheet name="4-21" sheetId="197" r:id="rId22"/>
    <sheet name="4-22" sheetId="198" r:id="rId23"/>
    <sheet name="4-23" sheetId="199" r:id="rId24"/>
    <sheet name="4-24" sheetId="207" r:id="rId25"/>
    <sheet name="4-25" sheetId="201" r:id="rId26"/>
  </sheets>
  <definedNames>
    <definedName name="_xlnm.Print_Area" localSheetId="1">'4-1'!$A$1:$AU$25</definedName>
    <definedName name="_xlnm.Print_Area" localSheetId="10">'4-10'!$A$1:$R$71</definedName>
    <definedName name="_xlnm.Print_Area" localSheetId="11">'4-11'!$A$1:$R$59</definedName>
    <definedName name="_xlnm.Print_Area" localSheetId="12">'4-12'!$A$1:$F$25</definedName>
    <definedName name="_xlnm.Print_Area" localSheetId="13">'4-13'!$A$1:$J$20</definedName>
    <definedName name="_xlnm.Print_Area" localSheetId="15">'4-15'!$A$1:$L$13</definedName>
    <definedName name="_xlnm.Print_Area" localSheetId="17">'4-17'!$A$1:$V$25</definedName>
    <definedName name="_xlnm.Print_Area" localSheetId="18">'4-18'!$A$1:$I$22</definedName>
    <definedName name="_xlnm.Print_Area" localSheetId="19">'4-19'!$A$1:$K$23</definedName>
    <definedName name="_xlnm.Print_Area" localSheetId="2">'4-2'!$A$1:$S$25</definedName>
    <definedName name="_xlnm.Print_Area" localSheetId="20">'4-20'!$A$1:$J$25</definedName>
    <definedName name="_xlnm.Print_Area" localSheetId="21">'4-21'!$A$1:$H$13</definedName>
    <definedName name="_xlnm.Print_Area" localSheetId="24">'4-24'!$A$1:$E$24</definedName>
    <definedName name="_xlnm.Print_Area" localSheetId="25">'4-25'!$A$1:$L$12</definedName>
    <definedName name="_xlnm.Print_Area" localSheetId="3">'4-3'!$A$1:$Y$36</definedName>
    <definedName name="_xlnm.Print_Area" localSheetId="4">'4-4'!$A$1:$I$16</definedName>
    <definedName name="_xlnm.Print_Area" localSheetId="5">'4-5'!$A$1:$L$32</definedName>
    <definedName name="_xlnm.Print_Area" localSheetId="7">'4-7'!$A$1:$W$102</definedName>
    <definedName name="_xlnm.Print_Area" localSheetId="8">'4-8'!$A$1:$AQ$60</definedName>
    <definedName name="_xlnm.Print_Area" localSheetId="9">'4-9'!$A$1:$P$59</definedName>
    <definedName name="_xlnm.Print_Area" localSheetId="0">目次!$A$1:$B$28</definedName>
    <definedName name="Z_42D5D24F_01BF_4AD2_9BBB_16568695E690_.wvu.PrintArea" localSheetId="10" hidden="1">'4-10'!$A$2:$M$3</definedName>
    <definedName name="Z_42D5D24F_01BF_4AD2_9BBB_16568695E690_.wvu.PrintArea" localSheetId="6" hidden="1">'4-6'!$A$2:$M$3</definedName>
    <definedName name="Z_42D5D24F_01BF_4AD2_9BBB_16568695E690_.wvu.PrintArea" localSheetId="8" hidden="1">'4-8'!$A$2:$D$3</definedName>
    <definedName name="Z_42D5D24F_01BF_4AD2_9BBB_16568695E690_.wvu.PrintArea" localSheetId="9" hidden="1">'4-9'!$A$2:$H$9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207" l="1"/>
  <c r="E8" i="207"/>
  <c r="E9" i="207"/>
  <c r="E10" i="207"/>
  <c r="E11" i="207"/>
  <c r="E12" i="207"/>
  <c r="E13" i="207"/>
  <c r="E14" i="207"/>
  <c r="E15" i="207"/>
  <c r="E16" i="207"/>
  <c r="E17" i="207"/>
  <c r="E18" i="207"/>
  <c r="E19" i="207"/>
  <c r="E20" i="207"/>
  <c r="E6" i="207"/>
  <c r="M12" i="180"/>
  <c r="P78" i="184" l="1"/>
  <c r="P99" i="184" l="1"/>
  <c r="P14" i="202" l="1"/>
  <c r="P15" i="202"/>
  <c r="P16" i="202"/>
  <c r="P17" i="202"/>
  <c r="P18" i="202"/>
  <c r="P19" i="202"/>
  <c r="P20" i="202"/>
  <c r="P21" i="202"/>
  <c r="P22" i="202"/>
  <c r="P13" i="202"/>
  <c r="Q14" i="202" l="1"/>
  <c r="Q15" i="202"/>
  <c r="Q16" i="202"/>
  <c r="Q17" i="202"/>
  <c r="Q18" i="202"/>
  <c r="Q19" i="202"/>
  <c r="Q20" i="202"/>
  <c r="Q21" i="202"/>
  <c r="Q22" i="202"/>
  <c r="Q13" i="202"/>
  <c r="AC10" i="190" l="1"/>
  <c r="AB10" i="190"/>
  <c r="AA10" i="190"/>
  <c r="Z10" i="190"/>
  <c r="Y10" i="190"/>
  <c r="AD10" i="190" l="1"/>
  <c r="J8" i="196"/>
  <c r="J9" i="196"/>
  <c r="J10" i="196"/>
  <c r="J11" i="196"/>
  <c r="J12" i="196"/>
  <c r="V46" i="184" l="1"/>
  <c r="V25" i="184"/>
  <c r="Q57" i="184"/>
  <c r="Q56" i="184"/>
  <c r="R56" i="184"/>
  <c r="S56" i="184"/>
  <c r="T56" i="184"/>
  <c r="U56" i="184"/>
  <c r="V56" i="184"/>
  <c r="V57" i="184" s="1"/>
  <c r="W56" i="184"/>
  <c r="P67" i="184"/>
  <c r="P25" i="184"/>
  <c r="P35" i="184"/>
  <c r="P46" i="184"/>
  <c r="P56" i="184"/>
  <c r="P77" i="184"/>
  <c r="P88" i="184"/>
  <c r="P98" i="184"/>
  <c r="Q46" i="184"/>
  <c r="R46" i="184"/>
  <c r="S46" i="184"/>
  <c r="T46" i="184"/>
  <c r="U46" i="184"/>
  <c r="W46" i="184"/>
  <c r="Q35" i="184"/>
  <c r="R35" i="184"/>
  <c r="S35" i="184"/>
  <c r="T35" i="184"/>
  <c r="U35" i="184"/>
  <c r="V35" i="184"/>
  <c r="W35" i="184"/>
  <c r="Q25" i="184"/>
  <c r="R25" i="184"/>
  <c r="S25" i="184"/>
  <c r="T25" i="184"/>
  <c r="U25" i="184"/>
  <c r="W25" i="184"/>
  <c r="AK18" i="185"/>
  <c r="AL18" i="185"/>
  <c r="AM18" i="185"/>
  <c r="AN18" i="185"/>
  <c r="AO18" i="185"/>
  <c r="AP18" i="185"/>
  <c r="AQ18" i="185"/>
  <c r="AJ18" i="185"/>
  <c r="W36" i="185"/>
  <c r="Z26" i="185"/>
  <c r="V58" i="185"/>
  <c r="V57" i="185"/>
  <c r="V47" i="185"/>
  <c r="I58" i="185"/>
  <c r="I57" i="185"/>
  <c r="I47" i="185"/>
  <c r="W57" i="184" l="1"/>
  <c r="U57" i="184"/>
  <c r="T57" i="184"/>
  <c r="S57" i="184"/>
  <c r="R57" i="184"/>
  <c r="W36" i="184"/>
  <c r="P36" i="184"/>
  <c r="P57" i="184"/>
  <c r="T36" i="184"/>
  <c r="R36" i="184"/>
  <c r="Q36" i="184"/>
  <c r="U36" i="184"/>
  <c r="S36" i="184"/>
  <c r="V36" i="184"/>
  <c r="K18" i="183"/>
  <c r="L18" i="183"/>
  <c r="M18" i="183"/>
  <c r="J17" i="183"/>
  <c r="E29" i="182"/>
  <c r="S26" i="180" l="1"/>
  <c r="P26" i="180"/>
  <c r="N26" i="180"/>
  <c r="F6" i="180"/>
  <c r="W11" i="202" l="1"/>
  <c r="X11" i="202"/>
  <c r="Y11" i="202"/>
  <c r="Z11" i="202"/>
  <c r="V11" i="202"/>
  <c r="J10" i="206" l="1"/>
  <c r="I10" i="206"/>
  <c r="J11" i="204"/>
  <c r="I11" i="204"/>
  <c r="H11" i="204"/>
  <c r="G11" i="204"/>
  <c r="F11" i="204"/>
  <c r="E11" i="204"/>
  <c r="D11" i="204"/>
  <c r="C11" i="204"/>
  <c r="G21" i="203"/>
  <c r="G20" i="203"/>
  <c r="G19" i="203"/>
  <c r="G18" i="203"/>
  <c r="G17" i="203"/>
  <c r="G16" i="203"/>
  <c r="G15" i="203"/>
  <c r="G14" i="203"/>
  <c r="G13" i="203"/>
  <c r="G12" i="203"/>
  <c r="S11" i="203"/>
  <c r="R11" i="203"/>
  <c r="M11" i="203"/>
  <c r="L11" i="203"/>
  <c r="F11" i="203"/>
  <c r="E11" i="203"/>
  <c r="D11" i="203"/>
  <c r="AA21" i="202"/>
  <c r="AA20" i="202"/>
  <c r="AA19" i="202"/>
  <c r="AA18" i="202"/>
  <c r="AA17" i="202"/>
  <c r="AA16" i="202"/>
  <c r="AU15" i="202"/>
  <c r="AA15" i="202"/>
  <c r="AU14" i="202"/>
  <c r="AA14" i="202"/>
  <c r="AU13" i="202"/>
  <c r="AA13" i="202"/>
  <c r="AU12" i="202"/>
  <c r="AA12" i="202"/>
  <c r="O12" i="202"/>
  <c r="N12" i="202"/>
  <c r="M12" i="202"/>
  <c r="L12" i="202"/>
  <c r="K12" i="202"/>
  <c r="J12" i="202"/>
  <c r="I12" i="202"/>
  <c r="H12" i="202"/>
  <c r="G12" i="202"/>
  <c r="F12" i="202"/>
  <c r="E12" i="202"/>
  <c r="D12" i="202"/>
  <c r="AU11" i="202"/>
  <c r="AA11" i="202"/>
  <c r="AU10" i="202"/>
  <c r="AG10" i="202"/>
  <c r="AF10" i="202"/>
  <c r="AA10" i="202"/>
  <c r="AU9" i="202"/>
  <c r="AA9" i="202"/>
  <c r="AU8" i="202"/>
  <c r="AA8" i="202"/>
  <c r="AU7" i="202"/>
  <c r="AA7" i="202"/>
  <c r="AU6" i="202"/>
  <c r="G11" i="203" l="1"/>
  <c r="Q12" i="202"/>
  <c r="P12" i="202"/>
  <c r="D23" i="196"/>
  <c r="C23" i="196"/>
  <c r="B23" i="196"/>
  <c r="D13" i="193" l="1"/>
  <c r="E13" i="193"/>
  <c r="F13" i="193"/>
  <c r="G13" i="193"/>
  <c r="H13" i="193"/>
  <c r="I13" i="193"/>
  <c r="J13" i="193"/>
  <c r="K13" i="193"/>
  <c r="L13" i="193"/>
  <c r="M13" i="193"/>
  <c r="N13" i="193"/>
  <c r="O13" i="193"/>
  <c r="P13" i="193"/>
  <c r="Q13" i="193"/>
  <c r="R13" i="193"/>
  <c r="S13" i="193"/>
  <c r="T13" i="193"/>
  <c r="C13" i="193"/>
  <c r="N23" i="193"/>
  <c r="V23" i="193" s="1"/>
  <c r="K23" i="193"/>
  <c r="U23" i="193" s="1"/>
  <c r="N22" i="193"/>
  <c r="V22" i="193" s="1"/>
  <c r="K22" i="193"/>
  <c r="U22" i="193" s="1"/>
  <c r="N21" i="193"/>
  <c r="V21" i="193" s="1"/>
  <c r="K21" i="193"/>
  <c r="U21" i="193" s="1"/>
  <c r="N20" i="193"/>
  <c r="V20" i="193" s="1"/>
  <c r="K20" i="193"/>
  <c r="U20" i="193" s="1"/>
  <c r="N19" i="193"/>
  <c r="V19" i="193" s="1"/>
  <c r="K19" i="193"/>
  <c r="U19" i="193" s="1"/>
  <c r="N18" i="193"/>
  <c r="V18" i="193" s="1"/>
  <c r="K18" i="193"/>
  <c r="U18" i="193" s="1"/>
  <c r="N17" i="193"/>
  <c r="V17" i="193" s="1"/>
  <c r="K17" i="193"/>
  <c r="U17" i="193" s="1"/>
  <c r="N16" i="193"/>
  <c r="V16" i="193" s="1"/>
  <c r="V13" i="193" s="1"/>
  <c r="K16" i="193"/>
  <c r="U16" i="193" s="1"/>
  <c r="N15" i="193"/>
  <c r="V15" i="193" s="1"/>
  <c r="K15" i="193"/>
  <c r="U15" i="193" s="1"/>
  <c r="N14" i="193"/>
  <c r="K14" i="193"/>
  <c r="U14" i="193" s="1"/>
  <c r="U13" i="193" l="1"/>
  <c r="V14" i="193"/>
  <c r="Y15" i="190" l="1"/>
  <c r="S11" i="190"/>
  <c r="T11" i="190"/>
  <c r="U11" i="190"/>
  <c r="R11" i="190"/>
  <c r="C11" i="190"/>
  <c r="D11" i="190"/>
  <c r="E11" i="190"/>
  <c r="F11" i="190"/>
  <c r="C23" i="188" l="1"/>
  <c r="D15" i="188"/>
  <c r="E15" i="188"/>
  <c r="F15" i="188"/>
  <c r="C15" i="188"/>
  <c r="K56" i="187"/>
  <c r="K46" i="187"/>
  <c r="K36" i="187"/>
  <c r="K35" i="187"/>
  <c r="K25" i="187"/>
  <c r="R35" i="187"/>
  <c r="Q35" i="187"/>
  <c r="P35" i="187"/>
  <c r="O35" i="187"/>
  <c r="N35" i="187"/>
  <c r="M35" i="187"/>
  <c r="L35" i="187"/>
  <c r="R25" i="187"/>
  <c r="Q25" i="187"/>
  <c r="P25" i="187"/>
  <c r="O25" i="187"/>
  <c r="N25" i="187"/>
  <c r="M25" i="187"/>
  <c r="L25" i="187"/>
  <c r="K40" i="177"/>
  <c r="K26" i="177"/>
  <c r="K68" i="177"/>
  <c r="K54" i="177"/>
  <c r="R40" i="177"/>
  <c r="Q40" i="177"/>
  <c r="P40" i="177"/>
  <c r="O40" i="177"/>
  <c r="N40" i="177"/>
  <c r="M40" i="177"/>
  <c r="L40" i="177"/>
  <c r="M26" i="177"/>
  <c r="N26" i="177"/>
  <c r="O26" i="177"/>
  <c r="P26" i="177"/>
  <c r="Q26" i="177"/>
  <c r="R26" i="177"/>
  <c r="L26" i="177"/>
  <c r="I35" i="186"/>
  <c r="I25" i="186"/>
  <c r="I56" i="186"/>
  <c r="I46" i="186"/>
  <c r="P35" i="186"/>
  <c r="O35" i="186"/>
  <c r="N35" i="186"/>
  <c r="M35" i="186"/>
  <c r="L35" i="186"/>
  <c r="K35" i="186"/>
  <c r="J35" i="186"/>
  <c r="J25" i="186"/>
  <c r="K25" i="186"/>
  <c r="L25" i="186"/>
  <c r="M25" i="186"/>
  <c r="N25" i="186"/>
  <c r="O25" i="186"/>
  <c r="P25" i="186"/>
  <c r="I13" i="185"/>
  <c r="J13" i="185"/>
  <c r="K13" i="185"/>
  <c r="L13" i="185"/>
  <c r="M13" i="185"/>
  <c r="N13" i="185"/>
  <c r="O13" i="185"/>
  <c r="P13" i="185"/>
  <c r="Q13" i="185"/>
  <c r="J16" i="185"/>
  <c r="K16" i="185"/>
  <c r="L16" i="185"/>
  <c r="M16" i="185"/>
  <c r="N16" i="185"/>
  <c r="O16" i="185"/>
  <c r="P16" i="185"/>
  <c r="Q16" i="185"/>
  <c r="AI21" i="185"/>
  <c r="J26" i="185"/>
  <c r="K26" i="185"/>
  <c r="L26" i="185"/>
  <c r="M26" i="185"/>
  <c r="N26" i="185"/>
  <c r="O26" i="185"/>
  <c r="P26" i="185"/>
  <c r="Q26" i="185"/>
  <c r="W26" i="185"/>
  <c r="X26" i="185"/>
  <c r="Y26" i="185"/>
  <c r="AA26" i="185"/>
  <c r="AB26" i="185"/>
  <c r="AC26" i="185"/>
  <c r="AD26" i="185"/>
  <c r="J36" i="185"/>
  <c r="K36" i="185"/>
  <c r="L36" i="185"/>
  <c r="M36" i="185"/>
  <c r="N36" i="185"/>
  <c r="O36" i="185"/>
  <c r="P36" i="185"/>
  <c r="Q36" i="185"/>
  <c r="X36" i="185"/>
  <c r="Y36" i="185"/>
  <c r="Z36" i="185"/>
  <c r="Z37" i="185" s="1"/>
  <c r="AA36" i="185"/>
  <c r="AB36" i="185"/>
  <c r="AC36" i="185"/>
  <c r="AD36" i="185"/>
  <c r="I37" i="185"/>
  <c r="V37" i="185"/>
  <c r="I36" i="186" l="1"/>
  <c r="AA37" i="185"/>
  <c r="AD37" i="185"/>
  <c r="AC37" i="185"/>
  <c r="AB37" i="185"/>
  <c r="Y37" i="185"/>
  <c r="X37" i="185"/>
  <c r="W37" i="185"/>
  <c r="Q37" i="185"/>
  <c r="P37" i="185"/>
  <c r="O37" i="185"/>
  <c r="M37" i="185"/>
  <c r="L37" i="185"/>
  <c r="K37" i="185"/>
  <c r="N37" i="185"/>
  <c r="J37" i="185"/>
  <c r="P36" i="186"/>
  <c r="O36" i="186"/>
  <c r="N36" i="186"/>
  <c r="M36" i="186"/>
  <c r="L36" i="186"/>
  <c r="K36" i="186"/>
  <c r="J36" i="186"/>
  <c r="I57" i="186"/>
  <c r="R36" i="187"/>
  <c r="K57" i="187"/>
  <c r="O36" i="187"/>
  <c r="M36" i="187"/>
  <c r="Q36" i="187"/>
  <c r="L36" i="187"/>
  <c r="N36" i="187"/>
  <c r="P36" i="187"/>
  <c r="C41" i="184" l="1"/>
  <c r="J38" i="184"/>
  <c r="I38" i="184"/>
  <c r="H38" i="184"/>
  <c r="G38" i="184"/>
  <c r="F38" i="184"/>
  <c r="E38" i="184"/>
  <c r="D38" i="184"/>
  <c r="C38" i="184"/>
  <c r="J35" i="184"/>
  <c r="I35" i="184"/>
  <c r="H35" i="184"/>
  <c r="G35" i="184"/>
  <c r="F35" i="184"/>
  <c r="E35" i="184"/>
  <c r="D35" i="184"/>
  <c r="C35" i="184"/>
  <c r="J32" i="184"/>
  <c r="I32" i="184"/>
  <c r="H32" i="184"/>
  <c r="G32" i="184"/>
  <c r="F32" i="184"/>
  <c r="E32" i="184"/>
  <c r="D32" i="184"/>
  <c r="C32" i="184"/>
  <c r="J29" i="184"/>
  <c r="I29" i="184"/>
  <c r="H29" i="184"/>
  <c r="G29" i="184"/>
  <c r="F29" i="184"/>
  <c r="E29" i="184"/>
  <c r="D29" i="184"/>
  <c r="C29" i="184"/>
  <c r="J16" i="183" l="1"/>
  <c r="J15" i="183"/>
  <c r="J14" i="183"/>
  <c r="J13" i="183"/>
  <c r="J12" i="183"/>
  <c r="J11" i="183"/>
  <c r="D17" i="183"/>
  <c r="F17" i="183"/>
  <c r="E17" i="183"/>
  <c r="C16" i="183"/>
  <c r="C15" i="183"/>
  <c r="C14" i="183"/>
  <c r="C13" i="183"/>
  <c r="C12" i="183"/>
  <c r="C11" i="183"/>
  <c r="K29" i="182"/>
  <c r="K30" i="182" s="1"/>
  <c r="J29" i="182"/>
  <c r="J30" i="182" s="1"/>
  <c r="I29" i="182"/>
  <c r="I30" i="182" s="1"/>
  <c r="H29" i="182"/>
  <c r="H30" i="182" s="1"/>
  <c r="G29" i="182"/>
  <c r="G30" i="182" s="1"/>
  <c r="E30" i="182"/>
  <c r="D29" i="182"/>
  <c r="D30" i="182" s="1"/>
  <c r="L28" i="182"/>
  <c r="F28" i="182"/>
  <c r="L27" i="182"/>
  <c r="F27" i="182"/>
  <c r="L26" i="182"/>
  <c r="F26" i="182"/>
  <c r="L25" i="182"/>
  <c r="F25" i="182"/>
  <c r="L24" i="182"/>
  <c r="F24" i="182"/>
  <c r="L23" i="182"/>
  <c r="F23" i="182"/>
  <c r="L22" i="182"/>
  <c r="F22" i="182"/>
  <c r="L21" i="182"/>
  <c r="F21" i="182"/>
  <c r="D11" i="181"/>
  <c r="E11" i="181"/>
  <c r="F11" i="181"/>
  <c r="C11" i="181"/>
  <c r="T26" i="180"/>
  <c r="Y26" i="180"/>
  <c r="X26" i="180"/>
  <c r="W26" i="180"/>
  <c r="V26" i="180"/>
  <c r="V19" i="180"/>
  <c r="W19" i="180"/>
  <c r="X19" i="180"/>
  <c r="Y19" i="180"/>
  <c r="T19" i="180"/>
  <c r="U19" i="180"/>
  <c r="R26" i="180"/>
  <c r="Q26" i="180"/>
  <c r="O26" i="180"/>
  <c r="M26" i="180"/>
  <c r="L26" i="180"/>
  <c r="K26" i="180"/>
  <c r="S19" i="180"/>
  <c r="R19" i="180"/>
  <c r="Q19" i="180"/>
  <c r="P19" i="180"/>
  <c r="P12" i="180" s="1"/>
  <c r="O19" i="180"/>
  <c r="N19" i="180"/>
  <c r="M19" i="180"/>
  <c r="L19" i="180"/>
  <c r="K19" i="180"/>
  <c r="J18" i="183" l="1"/>
  <c r="Y12" i="180"/>
  <c r="X12" i="180"/>
  <c r="V12" i="180"/>
  <c r="W12" i="180"/>
  <c r="S12" i="180"/>
  <c r="R12" i="180"/>
  <c r="Q12" i="180"/>
  <c r="L12" i="180"/>
  <c r="K12" i="180"/>
  <c r="C17" i="183"/>
  <c r="L29" i="182"/>
  <c r="L30" i="182" s="1"/>
  <c r="F29" i="182"/>
  <c r="F30" i="182" s="1"/>
  <c r="T12" i="180"/>
  <c r="U12" i="180"/>
  <c r="O12" i="180"/>
  <c r="N12" i="180"/>
</calcChain>
</file>

<file path=xl/sharedStrings.xml><?xml version="1.0" encoding="utf-8"?>
<sst xmlns="http://schemas.openxmlformats.org/spreadsheetml/2006/main" count="1597" uniqueCount="587">
  <si>
    <t>目次</t>
    <rPh sb="0" eb="2">
      <t>モクジ</t>
    </rPh>
    <phoneticPr fontId="5"/>
  </si>
  <si>
    <t>統計表</t>
    <rPh sb="0" eb="3">
      <t>トウケイヒョウ</t>
    </rPh>
    <phoneticPr fontId="5"/>
  </si>
  <si>
    <t>大宮区</t>
    <rPh sb="0" eb="2">
      <t>オオミヤ</t>
    </rPh>
    <rPh sb="2" eb="3">
      <t>ク</t>
    </rPh>
    <phoneticPr fontId="5"/>
  </si>
  <si>
    <t>見沼区</t>
    <rPh sb="0" eb="2">
      <t>ミヌマ</t>
    </rPh>
    <rPh sb="2" eb="3">
      <t>ク</t>
    </rPh>
    <phoneticPr fontId="5"/>
  </si>
  <si>
    <t>中央区</t>
    <rPh sb="0" eb="3">
      <t>チュウオウク</t>
    </rPh>
    <phoneticPr fontId="5"/>
  </si>
  <si>
    <t>浦和区</t>
    <rPh sb="0" eb="2">
      <t>ウラワ</t>
    </rPh>
    <rPh sb="2" eb="3">
      <t>ク</t>
    </rPh>
    <phoneticPr fontId="5"/>
  </si>
  <si>
    <t>岩槻区</t>
    <rPh sb="0" eb="2">
      <t>イワツキ</t>
    </rPh>
    <rPh sb="2" eb="3">
      <t>ク</t>
    </rPh>
    <phoneticPr fontId="5"/>
  </si>
  <si>
    <t>計</t>
    <rPh sb="0" eb="1">
      <t>ケイ</t>
    </rPh>
    <phoneticPr fontId="5"/>
  </si>
  <si>
    <t>その他</t>
    <rPh sb="2" eb="3">
      <t>タ</t>
    </rPh>
    <phoneticPr fontId="5"/>
  </si>
  <si>
    <t>目次へ戻る</t>
    <rPh sb="0" eb="2">
      <t>モクジ</t>
    </rPh>
    <rPh sb="3" eb="4">
      <t>モド</t>
    </rPh>
    <phoneticPr fontId="1"/>
  </si>
  <si>
    <t>計</t>
  </si>
  <si>
    <t>西　区</t>
  </si>
  <si>
    <t>北　区</t>
  </si>
  <si>
    <t>大宮区</t>
  </si>
  <si>
    <t>見沼区</t>
  </si>
  <si>
    <t>中央区</t>
  </si>
  <si>
    <t>桜　区</t>
  </si>
  <si>
    <t>浦和区</t>
  </si>
  <si>
    <t>南　区</t>
  </si>
  <si>
    <t>緑　区</t>
  </si>
  <si>
    <t>令和2年度</t>
    <rPh sb="0" eb="2">
      <t>レイワ</t>
    </rPh>
    <rPh sb="3" eb="5">
      <t>ネンド</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</si>
  <si>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</si>
  <si>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</si>
  <si>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</si>
  <si>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</si>
  <si>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電話</t>
    <rPh sb="0" eb="2">
      <t>デンワ</t>
    </rPh>
    <phoneticPr fontId="5"/>
  </si>
  <si>
    <t>総　数</t>
    <rPh sb="0" eb="1">
      <t>ソウ</t>
    </rPh>
    <rPh sb="2" eb="3">
      <t>カズ</t>
    </rPh>
    <phoneticPr fontId="5"/>
  </si>
  <si>
    <t>内　　訳</t>
    <rPh sb="0" eb="1">
      <t>ウチ</t>
    </rPh>
    <rPh sb="3" eb="4">
      <t>ヤク</t>
    </rPh>
    <phoneticPr fontId="5"/>
  </si>
  <si>
    <t>西　区</t>
    <rPh sb="0" eb="1">
      <t>ニシ</t>
    </rPh>
    <rPh sb="2" eb="3">
      <t>ク</t>
    </rPh>
    <phoneticPr fontId="5"/>
  </si>
  <si>
    <t>北　区</t>
    <rPh sb="0" eb="1">
      <t>キタ</t>
    </rPh>
    <rPh sb="2" eb="3">
      <t>ク</t>
    </rPh>
    <phoneticPr fontId="5"/>
  </si>
  <si>
    <t>桜　区</t>
    <rPh sb="0" eb="1">
      <t>サクラ</t>
    </rPh>
    <rPh sb="2" eb="3">
      <t>ク</t>
    </rPh>
    <phoneticPr fontId="5"/>
  </si>
  <si>
    <t>南　区</t>
    <rPh sb="0" eb="1">
      <t>ミナミ</t>
    </rPh>
    <rPh sb="2" eb="3">
      <t>ク</t>
    </rPh>
    <phoneticPr fontId="5"/>
  </si>
  <si>
    <t>緑　区</t>
    <rPh sb="0" eb="1">
      <t>ミドリ</t>
    </rPh>
    <rPh sb="2" eb="3">
      <t>ク</t>
    </rPh>
    <phoneticPr fontId="5"/>
  </si>
  <si>
    <t>延人員</t>
  </si>
  <si>
    <t>実人員</t>
    <rPh sb="0" eb="1">
      <t>ジツ</t>
    </rPh>
    <rPh sb="1" eb="3">
      <t>ジンイン</t>
    </rPh>
    <phoneticPr fontId="5"/>
  </si>
  <si>
    <t>延人員</t>
    <rPh sb="0" eb="3">
      <t>ノベジンイン</t>
    </rPh>
    <phoneticPr fontId="5"/>
  </si>
  <si>
    <t>延人員</t>
    <rPh sb="0" eb="1">
      <t>ノ</t>
    </rPh>
    <rPh sb="1" eb="3">
      <t>ジンイン</t>
    </rPh>
    <phoneticPr fontId="5"/>
  </si>
  <si>
    <t>令和2年度</t>
    <rPh sb="0" eb="2">
      <t>レイワ</t>
    </rPh>
    <rPh sb="3" eb="5">
      <t>ネンド</t>
    </rPh>
    <phoneticPr fontId="5"/>
  </si>
  <si>
    <t>令和3年度</t>
    <rPh sb="0" eb="2">
      <t>レイワ</t>
    </rPh>
    <rPh sb="3" eb="4">
      <t>ネン</t>
    </rPh>
    <rPh sb="4" eb="5">
      <t>ド</t>
    </rPh>
    <phoneticPr fontId="5"/>
  </si>
  <si>
    <t>令和4年度</t>
    <rPh sb="0" eb="2">
      <t>レイワ</t>
    </rPh>
    <rPh sb="3" eb="5">
      <t>ネンド</t>
    </rPh>
    <phoneticPr fontId="5"/>
  </si>
  <si>
    <t>令和5年度</t>
    <rPh sb="0" eb="2">
      <t>レイワ</t>
    </rPh>
    <rPh sb="3" eb="5">
      <t>ネンド</t>
    </rPh>
    <phoneticPr fontId="5"/>
  </si>
  <si>
    <t>令和6年度</t>
    <rPh sb="0" eb="2">
      <t>レイワ</t>
    </rPh>
    <rPh sb="3" eb="5">
      <t>ネンド</t>
    </rPh>
    <phoneticPr fontId="5"/>
  </si>
  <si>
    <t>令和3年度</t>
    <rPh sb="0" eb="2">
      <t>レイワ</t>
    </rPh>
    <rPh sb="3" eb="4">
      <t>ネン</t>
    </rPh>
    <rPh sb="4" eb="5">
      <t>ド</t>
    </rPh>
    <phoneticPr fontId="1"/>
  </si>
  <si>
    <t>開催回数</t>
    <rPh sb="0" eb="2">
      <t>カイサイ</t>
    </rPh>
    <rPh sb="2" eb="4">
      <t>カイスウ</t>
    </rPh>
    <phoneticPr fontId="5"/>
  </si>
  <si>
    <t>異常なし</t>
    <rPh sb="0" eb="2">
      <t>イジョウ</t>
    </rPh>
    <phoneticPr fontId="5"/>
  </si>
  <si>
    <t>4．健康づくり</t>
    <rPh sb="2" eb="4">
      <t>ケンコウ</t>
    </rPh>
    <phoneticPr fontId="1"/>
  </si>
  <si>
    <t>4-1</t>
    <phoneticPr fontId="5"/>
  </si>
  <si>
    <t>4-2</t>
    <phoneticPr fontId="1"/>
  </si>
  <si>
    <t>4-3</t>
  </si>
  <si>
    <t>4-4</t>
  </si>
  <si>
    <t>4-5</t>
  </si>
  <si>
    <t>4-6</t>
  </si>
  <si>
    <t>4-7</t>
  </si>
  <si>
    <t>4-8</t>
  </si>
  <si>
    <t>4-9</t>
  </si>
  <si>
    <t>4-10</t>
  </si>
  <si>
    <t>4-11</t>
  </si>
  <si>
    <t>4-12</t>
  </si>
  <si>
    <t>4-13</t>
  </si>
  <si>
    <t>4-14</t>
  </si>
  <si>
    <t>4-15</t>
  </si>
  <si>
    <t>4-16</t>
  </si>
  <si>
    <t>4-17</t>
  </si>
  <si>
    <t>4-18</t>
  </si>
  <si>
    <t>4-19</t>
  </si>
  <si>
    <t>4-20</t>
  </si>
  <si>
    <t>4-21</t>
  </si>
  <si>
    <t>4-22</t>
  </si>
  <si>
    <t>4-23</t>
  </si>
  <si>
    <t>4-24</t>
  </si>
  <si>
    <t>健康教育</t>
  </si>
  <si>
    <t>健康相談</t>
  </si>
  <si>
    <t>健康増進健康診査</t>
  </si>
  <si>
    <t>女性のヘルスチェック</t>
  </si>
  <si>
    <t>B型・C型肝炎ウイルス検診</t>
  </si>
  <si>
    <t>骨粗しょう症検診</t>
  </si>
  <si>
    <t>胃がん検診</t>
  </si>
  <si>
    <t>肺がん・結核検診</t>
  </si>
  <si>
    <t>大腸がん検診</t>
  </si>
  <si>
    <t>子宮がん検診</t>
  </si>
  <si>
    <t>乳がん検診</t>
  </si>
  <si>
    <t>前立腺がん検診</t>
  </si>
  <si>
    <t>がん検診要精密検査未受診者対策</t>
  </si>
  <si>
    <t>成人歯科健康診査</t>
  </si>
  <si>
    <t>口腔機能健康診査</t>
  </si>
  <si>
    <t>訪問歯科健康診査</t>
  </si>
  <si>
    <t>訪問指導</t>
  </si>
  <si>
    <t>栄養関係団体等育成支援</t>
  </si>
  <si>
    <t>給食施設等指導</t>
  </si>
  <si>
    <t>国民健康・栄養調査(厚生労働省委託事業)</t>
  </si>
  <si>
    <t>栄養関係相談・指導</t>
  </si>
  <si>
    <t>特定保健指導(積極的支援)</t>
  </si>
  <si>
    <t>歯科保健</t>
  </si>
  <si>
    <t>4-25</t>
    <phoneticPr fontId="1"/>
  </si>
  <si>
    <t>健康被害対策</t>
    <rPh sb="0" eb="2">
      <t>ケンコウ</t>
    </rPh>
    <rPh sb="2" eb="4">
      <t>ヒガイ</t>
    </rPh>
    <rPh sb="4" eb="6">
      <t>タイサク</t>
    </rPh>
    <phoneticPr fontId="1"/>
  </si>
  <si>
    <t>4-1　健康教育</t>
    <rPh sb="4" eb="6">
      <t>ケンコウ</t>
    </rPh>
    <rPh sb="6" eb="8">
      <t>キョウイク</t>
    </rPh>
    <phoneticPr fontId="9"/>
  </si>
  <si>
    <t>歯周疾患</t>
    <rPh sb="0" eb="1">
      <t>シ</t>
    </rPh>
    <rPh sb="1" eb="2">
      <t>シュウ</t>
    </rPh>
    <rPh sb="2" eb="4">
      <t>シッカン</t>
    </rPh>
    <phoneticPr fontId="5"/>
  </si>
  <si>
    <t>ﾛｺﾓﾃｨﾌﾞｼﾝﾄﾞﾛｰﾑ
(運動器症候群)</t>
    <rPh sb="16" eb="18">
      <t>ウンドウ</t>
    </rPh>
    <rPh sb="18" eb="19">
      <t>キ</t>
    </rPh>
    <rPh sb="19" eb="22">
      <t>ショウコウグン</t>
    </rPh>
    <phoneticPr fontId="5"/>
  </si>
  <si>
    <t>慢性閉塞性肺疾患</t>
    <rPh sb="0" eb="2">
      <t>マンセイ</t>
    </rPh>
    <rPh sb="2" eb="5">
      <t>ヘイソクセイ</t>
    </rPh>
    <rPh sb="5" eb="6">
      <t>ハイ</t>
    </rPh>
    <rPh sb="6" eb="8">
      <t>シッカン</t>
    </rPh>
    <phoneticPr fontId="5"/>
  </si>
  <si>
    <t>病態別</t>
    <rPh sb="0" eb="2">
      <t>ビョウタイ</t>
    </rPh>
    <rPh sb="2" eb="3">
      <t>ベツ</t>
    </rPh>
    <phoneticPr fontId="5"/>
  </si>
  <si>
    <t>薬</t>
    <rPh sb="0" eb="1">
      <t>クスリ</t>
    </rPh>
    <phoneticPr fontId="5"/>
  </si>
  <si>
    <t>一般</t>
    <rPh sb="0" eb="2">
      <t>イッパン</t>
    </rPh>
    <phoneticPr fontId="5"/>
  </si>
  <si>
    <t>合　　計</t>
    <rPh sb="0" eb="1">
      <t>ゴウ</t>
    </rPh>
    <rPh sb="3" eb="4">
      <t>ケイ</t>
    </rPh>
    <phoneticPr fontId="5"/>
  </si>
  <si>
    <t>回　数</t>
    <phoneticPr fontId="5"/>
  </si>
  <si>
    <t>健康づくり教育</t>
    <rPh sb="0" eb="2">
      <t>ケンコウ</t>
    </rPh>
    <rPh sb="5" eb="7">
      <t>キョウイク</t>
    </rPh>
    <phoneticPr fontId="1"/>
  </si>
  <si>
    <t>栄養</t>
    <rPh sb="0" eb="2">
      <t>エイヨウ</t>
    </rPh>
    <phoneticPr fontId="5"/>
  </si>
  <si>
    <t>運動</t>
    <rPh sb="0" eb="2">
      <t>ウンドウ</t>
    </rPh>
    <phoneticPr fontId="5"/>
  </si>
  <si>
    <t>休養</t>
    <rPh sb="0" eb="2">
      <t>キュウヨウ</t>
    </rPh>
    <phoneticPr fontId="5"/>
  </si>
  <si>
    <t>禁煙</t>
    <rPh sb="0" eb="2">
      <t>キンエン</t>
    </rPh>
    <phoneticPr fontId="5"/>
  </si>
  <si>
    <t>合計</t>
    <rPh sb="0" eb="2">
      <t>ゴウケイ</t>
    </rPh>
    <phoneticPr fontId="5"/>
  </si>
  <si>
    <t>歯科保健教室</t>
    <rPh sb="0" eb="2">
      <t>シカ</t>
    </rPh>
    <rPh sb="2" eb="4">
      <t>ホケン</t>
    </rPh>
    <rPh sb="4" eb="6">
      <t>キョウシツ</t>
    </rPh>
    <phoneticPr fontId="1"/>
  </si>
  <si>
    <t>延人員</t>
    <rPh sb="0" eb="3">
      <t>ノベジンイン</t>
    </rPh>
    <phoneticPr fontId="1"/>
  </si>
  <si>
    <t>回数</t>
    <rPh sb="0" eb="2">
      <t>カイスウ</t>
    </rPh>
    <phoneticPr fontId="5"/>
  </si>
  <si>
    <t>総    数</t>
    <rPh sb="0" eb="1">
      <t>フサ</t>
    </rPh>
    <rPh sb="5" eb="6">
      <t>カズ</t>
    </rPh>
    <phoneticPr fontId="5"/>
  </si>
  <si>
    <t>内    訳</t>
    <rPh sb="0" eb="1">
      <t>ウチ</t>
    </rPh>
    <rPh sb="5" eb="6">
      <t>ヤク</t>
    </rPh>
    <phoneticPr fontId="5"/>
  </si>
  <si>
    <t>西   区</t>
    <rPh sb="0" eb="1">
      <t>ニシ</t>
    </rPh>
    <rPh sb="4" eb="5">
      <t>クヤクショ</t>
    </rPh>
    <phoneticPr fontId="5"/>
  </si>
  <si>
    <t>北   区</t>
    <rPh sb="0" eb="1">
      <t>キタ</t>
    </rPh>
    <rPh sb="4" eb="5">
      <t>クヤクショ</t>
    </rPh>
    <phoneticPr fontId="5"/>
  </si>
  <si>
    <t>大宮区</t>
    <rPh sb="0" eb="2">
      <t>オオミヤ</t>
    </rPh>
    <rPh sb="2" eb="3">
      <t>クヤクショ</t>
    </rPh>
    <phoneticPr fontId="5"/>
  </si>
  <si>
    <t>見沼区</t>
    <rPh sb="0" eb="2">
      <t>ミヌマ</t>
    </rPh>
    <rPh sb="2" eb="3">
      <t>クヤクショ</t>
    </rPh>
    <phoneticPr fontId="5"/>
  </si>
  <si>
    <t>中央区</t>
    <rPh sb="0" eb="2">
      <t>チュウオウ</t>
    </rPh>
    <rPh sb="2" eb="3">
      <t>クヤクショ</t>
    </rPh>
    <phoneticPr fontId="5"/>
  </si>
  <si>
    <t>桜   区</t>
    <rPh sb="0" eb="1">
      <t>サクラ</t>
    </rPh>
    <rPh sb="4" eb="5">
      <t>クヤクショ</t>
    </rPh>
    <phoneticPr fontId="5"/>
  </si>
  <si>
    <t>浦和区</t>
    <rPh sb="0" eb="2">
      <t>ウラワ</t>
    </rPh>
    <rPh sb="2" eb="3">
      <t>クヤクショ</t>
    </rPh>
    <phoneticPr fontId="5"/>
  </si>
  <si>
    <t>南   区</t>
    <rPh sb="0" eb="1">
      <t>ミナミ</t>
    </rPh>
    <rPh sb="4" eb="5">
      <t>クヤクショ</t>
    </rPh>
    <phoneticPr fontId="5"/>
  </si>
  <si>
    <t>緑   区</t>
    <rPh sb="0" eb="1">
      <t>ミドリ</t>
    </rPh>
    <rPh sb="4" eb="5">
      <t>クヤクショ</t>
    </rPh>
    <phoneticPr fontId="5"/>
  </si>
  <si>
    <t>岩槻区</t>
    <rPh sb="0" eb="2">
      <t>イワツキ</t>
    </rPh>
    <rPh sb="2" eb="3">
      <t>クヤクショ</t>
    </rPh>
    <phoneticPr fontId="5"/>
  </si>
  <si>
    <t>西区</t>
    <rPh sb="0" eb="2">
      <t>ニシク</t>
    </rPh>
    <phoneticPr fontId="5"/>
  </si>
  <si>
    <t>北区</t>
    <rPh sb="0" eb="2">
      <t>キタク</t>
    </rPh>
    <phoneticPr fontId="5"/>
  </si>
  <si>
    <t>桜区</t>
    <rPh sb="0" eb="1">
      <t>サクラ</t>
    </rPh>
    <rPh sb="1" eb="2">
      <t>ク</t>
    </rPh>
    <phoneticPr fontId="5"/>
  </si>
  <si>
    <t>南区</t>
    <rPh sb="0" eb="2">
      <t>ミナミク</t>
    </rPh>
    <phoneticPr fontId="5"/>
  </si>
  <si>
    <t>緑区</t>
    <rPh sb="0" eb="2">
      <t>ミドリク</t>
    </rPh>
    <phoneticPr fontId="5"/>
  </si>
  <si>
    <t>参加者数</t>
    <rPh sb="0" eb="2">
      <t>サンカ</t>
    </rPh>
    <rPh sb="2" eb="3">
      <t>シャ</t>
    </rPh>
    <rPh sb="3" eb="4">
      <t>スウ</t>
    </rPh>
    <phoneticPr fontId="5"/>
  </si>
  <si>
    <t>教室以外のイベント等</t>
    <rPh sb="0" eb="2">
      <t>キョウシツ</t>
    </rPh>
    <rPh sb="2" eb="4">
      <t>イガイ</t>
    </rPh>
    <rPh sb="9" eb="10">
      <t>トウ</t>
    </rPh>
    <phoneticPr fontId="1"/>
  </si>
  <si>
    <t>令和2年度</t>
    <rPh sb="0" eb="2">
      <t>レイワ</t>
    </rPh>
    <rPh sb="3" eb="5">
      <t>ネンド</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</si>
  <si>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</si>
  <si>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</si>
  <si>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</si>
  <si>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</si>
  <si>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4-2　健康相談</t>
    <rPh sb="4" eb="6">
      <t>ケンコウ</t>
    </rPh>
    <rPh sb="6" eb="8">
      <t>ソウダン</t>
    </rPh>
    <phoneticPr fontId="9"/>
  </si>
  <si>
    <t>　　</t>
  </si>
  <si>
    <t>重点健康相談</t>
    <phoneticPr fontId="5"/>
  </si>
  <si>
    <t>総合健康相談</t>
    <phoneticPr fontId="5"/>
  </si>
  <si>
    <t>合　計　</t>
  </si>
  <si>
    <t>（再掲）
電話相談</t>
    <rPh sb="5" eb="7">
      <t>デンワ</t>
    </rPh>
    <rPh sb="7" eb="9">
      <t>ソウダン</t>
    </rPh>
    <phoneticPr fontId="5"/>
  </si>
  <si>
    <t>総数</t>
    <rPh sb="0" eb="2">
      <t>ソウスウ</t>
    </rPh>
    <phoneticPr fontId="1"/>
  </si>
  <si>
    <t>内訳</t>
    <rPh sb="0" eb="2">
      <t>ウチワケ</t>
    </rPh>
    <phoneticPr fontId="1"/>
  </si>
  <si>
    <t>年 齢</t>
    <phoneticPr fontId="5"/>
  </si>
  <si>
    <t>総　　数</t>
    <rPh sb="0" eb="1">
      <t>フサ</t>
    </rPh>
    <rPh sb="3" eb="4">
      <t>カズ</t>
    </rPh>
    <phoneticPr fontId="5"/>
  </si>
  <si>
    <t>40～49歳</t>
    <rPh sb="5" eb="6">
      <t>サイ</t>
    </rPh>
    <phoneticPr fontId="5"/>
  </si>
  <si>
    <t>50～59歳</t>
    <rPh sb="5" eb="6">
      <t>サイ</t>
    </rPh>
    <phoneticPr fontId="5"/>
  </si>
  <si>
    <t>60～64歳</t>
    <rPh sb="5" eb="6">
      <t>サイ</t>
    </rPh>
    <phoneticPr fontId="5"/>
  </si>
  <si>
    <t>65～69歳</t>
    <rPh sb="5" eb="6">
      <t>サイ</t>
    </rPh>
    <phoneticPr fontId="5"/>
  </si>
  <si>
    <t>70～74歳</t>
    <rPh sb="5" eb="6">
      <t>サイ</t>
    </rPh>
    <phoneticPr fontId="5"/>
  </si>
  <si>
    <t>75歳以上</t>
    <rPh sb="2" eb="5">
      <t>サイイジョウ</t>
    </rPh>
    <phoneticPr fontId="5"/>
  </si>
  <si>
    <t>4-3　健康増進健康診査</t>
    <rPh sb="4" eb="12">
      <t>ケンコウゾウシンケンコウシンサ</t>
    </rPh>
    <phoneticPr fontId="9"/>
  </si>
  <si>
    <t>年齢区分別受診者数</t>
    <rPh sb="0" eb="2">
      <t>ネンレイ</t>
    </rPh>
    <rPh sb="2" eb="4">
      <t>クブン</t>
    </rPh>
    <rPh sb="4" eb="5">
      <t>ベツ</t>
    </rPh>
    <rPh sb="5" eb="7">
      <t>ジュシン</t>
    </rPh>
    <rPh sb="7" eb="8">
      <t>シャ</t>
    </rPh>
    <rPh sb="8" eb="9">
      <t>スウ</t>
    </rPh>
    <phoneticPr fontId="1"/>
  </si>
  <si>
    <t>脂質異常</t>
    <rPh sb="0" eb="2">
      <t>シシツ</t>
    </rPh>
    <rPh sb="2" eb="4">
      <t>イジョウ</t>
    </rPh>
    <phoneticPr fontId="5"/>
  </si>
  <si>
    <t>（再掲）</t>
  </si>
  <si>
    <t>主な検査項目別の受診者数及び検査結果別人員</t>
    <rPh sb="0" eb="1">
      <t>オモ</t>
    </rPh>
    <rPh sb="2" eb="4">
      <t>ケンサ</t>
    </rPh>
    <rPh sb="4" eb="6">
      <t>コウモク</t>
    </rPh>
    <rPh sb="6" eb="7">
      <t>ベツ</t>
    </rPh>
    <rPh sb="8" eb="10">
      <t>ジュシン</t>
    </rPh>
    <rPh sb="10" eb="11">
      <t>シャ</t>
    </rPh>
    <rPh sb="11" eb="12">
      <t>スウ</t>
    </rPh>
    <rPh sb="12" eb="13">
      <t>オヨ</t>
    </rPh>
    <rPh sb="14" eb="16">
      <t>ケンサ</t>
    </rPh>
    <rPh sb="16" eb="18">
      <t>ケッカ</t>
    </rPh>
    <rPh sb="18" eb="19">
      <t>ベツ</t>
    </rPh>
    <rPh sb="19" eb="21">
      <t>ジンイン</t>
    </rPh>
    <phoneticPr fontId="1"/>
  </si>
  <si>
    <t>男</t>
    <rPh sb="0" eb="1">
      <t>オトコ</t>
    </rPh>
    <phoneticPr fontId="5"/>
  </si>
  <si>
    <t>40～49歳</t>
    <phoneticPr fontId="5"/>
  </si>
  <si>
    <t>50～59歳</t>
    <phoneticPr fontId="5"/>
  </si>
  <si>
    <t>60～64歳</t>
    <phoneticPr fontId="5"/>
  </si>
  <si>
    <t>65～69歳</t>
    <phoneticPr fontId="5"/>
  </si>
  <si>
    <t>70～74歳</t>
    <phoneticPr fontId="5"/>
  </si>
  <si>
    <t>女</t>
    <rPh sb="0" eb="1">
      <t>オンナ</t>
    </rPh>
    <phoneticPr fontId="5"/>
  </si>
  <si>
    <t>(a)＝ ①収縮期血圧が130mmHg以上140mmHg未満かつ拡張期血圧90mmHg未満である者</t>
    <rPh sb="19" eb="21">
      <t>イジョウ</t>
    </rPh>
    <rPh sb="28" eb="30">
      <t>ミマン</t>
    </rPh>
    <rPh sb="43" eb="45">
      <t>ミマン</t>
    </rPh>
    <rPh sb="48" eb="49">
      <t>モノ</t>
    </rPh>
    <phoneticPr fontId="5"/>
  </si>
  <si>
    <t>(b)＝ 収縮期血圧140mmHg以上、または拡張期血圧90㎜Hg以上の者</t>
    <rPh sb="9" eb="10">
      <t>アツ</t>
    </rPh>
    <rPh sb="17" eb="19">
      <t>イジョウ</t>
    </rPh>
    <rPh sb="33" eb="35">
      <t>イジョウ</t>
    </rPh>
    <rPh sb="36" eb="37">
      <t>モノ</t>
    </rPh>
    <phoneticPr fontId="5"/>
  </si>
  <si>
    <t>(d)＝ 中性脂肪300mg/dl以上、またはHDLコレステロールが35mg/dl未満、またはLDLコレステロール140㎎/dl以上の者</t>
    <rPh sb="5" eb="7">
      <t>チュウセイ</t>
    </rPh>
    <rPh sb="7" eb="9">
      <t>シボウ</t>
    </rPh>
    <rPh sb="17" eb="19">
      <t>イジョウ</t>
    </rPh>
    <rPh sb="41" eb="43">
      <t>ミマン</t>
    </rPh>
    <rPh sb="64" eb="66">
      <t>イジョウ</t>
    </rPh>
    <rPh sb="67" eb="68">
      <t>モノ</t>
    </rPh>
    <phoneticPr fontId="5"/>
  </si>
  <si>
    <t>(e)＝ 空腹時血糖100㎎/dl以上126mg/dl未満またはHbA1c5.6%以上6.5%未満の者</t>
    <rPh sb="5" eb="7">
      <t>クウフク</t>
    </rPh>
    <rPh sb="7" eb="8">
      <t>ジ</t>
    </rPh>
    <rPh sb="8" eb="10">
      <t>ケットウ</t>
    </rPh>
    <rPh sb="17" eb="19">
      <t>イジョウ</t>
    </rPh>
    <rPh sb="27" eb="29">
      <t>ミマン</t>
    </rPh>
    <rPh sb="41" eb="43">
      <t>イジョウ</t>
    </rPh>
    <rPh sb="47" eb="49">
      <t>ミマン</t>
    </rPh>
    <rPh sb="50" eb="51">
      <t>モノ</t>
    </rPh>
    <phoneticPr fontId="5"/>
  </si>
  <si>
    <t>(f)＝ 空腹時血糖126㎎/dl以上またはHbA1c6.5%以上の者</t>
    <rPh sb="31" eb="33">
      <t>イジョウ</t>
    </rPh>
    <phoneticPr fontId="5"/>
  </si>
  <si>
    <t>　血　　　圧　　</t>
    <phoneticPr fontId="5"/>
  </si>
  <si>
    <t>　糖　尿　病　</t>
    <phoneticPr fontId="5"/>
  </si>
  <si>
    <t>　　　 　②収縮期血圧が140mmHg未満かつ拡張期血圧85㎜Hg以上90mmHg未満である者</t>
    <rPh sb="19" eb="21">
      <t>ミマン</t>
    </rPh>
    <rPh sb="33" eb="35">
      <t>イジョウ</t>
    </rPh>
    <phoneticPr fontId="5"/>
  </si>
  <si>
    <t>(c)＝ ①中性脂肪150mg/dl以上300mg/dl未満かつHDLコレステロールが35mg/dl以上かつLDLコレステロール140㎎/dl未満の者
　　  ②中性脂肪300mg/dl未満かつHDLコレステロールが35mg/dl以上40mg/dl未満かつLDLコレステロール140㎎/dl未満の者
　　  ③中性脂肪300mg/dl未満かつHDLコレステロールが35mg/dl以上かつLDLコレステロール120mg/dl以上140㎎/dl未満の者</t>
    <rPh sb="6" eb="8">
      <t>チュウセイ</t>
    </rPh>
    <rPh sb="8" eb="10">
      <t>シボウ</t>
    </rPh>
    <rPh sb="18" eb="20">
      <t>イジョウ</t>
    </rPh>
    <rPh sb="28" eb="30">
      <t>ミマン</t>
    </rPh>
    <rPh sb="50" eb="52">
      <t>イジョウ</t>
    </rPh>
    <rPh sb="71" eb="73">
      <t>ミマン</t>
    </rPh>
    <rPh sb="74" eb="75">
      <t>モノ</t>
    </rPh>
    <rPh sb="124" eb="126">
      <t>ミマン</t>
    </rPh>
    <rPh sb="211" eb="213">
      <t>イジョウ</t>
    </rPh>
    <phoneticPr fontId="5"/>
  </si>
  <si>
    <t>高血圧症①(a)</t>
    <rPh sb="0" eb="3">
      <t>コウケツアツ</t>
    </rPh>
    <rPh sb="3" eb="4">
      <t>ショウ</t>
    </rPh>
    <phoneticPr fontId="5"/>
  </si>
  <si>
    <t>高血圧症②(b)</t>
    <rPh sb="3" eb="4">
      <t>ショウ</t>
    </rPh>
    <phoneticPr fontId="5"/>
  </si>
  <si>
    <t>脂質異常①(ｃ)</t>
    <rPh sb="0" eb="2">
      <t>シシツ</t>
    </rPh>
    <rPh sb="2" eb="4">
      <t>イジョウ</t>
    </rPh>
    <phoneticPr fontId="5"/>
  </si>
  <si>
    <t>脂質異常②(ｄ)</t>
    <rPh sb="0" eb="2">
      <t>シシツ</t>
    </rPh>
    <rPh sb="2" eb="4">
      <t>イジョウ</t>
    </rPh>
    <phoneticPr fontId="5"/>
  </si>
  <si>
    <t>糖尿病①(e)</t>
    <rPh sb="0" eb="3">
      <t>トウニョウビョウ</t>
    </rPh>
    <phoneticPr fontId="5"/>
  </si>
  <si>
    <t>糖尿病②(ｆ)</t>
    <rPh sb="0" eb="2">
      <t>トウニョウ</t>
    </rPh>
    <rPh sb="2" eb="3">
      <t>ビョウ</t>
    </rPh>
    <phoneticPr fontId="5"/>
  </si>
  <si>
    <t>貧血
（疑いを含む）</t>
    <phoneticPr fontId="5"/>
  </si>
  <si>
    <t>肝疾患
（疑いを含む）</t>
    <phoneticPr fontId="5"/>
  </si>
  <si>
    <t>腎機能障害
（疑いを含む）</t>
    <phoneticPr fontId="5"/>
  </si>
  <si>
    <t>たばこ</t>
  </si>
  <si>
    <t>吸っていない</t>
  </si>
  <si>
    <t>吸っている</t>
    <phoneticPr fontId="5"/>
  </si>
  <si>
    <t>【再掲】</t>
    <rPh sb="1" eb="3">
      <t>サイケイ</t>
    </rPh>
    <phoneticPr fontId="1"/>
  </si>
  <si>
    <t>うちアルコール性（疑いを含む）</t>
    <phoneticPr fontId="5"/>
  </si>
  <si>
    <t>4-4　女性のヘルスチェック</t>
    <rPh sb="4" eb="6">
      <t>ジョセイ</t>
    </rPh>
    <phoneticPr fontId="9"/>
  </si>
  <si>
    <t>受診者</t>
  </si>
  <si>
    <t>指導区分別実人員</t>
  </si>
  <si>
    <t>異常認めず</t>
  </si>
  <si>
    <t>要指導</t>
  </si>
  <si>
    <t>要医療</t>
  </si>
  <si>
    <t>18～19歳</t>
  </si>
  <si>
    <t>20～29歳</t>
  </si>
  <si>
    <t>30～39歳</t>
  </si>
  <si>
    <t>事後指導対象者数</t>
    <rPh sb="0" eb="2">
      <t>ジゴ</t>
    </rPh>
    <rPh sb="2" eb="4">
      <t>シドウ</t>
    </rPh>
    <rPh sb="4" eb="6">
      <t>タイショウ</t>
    </rPh>
    <rPh sb="6" eb="7">
      <t>シャ</t>
    </rPh>
    <rPh sb="7" eb="8">
      <t>スウ</t>
    </rPh>
    <phoneticPr fontId="5"/>
  </si>
  <si>
    <t>女性のヘルスチェック受診状況</t>
    <rPh sb="0" eb="2">
      <t>ジョセイ</t>
    </rPh>
    <rPh sb="10" eb="12">
      <t>ジュシン</t>
    </rPh>
    <rPh sb="12" eb="14">
      <t>ジョウキョウ</t>
    </rPh>
    <phoneticPr fontId="1"/>
  </si>
  <si>
    <t>事後指導対象者数</t>
    <rPh sb="0" eb="2">
      <t>ジゴ</t>
    </rPh>
    <rPh sb="2" eb="4">
      <t>シドウ</t>
    </rPh>
    <rPh sb="4" eb="6">
      <t>タイショウ</t>
    </rPh>
    <rPh sb="6" eb="7">
      <t>シャ</t>
    </rPh>
    <rPh sb="7" eb="8">
      <t>スウ</t>
    </rPh>
    <phoneticPr fontId="1"/>
  </si>
  <si>
    <t>4-5　B型・C型肝炎ウイルス検診</t>
    <rPh sb="5" eb="6">
      <t>ガタ</t>
    </rPh>
    <rPh sb="8" eb="9">
      <t>ガタ</t>
    </rPh>
    <rPh sb="9" eb="11">
      <t>カンエン</t>
    </rPh>
    <rPh sb="15" eb="17">
      <t>ケンシン</t>
    </rPh>
    <phoneticPr fontId="9"/>
  </si>
  <si>
    <t>Ｂ型肝炎ウイルス検査判定結果</t>
  </si>
  <si>
    <t>Ｃ型肝炎ウイルス検査判定結果</t>
  </si>
  <si>
    <t>陰性</t>
  </si>
  <si>
    <t>陽性</t>
  </si>
  <si>
    <t>現在Ｃ型肝炎ウイルスに
感染している可能性が高い</t>
    <phoneticPr fontId="5"/>
  </si>
  <si>
    <t>現在Ｃ型肝炎ウイルスに
感染している可能性が低い</t>
    <rPh sb="18" eb="21">
      <t>カノウセイ</t>
    </rPh>
    <rPh sb="22" eb="23">
      <t>ヒク</t>
    </rPh>
    <phoneticPr fontId="5"/>
  </si>
  <si>
    <t>HCV抗体
高力価</t>
    <phoneticPr fontId="5"/>
  </si>
  <si>
    <t>ＨＣＶ核酸
増幅　陽性</t>
    <rPh sb="3" eb="5">
      <t>カクサン</t>
    </rPh>
    <rPh sb="6" eb="8">
      <t>ゾウフク</t>
    </rPh>
    <rPh sb="9" eb="10">
      <t>ヨウ</t>
    </rPh>
    <phoneticPr fontId="5"/>
  </si>
  <si>
    <t>ＨＣＶ核酸
増幅　陰性</t>
    <phoneticPr fontId="5"/>
  </si>
  <si>
    <t>HCV抗体
陰性</t>
    <phoneticPr fontId="5"/>
  </si>
  <si>
    <t>HCV抗体の
検出　陰性</t>
    <rPh sb="3" eb="5">
      <t>コウタイ</t>
    </rPh>
    <rPh sb="7" eb="9">
      <t>ケンシュツ</t>
    </rPh>
    <rPh sb="10" eb="12">
      <t>インセイ</t>
    </rPh>
    <phoneticPr fontId="5"/>
  </si>
  <si>
    <t>節目検診</t>
    <rPh sb="0" eb="2">
      <t>フシメ</t>
    </rPh>
    <rPh sb="2" eb="4">
      <t>ケンシン</t>
    </rPh>
    <phoneticPr fontId="5"/>
  </si>
  <si>
    <t>節目外検診</t>
    <rPh sb="0" eb="2">
      <t>フシメ</t>
    </rPh>
    <rPh sb="2" eb="3">
      <t>ガイ</t>
    </rPh>
    <rPh sb="3" eb="5">
      <t>ケンシン</t>
    </rPh>
    <phoneticPr fontId="5"/>
  </si>
  <si>
    <t>節目</t>
    <phoneticPr fontId="5"/>
  </si>
  <si>
    <t>40歳</t>
    <phoneticPr fontId="5"/>
  </si>
  <si>
    <t>節目外</t>
    <phoneticPr fontId="5"/>
  </si>
  <si>
    <t>41～44</t>
    <phoneticPr fontId="5"/>
  </si>
  <si>
    <t>45～49</t>
    <phoneticPr fontId="5"/>
  </si>
  <si>
    <t>50～54</t>
    <phoneticPr fontId="5"/>
  </si>
  <si>
    <t>55～59</t>
    <phoneticPr fontId="5"/>
  </si>
  <si>
    <t>60～64</t>
    <phoneticPr fontId="5"/>
  </si>
  <si>
    <t>65～69</t>
    <phoneticPr fontId="5"/>
  </si>
  <si>
    <t>70歳以上</t>
    <rPh sb="2" eb="3">
      <t>サイ</t>
    </rPh>
    <rPh sb="3" eb="5">
      <t>イジョウ</t>
    </rPh>
    <phoneticPr fontId="28"/>
  </si>
  <si>
    <t>合　　計</t>
  </si>
  <si>
    <t>4-6　骨粗しょう症検診</t>
    <rPh sb="4" eb="10">
      <t>コツソショウショウ</t>
    </rPh>
    <rPh sb="10" eb="12">
      <t>ケンシン</t>
    </rPh>
    <phoneticPr fontId="9"/>
  </si>
  <si>
    <t>骨粗しょう症検診受診状況</t>
    <rPh sb="0" eb="6">
      <t>コツソショウショウ</t>
    </rPh>
    <rPh sb="6" eb="8">
      <t>ケンシン</t>
    </rPh>
    <rPh sb="8" eb="10">
      <t>ジュシン</t>
    </rPh>
    <rPh sb="10" eb="12">
      <t>ジョウキョウ</t>
    </rPh>
    <phoneticPr fontId="1"/>
  </si>
  <si>
    <t>受診者（女）</t>
    <phoneticPr fontId="5"/>
  </si>
  <si>
    <t>指導区分別状況</t>
    <phoneticPr fontId="5"/>
  </si>
  <si>
    <t>要精検</t>
  </si>
  <si>
    <t>40歳</t>
    <rPh sb="2" eb="3">
      <t>サイ</t>
    </rPh>
    <phoneticPr fontId="5"/>
  </si>
  <si>
    <t>45歳</t>
    <rPh sb="2" eb="3">
      <t>サイ</t>
    </rPh>
    <phoneticPr fontId="5"/>
  </si>
  <si>
    <t>50～59歳</t>
  </si>
  <si>
    <t>60～69歳</t>
  </si>
  <si>
    <t>70～79歳</t>
  </si>
  <si>
    <t>80歳</t>
    <phoneticPr fontId="5"/>
  </si>
  <si>
    <t>計</t>
    <phoneticPr fontId="5"/>
  </si>
  <si>
    <t>健康増進法に該当する受診者(再掲)</t>
    <rPh sb="0" eb="2">
      <t>ケンコウ</t>
    </rPh>
    <rPh sb="2" eb="4">
      <t>ゾウシン</t>
    </rPh>
    <rPh sb="4" eb="5">
      <t>ホウ</t>
    </rPh>
    <rPh sb="6" eb="8">
      <t>ガイトウ</t>
    </rPh>
    <rPh sb="10" eb="13">
      <t>ジュシンシャ</t>
    </rPh>
    <rPh sb="14" eb="16">
      <t>サイケイ</t>
    </rPh>
    <phoneticPr fontId="1"/>
  </si>
  <si>
    <t>4-7　胃がん検診</t>
    <rPh sb="4" eb="5">
      <t>イ</t>
    </rPh>
    <rPh sb="7" eb="9">
      <t>ケンシン</t>
    </rPh>
    <phoneticPr fontId="9"/>
  </si>
  <si>
    <t>対象者（人）</t>
    <phoneticPr fontId="5"/>
  </si>
  <si>
    <t>受診者（人）</t>
    <phoneticPr fontId="5"/>
  </si>
  <si>
    <t>受診率（％）</t>
    <phoneticPr fontId="5"/>
  </si>
  <si>
    <t>受診者
(人）</t>
    <rPh sb="2" eb="3">
      <t>シャ</t>
    </rPh>
    <rPh sb="5" eb="6">
      <t>ニン</t>
    </rPh>
    <phoneticPr fontId="5"/>
  </si>
  <si>
    <t>要精密検査
(人）</t>
    <rPh sb="7" eb="8">
      <t>ニン</t>
    </rPh>
    <phoneticPr fontId="5"/>
  </si>
  <si>
    <t>要　精　密　検　査　結　果　別　人　員　（人）</t>
    <rPh sb="21" eb="22">
      <t>ニン</t>
    </rPh>
    <phoneticPr fontId="5"/>
  </si>
  <si>
    <t>がんで
あった</t>
    <phoneticPr fontId="5"/>
  </si>
  <si>
    <t>がんの疑いがある</t>
    <phoneticPr fontId="5"/>
  </si>
  <si>
    <t>がん以外
の疾患</t>
    <phoneticPr fontId="5"/>
  </si>
  <si>
    <t>未受診</t>
    <phoneticPr fontId="5"/>
  </si>
  <si>
    <t>未把握</t>
    <rPh sb="0" eb="1">
      <t>ミ</t>
    </rPh>
    <rPh sb="1" eb="3">
      <t>ハアク</t>
    </rPh>
    <phoneticPr fontId="5"/>
  </si>
  <si>
    <t>男性</t>
    <rPh sb="0" eb="2">
      <t>ダンセイ</t>
    </rPh>
    <phoneticPr fontId="5"/>
  </si>
  <si>
    <t>要精密
検査
(人）</t>
    <rPh sb="8" eb="9">
      <t>ニン</t>
    </rPh>
    <phoneticPr fontId="5"/>
  </si>
  <si>
    <t>要　精　密　検　査　結　果　別　人　員</t>
    <phoneticPr fontId="5"/>
  </si>
  <si>
    <t>がん以外の疾患</t>
    <phoneticPr fontId="5"/>
  </si>
  <si>
    <t>未受診</t>
    <rPh sb="0" eb="1">
      <t>ミ</t>
    </rPh>
    <rPh sb="1" eb="3">
      <t>ジュシン</t>
    </rPh>
    <phoneticPr fontId="5"/>
  </si>
  <si>
    <t>胃部X線検査</t>
    <rPh sb="0" eb="2">
      <t>イブ</t>
    </rPh>
    <rPh sb="3" eb="4">
      <t>セン</t>
    </rPh>
    <rPh sb="4" eb="6">
      <t>ケンサ</t>
    </rPh>
    <phoneticPr fontId="5"/>
  </si>
  <si>
    <t>40～44歳</t>
  </si>
  <si>
    <t>45～49歳</t>
  </si>
  <si>
    <t>50～54歳</t>
  </si>
  <si>
    <t>55～59歳</t>
  </si>
  <si>
    <t>60～64歳</t>
  </si>
  <si>
    <t>65～69歳</t>
  </si>
  <si>
    <t>70～74歳</t>
  </si>
  <si>
    <t>75～79歳</t>
  </si>
  <si>
    <t>80歳以上</t>
  </si>
  <si>
    <t>内視鏡検査</t>
    <rPh sb="0" eb="3">
      <t>ナイシキョウ</t>
    </rPh>
    <rPh sb="3" eb="5">
      <t>ケンサ</t>
    </rPh>
    <phoneticPr fontId="5"/>
  </si>
  <si>
    <t>合　　計</t>
    <phoneticPr fontId="5"/>
  </si>
  <si>
    <t>女性</t>
    <rPh sb="0" eb="2">
      <t>ジョセイ</t>
    </rPh>
    <phoneticPr fontId="5"/>
  </si>
  <si>
    <t>がんであった</t>
    <phoneticPr fontId="5"/>
  </si>
  <si>
    <t>令和4年度</t>
    <rPh sb="0" eb="2">
      <t>レイワ</t>
    </rPh>
    <rPh sb="3" eb="5">
      <t>ネンド</t>
    </rPh>
    <phoneticPr fontId="1"/>
  </si>
  <si>
    <t>令和3年度</t>
    <rPh sb="0" eb="2">
      <t>レイワ</t>
    </rPh>
    <rPh sb="3" eb="4">
      <t>ネン</t>
    </rPh>
    <rPh sb="4" eb="5">
      <t>ド</t>
    </rPh>
    <phoneticPr fontId="1"/>
  </si>
  <si>
    <t>令和2年度</t>
    <rPh sb="0" eb="2">
      <t>レイワ</t>
    </rPh>
    <rPh sb="3" eb="4">
      <t>ネン</t>
    </rPh>
    <rPh sb="4" eb="5">
      <t>ド</t>
    </rPh>
    <phoneticPr fontId="5"/>
  </si>
  <si>
    <t>合計</t>
    <rPh sb="0" eb="2">
      <t>ゴウケイ</t>
    </rPh>
    <phoneticPr fontId="1"/>
  </si>
  <si>
    <t>男</t>
    <rPh sb="0" eb="1">
      <t>オトコ</t>
    </rPh>
    <phoneticPr fontId="1"/>
  </si>
  <si>
    <t>女</t>
    <rPh sb="0" eb="1">
      <t>オンナ</t>
    </rPh>
    <phoneticPr fontId="1"/>
  </si>
  <si>
    <t>令和5年度</t>
    <rPh sb="0" eb="2">
      <t>レイワ</t>
    </rPh>
    <rPh sb="3" eb="5">
      <t>ネンド</t>
    </rPh>
    <phoneticPr fontId="1"/>
  </si>
  <si>
    <t>令和6年度</t>
    <rPh sb="0" eb="2">
      <t>レイワ</t>
    </rPh>
    <rPh sb="3" eb="5">
      <t>ネンド</t>
    </rPh>
    <phoneticPr fontId="1"/>
  </si>
  <si>
    <t>令和2年度</t>
    <rPh sb="0" eb="2">
      <t>レイワ</t>
    </rPh>
    <rPh sb="3" eb="5">
      <t>ネンド</t>
    </rPh>
    <phoneticPr fontId="1"/>
  </si>
  <si>
    <t>令和3年度</t>
    <rPh sb="0" eb="2">
      <t>レイワ</t>
    </rPh>
    <rPh sb="3" eb="4">
      <t>ネン</t>
    </rPh>
    <rPh sb="4" eb="5">
      <t>ド</t>
    </rPh>
    <phoneticPr fontId="1"/>
  </si>
  <si>
    <t>令和4年度</t>
    <rPh sb="0" eb="2">
      <t>レイワ</t>
    </rPh>
    <rPh sb="3" eb="5">
      <t>ネンド</t>
    </rPh>
    <phoneticPr fontId="1"/>
  </si>
  <si>
    <t>胸部エックス線検査のみ</t>
  </si>
  <si>
    <t>胸部エックス線検査のみ</t>
    <rPh sb="0" eb="2">
      <t>キョウブ</t>
    </rPh>
    <rPh sb="6" eb="7">
      <t>セン</t>
    </rPh>
    <rPh sb="7" eb="9">
      <t>ケンサ</t>
    </rPh>
    <phoneticPr fontId="5"/>
  </si>
  <si>
    <t>胸部x線検査及び喀痰細胞診</t>
    <rPh sb="0" eb="2">
      <t>キョウブ</t>
    </rPh>
    <rPh sb="3" eb="4">
      <t>セン</t>
    </rPh>
    <rPh sb="4" eb="6">
      <t>ケンサ</t>
    </rPh>
    <rPh sb="6" eb="7">
      <t>オヨ</t>
    </rPh>
    <rPh sb="8" eb="10">
      <t>カクタン</t>
    </rPh>
    <rPh sb="10" eb="13">
      <t>サイボウシン</t>
    </rPh>
    <phoneticPr fontId="5"/>
  </si>
  <si>
    <t>再掲：結核であった</t>
    <rPh sb="0" eb="2">
      <t>サイケイ</t>
    </rPh>
    <rPh sb="3" eb="5">
      <t>ケッカク</t>
    </rPh>
    <phoneticPr fontId="5"/>
  </si>
  <si>
    <t>要精密検査
(人）</t>
    <rPh sb="3" eb="4">
      <t>ケン</t>
    </rPh>
    <rPh sb="4" eb="5">
      <t>サ</t>
    </rPh>
    <rPh sb="7" eb="8">
      <t>ニン</t>
    </rPh>
    <phoneticPr fontId="5"/>
  </si>
  <si>
    <t>要　精　密　検　査　結　果　別　人　員　（人）</t>
    <phoneticPr fontId="5"/>
  </si>
  <si>
    <t>(再掲)結核であった</t>
    <phoneticPr fontId="5"/>
  </si>
  <si>
    <t>Ｘ線のみ</t>
    <rPh sb="1" eb="2">
      <t>セン</t>
    </rPh>
    <phoneticPr fontId="5"/>
  </si>
  <si>
    <t>Ｘ線＋喀痰</t>
    <rPh sb="1" eb="2">
      <t>セン</t>
    </rPh>
    <rPh sb="3" eb="5">
      <t>カクタン</t>
    </rPh>
    <phoneticPr fontId="5"/>
  </si>
  <si>
    <t>胸部エックス線検査及び喀痰細胞診</t>
  </si>
  <si>
    <t>計</t>
    <rPh sb="0" eb="1">
      <t>ケイ</t>
    </rPh>
    <phoneticPr fontId="5"/>
  </si>
  <si>
    <t>令和2年度</t>
    <rPh sb="0" eb="2">
      <t>レイワ</t>
    </rPh>
    <rPh sb="3" eb="5">
      <t>ネンド</t>
    </rPh>
    <phoneticPr fontId="5"/>
  </si>
  <si>
    <t>令和3年度</t>
    <rPh sb="0" eb="2">
      <t>レイワ</t>
    </rPh>
    <rPh sb="3" eb="5">
      <t>ネンド</t>
    </rPh>
    <phoneticPr fontId="5"/>
  </si>
  <si>
    <t>令和4年度</t>
    <rPh sb="0" eb="2">
      <t>レイワ</t>
    </rPh>
    <rPh sb="3" eb="5">
      <t>ネンド</t>
    </rPh>
    <phoneticPr fontId="5"/>
  </si>
  <si>
    <t>令和5年度</t>
    <rPh sb="0" eb="2">
      <t>レイワ</t>
    </rPh>
    <rPh sb="3" eb="5">
      <t>ネンド</t>
    </rPh>
    <phoneticPr fontId="5"/>
  </si>
  <si>
    <t>令和6年度</t>
    <rPh sb="0" eb="2">
      <t>レイワ</t>
    </rPh>
    <rPh sb="3" eb="5">
      <t>ネンド</t>
    </rPh>
    <phoneticPr fontId="5"/>
  </si>
  <si>
    <t>4-9　大腸がん検診</t>
    <rPh sb="4" eb="6">
      <t>ダイチョウ</t>
    </rPh>
    <rPh sb="8" eb="10">
      <t>ケンシン</t>
    </rPh>
    <phoneticPr fontId="9"/>
  </si>
  <si>
    <t>4-10　子宮がん検診</t>
    <rPh sb="5" eb="7">
      <t>シキュウ</t>
    </rPh>
    <rPh sb="9" eb="11">
      <t>ケンシン</t>
    </rPh>
    <phoneticPr fontId="9"/>
  </si>
  <si>
    <t>今年度受診者(人)</t>
    <rPh sb="0" eb="3">
      <t>コンネンド</t>
    </rPh>
    <rPh sb="3" eb="5">
      <t>ジュシン</t>
    </rPh>
    <rPh sb="5" eb="6">
      <t>シャ</t>
    </rPh>
    <rPh sb="7" eb="8">
      <t>ヒト</t>
    </rPh>
    <phoneticPr fontId="5"/>
  </si>
  <si>
    <t>前年度受診者（人)</t>
    <phoneticPr fontId="1"/>
  </si>
  <si>
    <t>2年連続受診者（人）</t>
    <phoneticPr fontId="1"/>
  </si>
  <si>
    <t>頸部</t>
    <rPh sb="0" eb="2">
      <t>ケイブ</t>
    </rPh>
    <phoneticPr fontId="5"/>
  </si>
  <si>
    <t>頸部</t>
    <rPh sb="0" eb="2">
      <t>ケイブ</t>
    </rPh>
    <phoneticPr fontId="1"/>
  </si>
  <si>
    <t>体部</t>
    <rPh sb="0" eb="2">
      <t>タイブ</t>
    </rPh>
    <phoneticPr fontId="1"/>
  </si>
  <si>
    <t>20～24歳</t>
    <phoneticPr fontId="1"/>
  </si>
  <si>
    <t>25～29歳</t>
    <phoneticPr fontId="1"/>
  </si>
  <si>
    <t>30～34歳</t>
    <phoneticPr fontId="1"/>
  </si>
  <si>
    <t>35～39歳</t>
    <phoneticPr fontId="1"/>
  </si>
  <si>
    <t>※受診率＝（今年度受診者＋前年度受診者－2年連続受診者）／対象者＊100</t>
    <rPh sb="1" eb="3">
      <t>ジュシン</t>
    </rPh>
    <rPh sb="3" eb="4">
      <t>リツ</t>
    </rPh>
    <rPh sb="6" eb="7">
      <t>イマ</t>
    </rPh>
    <rPh sb="7" eb="9">
      <t>ネンド</t>
    </rPh>
    <rPh sb="8" eb="9">
      <t>ガンネン</t>
    </rPh>
    <rPh sb="9" eb="11">
      <t>ジュシン</t>
    </rPh>
    <rPh sb="11" eb="12">
      <t>シャ</t>
    </rPh>
    <rPh sb="13" eb="14">
      <t>マエ</t>
    </rPh>
    <rPh sb="14" eb="16">
      <t>ネンド</t>
    </rPh>
    <rPh sb="16" eb="18">
      <t>ジュシン</t>
    </rPh>
    <rPh sb="18" eb="19">
      <t>シャ</t>
    </rPh>
    <rPh sb="21" eb="22">
      <t>ネン</t>
    </rPh>
    <rPh sb="22" eb="24">
      <t>レンゾク</t>
    </rPh>
    <rPh sb="24" eb="26">
      <t>ジュシン</t>
    </rPh>
    <rPh sb="26" eb="27">
      <t>シャ</t>
    </rPh>
    <rPh sb="29" eb="32">
      <t>タイショウシャ</t>
    </rPh>
    <phoneticPr fontId="5"/>
  </si>
  <si>
    <t>※妊婦健康診査での20歳以上の子宮頸がん検診受診者も含む</t>
    <rPh sb="1" eb="3">
      <t>ニンプ</t>
    </rPh>
    <rPh sb="3" eb="5">
      <t>ケンコウ</t>
    </rPh>
    <rPh sb="5" eb="7">
      <t>シンサ</t>
    </rPh>
    <rPh sb="11" eb="12">
      <t>サイ</t>
    </rPh>
    <rPh sb="12" eb="14">
      <t>イジョウ</t>
    </rPh>
    <rPh sb="15" eb="17">
      <t>シキュウ</t>
    </rPh>
    <rPh sb="17" eb="18">
      <t>ケイ</t>
    </rPh>
    <rPh sb="20" eb="22">
      <t>ケンシン</t>
    </rPh>
    <rPh sb="22" eb="24">
      <t>ジュシン</t>
    </rPh>
    <rPh sb="24" eb="25">
      <t>シャ</t>
    </rPh>
    <rPh sb="26" eb="27">
      <t>フク</t>
    </rPh>
    <phoneticPr fontId="5"/>
  </si>
  <si>
    <t>今年度視触診方式及び
マンモグラフィ受診者（人）</t>
    <rPh sb="0" eb="1">
      <t>コン</t>
    </rPh>
    <rPh sb="1" eb="3">
      <t>ネンド</t>
    </rPh>
    <phoneticPr fontId="5"/>
  </si>
  <si>
    <t>前年度視触診方式及び
マンモグラフィ受診者（人）</t>
    <rPh sb="0" eb="1">
      <t>ゼン</t>
    </rPh>
    <rPh sb="1" eb="3">
      <t>ネンド</t>
    </rPh>
    <phoneticPr fontId="5"/>
  </si>
  <si>
    <t>2年連続視触診方式及び
マンモグラフィ受診者　　　　（人）</t>
    <rPh sb="1" eb="2">
      <t>ネン</t>
    </rPh>
    <rPh sb="2" eb="4">
      <t>レンゾク</t>
    </rPh>
    <rPh sb="19" eb="21">
      <t>ジュシン</t>
    </rPh>
    <rPh sb="21" eb="22">
      <t>シャ</t>
    </rPh>
    <rPh sb="27" eb="28">
      <t>ニン</t>
    </rPh>
    <phoneticPr fontId="5"/>
  </si>
  <si>
    <t>※受診率＝（今年度視触診方式及びマンモグラフィ受診者＋前年度視触診方式及び</t>
  </si>
  <si>
    <t>マンモグラフィ受診者－2年連続視触診方式及びマンモグラフィ受診者）／対象者＊100</t>
  </si>
  <si>
    <t>視触診方式のみ</t>
    <rPh sb="0" eb="3">
      <t>シショクシン</t>
    </rPh>
    <rPh sb="3" eb="5">
      <t>ホウシキ</t>
    </rPh>
    <phoneticPr fontId="5"/>
  </si>
  <si>
    <t>視触診＋マンモグラフィ</t>
    <rPh sb="0" eb="3">
      <t>シショクシン</t>
    </rPh>
    <phoneticPr fontId="5"/>
  </si>
  <si>
    <t>50～54歳</t>
    <phoneticPr fontId="5"/>
  </si>
  <si>
    <t>55～59歳</t>
    <rPh sb="5" eb="6">
      <t>サイ</t>
    </rPh>
    <phoneticPr fontId="5"/>
  </si>
  <si>
    <t>75～79歳</t>
    <rPh sb="5" eb="6">
      <t>サイ</t>
    </rPh>
    <phoneticPr fontId="5"/>
  </si>
  <si>
    <t>要精密検査</t>
  </si>
  <si>
    <t>がんであった者</t>
  </si>
  <si>
    <t>令和2年度</t>
    <rPh sb="0" eb="2">
      <t>レイワ</t>
    </rPh>
    <rPh sb="3" eb="4">
      <t>ネン</t>
    </rPh>
    <rPh sb="4" eb="5">
      <t>ド</t>
    </rPh>
    <phoneticPr fontId="1"/>
  </si>
  <si>
    <t>精密検査受診者</t>
    <phoneticPr fontId="5"/>
  </si>
  <si>
    <t>4-13　がん検診要精密検査未受診者対策</t>
    <rPh sb="7" eb="9">
      <t>ケンシン</t>
    </rPh>
    <rPh sb="9" eb="10">
      <t>ヨウ</t>
    </rPh>
    <rPh sb="10" eb="12">
      <t>セイミツ</t>
    </rPh>
    <rPh sb="12" eb="14">
      <t>ケンサ</t>
    </rPh>
    <rPh sb="14" eb="18">
      <t>ミジュシンシャ</t>
    </rPh>
    <rPh sb="18" eb="20">
      <t>タイサク</t>
    </rPh>
    <phoneticPr fontId="9"/>
  </si>
  <si>
    <t>発送数</t>
    <rPh sb="0" eb="2">
      <t>ハッソウ</t>
    </rPh>
    <rPh sb="2" eb="3">
      <t>スウ</t>
    </rPh>
    <phoneticPr fontId="5"/>
  </si>
  <si>
    <t>再           掲</t>
    <rPh sb="0" eb="1">
      <t>サイ</t>
    </rPh>
    <rPh sb="12" eb="13">
      <t>ケイ</t>
    </rPh>
    <phoneticPr fontId="5"/>
  </si>
  <si>
    <t>受 診</t>
    <rPh sb="0" eb="1">
      <t>ウケ</t>
    </rPh>
    <rPh sb="2" eb="3">
      <t>ミ</t>
    </rPh>
    <phoneticPr fontId="5"/>
  </si>
  <si>
    <t>未 受 診 理 由 （ 複 数 回 答 あ り ）</t>
    <rPh sb="0" eb="1">
      <t>ミ</t>
    </rPh>
    <rPh sb="2" eb="3">
      <t>ウケ</t>
    </rPh>
    <rPh sb="4" eb="5">
      <t>ミ</t>
    </rPh>
    <rPh sb="6" eb="7">
      <t>リ</t>
    </rPh>
    <rPh sb="8" eb="9">
      <t>ヨシ</t>
    </rPh>
    <rPh sb="12" eb="13">
      <t>フク</t>
    </rPh>
    <rPh sb="14" eb="15">
      <t>カズ</t>
    </rPh>
    <rPh sb="16" eb="17">
      <t>カイ</t>
    </rPh>
    <rPh sb="18" eb="19">
      <t>コタエ</t>
    </rPh>
    <phoneticPr fontId="5"/>
  </si>
  <si>
    <t>今後受診
予定</t>
    <rPh sb="0" eb="2">
      <t>コンゴ</t>
    </rPh>
    <rPh sb="2" eb="4">
      <t>ジュシン</t>
    </rPh>
    <rPh sb="5" eb="7">
      <t>ヨテイ</t>
    </rPh>
    <phoneticPr fontId="5"/>
  </si>
  <si>
    <t>忙しい</t>
    <rPh sb="0" eb="1">
      <t>イソガ</t>
    </rPh>
    <phoneticPr fontId="5"/>
  </si>
  <si>
    <t>医師の説明不十分</t>
    <rPh sb="0" eb="2">
      <t>イシ</t>
    </rPh>
    <rPh sb="3" eb="5">
      <t>セツメイ</t>
    </rPh>
    <rPh sb="5" eb="8">
      <t>フジュウブン</t>
    </rPh>
    <phoneticPr fontId="5"/>
  </si>
  <si>
    <t>怖い・
心配</t>
    <rPh sb="0" eb="1">
      <t>コワ</t>
    </rPh>
    <rPh sb="4" eb="6">
      <t>シンパイ</t>
    </rPh>
    <phoneticPr fontId="5"/>
  </si>
  <si>
    <t>総　数</t>
    <rPh sb="0" eb="1">
      <t>フサ</t>
    </rPh>
    <rPh sb="2" eb="3">
      <t>スウ</t>
    </rPh>
    <phoneticPr fontId="5"/>
  </si>
  <si>
    <t>胃がん</t>
    <rPh sb="0" eb="1">
      <t>イ</t>
    </rPh>
    <phoneticPr fontId="5"/>
  </si>
  <si>
    <t>肺がん</t>
    <rPh sb="0" eb="1">
      <t>ハイ</t>
    </rPh>
    <phoneticPr fontId="5"/>
  </si>
  <si>
    <t>大腸がん</t>
    <rPh sb="0" eb="2">
      <t>ダイチョウ</t>
    </rPh>
    <phoneticPr fontId="5"/>
  </si>
  <si>
    <t>子宮頸がん</t>
    <rPh sb="0" eb="2">
      <t>シキュウ</t>
    </rPh>
    <rPh sb="2" eb="3">
      <t>ケイ</t>
    </rPh>
    <phoneticPr fontId="5"/>
  </si>
  <si>
    <t>子宮体がん</t>
    <rPh sb="0" eb="2">
      <t>シキュウ</t>
    </rPh>
    <rPh sb="2" eb="3">
      <t>タイ</t>
    </rPh>
    <phoneticPr fontId="5"/>
  </si>
  <si>
    <t>乳がん</t>
    <rPh sb="0" eb="1">
      <t>ニュウ</t>
    </rPh>
    <phoneticPr fontId="5"/>
  </si>
  <si>
    <t>回答数（返信数＋電話フォロー数）</t>
    <phoneticPr fontId="1"/>
  </si>
  <si>
    <t>4-14　成人歯科健康診査</t>
    <rPh sb="5" eb="7">
      <t>セイジン</t>
    </rPh>
    <rPh sb="7" eb="9">
      <t>シカ</t>
    </rPh>
    <rPh sb="9" eb="11">
      <t>ケンコウ</t>
    </rPh>
    <rPh sb="11" eb="13">
      <t>シンサ</t>
    </rPh>
    <phoneticPr fontId="9"/>
  </si>
  <si>
    <t>①受診者及び指導区分別状況　　　　　　                               　　　　　　　　　　</t>
    <phoneticPr fontId="5"/>
  </si>
  <si>
    <t>（人）</t>
    <phoneticPr fontId="5"/>
  </si>
  <si>
    <t>健診結果</t>
    <rPh sb="0" eb="2">
      <t>ケンシン</t>
    </rPh>
    <rPh sb="2" eb="4">
      <t>ケッカ</t>
    </rPh>
    <phoneticPr fontId="5"/>
  </si>
  <si>
    <t>要精密検査</t>
    <rPh sb="0" eb="1">
      <t>ヨウ</t>
    </rPh>
    <rPh sb="1" eb="3">
      <t>セイミツ</t>
    </rPh>
    <rPh sb="3" eb="5">
      <t>ケンサ</t>
    </rPh>
    <phoneticPr fontId="5"/>
  </si>
  <si>
    <t>要指導</t>
    <phoneticPr fontId="5"/>
  </si>
  <si>
    <t>60～69歳</t>
    <phoneticPr fontId="5"/>
  </si>
  <si>
    <t>70歳</t>
    <phoneticPr fontId="5"/>
  </si>
  <si>
    <t>合計</t>
    <rPh sb="0" eb="2">
      <t>ゴウケイ</t>
    </rPh>
    <phoneticPr fontId="1"/>
  </si>
  <si>
    <t>令和2年度</t>
    <rPh sb="0" eb="2">
      <t>レイワ</t>
    </rPh>
    <rPh sb="3" eb="5">
      <t>ネンド</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</si>
  <si>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</si>
  <si>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</si>
  <si>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</si>
  <si>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</si>
  <si>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②要精検者の内訳（複数）　　　　　　　　　　　　　　　　　　　　　　　　　　　　　　　　　　　　　　　　　　　　　</t>
    <rPh sb="3" eb="4">
      <t>ケン</t>
    </rPh>
    <rPh sb="4" eb="5">
      <t>シャ</t>
    </rPh>
    <rPh sb="6" eb="8">
      <t>ウチワケ</t>
    </rPh>
    <rPh sb="9" eb="11">
      <t>フクスウ</t>
    </rPh>
    <phoneticPr fontId="5"/>
  </si>
  <si>
    <t>歯周ポケット1　　　（4～5ｍｍ）</t>
    <rPh sb="0" eb="2">
      <t>シシュウ</t>
    </rPh>
    <phoneticPr fontId="5"/>
  </si>
  <si>
    <t>未処置歯あり</t>
    <rPh sb="0" eb="1">
      <t>ミ</t>
    </rPh>
    <rPh sb="1" eb="3">
      <t>ショチ</t>
    </rPh>
    <rPh sb="3" eb="4">
      <t>ハ</t>
    </rPh>
    <phoneticPr fontId="5"/>
  </si>
  <si>
    <t>要補綴歯あり</t>
    <rPh sb="0" eb="1">
      <t>ヨウ</t>
    </rPh>
    <rPh sb="1" eb="2">
      <t>ホ</t>
    </rPh>
    <rPh sb="2" eb="3">
      <t>ツヅ</t>
    </rPh>
    <rPh sb="3" eb="4">
      <t>ハ</t>
    </rPh>
    <phoneticPr fontId="5"/>
  </si>
  <si>
    <t>生活習慣や基礎疾患等、更に詳しい検査や治療を要する</t>
    <rPh sb="0" eb="2">
      <t>セイカツ</t>
    </rPh>
    <rPh sb="2" eb="4">
      <t>シュウカン</t>
    </rPh>
    <rPh sb="5" eb="7">
      <t>キソ</t>
    </rPh>
    <rPh sb="7" eb="9">
      <t>シッカン</t>
    </rPh>
    <rPh sb="9" eb="10">
      <t>トウ</t>
    </rPh>
    <rPh sb="11" eb="12">
      <t>サラ</t>
    </rPh>
    <rPh sb="13" eb="14">
      <t>クワ</t>
    </rPh>
    <rPh sb="16" eb="18">
      <t>ケンサ</t>
    </rPh>
    <rPh sb="19" eb="21">
      <t>チリョウ</t>
    </rPh>
    <rPh sb="22" eb="23">
      <t>ヨウ</t>
    </rPh>
    <phoneticPr fontId="5"/>
  </si>
  <si>
    <t>その他の所見あり</t>
    <rPh sb="2" eb="3">
      <t>タ</t>
    </rPh>
    <rPh sb="4" eb="6">
      <t>ショケン</t>
    </rPh>
    <phoneticPr fontId="5"/>
  </si>
  <si>
    <t>③受診者及び指導区分別状況(健康増進法分）　                           　　</t>
    <rPh sb="14" eb="16">
      <t>ケンコウ</t>
    </rPh>
    <rPh sb="16" eb="18">
      <t>ゾウシン</t>
    </rPh>
    <phoneticPr fontId="5"/>
  </si>
  <si>
    <t>要精密検査</t>
    <rPh sb="1" eb="3">
      <t>セイミツ</t>
    </rPh>
    <rPh sb="3" eb="5">
      <t>ケンサ</t>
    </rPh>
    <phoneticPr fontId="5"/>
  </si>
  <si>
    <t>異常認めず</t>
    <rPh sb="2" eb="3">
      <t>ミト</t>
    </rPh>
    <phoneticPr fontId="5"/>
  </si>
  <si>
    <t>50歳</t>
    <phoneticPr fontId="5"/>
  </si>
  <si>
    <t>60歳</t>
    <phoneticPr fontId="5"/>
  </si>
  <si>
    <t>要精密検査者</t>
    <rPh sb="0" eb="1">
      <t>ヨウ</t>
    </rPh>
    <rPh sb="1" eb="3">
      <t>セイミツ</t>
    </rPh>
    <rPh sb="3" eb="5">
      <t>ケンサ</t>
    </rPh>
    <phoneticPr fontId="5"/>
  </si>
  <si>
    <t>精密検査受診者</t>
    <rPh sb="0" eb="2">
      <t>セイミツ</t>
    </rPh>
    <rPh sb="2" eb="4">
      <t>ケンサ</t>
    </rPh>
    <rPh sb="4" eb="7">
      <t>ジュシンシャ</t>
    </rPh>
    <phoneticPr fontId="5"/>
  </si>
  <si>
    <t>異常認めず</t>
    <rPh sb="0" eb="2">
      <t>イジョウ</t>
    </rPh>
    <rPh sb="2" eb="3">
      <t>ミト</t>
    </rPh>
    <phoneticPr fontId="5"/>
  </si>
  <si>
    <t>歯周疾患であった者</t>
    <rPh sb="0" eb="2">
      <t>シシュウ</t>
    </rPh>
    <rPh sb="2" eb="4">
      <t>シッカン</t>
    </rPh>
    <rPh sb="8" eb="9">
      <t>モノ</t>
    </rPh>
    <phoneticPr fontId="5"/>
  </si>
  <si>
    <t>歯周疾患以外であった者</t>
    <rPh sb="4" eb="6">
      <t>イガイ</t>
    </rPh>
    <phoneticPr fontId="5"/>
  </si>
  <si>
    <t>歯周ポケット2
（6ｍｍを超える）</t>
    <rPh sb="0" eb="2">
      <t>シシュウ</t>
    </rPh>
    <rPh sb="13" eb="14">
      <t>コ</t>
    </rPh>
    <phoneticPr fontId="5"/>
  </si>
  <si>
    <t>4-15　口腔機能健康診査</t>
    <rPh sb="5" eb="7">
      <t>コウクウ</t>
    </rPh>
    <rPh sb="7" eb="9">
      <t>キノウ</t>
    </rPh>
    <rPh sb="9" eb="11">
      <t>ケンコウ</t>
    </rPh>
    <rPh sb="11" eb="13">
      <t>シンサ</t>
    </rPh>
    <phoneticPr fontId="9"/>
  </si>
  <si>
    <t xml:space="preserve">①受診者及び指導区分別状況                           　　 　　    </t>
    <phoneticPr fontId="5"/>
  </si>
  <si>
    <t>要精検・要治療</t>
    <rPh sb="0" eb="1">
      <t>ヨウ</t>
    </rPh>
    <rPh sb="2" eb="3">
      <t>ケン</t>
    </rPh>
    <rPh sb="4" eb="5">
      <t>ヨウ</t>
    </rPh>
    <rPh sb="5" eb="7">
      <t>チリョウ</t>
    </rPh>
    <phoneticPr fontId="5"/>
  </si>
  <si>
    <t>②要精検・要治療者の内訳（複数）　　　　　　　　　　　　　　　　　　　　　　　　　　　　</t>
    <rPh sb="3" eb="4">
      <t>ケン</t>
    </rPh>
    <rPh sb="5" eb="6">
      <t>ヨウ</t>
    </rPh>
    <rPh sb="6" eb="9">
      <t>チリョウシャ</t>
    </rPh>
    <rPh sb="10" eb="12">
      <t>ウチワケ</t>
    </rPh>
    <rPh sb="13" eb="15">
      <t>フクスウ</t>
    </rPh>
    <phoneticPr fontId="5"/>
  </si>
  <si>
    <t>う蝕</t>
    <rPh sb="1" eb="2">
      <t>ショク</t>
    </rPh>
    <phoneticPr fontId="5"/>
  </si>
  <si>
    <t>歯周疾患</t>
    <rPh sb="0" eb="2">
      <t>シシュウ</t>
    </rPh>
    <rPh sb="2" eb="4">
      <t>シッカン</t>
    </rPh>
    <phoneticPr fontId="5"/>
  </si>
  <si>
    <t>義歯</t>
    <rPh sb="0" eb="2">
      <t>ギシ</t>
    </rPh>
    <phoneticPr fontId="5"/>
  </si>
  <si>
    <t>口腔機能</t>
    <rPh sb="0" eb="2">
      <t>コウクウ</t>
    </rPh>
    <rPh sb="2" eb="4">
      <t>キノウ</t>
    </rPh>
    <phoneticPr fontId="5"/>
  </si>
  <si>
    <t>その他</t>
    <phoneticPr fontId="5"/>
  </si>
  <si>
    <t>4-16　訪問歯科健康診査</t>
    <rPh sb="5" eb="7">
      <t>ホウモン</t>
    </rPh>
    <rPh sb="7" eb="9">
      <t>シカ</t>
    </rPh>
    <rPh sb="9" eb="11">
      <t>ケンコウ</t>
    </rPh>
    <rPh sb="11" eb="13">
      <t>シンサ</t>
    </rPh>
    <phoneticPr fontId="9"/>
  </si>
  <si>
    <t>受診者</t>
    <phoneticPr fontId="5"/>
  </si>
  <si>
    <t>訪問歯科健康診査実施状況</t>
    <rPh sb="0" eb="2">
      <t>ホウモン</t>
    </rPh>
    <rPh sb="2" eb="4">
      <t>シカ</t>
    </rPh>
    <rPh sb="4" eb="6">
      <t>ケンコウ</t>
    </rPh>
    <rPh sb="6" eb="8">
      <t>シンサ</t>
    </rPh>
    <rPh sb="8" eb="10">
      <t>ジッシ</t>
    </rPh>
    <rPh sb="10" eb="12">
      <t>ジョウキョウ</t>
    </rPh>
    <phoneticPr fontId="1"/>
  </si>
  <si>
    <t>(人)</t>
    <rPh sb="1" eb="2">
      <t>ニン</t>
    </rPh>
    <phoneticPr fontId="1"/>
  </si>
  <si>
    <t>4-17　訪問指導</t>
    <rPh sb="5" eb="7">
      <t>ホウモン</t>
    </rPh>
    <rPh sb="7" eb="9">
      <t>シドウ</t>
    </rPh>
    <phoneticPr fontId="9"/>
  </si>
  <si>
    <t>40歳未満</t>
    <rPh sb="2" eb="5">
      <t>サイミマン</t>
    </rPh>
    <phoneticPr fontId="5"/>
  </si>
  <si>
    <t>40歳以上</t>
    <rPh sb="2" eb="3">
      <t>サイ</t>
    </rPh>
    <rPh sb="3" eb="5">
      <t>イジョウ</t>
    </rPh>
    <phoneticPr fontId="5"/>
  </si>
  <si>
    <t>要指導者等</t>
    <rPh sb="0" eb="1">
      <t>ヨウ</t>
    </rPh>
    <rPh sb="1" eb="3">
      <t>シドウ</t>
    </rPh>
    <rPh sb="3" eb="4">
      <t>シャ</t>
    </rPh>
    <rPh sb="4" eb="5">
      <t>トウ</t>
    </rPh>
    <phoneticPr fontId="5"/>
  </si>
  <si>
    <t>介護家族者</t>
    <rPh sb="0" eb="4">
      <t>カイゴカゾク</t>
    </rPh>
    <rPh sb="4" eb="5">
      <t>シャ</t>
    </rPh>
    <phoneticPr fontId="5"/>
  </si>
  <si>
    <t>寝たきり者</t>
    <rPh sb="0" eb="1">
      <t>ネ</t>
    </rPh>
    <rPh sb="4" eb="5">
      <t>シャ</t>
    </rPh>
    <phoneticPr fontId="5"/>
  </si>
  <si>
    <t>認知症のもの</t>
    <rPh sb="0" eb="2">
      <t>ニンチ</t>
    </rPh>
    <rPh sb="2" eb="3">
      <t>ショウ</t>
    </rPh>
    <phoneticPr fontId="5"/>
  </si>
  <si>
    <t>延人員</t>
    <rPh sb="0" eb="1">
      <t>ノベ</t>
    </rPh>
    <rPh sb="1" eb="3">
      <t>ジンイン</t>
    </rPh>
    <phoneticPr fontId="5"/>
  </si>
  <si>
    <t>口腔衛
生指導</t>
    <rPh sb="0" eb="2">
      <t>コウクウ</t>
    </rPh>
    <rPh sb="2" eb="3">
      <t>エイ</t>
    </rPh>
    <rPh sb="4" eb="5">
      <t>ショウ</t>
    </rPh>
    <rPh sb="5" eb="7">
      <t>シドウ</t>
    </rPh>
    <phoneticPr fontId="5"/>
  </si>
  <si>
    <t>栄養
指導</t>
    <rPh sb="0" eb="2">
      <t>エイヨウ</t>
    </rPh>
    <rPh sb="3" eb="5">
      <t>シドウ</t>
    </rPh>
    <phoneticPr fontId="5"/>
  </si>
  <si>
    <t>訪問指導実施状況</t>
    <rPh sb="0" eb="2">
      <t>ホウモン</t>
    </rPh>
    <rPh sb="2" eb="4">
      <t>シドウ</t>
    </rPh>
    <rPh sb="4" eb="6">
      <t>ジッシ</t>
    </rPh>
    <rPh sb="6" eb="8">
      <t>ジョウキョウ</t>
    </rPh>
    <phoneticPr fontId="1"/>
  </si>
  <si>
    <t>総  数</t>
    <rPh sb="0" eb="1">
      <t>フサ</t>
    </rPh>
    <rPh sb="3" eb="4">
      <t>カズ</t>
    </rPh>
    <phoneticPr fontId="5"/>
  </si>
  <si>
    <t>西  区</t>
    <rPh sb="0" eb="1">
      <t>ニシ</t>
    </rPh>
    <rPh sb="3" eb="4">
      <t>ク</t>
    </rPh>
    <phoneticPr fontId="5"/>
  </si>
  <si>
    <t>北  区</t>
    <rPh sb="0" eb="1">
      <t>キタ</t>
    </rPh>
    <rPh sb="3" eb="4">
      <t>ク</t>
    </rPh>
    <phoneticPr fontId="5"/>
  </si>
  <si>
    <t>中央区</t>
    <rPh sb="0" eb="2">
      <t>チュウオウ</t>
    </rPh>
    <rPh sb="2" eb="3">
      <t>ク</t>
    </rPh>
    <phoneticPr fontId="5"/>
  </si>
  <si>
    <t>桜  区</t>
    <rPh sb="0" eb="1">
      <t>サクラ</t>
    </rPh>
    <rPh sb="3" eb="4">
      <t>ク</t>
    </rPh>
    <phoneticPr fontId="5"/>
  </si>
  <si>
    <t>南  区</t>
    <rPh sb="0" eb="1">
      <t>ミナミ</t>
    </rPh>
    <rPh sb="3" eb="4">
      <t>ク</t>
    </rPh>
    <phoneticPr fontId="5"/>
  </si>
  <si>
    <t>緑  区</t>
    <phoneticPr fontId="5"/>
  </si>
  <si>
    <t>閉じこもり予防</t>
    <rPh sb="0" eb="1">
      <t>ト</t>
    </rPh>
    <rPh sb="5" eb="7">
      <t>ヨボウ</t>
    </rPh>
    <phoneticPr fontId="5"/>
  </si>
  <si>
    <t>4-18　栄養関係団体等育成支援</t>
    <rPh sb="5" eb="7">
      <t>エイヨウ</t>
    </rPh>
    <rPh sb="7" eb="9">
      <t>カンケイ</t>
    </rPh>
    <rPh sb="9" eb="11">
      <t>ダンタイ</t>
    </rPh>
    <rPh sb="11" eb="12">
      <t>トウ</t>
    </rPh>
    <rPh sb="12" eb="14">
      <t>イクセイ</t>
    </rPh>
    <rPh sb="14" eb="16">
      <t>シエン</t>
    </rPh>
    <phoneticPr fontId="9"/>
  </si>
  <si>
    <t>栄養関係団体の概要及び支援状況</t>
    <rPh sb="0" eb="2">
      <t>エイヨウ</t>
    </rPh>
    <rPh sb="2" eb="4">
      <t>カンケイ</t>
    </rPh>
    <rPh sb="4" eb="6">
      <t>ダンタイ</t>
    </rPh>
    <rPh sb="7" eb="9">
      <t>ガイヨウ</t>
    </rPh>
    <rPh sb="9" eb="10">
      <t>オヨ</t>
    </rPh>
    <rPh sb="11" eb="13">
      <t>シエン</t>
    </rPh>
    <rPh sb="13" eb="15">
      <t>ジョウキョウ</t>
    </rPh>
    <phoneticPr fontId="1"/>
  </si>
  <si>
    <t>団体名</t>
    <rPh sb="0" eb="2">
      <t>ダンタイ</t>
    </rPh>
    <rPh sb="2" eb="3">
      <t>メイ</t>
    </rPh>
    <phoneticPr fontId="1"/>
  </si>
  <si>
    <t>さいたま市保健所管内給食研究会</t>
    <rPh sb="4" eb="5">
      <t>シ</t>
    </rPh>
    <rPh sb="5" eb="8">
      <t>ホケンジョ</t>
    </rPh>
    <rPh sb="8" eb="10">
      <t>カンナイ</t>
    </rPh>
    <rPh sb="10" eb="12">
      <t>キュウショク</t>
    </rPh>
    <rPh sb="12" eb="15">
      <t>ケンキュウカイ</t>
    </rPh>
    <phoneticPr fontId="1"/>
  </si>
  <si>
    <t>さいたま市食生活改善推進員協議会</t>
    <rPh sb="4" eb="5">
      <t>シ</t>
    </rPh>
    <rPh sb="5" eb="8">
      <t>ショクセイカツ</t>
    </rPh>
    <rPh sb="8" eb="10">
      <t>カイゼン</t>
    </rPh>
    <rPh sb="10" eb="13">
      <t>スイシンイン</t>
    </rPh>
    <rPh sb="13" eb="16">
      <t>キョウギカイ</t>
    </rPh>
    <phoneticPr fontId="1"/>
  </si>
  <si>
    <t>支援状況(回)</t>
    <rPh sb="0" eb="2">
      <t>シエン</t>
    </rPh>
    <rPh sb="2" eb="4">
      <t>ジョウキョウ</t>
    </rPh>
    <rPh sb="5" eb="6">
      <t>カイ</t>
    </rPh>
    <phoneticPr fontId="1"/>
  </si>
  <si>
    <t>役員会等</t>
    <rPh sb="0" eb="3">
      <t>ヤクインカイ</t>
    </rPh>
    <rPh sb="3" eb="4">
      <t>トウ</t>
    </rPh>
    <phoneticPr fontId="1"/>
  </si>
  <si>
    <t>研修会等</t>
    <rPh sb="0" eb="2">
      <t>ケンシュウ</t>
    </rPh>
    <rPh sb="2" eb="3">
      <t>カイ</t>
    </rPh>
    <rPh sb="3" eb="4">
      <t>トウ</t>
    </rPh>
    <phoneticPr fontId="1"/>
  </si>
  <si>
    <t>栄養関係団体等育成事業実施状況</t>
    <rPh sb="0" eb="2">
      <t>エイヨウ</t>
    </rPh>
    <rPh sb="2" eb="4">
      <t>カンケイ</t>
    </rPh>
    <rPh sb="4" eb="6">
      <t>ダンタイ</t>
    </rPh>
    <rPh sb="6" eb="7">
      <t>トウ</t>
    </rPh>
    <rPh sb="7" eb="9">
      <t>イクセイ</t>
    </rPh>
    <rPh sb="9" eb="11">
      <t>ジギョウ</t>
    </rPh>
    <rPh sb="11" eb="13">
      <t>ジッシ</t>
    </rPh>
    <rPh sb="13" eb="15">
      <t>ジョウキョウ</t>
    </rPh>
    <phoneticPr fontId="1"/>
  </si>
  <si>
    <t>内容</t>
    <rPh sb="0" eb="2">
      <t>ナイヨウ</t>
    </rPh>
    <phoneticPr fontId="1"/>
  </si>
  <si>
    <t>参加延人員</t>
    <rPh sb="0" eb="2">
      <t>サンカ</t>
    </rPh>
    <rPh sb="2" eb="3">
      <t>ノ</t>
    </rPh>
    <rPh sb="3" eb="5">
      <t>ジンイン</t>
    </rPh>
    <phoneticPr fontId="5"/>
  </si>
  <si>
    <t>内   容</t>
    <rPh sb="0" eb="1">
      <t>ウチ</t>
    </rPh>
    <rPh sb="4" eb="5">
      <t>カタチ</t>
    </rPh>
    <phoneticPr fontId="5"/>
  </si>
  <si>
    <t>修了人員</t>
  </si>
  <si>
    <t>-</t>
  </si>
  <si>
    <t>※令和2年度～4年度は、新型コロナウイルス感染症感染拡大防止のため中止</t>
    <rPh sb="1" eb="3">
      <t>レイワ</t>
    </rPh>
    <rPh sb="4" eb="6">
      <t>ネンド</t>
    </rPh>
    <rPh sb="8" eb="10">
      <t>ネンド</t>
    </rPh>
    <rPh sb="12" eb="14">
      <t>シンガタ</t>
    </rPh>
    <rPh sb="21" eb="24">
      <t>カンセンショウ</t>
    </rPh>
    <rPh sb="24" eb="26">
      <t>カンセン</t>
    </rPh>
    <rPh sb="26" eb="28">
      <t>カクダイ</t>
    </rPh>
    <rPh sb="28" eb="30">
      <t>ボウシ</t>
    </rPh>
    <rPh sb="33" eb="35">
      <t>チュウシ</t>
    </rPh>
    <phoneticPr fontId="5"/>
  </si>
  <si>
    <t>・講義・調理実習・運動
※令和2年度は講義のみ
※令和3・4・５年度は講義、調理実習のみ</t>
    <rPh sb="13" eb="15">
      <t>レイワ</t>
    </rPh>
    <rPh sb="16" eb="18">
      <t>ネンド</t>
    </rPh>
    <rPh sb="19" eb="21">
      <t>コウギ</t>
    </rPh>
    <rPh sb="25" eb="27">
      <t>レイワ</t>
    </rPh>
    <rPh sb="32" eb="34">
      <t>ネンド</t>
    </rPh>
    <rPh sb="35" eb="37">
      <t>コウギ</t>
    </rPh>
    <rPh sb="38" eb="40">
      <t>チョウリ</t>
    </rPh>
    <rPh sb="40" eb="42">
      <t>ジッシュウ</t>
    </rPh>
    <phoneticPr fontId="5"/>
  </si>
  <si>
    <t>4-20　給食施設等指導</t>
    <rPh sb="5" eb="7">
      <t>キュウショク</t>
    </rPh>
    <rPh sb="7" eb="9">
      <t>シセツ</t>
    </rPh>
    <rPh sb="9" eb="10">
      <t>トウ</t>
    </rPh>
    <rPh sb="10" eb="12">
      <t>シドウ</t>
    </rPh>
    <phoneticPr fontId="9"/>
  </si>
  <si>
    <t>施設の種別</t>
  </si>
  <si>
    <t>特定給食施設</t>
  </si>
  <si>
    <t>小学校</t>
  </si>
  <si>
    <t>中学校</t>
  </si>
  <si>
    <t>高校・幼稚園等</t>
  </si>
  <si>
    <t>病院</t>
  </si>
  <si>
    <t>介護老人保健施設</t>
  </si>
  <si>
    <t>介護医療院</t>
    <rPh sb="0" eb="2">
      <t>カイゴ</t>
    </rPh>
    <rPh sb="2" eb="4">
      <t>イリョウ</t>
    </rPh>
    <rPh sb="4" eb="5">
      <t>イン</t>
    </rPh>
    <phoneticPr fontId="5"/>
  </si>
  <si>
    <t>老人福祉施設</t>
  </si>
  <si>
    <t>児童福祉施設</t>
  </si>
  <si>
    <t>社会福祉施設</t>
  </si>
  <si>
    <t>事業所</t>
  </si>
  <si>
    <t>寄宿舎</t>
  </si>
  <si>
    <t>矯正施設</t>
  </si>
  <si>
    <t>自衛隊</t>
  </si>
  <si>
    <t>一般給食センター</t>
  </si>
  <si>
    <t>その他</t>
  </si>
  <si>
    <t>4-21　国民健康・栄養調査(厚生労働省委託事業)</t>
    <rPh sb="5" eb="7">
      <t>コクミン</t>
    </rPh>
    <rPh sb="7" eb="9">
      <t>ケンコウ</t>
    </rPh>
    <rPh sb="10" eb="12">
      <t>エイヨウ</t>
    </rPh>
    <rPh sb="12" eb="14">
      <t>チョウサ</t>
    </rPh>
    <rPh sb="15" eb="17">
      <t>コウセイ</t>
    </rPh>
    <rPh sb="17" eb="20">
      <t>ロウドウショウ</t>
    </rPh>
    <rPh sb="20" eb="22">
      <t>イタク</t>
    </rPh>
    <rPh sb="22" eb="24">
      <t>ジギョウ</t>
    </rPh>
    <phoneticPr fontId="9"/>
  </si>
  <si>
    <t>※令和2年度・令和3年度は、新型コロナウイルス感染症感染拡大防止のため中止</t>
    <rPh sb="1" eb="3">
      <t>レイワ</t>
    </rPh>
    <rPh sb="4" eb="6">
      <t>ネンド</t>
    </rPh>
    <rPh sb="7" eb="9">
      <t>レイワ</t>
    </rPh>
    <rPh sb="10" eb="12">
      <t>ネンド</t>
    </rPh>
    <rPh sb="14" eb="16">
      <t>シンガタ</t>
    </rPh>
    <rPh sb="23" eb="26">
      <t>カンセンショウ</t>
    </rPh>
    <rPh sb="26" eb="28">
      <t>カンセン</t>
    </rPh>
    <rPh sb="28" eb="30">
      <t>カクダイ</t>
    </rPh>
    <rPh sb="30" eb="32">
      <t>ボウシ</t>
    </rPh>
    <rPh sb="35" eb="37">
      <t>チュウシ</t>
    </rPh>
    <phoneticPr fontId="5"/>
  </si>
  <si>
    <t>4‐22　栄養関係相談・指導</t>
    <rPh sb="5" eb="7">
      <t>エイヨウ</t>
    </rPh>
    <rPh sb="7" eb="9">
      <t>カンケイ</t>
    </rPh>
    <rPh sb="9" eb="11">
      <t>ソウダン</t>
    </rPh>
    <rPh sb="12" eb="14">
      <t>シドウ</t>
    </rPh>
    <phoneticPr fontId="9"/>
  </si>
  <si>
    <t>栄養相談</t>
    <rPh sb="0" eb="2">
      <t>エイヨウ</t>
    </rPh>
    <rPh sb="2" eb="4">
      <t>ソウダン</t>
    </rPh>
    <phoneticPr fontId="5"/>
  </si>
  <si>
    <t>4-23　歯科保健</t>
    <rPh sb="5" eb="7">
      <t>シカ</t>
    </rPh>
    <rPh sb="7" eb="9">
      <t>ホケン</t>
    </rPh>
    <phoneticPr fontId="9"/>
  </si>
  <si>
    <t>保育園・幼稚園等職員歯科研修会</t>
    <rPh sb="0" eb="3">
      <t>ホイクエン</t>
    </rPh>
    <rPh sb="4" eb="7">
      <t>ヨウチエン</t>
    </rPh>
    <rPh sb="7" eb="8">
      <t>トウ</t>
    </rPh>
    <rPh sb="8" eb="10">
      <t>ショクイン</t>
    </rPh>
    <rPh sb="10" eb="12">
      <t>シカ</t>
    </rPh>
    <rPh sb="12" eb="15">
      <t>ケンシュウカイ</t>
    </rPh>
    <phoneticPr fontId="1"/>
  </si>
  <si>
    <t>期間・実施方法</t>
    <rPh sb="0" eb="2">
      <t>キカン</t>
    </rPh>
    <rPh sb="3" eb="5">
      <t>ジッシ</t>
    </rPh>
    <rPh sb="5" eb="7">
      <t>ホウホウ</t>
    </rPh>
    <phoneticPr fontId="1"/>
  </si>
  <si>
    <t>講義内容</t>
    <rPh sb="0" eb="2">
      <t>コウギ</t>
    </rPh>
    <rPh sb="2" eb="4">
      <t>ナイヨウ</t>
    </rPh>
    <phoneticPr fontId="1"/>
  </si>
  <si>
    <t>申込み施設・申込者数</t>
    <rPh sb="0" eb="2">
      <t>モウシコ</t>
    </rPh>
    <rPh sb="3" eb="5">
      <t>シセツ</t>
    </rPh>
    <rPh sb="6" eb="8">
      <t>モウシコミ</t>
    </rPh>
    <rPh sb="8" eb="9">
      <t>シャ</t>
    </rPh>
    <rPh sb="9" eb="10">
      <t>スウ</t>
    </rPh>
    <phoneticPr fontId="1"/>
  </si>
  <si>
    <t>口腔機能健康診査に関する研修会</t>
    <rPh sb="0" eb="2">
      <t>コウクウ</t>
    </rPh>
    <rPh sb="2" eb="4">
      <t>キノウ</t>
    </rPh>
    <rPh sb="4" eb="6">
      <t>ケンコウ</t>
    </rPh>
    <rPh sb="6" eb="8">
      <t>シンサ</t>
    </rPh>
    <rPh sb="9" eb="10">
      <t>カン</t>
    </rPh>
    <rPh sb="12" eb="15">
      <t>ケンシュウカイ</t>
    </rPh>
    <phoneticPr fontId="1"/>
  </si>
  <si>
    <t>申込者数</t>
    <rPh sb="0" eb="2">
      <t>モウシコミ</t>
    </rPh>
    <rPh sb="2" eb="3">
      <t>シャ</t>
    </rPh>
    <rPh sb="3" eb="4">
      <t>スウ</t>
    </rPh>
    <phoneticPr fontId="1"/>
  </si>
  <si>
    <t>来所</t>
    <rPh sb="0" eb="1">
      <t>ライ</t>
    </rPh>
    <rPh sb="1" eb="2">
      <t>ショ</t>
    </rPh>
    <phoneticPr fontId="1"/>
  </si>
  <si>
    <t>訪問口腔衛生指導実施状況</t>
    <rPh sb="0" eb="2">
      <t>ホウモン</t>
    </rPh>
    <rPh sb="2" eb="4">
      <t>コウクウ</t>
    </rPh>
    <rPh sb="4" eb="6">
      <t>エイセイ</t>
    </rPh>
    <rPh sb="6" eb="8">
      <t>シドウ</t>
    </rPh>
    <rPh sb="8" eb="10">
      <t>ジッシ</t>
    </rPh>
    <rPh sb="10" eb="12">
      <t>ジョウキョウ</t>
    </rPh>
    <phoneticPr fontId="1"/>
  </si>
  <si>
    <t>歯科相談実施状況</t>
    <rPh sb="0" eb="2">
      <t>シカ</t>
    </rPh>
    <rPh sb="2" eb="4">
      <t>ソウダン</t>
    </rPh>
    <rPh sb="4" eb="6">
      <t>ジッシ</t>
    </rPh>
    <rPh sb="6" eb="8">
      <t>ジョウキョウ</t>
    </rPh>
    <phoneticPr fontId="1"/>
  </si>
  <si>
    <t>4-24　特定保健指導(積極的支援)</t>
    <rPh sb="5" eb="7">
      <t>トクテイ</t>
    </rPh>
    <rPh sb="7" eb="9">
      <t>ホケン</t>
    </rPh>
    <rPh sb="9" eb="11">
      <t>シドウ</t>
    </rPh>
    <rPh sb="12" eb="15">
      <t>セッキョクテキ</t>
    </rPh>
    <rPh sb="15" eb="17">
      <t>シエン</t>
    </rPh>
    <phoneticPr fontId="9"/>
  </si>
  <si>
    <t>判定者数</t>
  </si>
  <si>
    <t>支援開始者数</t>
  </si>
  <si>
    <t>支援開始者割合</t>
  </si>
  <si>
    <t>総    数</t>
  </si>
  <si>
    <t>西   区</t>
  </si>
  <si>
    <t>北   区</t>
  </si>
  <si>
    <t>桜   区</t>
  </si>
  <si>
    <t>南   区</t>
  </si>
  <si>
    <t>緑   区</t>
  </si>
  <si>
    <t>岩槻区</t>
  </si>
  <si>
    <t>積極的支援</t>
    <rPh sb="0" eb="3">
      <t>セッキョクテキ</t>
    </rPh>
    <rPh sb="3" eb="5">
      <t>シエン</t>
    </rPh>
    <phoneticPr fontId="5"/>
  </si>
  <si>
    <t>4-25　健康被害対策</t>
    <rPh sb="5" eb="7">
      <t>ケンコウ</t>
    </rPh>
    <rPh sb="7" eb="9">
      <t>ヒガイ</t>
    </rPh>
    <rPh sb="9" eb="11">
      <t>タイサク</t>
    </rPh>
    <phoneticPr fontId="9"/>
  </si>
  <si>
    <t>光化学スモック健康被害状況の把握</t>
    <rPh sb="0" eb="3">
      <t>コウカガク</t>
    </rPh>
    <rPh sb="7" eb="9">
      <t>ケンコウ</t>
    </rPh>
    <rPh sb="9" eb="11">
      <t>ヒガイ</t>
    </rPh>
    <rPh sb="11" eb="13">
      <t>ジョウキョウ</t>
    </rPh>
    <rPh sb="14" eb="16">
      <t>ハアク</t>
    </rPh>
    <phoneticPr fontId="1"/>
  </si>
  <si>
    <t>注意報</t>
    <rPh sb="0" eb="2">
      <t>チュウイ</t>
    </rPh>
    <rPh sb="2" eb="3">
      <t>ホウ</t>
    </rPh>
    <phoneticPr fontId="5"/>
  </si>
  <si>
    <t>警報</t>
    <rPh sb="0" eb="2">
      <t>ケイホウ</t>
    </rPh>
    <phoneticPr fontId="5"/>
  </si>
  <si>
    <t>健康被害の報告</t>
    <rPh sb="0" eb="2">
      <t>ケンコウ</t>
    </rPh>
    <rPh sb="2" eb="4">
      <t>ヒガイ</t>
    </rPh>
    <rPh sb="5" eb="7">
      <t>ホウコク</t>
    </rPh>
    <phoneticPr fontId="5"/>
  </si>
  <si>
    <t>石綿による健康被害相談等の受付</t>
    <rPh sb="0" eb="2">
      <t>イシワタ</t>
    </rPh>
    <rPh sb="5" eb="7">
      <t>ケンコウ</t>
    </rPh>
    <rPh sb="7" eb="9">
      <t>ヒガイ</t>
    </rPh>
    <rPh sb="9" eb="11">
      <t>ソウダン</t>
    </rPh>
    <rPh sb="11" eb="12">
      <t>トウ</t>
    </rPh>
    <rPh sb="13" eb="15">
      <t>ウケツケ</t>
    </rPh>
    <phoneticPr fontId="1"/>
  </si>
  <si>
    <t>相談</t>
    <rPh sb="0" eb="2">
      <t>ソウダン</t>
    </rPh>
    <phoneticPr fontId="5"/>
  </si>
  <si>
    <t>申請</t>
    <rPh sb="0" eb="2">
      <t>シンセイ</t>
    </rPh>
    <phoneticPr fontId="5"/>
  </si>
  <si>
    <t>石綿読影の精度に係る調査(環境省の委託事業)</t>
    <rPh sb="0" eb="2">
      <t>イシワタ</t>
    </rPh>
    <rPh sb="2" eb="4">
      <t>ドクエイ</t>
    </rPh>
    <rPh sb="5" eb="7">
      <t>セイド</t>
    </rPh>
    <rPh sb="8" eb="9">
      <t>カカワ</t>
    </rPh>
    <rPh sb="10" eb="12">
      <t>チョウサ</t>
    </rPh>
    <rPh sb="13" eb="16">
      <t>カンキョウショウ</t>
    </rPh>
    <rPh sb="17" eb="19">
      <t>イタク</t>
    </rPh>
    <rPh sb="19" eb="21">
      <t>ジギョウ</t>
    </rPh>
    <phoneticPr fontId="1"/>
  </si>
  <si>
    <t>申込み</t>
    <rPh sb="0" eb="2">
      <t>モウシコミ</t>
    </rPh>
    <phoneticPr fontId="5"/>
  </si>
  <si>
    <t>4-8　肺がん・結核検診</t>
    <rPh sb="4" eb="5">
      <t>ハイ</t>
    </rPh>
    <rPh sb="8" eb="10">
      <t>ケッカク</t>
    </rPh>
    <rPh sb="10" eb="12">
      <t>ケンシン</t>
    </rPh>
    <phoneticPr fontId="9"/>
  </si>
  <si>
    <t>4-12　前立腺がん検診</t>
    <rPh sb="5" eb="8">
      <t>ゼンリツセン</t>
    </rPh>
    <rPh sb="10" eb="12">
      <t>ケンシン</t>
    </rPh>
    <phoneticPr fontId="9"/>
  </si>
  <si>
    <t>4-11　乳がん検診</t>
    <rPh sb="5" eb="6">
      <t>ニュウ</t>
    </rPh>
    <rPh sb="8" eb="10">
      <t>ケンシン</t>
    </rPh>
    <phoneticPr fontId="9"/>
  </si>
  <si>
    <t>根拠法令等：健康増進法第１７条第１項及び第１９条の２</t>
    <rPh sb="0" eb="2">
      <t>コンキョ</t>
    </rPh>
    <rPh sb="2" eb="4">
      <t>ホウレイ</t>
    </rPh>
    <rPh sb="4" eb="5">
      <t>トウ</t>
    </rPh>
    <rPh sb="6" eb="8">
      <t>ケンコウ</t>
    </rPh>
    <rPh sb="8" eb="10">
      <t>ゾウシン</t>
    </rPh>
    <rPh sb="10" eb="11">
      <t>ホウ</t>
    </rPh>
    <rPh sb="11" eb="12">
      <t>ダイ</t>
    </rPh>
    <rPh sb="14" eb="15">
      <t>ジョウ</t>
    </rPh>
    <rPh sb="15" eb="16">
      <t>ダイ</t>
    </rPh>
    <rPh sb="17" eb="18">
      <t>コウ</t>
    </rPh>
    <rPh sb="18" eb="19">
      <t>オヨ</t>
    </rPh>
    <rPh sb="20" eb="21">
      <t>ダイ</t>
    </rPh>
    <rPh sb="23" eb="24">
      <t>ジョウ</t>
    </rPh>
    <phoneticPr fontId="9"/>
  </si>
  <si>
    <t>根拠法令等：健康増進法第１７条第１項及び第１９条の２</t>
    <rPh sb="0" eb="2">
      <t>コンキョ</t>
    </rPh>
    <rPh sb="2" eb="4">
      <t>ホウレイ</t>
    </rPh>
    <rPh sb="4" eb="5">
      <t>トウ</t>
    </rPh>
    <phoneticPr fontId="9"/>
  </si>
  <si>
    <t>根拠法令等：健康増進法第１９条の２</t>
    <rPh sb="0" eb="2">
      <t>コンキョ</t>
    </rPh>
    <rPh sb="2" eb="4">
      <t>ホウレイ</t>
    </rPh>
    <rPh sb="4" eb="5">
      <t>トウ</t>
    </rPh>
    <phoneticPr fontId="9"/>
  </si>
  <si>
    <t>根拠法令等：健康増進法第１７条第１項</t>
    <rPh sb="0" eb="2">
      <t>コンキョ</t>
    </rPh>
    <rPh sb="2" eb="4">
      <t>ホウレイ</t>
    </rPh>
    <rPh sb="4" eb="5">
      <t>トウ</t>
    </rPh>
    <phoneticPr fontId="9"/>
  </si>
  <si>
    <t>根拠法令等：健康増進法第１９条の２</t>
    <rPh sb="0" eb="2">
      <t>コンキョ</t>
    </rPh>
    <rPh sb="2" eb="4">
      <t>ホウレイ</t>
    </rPh>
    <rPh sb="4" eb="5">
      <t>トウ</t>
    </rPh>
    <phoneticPr fontId="1"/>
  </si>
  <si>
    <t>根拠法令等：健康増進法第１９条の２及びがん予防重点健康教育及びがん検診実施のための指針等</t>
    <rPh sb="0" eb="2">
      <t>コンキョ</t>
    </rPh>
    <rPh sb="2" eb="4">
      <t>ホウレイ</t>
    </rPh>
    <rPh sb="4" eb="5">
      <t>トウ</t>
    </rPh>
    <rPh sb="17" eb="18">
      <t>オヨ</t>
    </rPh>
    <rPh sb="21" eb="23">
      <t>ヨボウ</t>
    </rPh>
    <rPh sb="23" eb="25">
      <t>ジュウテン</t>
    </rPh>
    <rPh sb="25" eb="27">
      <t>ケンコウ</t>
    </rPh>
    <rPh sb="27" eb="29">
      <t>キョウイク</t>
    </rPh>
    <rPh sb="29" eb="30">
      <t>オヨ</t>
    </rPh>
    <rPh sb="33" eb="35">
      <t>ケンシン</t>
    </rPh>
    <rPh sb="35" eb="37">
      <t>ジッシ</t>
    </rPh>
    <rPh sb="41" eb="43">
      <t>シシン</t>
    </rPh>
    <rPh sb="43" eb="44">
      <t>トウ</t>
    </rPh>
    <phoneticPr fontId="1"/>
  </si>
  <si>
    <t>根拠法令等：さいたま市歯科口腔保健の推進に関する条例第８条の（６）</t>
    <rPh sb="0" eb="2">
      <t>コンキョ</t>
    </rPh>
    <rPh sb="2" eb="4">
      <t>ホウレイ</t>
    </rPh>
    <rPh sb="4" eb="5">
      <t>トウ</t>
    </rPh>
    <rPh sb="10" eb="11">
      <t>シ</t>
    </rPh>
    <rPh sb="11" eb="13">
      <t>シカ</t>
    </rPh>
    <rPh sb="13" eb="15">
      <t>コウクウ</t>
    </rPh>
    <rPh sb="15" eb="17">
      <t>ホケン</t>
    </rPh>
    <rPh sb="18" eb="20">
      <t>スイシン</t>
    </rPh>
    <rPh sb="21" eb="22">
      <t>カン</t>
    </rPh>
    <rPh sb="24" eb="26">
      <t>ジョウレイ</t>
    </rPh>
    <rPh sb="26" eb="27">
      <t>ダイ</t>
    </rPh>
    <rPh sb="28" eb="29">
      <t>ジョウ</t>
    </rPh>
    <phoneticPr fontId="1"/>
  </si>
  <si>
    <t>根拠法令等：歯科口腔保健の推進に関する法律第９条</t>
    <rPh sb="0" eb="2">
      <t>コンキョ</t>
    </rPh>
    <rPh sb="2" eb="4">
      <t>ホウレイ</t>
    </rPh>
    <rPh sb="4" eb="5">
      <t>トウ</t>
    </rPh>
    <rPh sb="6" eb="8">
      <t>シカ</t>
    </rPh>
    <rPh sb="8" eb="10">
      <t>コウクウ</t>
    </rPh>
    <rPh sb="10" eb="12">
      <t>ホケン</t>
    </rPh>
    <rPh sb="13" eb="15">
      <t>スイシン</t>
    </rPh>
    <rPh sb="16" eb="17">
      <t>カン</t>
    </rPh>
    <rPh sb="19" eb="21">
      <t>ホウリツ</t>
    </rPh>
    <rPh sb="21" eb="22">
      <t>ダイ</t>
    </rPh>
    <rPh sb="23" eb="24">
      <t>ジョウ</t>
    </rPh>
    <phoneticPr fontId="1"/>
  </si>
  <si>
    <t>根拠法令等：健康増進法第１７条第１項及び第１９条の２</t>
    <rPh sb="0" eb="2">
      <t>コンキョ</t>
    </rPh>
    <rPh sb="2" eb="4">
      <t>ホウレイ</t>
    </rPh>
    <rPh sb="4" eb="5">
      <t>トウ</t>
    </rPh>
    <rPh sb="6" eb="8">
      <t>ケンコウ</t>
    </rPh>
    <rPh sb="8" eb="10">
      <t>ゾウシン</t>
    </rPh>
    <rPh sb="10" eb="11">
      <t>ホウ</t>
    </rPh>
    <rPh sb="11" eb="12">
      <t>ダイ</t>
    </rPh>
    <rPh sb="14" eb="15">
      <t>ジョウ</t>
    </rPh>
    <rPh sb="15" eb="16">
      <t>ダイ</t>
    </rPh>
    <rPh sb="17" eb="18">
      <t>コウ</t>
    </rPh>
    <rPh sb="18" eb="19">
      <t>オヨ</t>
    </rPh>
    <rPh sb="20" eb="21">
      <t>ダイ</t>
    </rPh>
    <rPh sb="23" eb="24">
      <t>ジョウ</t>
    </rPh>
    <phoneticPr fontId="1"/>
  </si>
  <si>
    <t>根拠法令等：地域における行政栄養士による健康づくり及び栄養・食生活の改善の基本指針について（平成２５年３月２９日健が発０３２９第４）</t>
    <rPh sb="0" eb="2">
      <t>コンキョ</t>
    </rPh>
    <rPh sb="2" eb="4">
      <t>ホウレイ</t>
    </rPh>
    <rPh sb="4" eb="5">
      <t>トウ</t>
    </rPh>
    <rPh sb="6" eb="8">
      <t>チイキ</t>
    </rPh>
    <rPh sb="12" eb="14">
      <t>ギョウセイ</t>
    </rPh>
    <rPh sb="14" eb="17">
      <t>エイヨウシ</t>
    </rPh>
    <rPh sb="20" eb="22">
      <t>ケンコウ</t>
    </rPh>
    <rPh sb="25" eb="26">
      <t>オヨ</t>
    </rPh>
    <rPh sb="27" eb="29">
      <t>エイヨウ</t>
    </rPh>
    <rPh sb="30" eb="33">
      <t>ショクセイカツ</t>
    </rPh>
    <rPh sb="34" eb="36">
      <t>カイゼン</t>
    </rPh>
    <rPh sb="37" eb="39">
      <t>キホン</t>
    </rPh>
    <rPh sb="39" eb="41">
      <t>シシン</t>
    </rPh>
    <rPh sb="46" eb="48">
      <t>ヘイセイ</t>
    </rPh>
    <rPh sb="50" eb="51">
      <t>ネン</t>
    </rPh>
    <rPh sb="52" eb="53">
      <t>ガツ</t>
    </rPh>
    <rPh sb="55" eb="56">
      <t>ニチ</t>
    </rPh>
    <rPh sb="56" eb="57">
      <t>ケン</t>
    </rPh>
    <rPh sb="58" eb="59">
      <t>ハツ</t>
    </rPh>
    <rPh sb="63" eb="64">
      <t>ダイ</t>
    </rPh>
    <phoneticPr fontId="1"/>
  </si>
  <si>
    <t>根拠法令等：健康増進法第１８条第１項第２号及び第２０条及び第２２条</t>
    <rPh sb="0" eb="2">
      <t>コンキョ</t>
    </rPh>
    <rPh sb="2" eb="4">
      <t>ホウレイ</t>
    </rPh>
    <rPh sb="4" eb="5">
      <t>トウ</t>
    </rPh>
    <rPh sb="6" eb="8">
      <t>ケンコウ</t>
    </rPh>
    <rPh sb="8" eb="10">
      <t>ゾウシン</t>
    </rPh>
    <rPh sb="10" eb="11">
      <t>ホウ</t>
    </rPh>
    <rPh sb="11" eb="12">
      <t>ダイ</t>
    </rPh>
    <rPh sb="14" eb="15">
      <t>ジョウ</t>
    </rPh>
    <rPh sb="15" eb="16">
      <t>ダイ</t>
    </rPh>
    <rPh sb="17" eb="18">
      <t>コウ</t>
    </rPh>
    <rPh sb="18" eb="19">
      <t>ダイ</t>
    </rPh>
    <rPh sb="20" eb="21">
      <t>ゴウ</t>
    </rPh>
    <rPh sb="21" eb="22">
      <t>オヨ</t>
    </rPh>
    <rPh sb="23" eb="24">
      <t>ダイ</t>
    </rPh>
    <rPh sb="26" eb="27">
      <t>ジョウ</t>
    </rPh>
    <rPh sb="27" eb="28">
      <t>オヨ</t>
    </rPh>
    <rPh sb="29" eb="30">
      <t>ダイ</t>
    </rPh>
    <rPh sb="32" eb="33">
      <t>ジョウ</t>
    </rPh>
    <phoneticPr fontId="1"/>
  </si>
  <si>
    <t>根拠法令等：健康増進法第１０条</t>
    <rPh sb="0" eb="2">
      <t>コンキョ</t>
    </rPh>
    <rPh sb="2" eb="4">
      <t>ホウレイ</t>
    </rPh>
    <rPh sb="4" eb="5">
      <t>トウ</t>
    </rPh>
    <rPh sb="6" eb="8">
      <t>ケンコウ</t>
    </rPh>
    <rPh sb="8" eb="10">
      <t>ゾウシン</t>
    </rPh>
    <rPh sb="10" eb="11">
      <t>ホウ</t>
    </rPh>
    <rPh sb="11" eb="12">
      <t>ダイ</t>
    </rPh>
    <rPh sb="14" eb="15">
      <t>ジョウ</t>
    </rPh>
    <phoneticPr fontId="1"/>
  </si>
  <si>
    <t>根拠法令等：母子保健法第９条及び第１０条</t>
    <rPh sb="0" eb="2">
      <t>コンキョ</t>
    </rPh>
    <rPh sb="2" eb="4">
      <t>ホウレイ</t>
    </rPh>
    <rPh sb="4" eb="5">
      <t>トウ</t>
    </rPh>
    <rPh sb="6" eb="8">
      <t>ボシ</t>
    </rPh>
    <rPh sb="8" eb="10">
      <t>ホケン</t>
    </rPh>
    <rPh sb="10" eb="11">
      <t>ホウ</t>
    </rPh>
    <rPh sb="11" eb="12">
      <t>ダイ</t>
    </rPh>
    <rPh sb="13" eb="14">
      <t>ジョウ</t>
    </rPh>
    <rPh sb="14" eb="15">
      <t>オヨ</t>
    </rPh>
    <rPh sb="16" eb="17">
      <t>ダイ</t>
    </rPh>
    <rPh sb="19" eb="20">
      <t>ジョウ</t>
    </rPh>
    <phoneticPr fontId="1"/>
  </si>
  <si>
    <t>根拠法令等：さいたま市歯科口腔保健の推進に関する条例第８条の（６）</t>
    <rPh sb="0" eb="2">
      <t>コンキョ</t>
    </rPh>
    <rPh sb="2" eb="4">
      <t>ホウレイ</t>
    </rPh>
    <rPh sb="4" eb="5">
      <t>トウ</t>
    </rPh>
    <phoneticPr fontId="1"/>
  </si>
  <si>
    <t>根拠法令等：地域における行政栄養士による健康づくり及び栄養・食生活の改善の基本指針について（平成２５年３月２９日健が発０３２９第４）</t>
    <rPh sb="0" eb="2">
      <t>コンキョ</t>
    </rPh>
    <rPh sb="2" eb="4">
      <t>ホウレイ</t>
    </rPh>
    <rPh sb="4" eb="5">
      <t>トウ</t>
    </rPh>
    <phoneticPr fontId="1"/>
  </si>
  <si>
    <t>根拠法令等：健康増進法第１８条第１項第２号及び第２０条及び第２２条</t>
    <rPh sb="0" eb="2">
      <t>コンキョ</t>
    </rPh>
    <rPh sb="2" eb="4">
      <t>ホウレイ</t>
    </rPh>
    <rPh sb="4" eb="5">
      <t>トウ</t>
    </rPh>
    <phoneticPr fontId="1"/>
  </si>
  <si>
    <t>根拠法令等：地域保健法第６条</t>
    <rPh sb="0" eb="2">
      <t>コンキョ</t>
    </rPh>
    <rPh sb="2" eb="4">
      <t>ホウレイ</t>
    </rPh>
    <rPh sb="4" eb="5">
      <t>トウ</t>
    </rPh>
    <rPh sb="6" eb="8">
      <t>チイキ</t>
    </rPh>
    <rPh sb="8" eb="10">
      <t>ホケン</t>
    </rPh>
    <rPh sb="10" eb="11">
      <t>ホウ</t>
    </rPh>
    <rPh sb="11" eb="12">
      <t>ダイ</t>
    </rPh>
    <rPh sb="13" eb="14">
      <t>ジョウ</t>
    </rPh>
    <phoneticPr fontId="1"/>
  </si>
  <si>
    <t>根拠法令等：地域保健法第６条</t>
    <rPh sb="0" eb="2">
      <t>コンキョ</t>
    </rPh>
    <rPh sb="2" eb="4">
      <t>ホウレイ</t>
    </rPh>
    <rPh sb="4" eb="5">
      <t>トウ</t>
    </rPh>
    <phoneticPr fontId="1"/>
  </si>
  <si>
    <t>資料：区保健センター</t>
    <rPh sb="0" eb="2">
      <t>シリョウ</t>
    </rPh>
    <rPh sb="3" eb="6">
      <t>クホケン</t>
    </rPh>
    <phoneticPr fontId="1"/>
  </si>
  <si>
    <t>根拠法令等：高齢者の医療の確保に関する法律</t>
    <rPh sb="0" eb="2">
      <t>コンキョ</t>
    </rPh>
    <rPh sb="2" eb="4">
      <t>ホウレイ</t>
    </rPh>
    <rPh sb="4" eb="5">
      <t>トウ</t>
    </rPh>
    <rPh sb="6" eb="9">
      <t>コウレイシャ</t>
    </rPh>
    <rPh sb="10" eb="12">
      <t>イリョウ</t>
    </rPh>
    <rPh sb="13" eb="15">
      <t>カクホ</t>
    </rPh>
    <rPh sb="16" eb="17">
      <t>カン</t>
    </rPh>
    <rPh sb="19" eb="21">
      <t>ホウリツ</t>
    </rPh>
    <phoneticPr fontId="1"/>
  </si>
  <si>
    <t>集団健康教育</t>
    <rPh sb="0" eb="2">
      <t>シュウダン</t>
    </rPh>
    <rPh sb="2" eb="4">
      <t>ケンコウ</t>
    </rPh>
    <rPh sb="4" eb="6">
      <t>キョウイク</t>
    </rPh>
    <phoneticPr fontId="1"/>
  </si>
  <si>
    <t xml:space="preserve"> （延人員）</t>
    <phoneticPr fontId="1"/>
  </si>
  <si>
    <t>内容別相談者数</t>
    <rPh sb="0" eb="2">
      <t>ナイヨウ</t>
    </rPh>
    <rPh sb="2" eb="3">
      <t>ベツ</t>
    </rPh>
    <rPh sb="3" eb="6">
      <t>ソウダンシャ</t>
    </rPh>
    <rPh sb="6" eb="7">
      <t>スウ</t>
    </rPh>
    <phoneticPr fontId="5"/>
  </si>
  <si>
    <t>相談者数</t>
    <rPh sb="0" eb="3">
      <t>ソウダンシャ</t>
    </rPh>
    <rPh sb="3" eb="4">
      <t>スウ</t>
    </rPh>
    <phoneticPr fontId="5"/>
  </si>
  <si>
    <t>（再掲）
電話相談者数</t>
    <rPh sb="5" eb="7">
      <t>デンワ</t>
    </rPh>
    <rPh sb="7" eb="9">
      <t>ソウダン</t>
    </rPh>
    <rPh sb="9" eb="10">
      <t>シャ</t>
    </rPh>
    <rPh sb="10" eb="11">
      <t>スウ</t>
    </rPh>
    <phoneticPr fontId="5"/>
  </si>
  <si>
    <t>（人）</t>
  </si>
  <si>
    <t>地域における栄養改善業務の推進について（H7．6．29　健医発第832号）</t>
    <phoneticPr fontId="1"/>
  </si>
  <si>
    <t>※令和6年度より評価対象者を変更し算出しています。</t>
    <rPh sb="1" eb="3">
      <t>レイワ</t>
    </rPh>
    <rPh sb="4" eb="6">
      <t>ネンド</t>
    </rPh>
    <rPh sb="8" eb="10">
      <t>ヒョウカ</t>
    </rPh>
    <rPh sb="10" eb="13">
      <t>タイショウシャ</t>
    </rPh>
    <rPh sb="14" eb="16">
      <t>ヘンコウ</t>
    </rPh>
    <rPh sb="17" eb="19">
      <t>サンシュツ</t>
    </rPh>
    <phoneticPr fontId="1"/>
  </si>
  <si>
    <t>※精密検査結果は前年度分まで</t>
    <rPh sb="1" eb="3">
      <t>セイミツ</t>
    </rPh>
    <rPh sb="3" eb="5">
      <t>ケンサ</t>
    </rPh>
    <rPh sb="5" eb="7">
      <t>ケッカ</t>
    </rPh>
    <rPh sb="8" eb="11">
      <t>ゼンネンド</t>
    </rPh>
    <rPh sb="11" eb="12">
      <t>ブン</t>
    </rPh>
    <phoneticPr fontId="1"/>
  </si>
  <si>
    <t>対象地区数</t>
    <rPh sb="0" eb="2">
      <t>タイショウ</t>
    </rPh>
    <rPh sb="2" eb="4">
      <t>チク</t>
    </rPh>
    <rPh sb="4" eb="5">
      <t>スウ</t>
    </rPh>
    <phoneticPr fontId="1"/>
  </si>
  <si>
    <t>特定給食施設</t>
    <phoneticPr fontId="1"/>
  </si>
  <si>
    <t>小規模給食施設・
その他給食施設</t>
    <rPh sb="0" eb="3">
      <t>ショウキボ</t>
    </rPh>
    <rPh sb="3" eb="5">
      <t>キュウショク</t>
    </rPh>
    <rPh sb="5" eb="7">
      <t>シセツ</t>
    </rPh>
    <phoneticPr fontId="5"/>
  </si>
  <si>
    <t>内訳</t>
    <rPh sb="0" eb="2">
      <t>ウチワケ</t>
    </rPh>
    <phoneticPr fontId="1"/>
  </si>
  <si>
    <t>概要</t>
    <rPh sb="0" eb="2">
      <t>ガイヨウ</t>
    </rPh>
    <phoneticPr fontId="1"/>
  </si>
  <si>
    <t>実施日</t>
    <rPh sb="0" eb="3">
      <t>ジッシビ</t>
    </rPh>
    <phoneticPr fontId="1"/>
  </si>
  <si>
    <t>対象者</t>
    <rPh sb="0" eb="3">
      <t>タイショウシャ</t>
    </rPh>
    <phoneticPr fontId="1"/>
  </si>
  <si>
    <t>1回100食以上
又は
1日250食以上</t>
    <phoneticPr fontId="5"/>
  </si>
  <si>
    <t>1回300食以上
又は
1日750食以上</t>
    <phoneticPr fontId="5"/>
  </si>
  <si>
    <t>病院・事業所等の給食管理者、栄養士、調理師等</t>
    <rPh sb="0" eb="2">
      <t>ビョウイン</t>
    </rPh>
    <rPh sb="3" eb="6">
      <t>ジギョウショ</t>
    </rPh>
    <rPh sb="6" eb="7">
      <t>トウ</t>
    </rPh>
    <rPh sb="8" eb="10">
      <t>キュウショク</t>
    </rPh>
    <rPh sb="10" eb="13">
      <t>カンリシャ</t>
    </rPh>
    <rPh sb="14" eb="17">
      <t>エイヨウシ</t>
    </rPh>
    <rPh sb="18" eb="21">
      <t>チョウリシ</t>
    </rPh>
    <rPh sb="21" eb="22">
      <t>トウ</t>
    </rPh>
    <phoneticPr fontId="1"/>
  </si>
  <si>
    <t>会員施設数58施設</t>
    <phoneticPr fontId="1"/>
  </si>
  <si>
    <t>地域で活動する食生活改善推進員養成講座等修了者　</t>
    <rPh sb="0" eb="2">
      <t>チイキ</t>
    </rPh>
    <rPh sb="3" eb="5">
      <t>カツドウ</t>
    </rPh>
    <rPh sb="7" eb="10">
      <t>ショクセイカツ</t>
    </rPh>
    <rPh sb="10" eb="12">
      <t>カイゼン</t>
    </rPh>
    <rPh sb="12" eb="15">
      <t>スイシンイン</t>
    </rPh>
    <rPh sb="15" eb="17">
      <t>ヨウセイ</t>
    </rPh>
    <rPh sb="17" eb="19">
      <t>コウザ</t>
    </rPh>
    <rPh sb="19" eb="20">
      <t>トウ</t>
    </rPh>
    <rPh sb="20" eb="23">
      <t>シュウリョウシャ</t>
    </rPh>
    <phoneticPr fontId="1"/>
  </si>
  <si>
    <t>4-19　食生活改善推進員養成講座・食生活改善推進員育成</t>
    <rPh sb="5" eb="8">
      <t>ショクセイカツ</t>
    </rPh>
    <rPh sb="8" eb="10">
      <t>カイゼン</t>
    </rPh>
    <rPh sb="10" eb="13">
      <t>スイシンイン</t>
    </rPh>
    <rPh sb="13" eb="15">
      <t>ヨウセイ</t>
    </rPh>
    <rPh sb="15" eb="17">
      <t>コウザ</t>
    </rPh>
    <rPh sb="18" eb="21">
      <t>ショクセイカツ</t>
    </rPh>
    <rPh sb="21" eb="23">
      <t>カイゼン</t>
    </rPh>
    <rPh sb="23" eb="26">
      <t>スイシンイン</t>
    </rPh>
    <rPh sb="26" eb="28">
      <t>イクセイ</t>
    </rPh>
    <phoneticPr fontId="9"/>
  </si>
  <si>
    <t>食生活改善推進員養成講座</t>
    <rPh sb="0" eb="3">
      <t>ショクセイカツ</t>
    </rPh>
    <rPh sb="3" eb="5">
      <t>カイゼン</t>
    </rPh>
    <rPh sb="5" eb="8">
      <t>スイシンイン</t>
    </rPh>
    <rPh sb="8" eb="10">
      <t>ヨウセイ</t>
    </rPh>
    <rPh sb="10" eb="12">
      <t>コウザ</t>
    </rPh>
    <phoneticPr fontId="1"/>
  </si>
  <si>
    <t>食生活改善推進員育成</t>
    <phoneticPr fontId="1"/>
  </si>
  <si>
    <t>食生活改善推進員養成講座・食生活改善推進員育成</t>
    <phoneticPr fontId="1"/>
  </si>
  <si>
    <t>根拠法令等：石綿読影の精度に係る調査（さいたま市）委託業務実施要領</t>
    <rPh sb="0" eb="2">
      <t>コンキョ</t>
    </rPh>
    <rPh sb="2" eb="4">
      <t>ホウレイ</t>
    </rPh>
    <rPh sb="4" eb="5">
      <t>トウ</t>
    </rPh>
    <phoneticPr fontId="1"/>
  </si>
  <si>
    <t>根拠法令等：埼玉県大気汚染緊急時対策要綱</t>
    <rPh sb="0" eb="2">
      <t>コンキョ</t>
    </rPh>
    <rPh sb="2" eb="4">
      <t>ホウレイ</t>
    </rPh>
    <rPh sb="4" eb="5">
      <t>トウ</t>
    </rPh>
    <phoneticPr fontId="1"/>
  </si>
  <si>
    <t>重点健康相談・総合健康相談状況                      　　　　　　　　　　              （延人員）</t>
    <rPh sb="0" eb="2">
      <t>ジュウテン</t>
    </rPh>
    <rPh sb="2" eb="4">
      <t>ケンコウ</t>
    </rPh>
    <rPh sb="4" eb="6">
      <t>ソウダン</t>
    </rPh>
    <rPh sb="7" eb="9">
      <t>ソウゴウ</t>
    </rPh>
    <rPh sb="9" eb="11">
      <t>ケンコウ</t>
    </rPh>
    <rPh sb="11" eb="13">
      <t>ソウダン</t>
    </rPh>
    <rPh sb="13" eb="15">
      <t>ジョウキョウ</t>
    </rPh>
    <rPh sb="62" eb="63">
      <t>ノ</t>
    </rPh>
    <rPh sb="63" eb="65">
      <t>ジンイン</t>
    </rPh>
    <phoneticPr fontId="1"/>
  </si>
  <si>
    <t>健康づくり相談(栄養・運動・休養等)              （延人員）</t>
    <rPh sb="0" eb="2">
      <t>ケンコウ</t>
    </rPh>
    <rPh sb="5" eb="7">
      <t>ソウダン</t>
    </rPh>
    <rPh sb="8" eb="10">
      <t>エイヨウ</t>
    </rPh>
    <rPh sb="11" eb="13">
      <t>ウンドウ</t>
    </rPh>
    <rPh sb="14" eb="16">
      <t>キュウヨウ</t>
    </rPh>
    <rPh sb="16" eb="17">
      <t>トウ</t>
    </rPh>
    <phoneticPr fontId="1"/>
  </si>
  <si>
    <t xml:space="preserve">健康づくり相談(歯科)            </t>
    <rPh sb="0" eb="2">
      <t>ケンコウ</t>
    </rPh>
    <rPh sb="5" eb="7">
      <t>ソウダン</t>
    </rPh>
    <rPh sb="8" eb="10">
      <t>シカ</t>
    </rPh>
    <phoneticPr fontId="1"/>
  </si>
  <si>
    <t>※発送件数は、前年度9月発送分(前年度4・5月受診者）から該当年度7月発送分(前年度3月受診者）までの数。
※回答数と再掲については該当年度の3月末日までに回答のあった数。</t>
    <rPh sb="7" eb="10">
      <t>ゼンネンド</t>
    </rPh>
    <rPh sb="29" eb="31">
      <t>ガイトウ</t>
    </rPh>
    <rPh sb="31" eb="33">
      <t>ネンド</t>
    </rPh>
    <rPh sb="51" eb="52">
      <t>カズ</t>
    </rPh>
    <rPh sb="55" eb="58">
      <t>カイトウスウ</t>
    </rPh>
    <rPh sb="59" eb="61">
      <t>サイケイ</t>
    </rPh>
    <rPh sb="66" eb="68">
      <t>ガイトウ</t>
    </rPh>
    <rPh sb="68" eb="70">
      <t>ネンド</t>
    </rPh>
    <rPh sb="72" eb="73">
      <t>ガツ</t>
    </rPh>
    <rPh sb="73" eb="75">
      <t>マツジツ</t>
    </rPh>
    <rPh sb="78" eb="80">
      <t>カイトウ</t>
    </rPh>
    <rPh sb="84" eb="85">
      <t>カズ</t>
    </rPh>
    <phoneticPr fontId="5"/>
  </si>
  <si>
    <t>④要精検者の状況(健康増進法分）</t>
    <phoneticPr fontId="5"/>
  </si>
  <si>
    <t>根拠法令等：食育基本法第２１条、健康増進法第１７条第１項</t>
    <rPh sb="0" eb="2">
      <t>コンキョ</t>
    </rPh>
    <rPh sb="2" eb="4">
      <t>ホウレイ</t>
    </rPh>
    <rPh sb="4" eb="5">
      <t>トウ</t>
    </rPh>
    <rPh sb="6" eb="8">
      <t>ショクイク</t>
    </rPh>
    <rPh sb="8" eb="11">
      <t>キホンホウ</t>
    </rPh>
    <rPh sb="11" eb="12">
      <t>ダイ</t>
    </rPh>
    <rPh sb="14" eb="15">
      <t>ジョウ</t>
    </rPh>
    <phoneticPr fontId="1"/>
  </si>
  <si>
    <t>根拠法令等：食育基本法第２１条、健康増進法第１７条第１項、</t>
    <rPh sb="0" eb="2">
      <t>コンキョ</t>
    </rPh>
    <rPh sb="2" eb="4">
      <t>ホウレイ</t>
    </rPh>
    <rPh sb="4" eb="5">
      <t>トウ</t>
    </rPh>
    <phoneticPr fontId="1"/>
  </si>
  <si>
    <t>令和6年度
（令和5年度受診者分）</t>
    <rPh sb="0" eb="2">
      <t>レイワ</t>
    </rPh>
    <rPh sb="3" eb="5">
      <t>ネンド</t>
    </rPh>
    <rPh sb="7" eb="9">
      <t>レイワ</t>
    </rPh>
    <rPh sb="10" eb="12">
      <t>ネンド</t>
    </rPh>
    <rPh sb="12" eb="14">
      <t>ジュシン</t>
    </rPh>
    <rPh sb="14" eb="15">
      <t>シャ</t>
    </rPh>
    <rPh sb="15" eb="16">
      <t>ブン</t>
    </rPh>
    <phoneticPr fontId="1"/>
  </si>
  <si>
    <t>施設の種類別給食施設数</t>
    <rPh sb="0" eb="2">
      <t>シセツ</t>
    </rPh>
    <rPh sb="3" eb="5">
      <t>シュルイ</t>
    </rPh>
    <rPh sb="5" eb="6">
      <t>ベツ</t>
    </rPh>
    <rPh sb="6" eb="8">
      <t>キュウショク</t>
    </rPh>
    <rPh sb="8" eb="10">
      <t>シセツ</t>
    </rPh>
    <rPh sb="10" eb="11">
      <t>スウ</t>
    </rPh>
    <phoneticPr fontId="1"/>
  </si>
  <si>
    <t>給食施設に対する栄養管理等の実施に関する指導及び助言状況</t>
    <rPh sb="0" eb="2">
      <t>キュウショク</t>
    </rPh>
    <rPh sb="2" eb="4">
      <t>シセツ</t>
    </rPh>
    <rPh sb="5" eb="6">
      <t>タイ</t>
    </rPh>
    <rPh sb="8" eb="10">
      <t>エイヨウ</t>
    </rPh>
    <rPh sb="10" eb="12">
      <t>カンリ</t>
    </rPh>
    <rPh sb="12" eb="13">
      <t>ナド</t>
    </rPh>
    <rPh sb="14" eb="16">
      <t>ジッシ</t>
    </rPh>
    <rPh sb="17" eb="18">
      <t>カン</t>
    </rPh>
    <rPh sb="20" eb="22">
      <t>シドウ</t>
    </rPh>
    <rPh sb="22" eb="23">
      <t>オヨ</t>
    </rPh>
    <rPh sb="24" eb="26">
      <t>ジョゲン</t>
    </rPh>
    <rPh sb="26" eb="28">
      <t>ジョウキョウ</t>
    </rPh>
    <phoneticPr fontId="1"/>
  </si>
  <si>
    <t>施設数
(令和6年度末現在)</t>
    <rPh sb="5" eb="7">
      <t>レイワ</t>
    </rPh>
    <rPh sb="8" eb="10">
      <t>ネンド</t>
    </rPh>
    <rPh sb="10" eb="11">
      <t>マツ</t>
    </rPh>
    <rPh sb="11" eb="13">
      <t>ゲンザイ</t>
    </rPh>
    <phoneticPr fontId="5"/>
  </si>
  <si>
    <t>小規模給食施設・
その他給食施設</t>
    <rPh sb="0" eb="3">
      <t>ショウキボ</t>
    </rPh>
    <rPh sb="3" eb="5">
      <t>キュウショク</t>
    </rPh>
    <rPh sb="5" eb="7">
      <t>シセツ</t>
    </rPh>
    <rPh sb="11" eb="12">
      <t>タ</t>
    </rPh>
    <rPh sb="12" eb="14">
      <t>キュウショク</t>
    </rPh>
    <rPh sb="14" eb="16">
      <t>シセツ</t>
    </rPh>
    <phoneticPr fontId="5"/>
  </si>
  <si>
    <t>食品表示法に基づく
栄養成分表示に関する
相談･指導</t>
    <rPh sb="0" eb="2">
      <t>ショクヒン</t>
    </rPh>
    <rPh sb="2" eb="4">
      <t>ヒョウジ</t>
    </rPh>
    <rPh sb="4" eb="5">
      <t>ホウ</t>
    </rPh>
    <rPh sb="6" eb="7">
      <t>モト</t>
    </rPh>
    <rPh sb="10" eb="12">
      <t>エイヨウ</t>
    </rPh>
    <rPh sb="12" eb="14">
      <t>セイブン</t>
    </rPh>
    <rPh sb="14" eb="16">
      <t>ヒョウジ</t>
    </rPh>
    <rPh sb="17" eb="18">
      <t>カン</t>
    </rPh>
    <rPh sb="21" eb="23">
      <t>ソウダン</t>
    </rPh>
    <rPh sb="24" eb="26">
      <t>シドウ</t>
    </rPh>
    <phoneticPr fontId="5"/>
  </si>
  <si>
    <t>健康増進法に基づく
食品広告等の虚偽・誇大
広告に関する相談・指導</t>
    <rPh sb="16" eb="18">
      <t>キョギ</t>
    </rPh>
    <rPh sb="19" eb="21">
      <t>コダイ</t>
    </rPh>
    <rPh sb="22" eb="24">
      <t>コウコク</t>
    </rPh>
    <rPh sb="25" eb="26">
      <t>カン</t>
    </rPh>
    <rPh sb="28" eb="30">
      <t>ソウダン</t>
    </rPh>
    <rPh sb="31" eb="33">
      <t>シドウ</t>
    </rPh>
    <phoneticPr fontId="5"/>
  </si>
  <si>
    <t>根拠法令等：食品表示法、健康増進法第65条第1項、健康増進法第17条第1項</t>
    <rPh sb="0" eb="2">
      <t>コンキョ</t>
    </rPh>
    <rPh sb="2" eb="4">
      <t>ホウレイ</t>
    </rPh>
    <rPh sb="4" eb="5">
      <t>トウ</t>
    </rPh>
    <rPh sb="6" eb="8">
      <t>ショクヒン</t>
    </rPh>
    <rPh sb="8" eb="10">
      <t>ヒョウジ</t>
    </rPh>
    <rPh sb="10" eb="11">
      <t>ホウ</t>
    </rPh>
    <rPh sb="12" eb="14">
      <t>ケンコウ</t>
    </rPh>
    <rPh sb="14" eb="16">
      <t>ゾウシン</t>
    </rPh>
    <rPh sb="16" eb="17">
      <t>ホウ</t>
    </rPh>
    <rPh sb="17" eb="18">
      <t>ダイ</t>
    </rPh>
    <rPh sb="20" eb="21">
      <t>ジョウ</t>
    </rPh>
    <rPh sb="21" eb="22">
      <t>ダイ</t>
    </rPh>
    <rPh sb="23" eb="24">
      <t>コウ</t>
    </rPh>
    <rPh sb="25" eb="27">
      <t>ケンコウ</t>
    </rPh>
    <rPh sb="27" eb="29">
      <t>ゾウシン</t>
    </rPh>
    <rPh sb="29" eb="30">
      <t>ホウ</t>
    </rPh>
    <rPh sb="30" eb="31">
      <t>ダイ</t>
    </rPh>
    <rPh sb="33" eb="34">
      <t>ジョウ</t>
    </rPh>
    <rPh sb="34" eb="35">
      <t>ダイ</t>
    </rPh>
    <rPh sb="36" eb="37">
      <t>コウ</t>
    </rPh>
    <phoneticPr fontId="1"/>
  </si>
  <si>
    <t>55歳</t>
    <rPh sb="2" eb="3">
      <t>サイ</t>
    </rPh>
    <phoneticPr fontId="1"/>
  </si>
  <si>
    <t>60歳</t>
    <rPh sb="2" eb="3">
      <t>サイ</t>
    </rPh>
    <phoneticPr fontId="1"/>
  </si>
  <si>
    <t>50歳</t>
    <rPh sb="2" eb="3">
      <t>サイ</t>
    </rPh>
    <phoneticPr fontId="1"/>
  </si>
  <si>
    <t>65歳</t>
    <rPh sb="2" eb="3">
      <t>サイ</t>
    </rPh>
    <phoneticPr fontId="5"/>
  </si>
  <si>
    <t>70歳</t>
    <rPh sb="2" eb="3">
      <t>サイ</t>
    </rPh>
    <phoneticPr fontId="5"/>
  </si>
  <si>
    <t>※令和3年度から受診率の算出方法（対象者の考え方）を変更
　（参考）変更前の算出方法の場合、
＜令和3年度＞対象者：248,495人、受診率：18.9%
＜令和4年度＞対象者：252,376人、受診率：19.7%
＜令和5年度＞対象者：255,664人、受診率：19.3%
＜令和6年度＞対象者：259,145人、受診率：19.3%</t>
    <phoneticPr fontId="1"/>
  </si>
  <si>
    <t>※令和3年度から受診率の算出方法（対象者の考え方）を変更
（参考）変更前の算出方法の場合、
＜令和3年度＞対象者：429,796人、受診率：20.4%
＜令和4年度＞対象者：436,850人、受診率：20.4%
＜令和5年度＞対象者：442,616人、受診率：20.1%
＜令和6年度＞対象者：448,527人、受診率：20.5%</t>
    <phoneticPr fontId="1"/>
  </si>
  <si>
    <t>※令和3年度から受診率の算出方法（対象者の考え方）を変更
　（参考）変更前の算出方法の場合、
＜令和3年度＞対象者：429,796人、受診率：27.8%
＜令和4年度＞対象者：436,850人、受診率：27.8%
＜令和5年度＞対象者：442,616人、受診率：27.1%
＜令和6年度＞対象者：448,527人、受診率：27.0%</t>
    <phoneticPr fontId="5"/>
  </si>
  <si>
    <t>※令和3年度から受診率の算出方法（対象者の考え方）を変更
　（参考）変更前の算出方法の場合、
＜令和3年度＞対象者：429,796人、受診率：24.6%
＜令和4年度＞対象者：436,850人、受診率：24.5%
＜令和5年度＞対象者：442,616人、受診率：23.8%
＜令和6年度＞対象者：448,527人、受診率：23.7%</t>
    <phoneticPr fontId="1"/>
  </si>
  <si>
    <t>※妊婦健康診査での子宮頸がん検診受診者を除く</t>
    <rPh sb="20" eb="21">
      <t>ノゾ</t>
    </rPh>
    <phoneticPr fontId="1"/>
  </si>
  <si>
    <t>体部</t>
    <rPh sb="0" eb="2">
      <t>タイブ</t>
    </rPh>
    <phoneticPr fontId="5"/>
  </si>
  <si>
    <t>※令和3年度から受診率の算出方法（対象者の考え方）を変更
　（参考）変更前の算出方法の場合、＜令和3年度＞対象者：319,234人、受診率：26.1%
　　　　　　　　　　　　　　　　　　　　　　 ＜令和4年度＞対象者：323,785人、受診率：26.8%
　　　　　　　　　　　　　　　　　　　　　　 ＜令和5年度＞対象者：327,804人、受診率：27.1%
                                                    ＜令和6年度＞対象者：331,579人、受診率：27.7%</t>
    <rPh sb="1" eb="3">
      <t>レイワ</t>
    </rPh>
    <rPh sb="4" eb="6">
      <t>ネンド</t>
    </rPh>
    <rPh sb="8" eb="10">
      <t>ジュシン</t>
    </rPh>
    <rPh sb="10" eb="11">
      <t>リツ</t>
    </rPh>
    <rPh sb="12" eb="14">
      <t>サンシュツ</t>
    </rPh>
    <rPh sb="14" eb="16">
      <t>ホウホウ</t>
    </rPh>
    <rPh sb="17" eb="20">
      <t>タイショウシャ</t>
    </rPh>
    <rPh sb="21" eb="22">
      <t>カンガ</t>
    </rPh>
    <rPh sb="23" eb="24">
      <t>カタ</t>
    </rPh>
    <rPh sb="26" eb="28">
      <t>ヘンコウ</t>
    </rPh>
    <rPh sb="31" eb="33">
      <t>サンコウ</t>
    </rPh>
    <rPh sb="34" eb="36">
      <t>ヘンコウ</t>
    </rPh>
    <rPh sb="36" eb="37">
      <t>マエ</t>
    </rPh>
    <rPh sb="38" eb="40">
      <t>サンシュツ</t>
    </rPh>
    <rPh sb="40" eb="42">
      <t>ホウホウ</t>
    </rPh>
    <rPh sb="43" eb="45">
      <t>バアイ</t>
    </rPh>
    <rPh sb="47" eb="49">
      <t>レイワ</t>
    </rPh>
    <rPh sb="50" eb="52">
      <t>ネンド</t>
    </rPh>
    <rPh sb="53" eb="56">
      <t>タイショウシャ</t>
    </rPh>
    <rPh sb="64" eb="65">
      <t>ニン</t>
    </rPh>
    <rPh sb="66" eb="68">
      <t>ジュシン</t>
    </rPh>
    <rPh sb="68" eb="69">
      <t>リツ</t>
    </rPh>
    <rPh sb="100" eb="102">
      <t>レイワ</t>
    </rPh>
    <rPh sb="103" eb="105">
      <t>ネンド</t>
    </rPh>
    <rPh sb="106" eb="109">
      <t>タイショウシャ</t>
    </rPh>
    <rPh sb="117" eb="118">
      <t>ヒト</t>
    </rPh>
    <rPh sb="119" eb="121">
      <t>ジュシン</t>
    </rPh>
    <rPh sb="121" eb="122">
      <t>リツ</t>
    </rPh>
    <phoneticPr fontId="5"/>
  </si>
  <si>
    <t>合計</t>
    <rPh sb="0" eb="2">
      <t>ゴウケイ</t>
    </rPh>
    <phoneticPr fontId="1"/>
  </si>
  <si>
    <t>グループ数25グループ　会員数354人</t>
    <phoneticPr fontId="1"/>
  </si>
  <si>
    <t>さいたま市健康増進法施行細則第3条に基づく給食開始届の提出のある全ての施設に従事する栄養士・調理師、施設管理者等</t>
    <phoneticPr fontId="1"/>
  </si>
  <si>
    <t>さいたま市健康増進法施行細則第3条に基づく給食開始届の提出のある全ての施設に従事する栄養士・調理師・施設管理者等</t>
    <phoneticPr fontId="1"/>
  </si>
  <si>
    <t>さいたま市健康増進法施行細則第３条に基づく給食開始届の提出のある病院・福祉施設等に従事する管理栄養士・栄養士等</t>
    <phoneticPr fontId="1"/>
  </si>
  <si>
    <t>市内公立保育園、私立保育園、認定こども園、小規模保育園、幼稚園に従事する栄養士・調理師・保育士等</t>
    <phoneticPr fontId="1"/>
  </si>
  <si>
    <t>さいたま市食生活改善推進員協議会10区のリーダー</t>
    <rPh sb="4" eb="5">
      <t>シ</t>
    </rPh>
    <rPh sb="5" eb="8">
      <t>ショクセイカツ</t>
    </rPh>
    <rPh sb="8" eb="10">
      <t>カイゼン</t>
    </rPh>
    <rPh sb="10" eb="13">
      <t>スイシンイン</t>
    </rPh>
    <rPh sb="13" eb="16">
      <t>キョウギカイ</t>
    </rPh>
    <rPh sb="18" eb="19">
      <t>ク</t>
    </rPh>
    <phoneticPr fontId="1"/>
  </si>
  <si>
    <t>さいたま市食生活改善推進員協議会　10区合同リーダー研修会
【講義】
オーラルフレイルを予防するために
健康日本21(第3次健康づくりのために)</t>
    <rPh sb="4" eb="5">
      <t>シ</t>
    </rPh>
    <rPh sb="5" eb="8">
      <t>ショクセイカツ</t>
    </rPh>
    <rPh sb="8" eb="10">
      <t>カイゼン</t>
    </rPh>
    <rPh sb="10" eb="13">
      <t>スイシンイン</t>
    </rPh>
    <rPh sb="13" eb="16">
      <t>キョウギカイ</t>
    </rPh>
    <rPh sb="19" eb="20">
      <t>ク</t>
    </rPh>
    <rPh sb="20" eb="22">
      <t>ゴウドウ</t>
    </rPh>
    <rPh sb="26" eb="29">
      <t>ケンシュウカイ</t>
    </rPh>
    <rPh sb="31" eb="33">
      <t>コウギ</t>
    </rPh>
    <rPh sb="44" eb="46">
      <t>ヨボウ</t>
    </rPh>
    <rPh sb="52" eb="54">
      <t>ケンコウ</t>
    </rPh>
    <rPh sb="54" eb="56">
      <t>ニホン</t>
    </rPh>
    <rPh sb="59" eb="60">
      <t>ダイ</t>
    </rPh>
    <rPh sb="61" eb="62">
      <t>ジ</t>
    </rPh>
    <rPh sb="62" eb="64">
      <t>ケンコウ</t>
    </rPh>
    <phoneticPr fontId="1"/>
  </si>
  <si>
    <t>さいたま市食生活改善推進員協議会　10区合同リーダー研修会
【講義】
はじめよう!我が家の防災対策
大人のための優しい栄養講座</t>
    <rPh sb="4" eb="5">
      <t>シ</t>
    </rPh>
    <rPh sb="5" eb="8">
      <t>ショクセイカツ</t>
    </rPh>
    <rPh sb="8" eb="10">
      <t>カイゼン</t>
    </rPh>
    <rPh sb="10" eb="13">
      <t>スイシンイン</t>
    </rPh>
    <rPh sb="13" eb="16">
      <t>キョウギカイ</t>
    </rPh>
    <rPh sb="19" eb="20">
      <t>ク</t>
    </rPh>
    <rPh sb="20" eb="22">
      <t>ゴウドウ</t>
    </rPh>
    <rPh sb="26" eb="29">
      <t>ケンシュウカイ</t>
    </rPh>
    <rPh sb="31" eb="33">
      <t>コウギ</t>
    </rPh>
    <rPh sb="41" eb="42">
      <t>ワ</t>
    </rPh>
    <rPh sb="43" eb="44">
      <t>ヤ</t>
    </rPh>
    <rPh sb="45" eb="47">
      <t>ボウサイ</t>
    </rPh>
    <rPh sb="47" eb="49">
      <t>タイサク</t>
    </rPh>
    <rPh sb="50" eb="52">
      <t>オトナ</t>
    </rPh>
    <rPh sb="56" eb="57">
      <t>ヤサ</t>
    </rPh>
    <rPh sb="59" eb="61">
      <t>エイヨウ</t>
    </rPh>
    <rPh sb="61" eb="63">
      <t>コウザ</t>
    </rPh>
    <phoneticPr fontId="1"/>
  </si>
  <si>
    <t>さいたま市食生活改善推進員協議会　10区合同リーダー研修会
【講義】
今日からできる!感染症の基礎知識と感染予防対策</t>
    <rPh sb="4" eb="5">
      <t>シ</t>
    </rPh>
    <rPh sb="5" eb="8">
      <t>ショクセイカツ</t>
    </rPh>
    <rPh sb="8" eb="10">
      <t>カイゼン</t>
    </rPh>
    <rPh sb="10" eb="13">
      <t>スイシンイン</t>
    </rPh>
    <rPh sb="13" eb="16">
      <t>キョウギカイ</t>
    </rPh>
    <rPh sb="19" eb="20">
      <t>ク</t>
    </rPh>
    <rPh sb="20" eb="22">
      <t>ゴウドウ</t>
    </rPh>
    <rPh sb="26" eb="29">
      <t>ケンシュウカイ</t>
    </rPh>
    <rPh sb="31" eb="33">
      <t>コウギ</t>
    </rPh>
    <rPh sb="35" eb="37">
      <t>キョウ</t>
    </rPh>
    <rPh sb="43" eb="46">
      <t>カンセンショウ</t>
    </rPh>
    <rPh sb="47" eb="49">
      <t>キソ</t>
    </rPh>
    <rPh sb="49" eb="51">
      <t>チシキ</t>
    </rPh>
    <rPh sb="52" eb="54">
      <t>カンセン</t>
    </rPh>
    <rPh sb="54" eb="56">
      <t>ヨボウ</t>
    </rPh>
    <rPh sb="56" eb="58">
      <t>タイサク</t>
    </rPh>
    <phoneticPr fontId="1"/>
  </si>
  <si>
    <t>参加者数(人)</t>
    <rPh sb="0" eb="3">
      <t>サンカシャ</t>
    </rPh>
    <rPh sb="3" eb="4">
      <t>スウ</t>
    </rPh>
    <rPh sb="5" eb="6">
      <t>ニン</t>
    </rPh>
    <phoneticPr fontId="1"/>
  </si>
  <si>
    <t>さいたま市行政栄養士人材育成ガイドラインに基づくブラッシュアップ研修会
【第1部　講演】　※さいたま市地域保健従事者研修との合同実施
「アドラー心理学を活用したワーク・エンゲージメント～心理的安全性の高い職場にするために大切なこと～」
(講師) 有限会社ヒューマンギルド 永藤かおる　氏
【第2部　講演】
「自己効力感をアップしよう！～行政栄養士として地域の健康課題を解決していくために～」
(講師）国立保健医療科学院　上席主任研究官　石川みどり 氏</t>
    <rPh sb="4" eb="5">
      <t>シ</t>
    </rPh>
    <rPh sb="5" eb="7">
      <t>ギョウセイ</t>
    </rPh>
    <rPh sb="7" eb="10">
      <t>エイヨウシ</t>
    </rPh>
    <rPh sb="10" eb="12">
      <t>ジンザイ</t>
    </rPh>
    <rPh sb="12" eb="14">
      <t>イクセイ</t>
    </rPh>
    <rPh sb="21" eb="22">
      <t>モト</t>
    </rPh>
    <rPh sb="32" eb="35">
      <t>ケンシュウカイ</t>
    </rPh>
    <rPh sb="37" eb="38">
      <t>ダイ</t>
    </rPh>
    <rPh sb="39" eb="40">
      <t>ブ</t>
    </rPh>
    <rPh sb="41" eb="43">
      <t>コウエン</t>
    </rPh>
    <rPh sb="142" eb="143">
      <t>シ</t>
    </rPh>
    <rPh sb="224" eb="225">
      <t>シ</t>
    </rPh>
    <phoneticPr fontId="1"/>
  </si>
  <si>
    <t>さいたま市の市長部局の栄養士</t>
    <rPh sb="4" eb="5">
      <t>シ</t>
    </rPh>
    <rPh sb="6" eb="8">
      <t>シチョウ</t>
    </rPh>
    <rPh sb="8" eb="10">
      <t>ブキョク</t>
    </rPh>
    <rPh sb="11" eb="14">
      <t>エイヨウシ</t>
    </rPh>
    <phoneticPr fontId="1"/>
  </si>
  <si>
    <t>第1回給食施設従事者等研修会
【講演】
「望ましい行動変容を促す食生活支援
～食生活支援におけるナッジ理論の活用について～」
【グループワーク】 
「ナッジ理論を活用して施設の課題を解決してみませんか」　
（講師）　女子栄養大学　准教授　林　芙美　氏</t>
    <rPh sb="0" eb="1">
      <t>ダイ</t>
    </rPh>
    <rPh sb="2" eb="3">
      <t>カイ</t>
    </rPh>
    <rPh sb="3" eb="5">
      <t>キュウショク</t>
    </rPh>
    <rPh sb="5" eb="7">
      <t>シセツ</t>
    </rPh>
    <rPh sb="7" eb="11">
      <t>ジュウジシャナド</t>
    </rPh>
    <rPh sb="11" eb="14">
      <t>ケンシュウカイ</t>
    </rPh>
    <rPh sb="16" eb="18">
      <t>コウエン</t>
    </rPh>
    <phoneticPr fontId="1"/>
  </si>
  <si>
    <t>第2回給食施設従事者等研修会
【講演1】
「再度確認！　給食施設で気を付けたい食中毒について」
(講師)　さいたま市保健所　食品衛生課職員
【講演2】
「今日からできる！　感染症の基礎知識と職員が媒介しないための感染予防対策」
(講師)　さいたま市保健所　感染症対策課　感染症情報係職員</t>
    <rPh sb="16" eb="18">
      <t>コウエン</t>
    </rPh>
    <rPh sb="71" eb="73">
      <t>コウエン</t>
    </rPh>
    <phoneticPr fontId="1"/>
  </si>
  <si>
    <t>さいたま市保健所・さいたま市保健所管内給食研究会合同研修会
【講演】
「経管栄養の選択と地域連携の必要性」
(講師)　医療法人社団悦伝会　目白第二病院　水野　英彰　氏
【情報交換会】
「栄養情報とともに私たち栄養関係者もつながろう」</t>
    <rPh sb="4" eb="5">
      <t>シ</t>
    </rPh>
    <rPh sb="5" eb="8">
      <t>ホケンショ</t>
    </rPh>
    <rPh sb="13" eb="14">
      <t>シ</t>
    </rPh>
    <rPh sb="14" eb="17">
      <t>ホケンショ</t>
    </rPh>
    <rPh sb="17" eb="19">
      <t>カンナイ</t>
    </rPh>
    <rPh sb="19" eb="21">
      <t>キュウショク</t>
    </rPh>
    <rPh sb="21" eb="24">
      <t>ケンキュウカイ</t>
    </rPh>
    <rPh sb="24" eb="26">
      <t>ゴウドウ</t>
    </rPh>
    <rPh sb="26" eb="29">
      <t>ケンシュウカイ</t>
    </rPh>
    <rPh sb="31" eb="33">
      <t>コウエン</t>
    </rPh>
    <rPh sb="82" eb="83">
      <t>シ</t>
    </rPh>
    <rPh sb="85" eb="87">
      <t>ジョウホウ</t>
    </rPh>
    <rPh sb="87" eb="90">
      <t>コウカンカイ</t>
    </rPh>
    <phoneticPr fontId="1"/>
  </si>
  <si>
    <t>第3回給食施設従事者等研修会
【講演】
「保育の現場で役立つ！ 子どもの食と栄養について～幼児期の健やかな発育のために～」
(講師)　聖徳大学 聖徳大学短期大学部 　教授　祓川　摩有　氏</t>
    <rPh sb="16" eb="18">
      <t>コウエン</t>
    </rPh>
    <phoneticPr fontId="1"/>
  </si>
  <si>
    <t>対象世帯数</t>
    <phoneticPr fontId="1"/>
  </si>
  <si>
    <t>・むし歯予防や歯周病予防について
・乳幼児期における歯科保健について</t>
    <rPh sb="3" eb="4">
      <t>バ</t>
    </rPh>
    <rPh sb="4" eb="6">
      <t>ヨボウ</t>
    </rPh>
    <rPh sb="7" eb="9">
      <t>シシュウ</t>
    </rPh>
    <rPh sb="9" eb="10">
      <t>ビョウ</t>
    </rPh>
    <rPh sb="10" eb="12">
      <t>ヨボウ</t>
    </rPh>
    <rPh sb="18" eb="21">
      <t>ニュウヨウジ</t>
    </rPh>
    <rPh sb="21" eb="22">
      <t>キ</t>
    </rPh>
    <rPh sb="26" eb="28">
      <t>シカ</t>
    </rPh>
    <rPh sb="28" eb="30">
      <t>ホケン</t>
    </rPh>
    <phoneticPr fontId="1"/>
  </si>
  <si>
    <t>市立保育園　１00人
私立保育園　　27人
小規模保育事業所　　16人
その他　　6人</t>
    <rPh sb="0" eb="2">
      <t>シリツ</t>
    </rPh>
    <rPh sb="2" eb="5">
      <t>ホイクエン</t>
    </rPh>
    <rPh sb="9" eb="10">
      <t>ニン</t>
    </rPh>
    <rPh sb="11" eb="13">
      <t>シリツ</t>
    </rPh>
    <rPh sb="13" eb="16">
      <t>ホイクエン</t>
    </rPh>
    <rPh sb="20" eb="21">
      <t>ニン</t>
    </rPh>
    <rPh sb="22" eb="25">
      <t>ショウキボ</t>
    </rPh>
    <rPh sb="25" eb="27">
      <t>ホイク</t>
    </rPh>
    <rPh sb="27" eb="30">
      <t>ジギョウショ</t>
    </rPh>
    <rPh sb="34" eb="35">
      <t>ニン</t>
    </rPh>
    <rPh sb="38" eb="39">
      <t>タ</t>
    </rPh>
    <rPh sb="42" eb="43">
      <t>ニン</t>
    </rPh>
    <phoneticPr fontId="1"/>
  </si>
  <si>
    <t xml:space="preserve">令和６年７月２９日（月）～
令和６年８月１２日（月） 
YouTubeにおける動画配信 </t>
    <phoneticPr fontId="1"/>
  </si>
  <si>
    <t>令和6年12月23日（月）～
令和7年1月23日（木）
Youtubeにおける動画配信</t>
    <rPh sb="15" eb="17">
      <t>レイワ</t>
    </rPh>
    <rPh sb="18" eb="19">
      <t>ネン</t>
    </rPh>
    <rPh sb="20" eb="21">
      <t>ガツ</t>
    </rPh>
    <rPh sb="23" eb="24">
      <t>ニチ</t>
    </rPh>
    <rPh sb="25" eb="26">
      <t>モク</t>
    </rPh>
    <rPh sb="39" eb="41">
      <t>ドウガ</t>
    </rPh>
    <rPh sb="41" eb="43">
      <t>ハイシン</t>
    </rPh>
    <phoneticPr fontId="1"/>
  </si>
  <si>
    <t>食べる機能が低下した方への対応
（講師：外部講師）</t>
    <rPh sb="17" eb="19">
      <t>コウシ</t>
    </rPh>
    <rPh sb="20" eb="22">
      <t>ガイブ</t>
    </rPh>
    <rPh sb="22" eb="24">
      <t>コウシ</t>
    </rPh>
    <phoneticPr fontId="1"/>
  </si>
  <si>
    <t>77人</t>
    <rPh sb="2" eb="3">
      <t>ニン</t>
    </rPh>
    <phoneticPr fontId="1"/>
  </si>
  <si>
    <t>※令和６年度は中央区に１０区協働事業の参加者数を含む</t>
    <rPh sb="19" eb="22">
      <t>サンカシャ</t>
    </rPh>
    <rPh sb="22" eb="23">
      <t>スウ</t>
    </rPh>
    <phoneticPr fontId="1"/>
  </si>
  <si>
    <t>※令和６年度は中央区に１０区協働事業の相談者数を含む</t>
    <rPh sb="22" eb="23">
      <t>スウ</t>
    </rPh>
    <phoneticPr fontId="1"/>
  </si>
  <si>
    <t>資料：区保健センター</t>
  </si>
  <si>
    <t>資料：区保健センター</t>
    <rPh sb="3" eb="6">
      <t>クホケン</t>
    </rPh>
    <phoneticPr fontId="9"/>
  </si>
  <si>
    <t>資料：区保健センター</t>
    <rPh sb="3" eb="4">
      <t>ク</t>
    </rPh>
    <rPh sb="4" eb="6">
      <t>ホケン</t>
    </rPh>
    <phoneticPr fontId="9"/>
  </si>
  <si>
    <t>資料：健康支援課</t>
  </si>
  <si>
    <t>資料：健康支援課</t>
    <rPh sb="3" eb="5">
      <t>ケンコウ</t>
    </rPh>
    <rPh sb="5" eb="7">
      <t>シエン</t>
    </rPh>
    <rPh sb="7" eb="8">
      <t>カ</t>
    </rPh>
    <phoneticPr fontId="9"/>
  </si>
  <si>
    <t>資料：健康支援課</t>
    <rPh sb="3" eb="8">
      <t>ケンコウシエンカ</t>
    </rPh>
    <phoneticPr fontId="9"/>
  </si>
  <si>
    <t>資料：健康支援課</t>
    <rPh sb="3" eb="8">
      <t>ケンコウシエンカ</t>
    </rPh>
    <phoneticPr fontId="1"/>
  </si>
  <si>
    <t>資料：健康支援課・区保健センター</t>
    <rPh sb="3" eb="5">
      <t>ケンコウ</t>
    </rPh>
    <rPh sb="5" eb="7">
      <t>シエン</t>
    </rPh>
    <rPh sb="7" eb="8">
      <t>カ</t>
    </rPh>
    <phoneticPr fontId="1"/>
  </si>
  <si>
    <t>資料：区保健センター</t>
    <rPh sb="3" eb="4">
      <t>ク</t>
    </rPh>
    <rPh sb="4" eb="6">
      <t>ホケン</t>
    </rPh>
    <phoneticPr fontId="1"/>
  </si>
  <si>
    <t>資料：健康支援課</t>
    <rPh sb="3" eb="5">
      <t>ケンコウ</t>
    </rPh>
    <rPh sb="5" eb="7">
      <t>シエン</t>
    </rPh>
    <rPh sb="7" eb="8">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</si>
</sst>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_);[Red]\(0\)"/>
    <numFmt numFmtId="179" formatCode="0_ "/>
    <numFmt numFmtId="180" formatCode="#,##0.0_);[Red]\(#,##0.0\)"/>
    <numFmt numFmtId="181" formatCode="#,##0_ ;[Red]\-#,##0\ "/>
    <numFmt numFmtId="182" formatCode="0.0%"/>
    <numFmt numFmtId="183" formatCode="[$-411]ggge&quot;年&quot;m&quot;月&quot;d&quot;日&quot;;@"/>
  </numFmts>
  <fonts count="33">
    <font>
      <sz val="11"/>
      <color theme="1"/>
      <name val="游ゴシック"/>
      <family val="2"/>
      <scheme val="minor"/>
    </font>
    <font>
      <sz val="6"/>
      <name val="游ゴシック"/>
      <family val="3"/>
      <charset val="128"/>
      <scheme val="minor"/>
    </font>
    <font>
      <sz val="11"/>
      <color theme="1"/>
      <name val="ＭＳ Ｐゴシック"/>
      <family val="2"/>
      <charset val="128"/>
    </font>
    <font>
      <sz val="11"/>
      <name val="ＭＳ Ｐゴシック"/>
      <family val="3"/>
      <charset val="128"/>
    </font>
    <font>
      <sz val="16"/>
      <name val="ＭＳ Ｐゴシック"/>
      <family val="3"/>
      <charset val="128"/>
    </font>
    <font>
      <sz val="6"/>
      <name val="ＭＳ Ｐゴシック"/>
      <family val="3"/>
      <charset val="128"/>
    </font>
    <font>
      <u/>
      <sz val="11"/>
      <color theme="10"/>
      <name val="明朝"/>
      <family val="1"/>
      <charset val="128"/>
    </font>
    <font>
      <sz val="11"/>
      <name val="明朝"/>
      <family val="3"/>
      <charset val="128"/>
    </font>
    <font>
      <sz val="11"/>
      <name val="明朝"/>
      <family val="1"/>
      <charset val="128"/>
    </font>
    <font>
      <sz val="6"/>
      <name val="明朝"/>
      <family val="1"/>
      <charset val="128"/>
    </font>
    <font>
      <sz val="9"/>
      <name val="ＭＳ 明朝"/>
      <family val="1"/>
      <charset val="128"/>
    </font>
    <font>
      <sz val="10"/>
      <name val="ＭＳ Ｐ明朝"/>
      <family val="1"/>
      <charset val="128"/>
    </font>
    <font>
      <u/>
      <sz val="12"/>
      <color indexed="12"/>
      <name val="ＭＳ 明朝"/>
      <family val="1"/>
      <charset val="128"/>
    </font>
    <font>
      <sz val="11"/>
      <color theme="1"/>
      <name val="游ゴシック"/>
      <family val="2"/>
      <scheme val="minor"/>
    </font>
    <font>
      <u/>
      <sz val="11"/>
      <color theme="10"/>
      <name val="BIZ UDPゴシック"/>
      <family val="3"/>
      <charset val="128"/>
    </font>
    <font>
      <sz val="10"/>
      <name val="BIZ UDPゴシック"/>
      <family val="3"/>
      <charset val="128"/>
    </font>
    <font>
      <b/>
      <sz val="13"/>
      <name val="BIZ UDPゴシック"/>
      <family val="3"/>
      <charset val="128"/>
    </font>
    <font>
      <sz val="11"/>
      <name val="BIZ UDPゴシック"/>
      <family val="3"/>
      <charset val="128"/>
    </font>
    <font>
      <sz val="9"/>
      <name val="BIZ UDPゴシック"/>
      <family val="3"/>
      <charset val="128"/>
    </font>
    <font>
      <sz val="9"/>
      <color theme="1"/>
      <name val="BIZ UDPゴシック"/>
      <family val="3"/>
      <charset val="128"/>
    </font>
    <font>
      <u/>
      <sz val="9"/>
      <color theme="10"/>
      <name val="BIZ UDPゴシック"/>
      <family val="3"/>
      <charset val="128"/>
    </font>
    <font>
      <b/>
      <sz val="9"/>
      <name val="BIZ UDPゴシック"/>
      <family val="3"/>
      <charset val="128"/>
    </font>
    <font>
      <b/>
      <sz val="14"/>
      <name val="BIZ UDPゴシック"/>
      <family val="3"/>
      <charset val="128"/>
    </font>
    <font>
      <sz val="9"/>
      <name val="ＭＳ Ｐゴシック"/>
      <family val="3"/>
      <charset val="128"/>
    </font>
    <font>
      <sz val="11"/>
      <color theme="1"/>
      <name val="BIZ UDPゴシック"/>
      <family val="3"/>
      <charset val="128"/>
    </font>
    <font>
      <sz val="8"/>
      <name val="BIZ UDPゴシック"/>
      <family val="3"/>
      <charset val="128"/>
    </font>
    <font>
      <b/>
      <sz val="9"/>
      <color theme="1"/>
      <name val="BIZ UDPゴシック"/>
      <family val="3"/>
      <charset val="128"/>
    </font>
    <font>
      <b/>
      <sz val="11"/>
      <name val="BIZ UDPゴシック"/>
      <family val="3"/>
      <charset val="128"/>
    </font>
    <font>
      <sz val="10"/>
      <name val="Times New Roman"/>
      <family val="1"/>
    </font>
    <font>
      <sz val="8"/>
      <name val="ＭＳ Ｐゴシック"/>
      <family val="3"/>
      <charset val="128"/>
    </font>
    <font>
      <sz val="11"/>
      <color rgb="FFFF0000"/>
      <name val="BIZ UDPゴシック"/>
      <family val="3"/>
      <charset val="128"/>
    </font>
    <font>
      <u/>
      <sz val="11"/>
      <color rgb="FF0070C0"/>
      <name val="BIZ UDPゴシック"/>
      <family val="3"/>
      <charset val="128"/>
    </font>
    <font>
      <sz val="10"/>
      <color rgb="FF0070C0"/>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diagonalDown="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diagonalDown="1">
      <left style="hair">
        <color indexed="64"/>
      </left>
      <right/>
      <top/>
      <bottom style="hair">
        <color indexed="64"/>
      </bottom>
      <diagonal style="hair">
        <color indexed="64"/>
      </diagonal>
    </border>
    <border diagonalDown="1">
      <left style="hair">
        <color indexed="64"/>
      </left>
      <right style="hair">
        <color indexed="64"/>
      </right>
      <top style="hair">
        <color indexed="64"/>
      </top>
      <bottom/>
      <diagonal style="hair">
        <color indexed="64"/>
      </diagonal>
    </border>
    <border diagonalDown="1">
      <left style="hair">
        <color indexed="64"/>
      </left>
      <right style="hair">
        <color indexed="64"/>
      </right>
      <top/>
      <bottom style="hair">
        <color indexed="64"/>
      </bottom>
      <diagonal style="hair">
        <color indexed="64"/>
      </diagonal>
    </border>
    <border diagonalDown="1">
      <left style="hair">
        <color indexed="64"/>
      </left>
      <right/>
      <top style="hair">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diagonalDown="1">
      <left/>
      <right style="hair">
        <color indexed="64"/>
      </right>
      <top/>
      <bottom style="hair">
        <color indexed="64"/>
      </bottom>
      <diagonal style="hair">
        <color indexed="64"/>
      </diagonal>
    </border>
    <border>
      <left style="hair">
        <color indexed="64"/>
      </left>
      <right style="hair">
        <color indexed="64"/>
      </right>
      <top style="thin">
        <color indexed="64"/>
      </top>
      <bottom style="hair">
        <color indexed="64"/>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64"/>
      </bottom>
      <diagonal/>
    </border>
    <border>
      <left style="hair">
        <color indexed="8"/>
      </left>
      <right style="hair">
        <color indexed="8"/>
      </right>
      <top/>
      <bottom style="hair">
        <color indexed="8"/>
      </bottom>
      <diagonal/>
    </border>
    <border>
      <left style="hair">
        <color indexed="64"/>
      </left>
      <right style="hair">
        <color indexed="64"/>
      </right>
      <top/>
      <bottom style="thin">
        <color indexed="64"/>
      </bottom>
      <diagonal/>
    </border>
    <border diagonalDown="1">
      <left style="hair">
        <color indexed="64"/>
      </left>
      <right/>
      <top style="hair">
        <color indexed="64"/>
      </top>
      <bottom/>
      <diagonal style="hair">
        <color indexed="64"/>
      </diagonal>
    </border>
    <border diagonalDown="1">
      <left/>
      <right style="hair">
        <color indexed="64"/>
      </right>
      <top style="hair">
        <color indexed="64"/>
      </top>
      <bottom/>
      <diagonal style="hair">
        <color indexed="64"/>
      </diagonal>
    </border>
    <border>
      <left/>
      <right/>
      <top style="hair">
        <color indexed="64"/>
      </top>
      <bottom style="hair">
        <color indexed="64"/>
      </bottom>
      <diagonal/>
    </border>
    <border diagonalDown="1">
      <left style="hair">
        <color indexed="64"/>
      </left>
      <right/>
      <top/>
      <bottom/>
      <diagonal style="hair">
        <color indexed="64"/>
      </diagonal>
    </border>
    <border diagonalDown="1">
      <left/>
      <right style="hair">
        <color indexed="64"/>
      </right>
      <top/>
      <bottom/>
      <diagonal style="hair">
        <color indexed="64"/>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style="thin">
        <color indexed="64"/>
      </bottom>
      <diagonal/>
    </border>
    <border diagonalDown="1">
      <left/>
      <right/>
      <top style="hair">
        <color indexed="64"/>
      </top>
      <bottom/>
      <diagonal style="hair">
        <color indexed="64"/>
      </diagonal>
    </border>
    <border diagonalDown="1">
      <left/>
      <right/>
      <top/>
      <bottom/>
      <diagonal style="hair">
        <color indexed="64"/>
      </diagonal>
    </border>
    <border diagonalDown="1">
      <left/>
      <right/>
      <top/>
      <bottom style="hair">
        <color indexed="64"/>
      </bottom>
      <diagonal style="hair">
        <color indexed="64"/>
      </diagonal>
    </border>
  </borders>
  <cellStyleXfs count="15">
    <xf numFmtId="0" fontId="0" fillId="0" borderId="0"/>
    <xf numFmtId="0" fontId="2" fillId="0" borderId="0">
      <alignment vertical="center"/>
    </xf>
    <xf numFmtId="0" fontId="3" fillId="0" borderId="0">
      <alignment vertical="center"/>
    </xf>
    <xf numFmtId="0" fontId="3" fillId="0" borderId="0"/>
    <xf numFmtId="0" fontId="6" fillId="0" borderId="0" applyNumberFormat="0" applyFill="0" applyBorder="0" applyAlignment="0" applyProtection="0"/>
    <xf numFmtId="0" fontId="7" fillId="0" borderId="0"/>
    <xf numFmtId="0" fontId="8" fillId="0" borderId="0"/>
    <xf numFmtId="38" fontId="8" fillId="0" borderId="0" applyFont="0" applyFill="0" applyBorder="0" applyAlignment="0" applyProtection="0"/>
    <xf numFmtId="38" fontId="3"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xf numFmtId="38" fontId="3" fillId="0" borderId="0" applyFont="0" applyFill="0" applyBorder="0" applyAlignment="0" applyProtection="0"/>
    <xf numFmtId="0" fontId="11" fillId="0" borderId="0">
      <alignment vertical="center" wrapText="1"/>
    </xf>
    <xf numFmtId="0" fontId="12" fillId="0" borderId="0" applyNumberFormat="0" applyFill="0" applyBorder="0" applyAlignment="0" applyProtection="0">
      <alignment vertical="top"/>
      <protection locked="0"/>
    </xf>
    <xf numFmtId="0" fontId="13" fillId="0" borderId="0"/>
  </cellStyleXfs>
  <cellXfs count="434">
    <xf numFmtId="0" fontId="0" fillId="0" borderId="0" xfId="0"/>
    <xf numFmtId="0" fontId="3" fillId="2" borderId="0" xfId="3" applyFill="1"/>
    <xf numFmtId="0" fontId="4" fillId="2" borderId="0" xfId="3" applyFont="1" applyFill="1"/>
    <xf numFmtId="0" fontId="3" fillId="3" borderId="1" xfId="3" applyFill="1" applyBorder="1" applyAlignment="1">
      <alignment horizontal="center" vertical="center"/>
    </xf>
    <xf numFmtId="0" fontId="3" fillId="2" borderId="0" xfId="3" applyFill="1" applyAlignment="1">
      <alignment horizontal="center"/>
    </xf>
    <xf numFmtId="49" fontId="3" fillId="2" borderId="1" xfId="3" applyNumberFormat="1" applyFill="1" applyBorder="1" applyAlignment="1">
      <alignment horizontal="center" vertical="center"/>
    </xf>
    <xf numFmtId="0" fontId="6" fillId="0" borderId="1" xfId="4" applyBorder="1"/>
    <xf numFmtId="177" fontId="18" fillId="0" borderId="3" xfId="0" applyNumberFormat="1" applyFont="1" applyFill="1" applyBorder="1" applyAlignment="1" applyProtection="1">
      <alignment horizontal="right" vertical="center"/>
      <protection locked="0"/>
    </xf>
    <xf numFmtId="177" fontId="18" fillId="0" borderId="3" xfId="0" applyNumberFormat="1" applyFont="1" applyBorder="1" applyAlignment="1" applyProtection="1">
      <alignment horizontal="right" vertical="center"/>
      <protection locked="0"/>
    </xf>
    <xf numFmtId="177" fontId="14" fillId="2" borderId="0" xfId="4" applyNumberFormat="1" applyFont="1" applyFill="1" applyAlignment="1" applyProtection="1">
      <alignment vertical="center"/>
      <protection locked="0"/>
    </xf>
    <xf numFmtId="177" fontId="15" fillId="2" borderId="0" xfId="5" applyNumberFormat="1" applyFont="1" applyFill="1" applyAlignment="1" applyProtection="1">
      <alignment horizontal="center" vertical="center"/>
      <protection locked="0"/>
    </xf>
    <xf numFmtId="177" fontId="15" fillId="2" borderId="0" xfId="5" applyNumberFormat="1" applyFont="1" applyFill="1" applyAlignment="1" applyProtection="1">
      <alignment vertical="center"/>
      <protection locked="0"/>
    </xf>
    <xf numFmtId="177" fontId="15" fillId="2" borderId="0" xfId="6" applyNumberFormat="1" applyFont="1" applyFill="1" applyAlignment="1" applyProtection="1">
      <alignment vertical="center"/>
      <protection locked="0"/>
    </xf>
    <xf numFmtId="177" fontId="17" fillId="2" borderId="0" xfId="6" applyNumberFormat="1" applyFont="1" applyFill="1" applyAlignment="1" applyProtection="1">
      <alignment vertical="center"/>
      <protection locked="0"/>
    </xf>
    <xf numFmtId="177" fontId="18" fillId="2" borderId="0" xfId="6" applyNumberFormat="1" applyFont="1" applyFill="1" applyAlignment="1" applyProtection="1">
      <alignment vertical="center"/>
      <protection locked="0"/>
    </xf>
    <xf numFmtId="177" fontId="17" fillId="2" borderId="0" xfId="6" applyNumberFormat="1" applyFont="1" applyFill="1" applyBorder="1" applyAlignment="1" applyProtection="1">
      <alignment vertical="center"/>
      <protection locked="0"/>
    </xf>
    <xf numFmtId="177" fontId="18" fillId="2" borderId="0" xfId="6" applyNumberFormat="1" applyFont="1" applyFill="1" applyBorder="1" applyAlignment="1" applyProtection="1">
      <alignment vertical="center"/>
      <protection locked="0"/>
    </xf>
    <xf numFmtId="177" fontId="18" fillId="2" borderId="0" xfId="6" applyNumberFormat="1" applyFont="1" applyFill="1" applyBorder="1" applyAlignment="1" applyProtection="1">
      <alignment horizontal="left" vertical="center"/>
      <protection locked="0"/>
    </xf>
    <xf numFmtId="177" fontId="20" fillId="2" borderId="0" xfId="4" applyNumberFormat="1" applyFont="1" applyFill="1" applyAlignment="1" applyProtection="1">
      <alignment vertical="center"/>
      <protection locked="0"/>
    </xf>
    <xf numFmtId="177" fontId="18" fillId="2" borderId="0" xfId="5" applyNumberFormat="1" applyFont="1" applyFill="1" applyAlignment="1" applyProtection="1">
      <alignment horizontal="center" vertical="center"/>
      <protection locked="0"/>
    </xf>
    <xf numFmtId="177" fontId="18" fillId="2" borderId="0" xfId="5" applyNumberFormat="1" applyFont="1" applyFill="1" applyAlignment="1" applyProtection="1">
      <alignment vertical="center"/>
      <protection locked="0"/>
    </xf>
    <xf numFmtId="177" fontId="21" fillId="2" borderId="0" xfId="6" applyNumberFormat="1" applyFont="1" applyFill="1" applyBorder="1" applyAlignment="1" applyProtection="1">
      <alignment horizontal="left" vertical="center"/>
      <protection locked="0"/>
    </xf>
    <xf numFmtId="177" fontId="22" fillId="2" borderId="0" xfId="6" applyNumberFormat="1" applyFont="1" applyFill="1" applyBorder="1" applyAlignment="1" applyProtection="1">
      <alignment horizontal="left" vertical="center"/>
      <protection locked="0"/>
    </xf>
    <xf numFmtId="177" fontId="23" fillId="0" borderId="0" xfId="0" applyNumberFormat="1" applyFont="1" applyBorder="1" applyAlignment="1">
      <alignment horizontal="justify" vertical="center" wrapText="1"/>
    </xf>
    <xf numFmtId="177" fontId="18" fillId="0" borderId="3" xfId="0" applyNumberFormat="1" applyFont="1" applyFill="1" applyBorder="1" applyAlignment="1">
      <alignment horizontal="right" vertical="center"/>
    </xf>
    <xf numFmtId="177" fontId="21" fillId="2" borderId="0" xfId="6" applyNumberFormat="1" applyFont="1" applyFill="1" applyBorder="1" applyAlignment="1" applyProtection="1">
      <alignment vertical="center"/>
      <protection locked="0"/>
    </xf>
    <xf numFmtId="177" fontId="18" fillId="2" borderId="0" xfId="6" applyNumberFormat="1" applyFont="1" applyFill="1" applyAlignment="1" applyProtection="1">
      <alignment horizontal="left" vertical="center"/>
      <protection locked="0"/>
    </xf>
    <xf numFmtId="177" fontId="18" fillId="0" borderId="3" xfId="0" applyNumberFormat="1" applyFont="1" applyBorder="1" applyAlignment="1" applyProtection="1">
      <alignment vertical="center"/>
      <protection locked="0"/>
    </xf>
    <xf numFmtId="176" fontId="18" fillId="0" borderId="3" xfId="0" applyNumberFormat="1" applyFont="1" applyBorder="1" applyAlignment="1">
      <alignment vertical="center"/>
    </xf>
    <xf numFmtId="0" fontId="18" fillId="0" borderId="3" xfId="0" applyFont="1" applyBorder="1" applyAlignment="1">
      <alignment vertical="center"/>
    </xf>
    <xf numFmtId="0" fontId="18" fillId="0" borderId="3" xfId="0" applyFont="1" applyBorder="1" applyAlignment="1">
      <alignment vertical="center" wrapText="1"/>
    </xf>
    <xf numFmtId="0" fontId="18" fillId="0" borderId="3" xfId="0" applyFont="1" applyBorder="1" applyAlignment="1">
      <alignment vertical="center" shrinkToFit="1"/>
    </xf>
    <xf numFmtId="176" fontId="18" fillId="0" borderId="3" xfId="0" applyNumberFormat="1" applyFont="1" applyBorder="1" applyAlignment="1">
      <alignment horizontal="right" vertical="center"/>
    </xf>
    <xf numFmtId="176" fontId="18" fillId="0" borderId="3" xfId="0" applyNumberFormat="1" applyFont="1" applyBorder="1" applyAlignment="1" applyProtection="1">
      <alignment horizontal="right" vertical="center"/>
      <protection locked="0"/>
    </xf>
    <xf numFmtId="0" fontId="18" fillId="0" borderId="0" xfId="0" applyFont="1" applyBorder="1" applyAlignment="1">
      <alignment horizontal="center" vertical="center"/>
    </xf>
    <xf numFmtId="177" fontId="21" fillId="2" borderId="0" xfId="6" applyNumberFormat="1" applyFont="1" applyFill="1" applyAlignment="1" applyProtection="1">
      <alignment vertical="center"/>
      <protection locked="0"/>
    </xf>
    <xf numFmtId="177" fontId="22" fillId="2" borderId="0" xfId="6" applyNumberFormat="1" applyFont="1" applyFill="1" applyBorder="1" applyAlignment="1" applyProtection="1">
      <alignment horizontal="left" vertical="center"/>
      <protection locked="0"/>
    </xf>
    <xf numFmtId="0" fontId="6" fillId="0" borderId="1" xfId="4" applyBorder="1" applyAlignment="1">
      <alignment wrapText="1"/>
    </xf>
    <xf numFmtId="177" fontId="16" fillId="2" borderId="0" xfId="6" applyNumberFormat="1" applyFont="1" applyFill="1" applyBorder="1" applyAlignment="1" applyProtection="1">
      <alignment horizontal="left" vertical="center"/>
      <protection locked="0"/>
    </xf>
    <xf numFmtId="0" fontId="18" fillId="0" borderId="3" xfId="0" applyFont="1" applyFill="1" applyBorder="1" applyAlignment="1">
      <alignment horizontal="center" vertical="center" wrapText="1"/>
    </xf>
    <xf numFmtId="177" fontId="14" fillId="2" borderId="0" xfId="4" applyNumberFormat="1" applyFont="1" applyFill="1" applyAlignment="1" applyProtection="1">
      <alignment horizontal="center" vertical="center"/>
      <protection locked="0"/>
    </xf>
    <xf numFmtId="177" fontId="16" fillId="2" borderId="0" xfId="6" applyNumberFormat="1" applyFont="1" applyFill="1" applyBorder="1" applyAlignment="1" applyProtection="1">
      <alignment horizontal="center" vertical="center"/>
      <protection locked="0"/>
    </xf>
    <xf numFmtId="177" fontId="18" fillId="2" borderId="0" xfId="6" applyNumberFormat="1" applyFont="1" applyFill="1" applyAlignment="1" applyProtection="1">
      <alignment horizontal="center" vertical="center"/>
      <protection locked="0"/>
    </xf>
    <xf numFmtId="177" fontId="17" fillId="2" borderId="0" xfId="6" applyNumberFormat="1" applyFont="1" applyFill="1" applyAlignment="1" applyProtection="1">
      <alignment horizontal="center" vertical="center"/>
      <protection locked="0"/>
    </xf>
    <xf numFmtId="0" fontId="25" fillId="0" borderId="3" xfId="0" applyFont="1" applyBorder="1" applyAlignment="1">
      <alignment horizontal="center" vertical="center" wrapText="1"/>
    </xf>
    <xf numFmtId="177" fontId="23" fillId="0" borderId="0" xfId="0" applyNumberFormat="1" applyFont="1" applyBorder="1" applyAlignment="1">
      <alignment horizontal="justify" vertical="center" wrapText="1"/>
    </xf>
    <xf numFmtId="178" fontId="18" fillId="0" borderId="3" xfId="0" applyNumberFormat="1" applyFont="1" applyBorder="1" applyAlignment="1">
      <alignment horizontal="right" vertical="center"/>
    </xf>
    <xf numFmtId="0" fontId="18" fillId="0" borderId="3" xfId="0" applyFont="1" applyBorder="1" applyAlignment="1">
      <alignment horizontal="center"/>
    </xf>
    <xf numFmtId="0" fontId="18" fillId="0" borderId="2" xfId="0" applyFont="1" applyBorder="1"/>
    <xf numFmtId="0" fontId="18" fillId="0" borderId="0" xfId="0" applyFont="1" applyAlignment="1">
      <alignment vertical="center"/>
    </xf>
    <xf numFmtId="177" fontId="18" fillId="0" borderId="0" xfId="0" applyNumberFormat="1" applyFont="1" applyBorder="1" applyAlignment="1">
      <alignment horizontal="right" vertical="center"/>
    </xf>
    <xf numFmtId="0" fontId="21" fillId="0" borderId="0" xfId="0" applyFont="1" applyAlignment="1">
      <alignment vertical="center"/>
    </xf>
    <xf numFmtId="177" fontId="16" fillId="2" borderId="0" xfId="6" applyNumberFormat="1" applyFont="1" applyFill="1" applyBorder="1" applyAlignment="1" applyProtection="1">
      <alignment horizontal="left" vertical="center"/>
      <protection locked="0"/>
    </xf>
    <xf numFmtId="177" fontId="18" fillId="0" borderId="3" xfId="0" applyNumberFormat="1" applyFont="1" applyBorder="1" applyAlignment="1" applyProtection="1">
      <alignment horizontal="center" vertical="center" wrapText="1"/>
      <protection locked="0"/>
    </xf>
    <xf numFmtId="177" fontId="22" fillId="2" borderId="0" xfId="6" applyNumberFormat="1" applyFont="1" applyFill="1" applyBorder="1" applyAlignment="1" applyProtection="1">
      <alignment horizontal="left" vertical="center"/>
      <protection locked="0"/>
    </xf>
    <xf numFmtId="177" fontId="18" fillId="0" borderId="3" xfId="0" applyNumberFormat="1" applyFont="1" applyBorder="1" applyAlignment="1">
      <alignment horizontal="center" vertical="center" wrapText="1"/>
    </xf>
    <xf numFmtId="177" fontId="18" fillId="0" borderId="3" xfId="0" applyNumberFormat="1" applyFont="1" applyBorder="1" applyAlignment="1">
      <alignment horizontal="center" vertical="center"/>
    </xf>
    <xf numFmtId="177" fontId="23" fillId="0" borderId="0" xfId="0" applyNumberFormat="1" applyFont="1" applyBorder="1" applyAlignment="1">
      <alignment horizontal="justify" vertical="center" wrapText="1"/>
    </xf>
    <xf numFmtId="0" fontId="18" fillId="0" borderId="3" xfId="0" applyFont="1" applyBorder="1" applyAlignment="1">
      <alignment horizontal="center" vertical="center"/>
    </xf>
    <xf numFmtId="0" fontId="18" fillId="0" borderId="3" xfId="0" applyFont="1" applyBorder="1" applyAlignment="1">
      <alignment horizontal="center" vertical="center" wrapText="1"/>
    </xf>
    <xf numFmtId="177" fontId="18" fillId="0" borderId="3" xfId="0" applyNumberFormat="1" applyFont="1" applyBorder="1" applyAlignment="1">
      <alignment vertical="center"/>
    </xf>
    <xf numFmtId="177" fontId="18" fillId="0" borderId="3" xfId="0" applyNumberFormat="1" applyFont="1" applyFill="1" applyBorder="1" applyAlignment="1">
      <alignment vertical="center"/>
    </xf>
    <xf numFmtId="177" fontId="18" fillId="0" borderId="3" xfId="0" applyNumberFormat="1" applyFont="1" applyBorder="1" applyAlignment="1">
      <alignment horizontal="right" vertical="center"/>
    </xf>
    <xf numFmtId="177" fontId="19" fillId="0" borderId="3" xfId="14" applyNumberFormat="1" applyFont="1" applyBorder="1" applyAlignment="1">
      <alignment horizontal="center" vertical="center" wrapText="1" shrinkToFit="1"/>
    </xf>
    <xf numFmtId="177" fontId="19" fillId="0" borderId="3" xfId="9" applyNumberFormat="1" applyFont="1" applyBorder="1" applyAlignment="1">
      <alignment vertical="center"/>
    </xf>
    <xf numFmtId="0" fontId="18" fillId="0" borderId="8" xfId="0" applyFont="1" applyBorder="1" applyAlignment="1">
      <alignment vertical="center" shrinkToFit="1"/>
    </xf>
    <xf numFmtId="38" fontId="18" fillId="0" borderId="8" xfId="11" applyFont="1" applyBorder="1"/>
    <xf numFmtId="38" fontId="18" fillId="0" borderId="3" xfId="11" applyFont="1" applyBorder="1"/>
    <xf numFmtId="177" fontId="27" fillId="2" borderId="0" xfId="6" applyNumberFormat="1" applyFont="1" applyFill="1" applyAlignment="1" applyProtection="1">
      <alignment vertical="center"/>
      <protection locked="0"/>
    </xf>
    <xf numFmtId="177" fontId="18" fillId="0" borderId="3" xfId="0" applyNumberFormat="1" applyFont="1" applyBorder="1" applyAlignment="1" applyProtection="1">
      <alignment horizontal="right" vertical="center"/>
    </xf>
    <xf numFmtId="176" fontId="18" fillId="0" borderId="3" xfId="0" applyNumberFormat="1" applyFont="1" applyBorder="1"/>
    <xf numFmtId="177" fontId="18" fillId="0" borderId="3" xfId="0" applyNumberFormat="1" applyFont="1" applyFill="1" applyBorder="1" applyAlignment="1" applyProtection="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177" fontId="18" fillId="0" borderId="22" xfId="0" applyNumberFormat="1" applyFont="1" applyBorder="1" applyAlignment="1">
      <alignment horizontal="right" vertical="center"/>
    </xf>
    <xf numFmtId="0" fontId="18" fillId="0" borderId="23" xfId="0" applyFont="1" applyBorder="1" applyAlignment="1">
      <alignment horizontal="center" vertical="center"/>
    </xf>
    <xf numFmtId="177" fontId="18" fillId="0" borderId="23" xfId="0" applyNumberFormat="1" applyFont="1" applyBorder="1" applyAlignment="1" applyProtection="1">
      <alignment horizontal="right" vertical="center"/>
      <protection locked="0"/>
    </xf>
    <xf numFmtId="177" fontId="18" fillId="0" borderId="21" xfId="0" applyNumberFormat="1" applyFont="1" applyBorder="1" applyAlignment="1" applyProtection="1">
      <alignment horizontal="right" vertical="center"/>
      <protection locked="0"/>
    </xf>
    <xf numFmtId="177" fontId="19" fillId="0" borderId="3" xfId="0" applyNumberFormat="1" applyFont="1" applyBorder="1" applyAlignment="1">
      <alignment vertical="center"/>
    </xf>
    <xf numFmtId="177" fontId="22" fillId="2" borderId="0" xfId="6" applyNumberFormat="1" applyFont="1" applyFill="1" applyBorder="1" applyAlignment="1" applyProtection="1">
      <alignment vertical="center"/>
      <protection locked="0"/>
    </xf>
    <xf numFmtId="0" fontId="18" fillId="0" borderId="3" xfId="0" applyFont="1" applyFill="1" applyBorder="1" applyAlignment="1">
      <alignment vertical="center"/>
    </xf>
    <xf numFmtId="177" fontId="18" fillId="0" borderId="6" xfId="0" applyNumberFormat="1" applyFont="1" applyFill="1" applyBorder="1" applyAlignment="1">
      <alignment vertical="center"/>
    </xf>
    <xf numFmtId="0" fontId="18" fillId="0" borderId="6" xfId="0" applyFont="1" applyFill="1" applyBorder="1" applyAlignment="1">
      <alignment horizontal="center" vertical="center" wrapText="1"/>
    </xf>
    <xf numFmtId="177" fontId="18" fillId="0" borderId="3" xfId="0" applyNumberFormat="1" applyFont="1" applyFill="1" applyBorder="1" applyAlignment="1" applyProtection="1">
      <alignment vertical="center"/>
      <protection locked="0"/>
    </xf>
    <xf numFmtId="0" fontId="18" fillId="0" borderId="20" xfId="0" applyFont="1" applyFill="1" applyBorder="1" applyAlignment="1">
      <alignment horizontal="center" vertical="center" wrapText="1"/>
    </xf>
    <xf numFmtId="177" fontId="18" fillId="0" borderId="20" xfId="0" applyNumberFormat="1" applyFont="1" applyFill="1" applyBorder="1" applyAlignment="1">
      <alignment horizontal="right" vertical="center"/>
    </xf>
    <xf numFmtId="0" fontId="18" fillId="0" borderId="3" xfId="0" applyFont="1" applyBorder="1" applyAlignment="1">
      <alignment horizontal="center" vertical="center"/>
    </xf>
    <xf numFmtId="0" fontId="18" fillId="0" borderId="3" xfId="0" applyFont="1" applyBorder="1" applyAlignment="1">
      <alignment horizontal="center" vertical="center" wrapText="1"/>
    </xf>
    <xf numFmtId="177" fontId="16" fillId="2" borderId="0" xfId="6" applyNumberFormat="1" applyFont="1" applyFill="1" applyBorder="1" applyAlignment="1" applyProtection="1">
      <alignment horizontal="left" vertical="center"/>
      <protection locked="0"/>
    </xf>
    <xf numFmtId="177" fontId="18" fillId="0" borderId="3" xfId="0" applyNumberFormat="1" applyFont="1" applyBorder="1" applyAlignment="1">
      <alignment horizontal="center" vertical="center"/>
    </xf>
    <xf numFmtId="177" fontId="22" fillId="2" borderId="0" xfId="6" applyNumberFormat="1" applyFont="1" applyFill="1" applyBorder="1" applyAlignment="1" applyProtection="1">
      <alignment horizontal="left" vertical="center"/>
      <protection locked="0"/>
    </xf>
    <xf numFmtId="0" fontId="18" fillId="0" borderId="3" xfId="0" applyFont="1" applyFill="1" applyBorder="1" applyAlignment="1">
      <alignment horizontal="center" vertical="center" wrapText="1"/>
    </xf>
    <xf numFmtId="177" fontId="18" fillId="0" borderId="3" xfId="0" applyNumberFormat="1" applyFont="1" applyBorder="1" applyAlignment="1">
      <alignment vertical="center"/>
    </xf>
    <xf numFmtId="177" fontId="18" fillId="0" borderId="3" xfId="0" applyNumberFormat="1" applyFont="1" applyBorder="1" applyAlignment="1">
      <alignment vertical="center" wrapText="1"/>
    </xf>
    <xf numFmtId="177" fontId="18" fillId="2" borderId="3" xfId="6" applyNumberFormat="1" applyFont="1" applyFill="1" applyBorder="1" applyAlignment="1" applyProtection="1">
      <alignment vertical="center"/>
      <protection locked="0"/>
    </xf>
    <xf numFmtId="177" fontId="18" fillId="0" borderId="3" xfId="0" applyNumberFormat="1" applyFont="1" applyBorder="1" applyAlignment="1">
      <alignment horizontal="right" vertical="center"/>
    </xf>
    <xf numFmtId="177" fontId="18" fillId="0" borderId="3" xfId="0" applyNumberFormat="1" applyFont="1" applyBorder="1" applyAlignment="1">
      <alignment horizontal="center" vertical="center" wrapText="1"/>
    </xf>
    <xf numFmtId="0" fontId="0" fillId="0" borderId="0" xfId="0" applyFont="1"/>
    <xf numFmtId="0" fontId="18" fillId="0" borderId="3" xfId="0" applyFont="1" applyBorder="1" applyAlignment="1">
      <alignment horizontal="center" vertical="center"/>
    </xf>
    <xf numFmtId="0" fontId="18" fillId="0" borderId="3" xfId="0" applyFont="1" applyBorder="1" applyAlignment="1">
      <alignment horizontal="center" vertical="center" wrapText="1"/>
    </xf>
    <xf numFmtId="177" fontId="16" fillId="2" borderId="0" xfId="6" applyNumberFormat="1" applyFont="1" applyFill="1" applyBorder="1" applyAlignment="1" applyProtection="1">
      <alignment horizontal="left" vertical="center"/>
      <protection locked="0"/>
    </xf>
    <xf numFmtId="177" fontId="18" fillId="0" borderId="3" xfId="0" applyNumberFormat="1" applyFont="1" applyBorder="1" applyAlignment="1">
      <alignment horizontal="center" vertical="center"/>
    </xf>
    <xf numFmtId="177" fontId="18" fillId="0" borderId="3" xfId="0" applyNumberFormat="1" applyFont="1" applyBorder="1" applyAlignment="1">
      <alignment vertical="center"/>
    </xf>
    <xf numFmtId="177" fontId="18" fillId="0" borderId="4" xfId="0" applyNumberFormat="1" applyFont="1" applyBorder="1" applyAlignment="1">
      <alignment vertical="center"/>
    </xf>
    <xf numFmtId="177" fontId="18" fillId="0" borderId="5" xfId="0" applyNumberFormat="1" applyFont="1" applyBorder="1" applyAlignment="1">
      <alignment vertical="center"/>
    </xf>
    <xf numFmtId="177" fontId="18" fillId="2" borderId="3" xfId="6" applyNumberFormat="1" applyFont="1" applyFill="1" applyBorder="1" applyAlignment="1" applyProtection="1">
      <alignment vertical="center"/>
      <protection locked="0"/>
    </xf>
    <xf numFmtId="177" fontId="18" fillId="0" borderId="3" xfId="0" applyNumberFormat="1" applyFont="1" applyBorder="1" applyAlignment="1">
      <alignment horizontal="center" vertical="center" wrapText="1"/>
    </xf>
    <xf numFmtId="177" fontId="18" fillId="4" borderId="3" xfId="6" applyNumberFormat="1" applyFont="1" applyFill="1" applyBorder="1" applyAlignment="1" applyProtection="1">
      <alignment vertical="center"/>
      <protection locked="0"/>
    </xf>
    <xf numFmtId="177" fontId="18" fillId="0" borderId="0" xfId="0" applyNumberFormat="1" applyFont="1" applyFill="1" applyBorder="1" applyAlignment="1">
      <alignment horizontal="right" vertical="center"/>
    </xf>
    <xf numFmtId="177" fontId="18" fillId="4" borderId="3" xfId="0" applyNumberFormat="1" applyFont="1" applyFill="1" applyBorder="1" applyAlignment="1">
      <alignment horizontal="right" vertical="center"/>
    </xf>
    <xf numFmtId="177" fontId="24" fillId="0" borderId="0" xfId="0" applyNumberFormat="1" applyFont="1"/>
    <xf numFmtId="177" fontId="18" fillId="0" borderId="0" xfId="0" applyNumberFormat="1" applyFont="1" applyAlignment="1">
      <alignment horizontal="center"/>
    </xf>
    <xf numFmtId="177" fontId="18" fillId="0" borderId="0" xfId="0" applyNumberFormat="1" applyFont="1" applyBorder="1" applyAlignment="1">
      <alignment horizontal="center" vertical="center"/>
    </xf>
    <xf numFmtId="177" fontId="18" fillId="0" borderId="0" xfId="0" applyNumberFormat="1" applyFont="1" applyBorder="1" applyAlignment="1">
      <alignment horizontal="center" vertical="center" wrapText="1"/>
    </xf>
    <xf numFmtId="177" fontId="19" fillId="0" borderId="2" xfId="0" applyNumberFormat="1" applyFont="1" applyBorder="1"/>
    <xf numFmtId="177" fontId="19" fillId="0" borderId="0" xfId="0" applyNumberFormat="1" applyFont="1"/>
    <xf numFmtId="177" fontId="18" fillId="0" borderId="9" xfId="0" applyNumberFormat="1" applyFont="1" applyBorder="1" applyAlignment="1" applyProtection="1">
      <alignment vertical="top" wrapText="1"/>
      <protection locked="0"/>
    </xf>
    <xf numFmtId="177" fontId="18" fillId="0" borderId="0" xfId="0" applyNumberFormat="1" applyFont="1" applyBorder="1" applyAlignment="1" applyProtection="1">
      <alignment horizontal="left" vertical="top" wrapText="1"/>
      <protection locked="0"/>
    </xf>
    <xf numFmtId="177" fontId="18" fillId="0" borderId="0" xfId="0" applyNumberFormat="1" applyFont="1" applyBorder="1" applyAlignment="1" applyProtection="1">
      <alignment vertical="top" wrapText="1"/>
      <protection locked="0"/>
    </xf>
    <xf numFmtId="177" fontId="26" fillId="0" borderId="0" xfId="0" applyNumberFormat="1" applyFont="1"/>
    <xf numFmtId="177" fontId="18" fillId="0" borderId="0" xfId="0" applyNumberFormat="1" applyFont="1" applyBorder="1" applyAlignment="1" applyProtection="1">
      <alignment horizontal="left" vertical="top"/>
      <protection locked="0"/>
    </xf>
    <xf numFmtId="177" fontId="18" fillId="0" borderId="0" xfId="0" applyNumberFormat="1" applyFont="1" applyBorder="1" applyAlignment="1">
      <alignment vertical="center"/>
    </xf>
    <xf numFmtId="177" fontId="18" fillId="2" borderId="0" xfId="6" applyNumberFormat="1" applyFont="1" applyFill="1" applyBorder="1" applyAlignment="1" applyProtection="1">
      <alignment horizontal="left" vertical="top"/>
      <protection locked="0"/>
    </xf>
    <xf numFmtId="180" fontId="18" fillId="0" borderId="3" xfId="0" applyNumberFormat="1" applyFont="1" applyBorder="1" applyAlignment="1">
      <alignment horizontal="right" vertical="center"/>
    </xf>
    <xf numFmtId="180" fontId="18" fillId="0" borderId="3" xfId="0" applyNumberFormat="1" applyFont="1" applyBorder="1" applyAlignment="1">
      <alignment vertical="center"/>
    </xf>
    <xf numFmtId="177" fontId="18" fillId="0" borderId="11" xfId="0" applyNumberFormat="1" applyFont="1" applyBorder="1" applyAlignment="1">
      <alignment vertical="center" wrapText="1"/>
    </xf>
    <xf numFmtId="177" fontId="18" fillId="4" borderId="3" xfId="0" applyNumberFormat="1" applyFont="1" applyFill="1" applyBorder="1" applyAlignment="1" applyProtection="1">
      <alignment horizontal="right" vertical="center"/>
      <protection locked="0"/>
    </xf>
    <xf numFmtId="177" fontId="19" fillId="0" borderId="10" xfId="0" applyNumberFormat="1" applyFont="1" applyBorder="1" applyAlignment="1">
      <alignment horizontal="center"/>
    </xf>
    <xf numFmtId="177" fontId="19" fillId="0" borderId="13" xfId="0" applyNumberFormat="1" applyFont="1" applyBorder="1" applyAlignment="1">
      <alignment horizontal="center"/>
    </xf>
    <xf numFmtId="177" fontId="19" fillId="0" borderId="31" xfId="0" applyNumberFormat="1" applyFont="1" applyBorder="1" applyAlignment="1">
      <alignment horizontal="center"/>
    </xf>
    <xf numFmtId="177" fontId="19" fillId="0" borderId="30" xfId="0" applyNumberFormat="1" applyFont="1" applyBorder="1" applyAlignment="1">
      <alignment horizontal="center"/>
    </xf>
    <xf numFmtId="177" fontId="19" fillId="0" borderId="11" xfId="0" applyNumberFormat="1" applyFont="1" applyBorder="1" applyAlignment="1">
      <alignment horizontal="center"/>
    </xf>
    <xf numFmtId="177" fontId="19" fillId="0" borderId="12" xfId="0" applyNumberFormat="1" applyFont="1" applyBorder="1" applyAlignment="1">
      <alignment horizontal="center"/>
    </xf>
    <xf numFmtId="0" fontId="18" fillId="0" borderId="0" xfId="0" applyFont="1" applyFill="1" applyBorder="1" applyAlignment="1">
      <alignment horizontal="center" vertical="center" wrapText="1"/>
    </xf>
    <xf numFmtId="177" fontId="18" fillId="0" borderId="0" xfId="0" applyNumberFormat="1" applyFont="1" applyBorder="1" applyAlignment="1" applyProtection="1">
      <alignment horizontal="right" vertical="center"/>
      <protection locked="0"/>
    </xf>
    <xf numFmtId="0" fontId="18" fillId="0" borderId="0" xfId="0" applyFont="1" applyFill="1" applyBorder="1" applyAlignment="1">
      <alignment horizontal="center" vertical="center"/>
    </xf>
    <xf numFmtId="177" fontId="18" fillId="0" borderId="0" xfId="0" applyNumberFormat="1" applyFont="1" applyFill="1" applyBorder="1" applyAlignment="1" applyProtection="1">
      <alignment horizontal="right" vertical="center"/>
      <protection locked="0"/>
    </xf>
    <xf numFmtId="177" fontId="18" fillId="0" borderId="0" xfId="6" applyNumberFormat="1" applyFont="1" applyFill="1" applyBorder="1" applyAlignment="1" applyProtection="1">
      <alignment vertical="center"/>
      <protection locked="0"/>
    </xf>
    <xf numFmtId="0" fontId="18" fillId="0" borderId="0" xfId="0" applyFont="1" applyFill="1"/>
    <xf numFmtId="0" fontId="18" fillId="0" borderId="0" xfId="0" applyFont="1" applyFill="1" applyBorder="1"/>
    <xf numFmtId="0" fontId="21" fillId="0" borderId="0" xfId="0" applyFont="1" applyFill="1" applyAlignment="1">
      <alignment horizontal="left"/>
    </xf>
    <xf numFmtId="177" fontId="18" fillId="2" borderId="0" xfId="6" applyNumberFormat="1" applyFont="1" applyFill="1" applyBorder="1" applyAlignment="1" applyProtection="1">
      <alignment horizontal="left" vertical="top" wrapText="1"/>
      <protection locked="0"/>
    </xf>
    <xf numFmtId="177" fontId="18" fillId="0" borderId="8" xfId="0" applyNumberFormat="1" applyFont="1" applyBorder="1" applyAlignment="1">
      <alignment horizontal="center" vertical="center"/>
    </xf>
    <xf numFmtId="177" fontId="18" fillId="0" borderId="8" xfId="0" applyNumberFormat="1" applyFont="1" applyBorder="1" applyAlignment="1">
      <alignment horizontal="right" vertical="center"/>
    </xf>
    <xf numFmtId="177" fontId="18" fillId="4" borderId="8" xfId="0" applyNumberFormat="1" applyFont="1" applyFill="1" applyBorder="1" applyAlignment="1">
      <alignment horizontal="right" vertical="center"/>
    </xf>
    <xf numFmtId="177" fontId="18" fillId="4" borderId="8" xfId="6" applyNumberFormat="1" applyFont="1" applyFill="1" applyBorder="1" applyAlignment="1" applyProtection="1">
      <alignment vertical="center"/>
      <protection locked="0"/>
    </xf>
    <xf numFmtId="0" fontId="18" fillId="0" borderId="0" xfId="0" applyFont="1" applyAlignment="1">
      <alignment horizontal="left" vertical="center"/>
    </xf>
    <xf numFmtId="0" fontId="0" fillId="0" borderId="31" xfId="0" applyFont="1" applyBorder="1"/>
    <xf numFmtId="0" fontId="28" fillId="0" borderId="0" xfId="0" applyFont="1" applyAlignment="1">
      <alignment vertical="center"/>
    </xf>
    <xf numFmtId="0" fontId="29" fillId="0" borderId="0" xfId="0" applyFont="1" applyBorder="1" applyAlignment="1">
      <alignment horizontal="left" vertical="center" wrapText="1"/>
    </xf>
    <xf numFmtId="0" fontId="23" fillId="0" borderId="0" xfId="0" applyFont="1" applyBorder="1" applyAlignment="1">
      <alignment horizontal="left" vertical="center" wrapText="1"/>
    </xf>
    <xf numFmtId="0" fontId="25" fillId="0" borderId="3" xfId="0" applyFont="1" applyBorder="1" applyAlignment="1">
      <alignment vertical="center" wrapText="1"/>
    </xf>
    <xf numFmtId="0" fontId="19" fillId="0" borderId="3" xfId="0" applyFont="1" applyBorder="1" applyAlignment="1">
      <alignment horizontal="center" vertical="center"/>
    </xf>
    <xf numFmtId="177" fontId="19" fillId="0" borderId="3" xfId="0" applyNumberFormat="1" applyFont="1" applyBorder="1" applyAlignment="1">
      <alignment horizontal="right" vertical="center"/>
    </xf>
    <xf numFmtId="177" fontId="19" fillId="4" borderId="3" xfId="0" applyNumberFormat="1" applyFont="1" applyFill="1" applyBorder="1" applyAlignment="1">
      <alignment horizontal="right" vertical="center"/>
    </xf>
    <xf numFmtId="181" fontId="18" fillId="0" borderId="3" xfId="11" applyNumberFormat="1" applyFont="1" applyBorder="1" applyAlignment="1">
      <alignment horizontal="right" vertical="center"/>
    </xf>
    <xf numFmtId="0" fontId="18" fillId="0" borderId="3" xfId="0" applyFont="1" applyBorder="1" applyAlignment="1">
      <alignment horizontal="left" vertical="top" wrapText="1"/>
    </xf>
    <xf numFmtId="181" fontId="18" fillId="0" borderId="3" xfId="11" applyNumberFormat="1" applyFont="1" applyBorder="1" applyAlignment="1">
      <alignment horizontal="right" vertical="center" shrinkToFit="1"/>
    </xf>
    <xf numFmtId="177" fontId="18" fillId="2" borderId="3" xfId="6" applyNumberFormat="1" applyFont="1" applyFill="1" applyBorder="1" applyAlignment="1" applyProtection="1">
      <alignment horizontal="center" vertical="center"/>
      <protection locked="0"/>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Alignment="1">
      <alignment horizontal="right" vertical="center"/>
    </xf>
    <xf numFmtId="0" fontId="18" fillId="0" borderId="0" xfId="0" applyFont="1" applyBorder="1" applyAlignment="1">
      <alignment vertical="center"/>
    </xf>
    <xf numFmtId="0" fontId="18" fillId="0" borderId="15" xfId="0" applyFont="1" applyBorder="1" applyAlignment="1">
      <alignment vertical="center"/>
    </xf>
    <xf numFmtId="177" fontId="18" fillId="0" borderId="4" xfId="0" applyNumberFormat="1" applyFont="1" applyBorder="1" applyAlignment="1" applyProtection="1">
      <alignment vertical="center"/>
      <protection locked="0"/>
    </xf>
    <xf numFmtId="177" fontId="18" fillId="0" borderId="5" xfId="0" applyNumberFormat="1" applyFont="1" applyBorder="1" applyAlignment="1" applyProtection="1">
      <alignment vertical="center"/>
      <protection locked="0"/>
    </xf>
    <xf numFmtId="177" fontId="18" fillId="0" borderId="12" xfId="0" applyNumberFormat="1" applyFont="1" applyBorder="1" applyAlignment="1" applyProtection="1">
      <alignment vertical="center"/>
      <protection locked="0"/>
    </xf>
    <xf numFmtId="176" fontId="18" fillId="0" borderId="3" xfId="0" applyNumberFormat="1" applyFont="1" applyBorder="1" applyAlignment="1" applyProtection="1">
      <alignment vertical="center"/>
      <protection locked="0"/>
    </xf>
    <xf numFmtId="0" fontId="21" fillId="0" borderId="0" xfId="0" applyFont="1" applyBorder="1" applyAlignment="1">
      <alignment vertical="center"/>
    </xf>
    <xf numFmtId="0" fontId="18" fillId="0" borderId="6" xfId="0" applyFont="1" applyBorder="1" applyAlignment="1">
      <alignment vertical="center"/>
    </xf>
    <xf numFmtId="0" fontId="18" fillId="0" borderId="7" xfId="0" applyFont="1" applyBorder="1" applyAlignment="1">
      <alignment vertical="center"/>
    </xf>
    <xf numFmtId="0" fontId="18" fillId="0" borderId="8" xfId="0" applyFont="1" applyBorder="1" applyAlignment="1">
      <alignment vertical="center"/>
    </xf>
    <xf numFmtId="177" fontId="18" fillId="2" borderId="0" xfId="6" applyNumberFormat="1" applyFont="1" applyFill="1" applyAlignment="1" applyProtection="1">
      <alignment horizontal="right"/>
      <protection locked="0"/>
    </xf>
    <xf numFmtId="179" fontId="18" fillId="0" borderId="3" xfId="0" applyNumberFormat="1" applyFont="1" applyBorder="1" applyAlignment="1">
      <alignment horizontal="right" vertical="center"/>
    </xf>
    <xf numFmtId="177" fontId="14" fillId="2" borderId="0" xfId="4" applyNumberFormat="1" applyFont="1" applyFill="1" applyAlignment="1" applyProtection="1">
      <alignment horizontal="right" vertical="center"/>
      <protection locked="0"/>
    </xf>
    <xf numFmtId="177" fontId="15" fillId="2" borderId="0" xfId="6" applyNumberFormat="1" applyFont="1" applyFill="1" applyAlignment="1" applyProtection="1">
      <alignment horizontal="right" vertical="center"/>
      <protection locked="0"/>
    </xf>
    <xf numFmtId="177" fontId="15" fillId="2" borderId="0" xfId="5" applyNumberFormat="1" applyFont="1" applyFill="1" applyAlignment="1" applyProtection="1">
      <alignment horizontal="right" vertical="center"/>
      <protection locked="0"/>
    </xf>
    <xf numFmtId="177" fontId="16" fillId="2" borderId="0" xfId="6" applyNumberFormat="1" applyFont="1" applyFill="1" applyBorder="1" applyAlignment="1" applyProtection="1">
      <alignment horizontal="right" vertical="center"/>
      <protection locked="0"/>
    </xf>
    <xf numFmtId="177" fontId="17" fillId="2" borderId="0" xfId="6" applyNumberFormat="1" applyFont="1" applyFill="1" applyAlignment="1" applyProtection="1">
      <alignment horizontal="right" vertical="center"/>
      <protection locked="0"/>
    </xf>
    <xf numFmtId="177" fontId="18" fillId="2" borderId="0" xfId="6" applyNumberFormat="1" applyFont="1" applyFill="1" applyBorder="1" applyAlignment="1" applyProtection="1">
      <alignment horizontal="right" vertical="center"/>
      <protection locked="0"/>
    </xf>
    <xf numFmtId="177" fontId="18" fillId="2" borderId="0" xfId="6" applyNumberFormat="1" applyFont="1" applyFill="1" applyAlignment="1" applyProtection="1">
      <alignment horizontal="right" vertical="center"/>
      <protection locked="0"/>
    </xf>
    <xf numFmtId="177" fontId="15" fillId="2" borderId="0" xfId="6" applyNumberFormat="1" applyFont="1" applyFill="1" applyAlignment="1" applyProtection="1">
      <alignment horizontal="center" vertical="center"/>
      <protection locked="0"/>
    </xf>
    <xf numFmtId="177" fontId="18" fillId="0" borderId="3" xfId="0" applyNumberFormat="1" applyFont="1" applyBorder="1" applyAlignment="1">
      <alignment horizontal="right" vertical="center" shrinkToFit="1"/>
    </xf>
    <xf numFmtId="177" fontId="18" fillId="0" borderId="32" xfId="0" applyNumberFormat="1" applyFont="1" applyBorder="1" applyAlignment="1">
      <alignment horizontal="center" vertical="center" shrinkToFit="1"/>
    </xf>
    <xf numFmtId="177" fontId="18" fillId="0" borderId="32" xfId="0" applyNumberFormat="1" applyFont="1" applyBorder="1" applyAlignment="1">
      <alignment horizontal="right" vertical="center" shrinkToFit="1"/>
    </xf>
    <xf numFmtId="177" fontId="18" fillId="0" borderId="8" xfId="0" applyNumberFormat="1" applyFont="1" applyBorder="1" applyAlignment="1">
      <alignment horizontal="right" vertical="center" shrinkToFit="1"/>
    </xf>
    <xf numFmtId="177" fontId="18" fillId="0" borderId="3" xfId="0" quotePrefix="1" applyNumberFormat="1" applyFont="1" applyBorder="1" applyAlignment="1">
      <alignment horizontal="center" vertical="center"/>
    </xf>
    <xf numFmtId="177" fontId="18" fillId="2" borderId="0" xfId="6" applyNumberFormat="1" applyFont="1" applyFill="1" applyBorder="1" applyAlignment="1" applyProtection="1">
      <alignment horizontal="center" vertical="center"/>
      <protection locked="0"/>
    </xf>
    <xf numFmtId="177" fontId="19" fillId="0" borderId="8" xfId="0" applyNumberFormat="1" applyFont="1" applyBorder="1" applyAlignment="1">
      <alignment horizontal="center" vertical="center"/>
    </xf>
    <xf numFmtId="177" fontId="21" fillId="2" borderId="0" xfId="6" applyNumberFormat="1" applyFont="1" applyFill="1" applyAlignment="1" applyProtection="1">
      <alignment horizontal="left" vertical="center"/>
      <protection locked="0"/>
    </xf>
    <xf numFmtId="176" fontId="18" fillId="0" borderId="3" xfId="0" applyNumberFormat="1" applyFont="1" applyBorder="1" applyAlignment="1">
      <alignment horizontal="center" vertical="center"/>
    </xf>
    <xf numFmtId="49" fontId="18" fillId="0" borderId="3" xfId="0" applyNumberFormat="1" applyFont="1" applyBorder="1" applyAlignment="1">
      <alignment horizontal="center" vertical="center" wrapText="1" shrinkToFit="1"/>
    </xf>
    <xf numFmtId="49" fontId="18" fillId="0" borderId="3" xfId="0" applyNumberFormat="1" applyFont="1" applyBorder="1" applyAlignment="1">
      <alignment horizontal="center" vertical="center"/>
    </xf>
    <xf numFmtId="181" fontId="18" fillId="0" borderId="3" xfId="11" applyNumberFormat="1" applyFont="1" applyBorder="1" applyAlignment="1">
      <alignment vertical="center"/>
    </xf>
    <xf numFmtId="0" fontId="18" fillId="0" borderId="3" xfId="0" applyNumberFormat="1" applyFont="1" applyBorder="1" applyAlignment="1">
      <alignment horizontal="right" vertical="center"/>
    </xf>
    <xf numFmtId="0" fontId="21" fillId="0" borderId="0" xfId="0" applyFont="1" applyBorder="1" applyAlignment="1">
      <alignment horizontal="left" vertical="center"/>
    </xf>
    <xf numFmtId="0" fontId="18" fillId="0" borderId="3" xfId="0" applyFont="1" applyBorder="1" applyAlignment="1">
      <alignment horizontal="justify" vertical="center" wrapText="1"/>
    </xf>
    <xf numFmtId="0" fontId="19" fillId="0" borderId="0" xfId="0" applyFont="1"/>
    <xf numFmtId="0" fontId="18" fillId="0" borderId="2" xfId="0" applyFont="1" applyBorder="1" applyAlignment="1">
      <alignment vertical="center"/>
    </xf>
    <xf numFmtId="179" fontId="18" fillId="0" borderId="3" xfId="0" applyNumberFormat="1" applyFont="1" applyBorder="1" applyAlignment="1">
      <alignment vertical="center"/>
    </xf>
    <xf numFmtId="0" fontId="18" fillId="0" borderId="17" xfId="0" applyFont="1" applyBorder="1"/>
    <xf numFmtId="0" fontId="18" fillId="0" borderId="3" xfId="0" applyFont="1" applyBorder="1"/>
    <xf numFmtId="177" fontId="21" fillId="2" borderId="3" xfId="6" applyNumberFormat="1" applyFont="1" applyFill="1" applyBorder="1" applyAlignment="1" applyProtection="1">
      <alignment horizontal="left" vertical="center"/>
      <protection locked="0"/>
    </xf>
    <xf numFmtId="182" fontId="15" fillId="2" borderId="0" xfId="6" applyNumberFormat="1" applyFont="1" applyFill="1" applyAlignment="1" applyProtection="1">
      <alignment vertical="center"/>
      <protection locked="0"/>
    </xf>
    <xf numFmtId="182" fontId="17" fillId="2" borderId="0" xfId="6" applyNumberFormat="1" applyFont="1" applyFill="1" applyAlignment="1" applyProtection="1">
      <alignment vertical="center"/>
      <protection locked="0"/>
    </xf>
    <xf numFmtId="182" fontId="16" fillId="2" borderId="0" xfId="6" applyNumberFormat="1" applyFont="1" applyFill="1" applyBorder="1" applyAlignment="1" applyProtection="1">
      <alignment horizontal="left" vertical="center"/>
      <protection locked="0"/>
    </xf>
    <xf numFmtId="182" fontId="18" fillId="2" borderId="3" xfId="6" applyNumberFormat="1" applyFont="1" applyFill="1" applyBorder="1" applyAlignment="1" applyProtection="1">
      <alignment horizontal="center" vertical="center"/>
      <protection locked="0"/>
    </xf>
    <xf numFmtId="177" fontId="18" fillId="2" borderId="3" xfId="6" applyNumberFormat="1" applyFont="1" applyFill="1" applyBorder="1" applyAlignment="1" applyProtection="1">
      <alignment horizontal="right" vertical="center"/>
      <protection locked="0"/>
    </xf>
    <xf numFmtId="0" fontId="18" fillId="0" borderId="3" xfId="0" applyFont="1" applyBorder="1" applyAlignment="1">
      <alignment horizontal="right" vertical="center"/>
    </xf>
    <xf numFmtId="177" fontId="18" fillId="0" borderId="0" xfId="0" applyNumberFormat="1" applyFont="1" applyBorder="1" applyAlignment="1" applyProtection="1">
      <alignment horizontal="left" vertical="center"/>
      <protection locked="0"/>
    </xf>
    <xf numFmtId="177" fontId="16" fillId="2" borderId="0" xfId="6" applyNumberFormat="1" applyFont="1" applyFill="1" applyBorder="1" applyAlignment="1" applyProtection="1">
      <alignment horizontal="left" vertical="center"/>
      <protection locked="0"/>
    </xf>
    <xf numFmtId="0" fontId="18" fillId="0" borderId="0" xfId="0" applyFont="1" applyBorder="1" applyAlignment="1">
      <alignment vertical="center" wrapText="1"/>
    </xf>
    <xf numFmtId="177" fontId="14" fillId="2" borderId="0" xfId="4" applyNumberFormat="1" applyFont="1" applyFill="1" applyAlignment="1" applyProtection="1">
      <alignment horizontal="left" vertical="center"/>
      <protection locked="0"/>
    </xf>
    <xf numFmtId="177" fontId="19" fillId="0" borderId="3" xfId="14" applyNumberFormat="1" applyFont="1" applyBorder="1" applyAlignment="1">
      <alignment horizontal="center" vertical="center"/>
    </xf>
    <xf numFmtId="177" fontId="18" fillId="0" borderId="3" xfId="0" applyNumberFormat="1" applyFont="1" applyBorder="1" applyAlignment="1" applyProtection="1">
      <alignment horizontal="center" vertical="center" wrapText="1"/>
      <protection locked="0"/>
    </xf>
    <xf numFmtId="177" fontId="18" fillId="0" borderId="3" xfId="0" applyNumberFormat="1" applyFont="1" applyBorder="1" applyAlignment="1" applyProtection="1">
      <alignment horizontal="center" vertical="center"/>
      <protection locked="0"/>
    </xf>
    <xf numFmtId="0" fontId="18" fillId="0" borderId="3" xfId="0" applyFont="1" applyBorder="1" applyAlignment="1">
      <alignment horizontal="center" vertical="center"/>
    </xf>
    <xf numFmtId="0" fontId="18" fillId="0" borderId="3" xfId="0" applyFont="1" applyBorder="1" applyAlignment="1">
      <alignment horizontal="center" vertical="center" wrapText="1"/>
    </xf>
    <xf numFmtId="177" fontId="16" fillId="2" borderId="0" xfId="6" applyNumberFormat="1" applyFont="1" applyFill="1" applyBorder="1" applyAlignment="1" applyProtection="1">
      <alignment horizontal="left" vertical="center"/>
      <protection locked="0"/>
    </xf>
    <xf numFmtId="38" fontId="18" fillId="2" borderId="0" xfId="6" applyNumberFormat="1" applyFont="1" applyFill="1" applyAlignment="1" applyProtection="1">
      <alignment horizontal="left" vertical="center"/>
      <protection locked="0"/>
    </xf>
    <xf numFmtId="38" fontId="18" fillId="2" borderId="0" xfId="6" applyNumberFormat="1" applyFont="1" applyFill="1" applyAlignment="1" applyProtection="1">
      <alignment vertical="center"/>
      <protection locked="0"/>
    </xf>
    <xf numFmtId="177" fontId="30" fillId="2" borderId="0" xfId="6" applyNumberFormat="1" applyFont="1" applyFill="1" applyAlignment="1" applyProtection="1">
      <alignment vertical="center"/>
      <protection locked="0"/>
    </xf>
    <xf numFmtId="176" fontId="18" fillId="4" borderId="3" xfId="0" applyNumberFormat="1" applyFont="1" applyFill="1" applyBorder="1" applyAlignment="1">
      <alignment vertical="center"/>
    </xf>
    <xf numFmtId="176" fontId="18" fillId="4" borderId="3" xfId="0" applyNumberFormat="1" applyFont="1" applyFill="1" applyBorder="1" applyAlignment="1" applyProtection="1">
      <alignment vertical="center"/>
      <protection locked="0"/>
    </xf>
    <xf numFmtId="0" fontId="18" fillId="0" borderId="0" xfId="0" applyFont="1" applyBorder="1" applyAlignment="1">
      <alignment horizontal="center" vertical="center" wrapText="1"/>
    </xf>
    <xf numFmtId="176" fontId="18" fillId="0" borderId="0" xfId="0" applyNumberFormat="1" applyFont="1" applyBorder="1" applyAlignment="1">
      <alignment horizontal="right" vertical="center"/>
    </xf>
    <xf numFmtId="177" fontId="16" fillId="2" borderId="0" xfId="6" applyNumberFormat="1" applyFont="1" applyFill="1" applyBorder="1" applyAlignment="1" applyProtection="1">
      <alignment horizontal="left" vertical="center"/>
      <protection locked="0"/>
    </xf>
    <xf numFmtId="0" fontId="18" fillId="0" borderId="3" xfId="0" applyFont="1" applyBorder="1" applyAlignment="1">
      <alignment horizontal="center" vertical="center"/>
    </xf>
    <xf numFmtId="0" fontId="18" fillId="0" borderId="3" xfId="0" applyFont="1" applyBorder="1" applyAlignment="1">
      <alignment horizontal="center" vertical="center" wrapText="1"/>
    </xf>
    <xf numFmtId="0" fontId="18" fillId="0" borderId="3" xfId="0" applyFont="1" applyBorder="1" applyAlignment="1">
      <alignment horizontal="center" vertical="top" wrapText="1"/>
    </xf>
    <xf numFmtId="177" fontId="16" fillId="2" borderId="0" xfId="6" applyNumberFormat="1" applyFont="1" applyFill="1" applyBorder="1" applyAlignment="1" applyProtection="1">
      <alignment horizontal="left" vertical="center"/>
      <protection locked="0"/>
    </xf>
    <xf numFmtId="0" fontId="18" fillId="0" borderId="3" xfId="0" applyFont="1" applyFill="1" applyBorder="1" applyAlignment="1">
      <alignment horizontal="center" vertical="center" wrapText="1"/>
    </xf>
    <xf numFmtId="0" fontId="18" fillId="0" borderId="4" xfId="0" applyFont="1" applyBorder="1" applyAlignment="1">
      <alignment horizontal="center" vertical="center"/>
    </xf>
    <xf numFmtId="0" fontId="18" fillId="0" borderId="3" xfId="0" applyFont="1" applyBorder="1" applyAlignment="1">
      <alignment horizontal="left" vertical="center" wrapText="1"/>
    </xf>
    <xf numFmtId="177" fontId="18" fillId="0" borderId="3" xfId="9" applyNumberFormat="1" applyFont="1" applyBorder="1" applyAlignment="1">
      <alignment vertical="center"/>
    </xf>
    <xf numFmtId="38" fontId="18" fillId="2" borderId="0" xfId="6" applyNumberFormat="1" applyFont="1" applyFill="1" applyAlignment="1" applyProtection="1">
      <alignment horizontal="right" vertical="center"/>
      <protection locked="0"/>
    </xf>
    <xf numFmtId="176" fontId="18" fillId="0" borderId="2" xfId="0" applyNumberFormat="1" applyFont="1" applyBorder="1"/>
    <xf numFmtId="177" fontId="31" fillId="2" borderId="0" xfId="4" applyNumberFormat="1" applyFont="1" applyFill="1" applyAlignment="1" applyProtection="1">
      <alignment vertical="center"/>
      <protection locked="0"/>
    </xf>
    <xf numFmtId="177" fontId="32" fillId="2" borderId="0" xfId="5" applyNumberFormat="1" applyFont="1" applyFill="1" applyAlignment="1" applyProtection="1">
      <alignment horizontal="center" vertical="center"/>
      <protection locked="0"/>
    </xf>
    <xf numFmtId="177" fontId="32" fillId="2" borderId="0" xfId="5" applyNumberFormat="1" applyFont="1" applyFill="1" applyAlignment="1" applyProtection="1">
      <alignment vertical="center"/>
      <protection locked="0"/>
    </xf>
    <xf numFmtId="177" fontId="32" fillId="2" borderId="0" xfId="6" applyNumberFormat="1" applyFont="1" applyFill="1" applyAlignment="1" applyProtection="1">
      <alignment vertical="center"/>
      <protection locked="0"/>
    </xf>
    <xf numFmtId="49" fontId="18" fillId="0" borderId="3" xfId="0" applyNumberFormat="1" applyFont="1" applyBorder="1" applyAlignment="1">
      <alignment vertical="center"/>
    </xf>
    <xf numFmtId="0" fontId="18" fillId="0" borderId="6" xfId="0" applyFont="1" applyFill="1" applyBorder="1" applyAlignment="1">
      <alignment horizontal="center" vertical="center" wrapText="1"/>
    </xf>
    <xf numFmtId="177" fontId="18" fillId="2" borderId="3" xfId="6" applyNumberFormat="1" applyFont="1" applyFill="1" applyBorder="1" applyAlignment="1" applyProtection="1">
      <alignment horizontal="center" vertical="center"/>
      <protection locked="0"/>
    </xf>
    <xf numFmtId="177" fontId="18" fillId="0" borderId="3" xfId="0" applyNumberFormat="1" applyFont="1" applyBorder="1" applyAlignment="1">
      <alignment horizontal="center" vertical="center"/>
    </xf>
    <xf numFmtId="177" fontId="18" fillId="2" borderId="3" xfId="6" applyNumberFormat="1" applyFont="1" applyFill="1" applyBorder="1" applyAlignment="1" applyProtection="1">
      <alignment horizontal="center" vertical="center"/>
      <protection locked="0"/>
    </xf>
    <xf numFmtId="177" fontId="18" fillId="2" borderId="6" xfId="6" applyNumberFormat="1" applyFont="1" applyFill="1" applyBorder="1" applyAlignment="1" applyProtection="1">
      <alignment vertical="center"/>
      <protection locked="0"/>
    </xf>
    <xf numFmtId="177" fontId="18" fillId="2" borderId="8" xfId="6" applyNumberFormat="1" applyFont="1" applyFill="1" applyBorder="1" applyAlignment="1" applyProtection="1">
      <alignment vertical="center"/>
      <protection locked="0"/>
    </xf>
    <xf numFmtId="177" fontId="18" fillId="2" borderId="3" xfId="6" applyNumberFormat="1" applyFont="1" applyFill="1" applyBorder="1" applyAlignment="1" applyProtection="1">
      <alignment vertical="center" wrapText="1"/>
      <protection locked="0"/>
    </xf>
    <xf numFmtId="183" fontId="18" fillId="2" borderId="3" xfId="6" applyNumberFormat="1" applyFont="1" applyFill="1" applyBorder="1" applyAlignment="1" applyProtection="1">
      <alignment horizontal="left" vertical="center"/>
      <protection locked="0"/>
    </xf>
    <xf numFmtId="0" fontId="18" fillId="0" borderId="3" xfId="0" applyFont="1" applyBorder="1" applyAlignment="1">
      <alignment horizontal="center" vertical="center"/>
    </xf>
    <xf numFmtId="176" fontId="18" fillId="0" borderId="3" xfId="0" applyNumberFormat="1" applyFont="1" applyFill="1" applyBorder="1" applyAlignment="1">
      <alignment vertical="center"/>
    </xf>
    <xf numFmtId="176" fontId="18" fillId="0" borderId="3" xfId="0" applyNumberFormat="1" applyFont="1" applyFill="1" applyBorder="1" applyAlignment="1" applyProtection="1">
      <alignment vertical="center"/>
      <protection locked="0"/>
    </xf>
    <xf numFmtId="177" fontId="18" fillId="0" borderId="9" xfId="0" applyNumberFormat="1" applyFont="1" applyBorder="1" applyAlignment="1" applyProtection="1">
      <alignment horizontal="left" vertical="top"/>
      <protection locked="0"/>
    </xf>
    <xf numFmtId="177" fontId="18" fillId="2" borderId="3" xfId="6" applyNumberFormat="1" applyFont="1" applyFill="1" applyBorder="1" applyAlignment="1" applyProtection="1">
      <alignment horizontal="center" vertical="center"/>
      <protection locked="0"/>
    </xf>
    <xf numFmtId="0" fontId="18" fillId="0" borderId="3" xfId="0" applyFont="1" applyBorder="1" applyAlignment="1">
      <alignment vertical="center" wrapText="1"/>
    </xf>
    <xf numFmtId="0" fontId="18" fillId="0" borderId="10" xfId="0" applyFont="1" applyBorder="1" applyAlignment="1">
      <alignment horizontal="center" vertical="center"/>
    </xf>
    <xf numFmtId="0" fontId="18" fillId="0" borderId="13"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177" fontId="18" fillId="0" borderId="3" xfId="0" applyNumberFormat="1" applyFont="1" applyBorder="1" applyAlignment="1" applyProtection="1">
      <alignment horizontal="center" vertical="center" wrapText="1"/>
      <protection locked="0"/>
    </xf>
    <xf numFmtId="177" fontId="18" fillId="0" borderId="3" xfId="0" applyNumberFormat="1" applyFont="1" applyBorder="1" applyAlignment="1" applyProtection="1">
      <alignment horizontal="center" vertical="center"/>
      <protection locked="0"/>
    </xf>
    <xf numFmtId="0" fontId="18" fillId="0" borderId="6" xfId="0" applyFont="1" applyBorder="1" applyAlignment="1">
      <alignment horizontal="center" vertical="center"/>
    </xf>
    <xf numFmtId="0" fontId="18" fillId="0" borderId="8" xfId="0" applyFont="1" applyBorder="1" applyAlignment="1">
      <alignment horizontal="center" vertical="center"/>
    </xf>
    <xf numFmtId="177" fontId="18" fillId="0" borderId="3" xfId="0" applyNumberFormat="1" applyFont="1" applyBorder="1" applyAlignment="1" applyProtection="1">
      <alignment horizontal="center" vertical="center" textRotation="255"/>
      <protection locked="0"/>
    </xf>
    <xf numFmtId="177" fontId="19" fillId="0" borderId="3" xfId="14" applyNumberFormat="1" applyFont="1" applyBorder="1" applyAlignment="1">
      <alignment horizontal="center" vertical="center"/>
    </xf>
    <xf numFmtId="177" fontId="19" fillId="0" borderId="3" xfId="14" applyNumberFormat="1" applyFont="1" applyBorder="1" applyAlignment="1">
      <alignment horizontal="center" vertical="center" textRotation="255"/>
    </xf>
    <xf numFmtId="177" fontId="18" fillId="2" borderId="2" xfId="6" applyNumberFormat="1" applyFont="1" applyFill="1" applyBorder="1" applyAlignment="1" applyProtection="1">
      <alignment horizontal="center" vertical="center"/>
      <protection locked="0"/>
    </xf>
    <xf numFmtId="177" fontId="18" fillId="2" borderId="3" xfId="6" applyNumberFormat="1" applyFont="1" applyFill="1" applyBorder="1" applyAlignment="1" applyProtection="1">
      <alignment horizontal="center" vertical="center"/>
      <protection locked="0"/>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3" xfId="0" applyFont="1" applyBorder="1" applyAlignment="1">
      <alignment horizontal="center" vertical="center"/>
    </xf>
    <xf numFmtId="0" fontId="18" fillId="0" borderId="3" xfId="0" applyFont="1" applyBorder="1" applyAlignment="1">
      <alignment horizontal="center" vertical="center" wrapText="1"/>
    </xf>
    <xf numFmtId="177" fontId="18" fillId="0" borderId="3" xfId="0" applyNumberFormat="1" applyFont="1" applyBorder="1" applyAlignment="1" applyProtection="1">
      <alignment horizontal="center" vertical="center" textRotation="255" wrapText="1"/>
      <protection locked="0"/>
    </xf>
    <xf numFmtId="0" fontId="18" fillId="0" borderId="2" xfId="0" applyFont="1" applyBorder="1" applyAlignment="1">
      <alignment horizontal="center" vertical="center" wrapText="1"/>
    </xf>
    <xf numFmtId="177" fontId="16" fillId="2" borderId="0" xfId="6" applyNumberFormat="1" applyFont="1" applyFill="1" applyBorder="1" applyAlignment="1" applyProtection="1">
      <alignment horizontal="left" vertical="center"/>
      <protection locked="0"/>
    </xf>
    <xf numFmtId="0" fontId="18" fillId="0" borderId="0" xfId="0" applyFont="1" applyAlignment="1">
      <alignment horizontal="left" vertical="center" wrapText="1"/>
    </xf>
    <xf numFmtId="177" fontId="18" fillId="0" borderId="3" xfId="0" applyNumberFormat="1" applyFont="1" applyBorder="1" applyAlignment="1">
      <alignment horizontal="center" vertical="center"/>
    </xf>
    <xf numFmtId="177" fontId="22" fillId="2" borderId="0" xfId="6" applyNumberFormat="1" applyFont="1" applyFill="1" applyBorder="1" applyAlignment="1" applyProtection="1">
      <alignment horizontal="left" vertical="center"/>
      <protection locked="0"/>
    </xf>
    <xf numFmtId="0" fontId="18" fillId="0" borderId="0" xfId="0" applyFont="1" applyBorder="1" applyAlignment="1">
      <alignment horizontal="left" vertical="center" wrapText="1"/>
    </xf>
    <xf numFmtId="177" fontId="18" fillId="0" borderId="2" xfId="0" applyNumberFormat="1" applyFont="1" applyBorder="1" applyAlignment="1">
      <alignment horizontal="center" vertical="center"/>
    </xf>
    <xf numFmtId="177" fontId="18" fillId="0" borderId="3" xfId="0" applyNumberFormat="1" applyFont="1" applyBorder="1" applyAlignment="1">
      <alignment horizontal="justify" vertical="center"/>
    </xf>
    <xf numFmtId="177" fontId="18" fillId="0" borderId="3" xfId="0" applyNumberFormat="1" applyFont="1" applyBorder="1" applyAlignment="1">
      <alignment horizontal="left" vertical="center"/>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14" xfId="0" applyFont="1" applyBorder="1" applyAlignment="1">
      <alignment horizontal="center" vertical="center"/>
    </xf>
    <xf numFmtId="0" fontId="18" fillId="0" borderId="19" xfId="0" applyFont="1" applyBorder="1" applyAlignment="1">
      <alignment horizontal="center" vertical="center"/>
    </xf>
    <xf numFmtId="0" fontId="18" fillId="0" borderId="3" xfId="0" applyFont="1" applyFill="1" applyBorder="1" applyAlignment="1">
      <alignment horizontal="center" vertical="center"/>
    </xf>
    <xf numFmtId="0" fontId="18" fillId="0" borderId="3" xfId="0" applyFont="1" applyBorder="1" applyAlignment="1">
      <alignment horizontal="center" vertical="center" textRotation="255"/>
    </xf>
    <xf numFmtId="0" fontId="18" fillId="0" borderId="2" xfId="0" applyFont="1" applyFill="1" applyBorder="1" applyAlignment="1">
      <alignment vertical="center"/>
    </xf>
    <xf numFmtId="0" fontId="19" fillId="0" borderId="2" xfId="0" applyFont="1" applyFill="1" applyBorder="1" applyAlignment="1">
      <alignment vertical="center"/>
    </xf>
    <xf numFmtId="0" fontId="18" fillId="0" borderId="3" xfId="0" applyFont="1" applyFill="1" applyBorder="1" applyAlignment="1">
      <alignment horizontal="center" vertical="center" wrapText="1"/>
    </xf>
    <xf numFmtId="0" fontId="18" fillId="0" borderId="3" xfId="0" applyFont="1" applyFill="1" applyBorder="1" applyAlignment="1">
      <alignment horizontal="center" vertical="center" textRotation="255"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3" xfId="0" applyFont="1" applyFill="1" applyBorder="1" applyAlignment="1">
      <alignment horizontal="center" vertical="center" wrapText="1"/>
    </xf>
    <xf numFmtId="177" fontId="18" fillId="0" borderId="3" xfId="0" applyNumberFormat="1" applyFont="1" applyBorder="1" applyAlignment="1">
      <alignment horizontal="center" vertical="center" wrapText="1"/>
    </xf>
    <xf numFmtId="177" fontId="18" fillId="0" borderId="4" xfId="0" applyNumberFormat="1" applyFont="1" applyBorder="1" applyAlignment="1">
      <alignment horizontal="center" vertical="center"/>
    </xf>
    <xf numFmtId="177" fontId="18" fillId="0" borderId="27" xfId="0" applyNumberFormat="1" applyFont="1" applyBorder="1" applyAlignment="1">
      <alignment horizontal="center" vertical="center"/>
    </xf>
    <xf numFmtId="177" fontId="18" fillId="0" borderId="5" xfId="0" applyNumberFormat="1" applyFont="1" applyBorder="1" applyAlignment="1">
      <alignment horizontal="center" vertical="center"/>
    </xf>
    <xf numFmtId="177" fontId="19" fillId="0" borderId="25" xfId="0" applyNumberFormat="1" applyFont="1" applyBorder="1" applyAlignment="1">
      <alignment horizontal="center" vertical="center"/>
    </xf>
    <xf numFmtId="177" fontId="19" fillId="0" borderId="33" xfId="0" applyNumberFormat="1" applyFont="1" applyBorder="1" applyAlignment="1">
      <alignment horizontal="center" vertical="center"/>
    </xf>
    <xf numFmtId="0" fontId="0" fillId="0" borderId="33" xfId="0" applyBorder="1" applyAlignment="1">
      <alignment horizontal="center" vertical="center"/>
    </xf>
    <xf numFmtId="0" fontId="0" fillId="0" borderId="26" xfId="0" applyBorder="1" applyAlignment="1">
      <alignment horizontal="center" vertical="center"/>
    </xf>
    <xf numFmtId="177" fontId="19" fillId="0" borderId="28" xfId="0" applyNumberFormat="1" applyFont="1" applyBorder="1" applyAlignment="1">
      <alignment horizontal="center" vertical="center"/>
    </xf>
    <xf numFmtId="177" fontId="19" fillId="0" borderId="34" xfId="0" applyNumberFormat="1" applyFont="1" applyBorder="1" applyAlignment="1">
      <alignment horizontal="center" vertical="center"/>
    </xf>
    <xf numFmtId="0" fontId="0" fillId="0" borderId="34" xfId="0" applyBorder="1" applyAlignment="1">
      <alignment horizontal="center" vertical="center"/>
    </xf>
    <xf numFmtId="0" fontId="0" fillId="0" borderId="29" xfId="0" applyBorder="1" applyAlignment="1">
      <alignment horizontal="center" vertical="center"/>
    </xf>
    <xf numFmtId="177" fontId="19" fillId="0" borderId="14" xfId="0" applyNumberFormat="1" applyFont="1" applyBorder="1" applyAlignment="1">
      <alignment horizontal="center" vertical="center"/>
    </xf>
    <xf numFmtId="177" fontId="19" fillId="0" borderId="35" xfId="0" applyNumberFormat="1" applyFont="1" applyBorder="1" applyAlignment="1">
      <alignment horizontal="center" vertical="center"/>
    </xf>
    <xf numFmtId="0" fontId="0" fillId="0" borderId="35" xfId="0" applyBorder="1" applyAlignment="1">
      <alignment horizontal="center" vertical="center"/>
    </xf>
    <xf numFmtId="0" fontId="0" fillId="0" borderId="19" xfId="0" applyBorder="1" applyAlignment="1">
      <alignment horizontal="center" vertical="center"/>
    </xf>
    <xf numFmtId="177" fontId="18" fillId="2" borderId="0" xfId="6" applyNumberFormat="1" applyFont="1" applyFill="1" applyBorder="1" applyAlignment="1" applyProtection="1">
      <alignment horizontal="left" vertical="top" wrapText="1"/>
      <protection locked="0"/>
    </xf>
    <xf numFmtId="177" fontId="18" fillId="0" borderId="6" xfId="0" applyNumberFormat="1" applyFont="1" applyBorder="1" applyAlignment="1">
      <alignment horizontal="center" vertical="center" textRotation="255"/>
    </xf>
    <xf numFmtId="177" fontId="18" fillId="0" borderId="7" xfId="0" applyNumberFormat="1" applyFont="1" applyBorder="1" applyAlignment="1">
      <alignment horizontal="center" vertical="center" textRotation="255"/>
    </xf>
    <xf numFmtId="177" fontId="18" fillId="0" borderId="8" xfId="0" applyNumberFormat="1" applyFont="1" applyBorder="1" applyAlignment="1">
      <alignment horizontal="center" vertical="center" textRotation="255"/>
    </xf>
    <xf numFmtId="177" fontId="18" fillId="0" borderId="3" xfId="0" applyNumberFormat="1" applyFont="1" applyBorder="1" applyAlignment="1">
      <alignment horizontal="center" vertical="center" textRotation="255"/>
    </xf>
    <xf numFmtId="177" fontId="18" fillId="0" borderId="6" xfId="0" applyNumberFormat="1" applyFont="1" applyBorder="1" applyAlignment="1">
      <alignment horizontal="center" vertical="center"/>
    </xf>
    <xf numFmtId="177" fontId="18" fillId="0" borderId="7" xfId="0" applyNumberFormat="1" applyFont="1" applyBorder="1" applyAlignment="1">
      <alignment horizontal="center" vertical="center"/>
    </xf>
    <xf numFmtId="177" fontId="18" fillId="0" borderId="8" xfId="0" applyNumberFormat="1" applyFont="1" applyBorder="1" applyAlignment="1">
      <alignment horizontal="center" vertical="center"/>
    </xf>
    <xf numFmtId="177" fontId="18" fillId="0" borderId="2" xfId="0" applyNumberFormat="1" applyFont="1" applyBorder="1" applyAlignment="1">
      <alignment horizontal="justify" vertical="center"/>
    </xf>
    <xf numFmtId="177" fontId="18" fillId="0" borderId="3" xfId="0" applyNumberFormat="1" applyFont="1" applyBorder="1" applyAlignment="1">
      <alignment horizontal="justify" vertical="center" wrapText="1"/>
    </xf>
    <xf numFmtId="177" fontId="18" fillId="2" borderId="4" xfId="6" applyNumberFormat="1" applyFont="1" applyFill="1" applyBorder="1" applyAlignment="1" applyProtection="1">
      <alignment horizontal="center" vertical="center"/>
      <protection locked="0"/>
    </xf>
    <xf numFmtId="177" fontId="18" fillId="2" borderId="5" xfId="6" applyNumberFormat="1" applyFont="1" applyFill="1" applyBorder="1" applyAlignment="1" applyProtection="1">
      <alignment horizontal="center" vertical="center"/>
      <protection locked="0"/>
    </xf>
    <xf numFmtId="0" fontId="18" fillId="0" borderId="7" xfId="0" applyFont="1" applyBorder="1" applyAlignment="1">
      <alignment horizontal="center" vertical="center"/>
    </xf>
    <xf numFmtId="0" fontId="18" fillId="0" borderId="6" xfId="0" applyFont="1" applyBorder="1" applyAlignment="1">
      <alignment horizontal="center" vertical="center" textRotation="255" wrapText="1"/>
    </xf>
    <xf numFmtId="0" fontId="18" fillId="0" borderId="7" xfId="0" applyFont="1" applyBorder="1" applyAlignment="1">
      <alignment horizontal="center" vertical="center" textRotation="255" wrapText="1"/>
    </xf>
    <xf numFmtId="0" fontId="18" fillId="0" borderId="8" xfId="0" applyFont="1" applyBorder="1" applyAlignment="1">
      <alignment horizontal="center" vertical="center" textRotation="255" wrapText="1"/>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8" xfId="0" applyFont="1" applyFill="1" applyBorder="1" applyAlignment="1">
      <alignment horizontal="center" vertical="center" wrapText="1"/>
    </xf>
    <xf numFmtId="0" fontId="18" fillId="0" borderId="27"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33"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28"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35" xfId="0" applyFont="1" applyFill="1" applyBorder="1" applyAlignment="1">
      <alignment horizontal="center" vertical="center"/>
    </xf>
    <xf numFmtId="0" fontId="18" fillId="0" borderId="19" xfId="0" applyFont="1" applyFill="1" applyBorder="1" applyAlignment="1">
      <alignment horizontal="center" vertical="center"/>
    </xf>
    <xf numFmtId="177" fontId="18" fillId="0" borderId="25" xfId="0" applyNumberFormat="1" applyFont="1" applyBorder="1" applyAlignment="1">
      <alignment horizontal="justify" vertical="center"/>
    </xf>
    <xf numFmtId="177" fontId="18" fillId="0" borderId="26" xfId="0" applyNumberFormat="1" applyFont="1" applyBorder="1" applyAlignment="1">
      <alignment horizontal="justify" vertical="center"/>
    </xf>
    <xf numFmtId="177" fontId="18" fillId="0" borderId="28" xfId="0" applyNumberFormat="1" applyFont="1" applyBorder="1" applyAlignment="1">
      <alignment horizontal="justify" vertical="center"/>
    </xf>
    <xf numFmtId="177" fontId="18" fillId="0" borderId="29" xfId="0" applyNumberFormat="1" applyFont="1" applyBorder="1" applyAlignment="1">
      <alignment horizontal="justify" vertical="center"/>
    </xf>
    <xf numFmtId="177" fontId="18" fillId="0" borderId="14" xfId="0" applyNumberFormat="1" applyFont="1" applyBorder="1" applyAlignment="1">
      <alignment horizontal="justify" vertical="center"/>
    </xf>
    <xf numFmtId="177" fontId="18" fillId="0" borderId="19" xfId="0" applyNumberFormat="1" applyFont="1" applyBorder="1" applyAlignment="1">
      <alignment horizontal="justify" vertical="center"/>
    </xf>
    <xf numFmtId="177" fontId="18" fillId="0" borderId="6" xfId="0" applyNumberFormat="1" applyFont="1" applyBorder="1" applyAlignment="1">
      <alignment horizontal="center" vertical="center" wrapText="1"/>
    </xf>
    <xf numFmtId="177" fontId="18" fillId="0" borderId="7" xfId="0" applyNumberFormat="1" applyFont="1" applyBorder="1" applyAlignment="1">
      <alignment horizontal="center" vertical="center" wrapText="1"/>
    </xf>
    <xf numFmtId="177" fontId="18" fillId="0" borderId="8" xfId="0" applyNumberFormat="1" applyFont="1" applyBorder="1" applyAlignment="1">
      <alignment horizontal="center" vertical="center" wrapText="1"/>
    </xf>
    <xf numFmtId="177" fontId="18" fillId="0" borderId="10" xfId="0" applyNumberFormat="1" applyFont="1" applyBorder="1" applyAlignment="1">
      <alignment horizontal="center" vertical="center" wrapText="1"/>
    </xf>
    <xf numFmtId="177" fontId="18" fillId="0" borderId="13" xfId="0" applyNumberFormat="1" applyFont="1" applyBorder="1" applyAlignment="1">
      <alignment horizontal="center" vertical="center" wrapText="1"/>
    </xf>
    <xf numFmtId="177" fontId="18" fillId="0" borderId="0" xfId="0" applyNumberFormat="1" applyFont="1" applyBorder="1" applyAlignment="1" applyProtection="1">
      <alignment horizontal="left" vertical="top" wrapText="1"/>
      <protection locked="0"/>
    </xf>
    <xf numFmtId="177" fontId="19" fillId="0" borderId="2" xfId="0" applyNumberFormat="1" applyFont="1" applyBorder="1" applyAlignment="1"/>
    <xf numFmtId="177" fontId="19" fillId="0" borderId="10" xfId="0" applyNumberFormat="1" applyFont="1" applyBorder="1" applyAlignment="1">
      <alignment horizontal="center"/>
    </xf>
    <xf numFmtId="177" fontId="19" fillId="0" borderId="13" xfId="0" applyNumberFormat="1" applyFont="1" applyBorder="1" applyAlignment="1">
      <alignment horizontal="center"/>
    </xf>
    <xf numFmtId="177" fontId="19" fillId="0" borderId="31" xfId="0" applyNumberFormat="1" applyFont="1" applyBorder="1" applyAlignment="1">
      <alignment horizontal="center"/>
    </xf>
    <xf numFmtId="177" fontId="19" fillId="0" borderId="30" xfId="0" applyNumberFormat="1" applyFont="1" applyBorder="1" applyAlignment="1">
      <alignment horizontal="center"/>
    </xf>
    <xf numFmtId="177" fontId="19" fillId="0" borderId="11" xfId="0" applyNumberFormat="1" applyFont="1" applyBorder="1" applyAlignment="1">
      <alignment horizontal="center"/>
    </xf>
    <xf numFmtId="177" fontId="19" fillId="0" borderId="12" xfId="0" applyNumberFormat="1" applyFont="1" applyBorder="1" applyAlignment="1">
      <alignment horizontal="center"/>
    </xf>
    <xf numFmtId="176" fontId="18" fillId="0" borderId="0" xfId="0" applyNumberFormat="1" applyFont="1" applyBorder="1" applyAlignment="1" applyProtection="1">
      <alignment horizontal="left" vertical="top" wrapText="1"/>
      <protection locked="0"/>
    </xf>
    <xf numFmtId="176" fontId="18" fillId="0" borderId="30" xfId="0" applyNumberFormat="1" applyFont="1" applyBorder="1" applyAlignment="1" applyProtection="1">
      <alignment horizontal="left" vertical="top" wrapText="1"/>
      <protection locked="0"/>
    </xf>
    <xf numFmtId="177" fontId="19" fillId="0" borderId="2" xfId="0" applyNumberFormat="1" applyFont="1" applyBorder="1" applyAlignment="1">
      <alignment horizontal="center"/>
    </xf>
    <xf numFmtId="0" fontId="18" fillId="0" borderId="3" xfId="0" applyFont="1" applyBorder="1" applyAlignment="1">
      <alignment horizontal="center" vertical="center" textRotation="255" wrapText="1"/>
    </xf>
    <xf numFmtId="0" fontId="18" fillId="0" borderId="2" xfId="0" applyFont="1" applyFill="1" applyBorder="1" applyAlignment="1">
      <alignment horizontal="center" vertical="center"/>
    </xf>
    <xf numFmtId="177" fontId="18" fillId="2" borderId="6" xfId="6" applyNumberFormat="1" applyFont="1" applyFill="1" applyBorder="1" applyAlignment="1" applyProtection="1">
      <alignment horizontal="center" vertical="center"/>
      <protection locked="0"/>
    </xf>
    <xf numFmtId="177" fontId="18" fillId="2" borderId="7" xfId="6" applyNumberFormat="1" applyFont="1" applyFill="1" applyBorder="1" applyAlignment="1" applyProtection="1">
      <alignment horizontal="center" vertical="center"/>
      <protection locked="0"/>
    </xf>
    <xf numFmtId="177" fontId="18" fillId="2" borderId="8" xfId="6" applyNumberFormat="1" applyFont="1" applyFill="1" applyBorder="1" applyAlignment="1" applyProtection="1">
      <alignment horizontal="center" vertical="center"/>
      <protection locked="0"/>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31" xfId="0" applyFont="1" applyBorder="1" applyAlignment="1">
      <alignment horizontal="center" vertical="center"/>
    </xf>
    <xf numFmtId="0" fontId="18" fillId="0" borderId="30" xfId="0" applyFont="1" applyBorder="1" applyAlignment="1">
      <alignment horizontal="center" vertical="center"/>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2" xfId="0" applyFont="1" applyBorder="1" applyAlignment="1">
      <alignment horizontal="center" vertical="center"/>
    </xf>
    <xf numFmtId="0" fontId="18" fillId="0" borderId="3" xfId="0" applyFont="1" applyBorder="1"/>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2" xfId="0" applyFont="1" applyBorder="1" applyAlignment="1">
      <alignment horizontal="justify" vertical="center"/>
    </xf>
    <xf numFmtId="177" fontId="18" fillId="0" borderId="25" xfId="0" applyNumberFormat="1" applyFont="1" applyBorder="1" applyAlignment="1">
      <alignment horizontal="center" vertical="center"/>
    </xf>
    <xf numFmtId="177" fontId="18" fillId="0" borderId="26" xfId="0" applyNumberFormat="1" applyFont="1" applyBorder="1" applyAlignment="1">
      <alignment horizontal="center" vertical="center"/>
    </xf>
    <xf numFmtId="177" fontId="18" fillId="0" borderId="28" xfId="0" applyNumberFormat="1" applyFont="1" applyBorder="1" applyAlignment="1">
      <alignment horizontal="center" vertical="center"/>
    </xf>
    <xf numFmtId="177" fontId="18" fillId="0" borderId="29" xfId="0" applyNumberFormat="1" applyFont="1" applyBorder="1" applyAlignment="1">
      <alignment horizontal="center" vertical="center"/>
    </xf>
    <xf numFmtId="177" fontId="18" fillId="0" borderId="14" xfId="0" applyNumberFormat="1" applyFont="1" applyBorder="1" applyAlignment="1">
      <alignment horizontal="center" vertical="center"/>
    </xf>
    <xf numFmtId="177" fontId="18" fillId="0" borderId="19" xfId="0" applyNumberFormat="1" applyFont="1" applyBorder="1" applyAlignment="1">
      <alignment horizontal="center" vertical="center"/>
    </xf>
    <xf numFmtId="177" fontId="19" fillId="0" borderId="3" xfId="0" applyNumberFormat="1" applyFont="1" applyBorder="1" applyAlignment="1">
      <alignment horizontal="center" vertical="center"/>
    </xf>
    <xf numFmtId="177" fontId="18" fillId="0" borderId="8" xfId="0" applyNumberFormat="1" applyFont="1" applyBorder="1" applyAlignment="1">
      <alignment horizontal="center" vertical="center" shrinkToFit="1"/>
    </xf>
    <xf numFmtId="177" fontId="18" fillId="0" borderId="8" xfId="0" applyNumberFormat="1" applyFont="1" applyBorder="1" applyAlignment="1">
      <alignment horizontal="center" vertical="center" wrapText="1" shrinkToFit="1"/>
    </xf>
    <xf numFmtId="177" fontId="18" fillId="0" borderId="3" xfId="0" applyNumberFormat="1" applyFont="1" applyBorder="1" applyAlignment="1">
      <alignment horizontal="center" vertical="center" shrinkToFit="1"/>
    </xf>
    <xf numFmtId="177" fontId="18" fillId="0" borderId="6" xfId="0" applyNumberFormat="1" applyFont="1" applyBorder="1" applyAlignment="1">
      <alignment horizontal="center" vertical="center" shrinkToFit="1"/>
    </xf>
    <xf numFmtId="177" fontId="18" fillId="0" borderId="7" xfId="0" applyNumberFormat="1" applyFont="1" applyBorder="1" applyAlignment="1">
      <alignment horizontal="center" vertical="center" shrinkToFit="1"/>
    </xf>
    <xf numFmtId="177" fontId="18" fillId="2" borderId="3" xfId="6" applyNumberFormat="1" applyFont="1" applyFill="1" applyBorder="1" applyAlignment="1" applyProtection="1">
      <alignment horizontal="left" vertical="center"/>
      <protection locked="0"/>
    </xf>
    <xf numFmtId="177" fontId="18" fillId="2" borderId="6" xfId="6" applyNumberFormat="1" applyFont="1" applyFill="1" applyBorder="1" applyAlignment="1" applyProtection="1">
      <alignment horizontal="right" vertical="center"/>
      <protection locked="0"/>
    </xf>
    <xf numFmtId="177" fontId="18" fillId="2" borderId="8" xfId="6" applyNumberFormat="1" applyFont="1" applyFill="1" applyBorder="1" applyAlignment="1" applyProtection="1">
      <alignment horizontal="right" vertical="center"/>
      <protection locked="0"/>
    </xf>
    <xf numFmtId="177" fontId="18" fillId="2" borderId="6" xfId="6" applyNumberFormat="1" applyFont="1" applyFill="1" applyBorder="1" applyAlignment="1" applyProtection="1">
      <alignment horizontal="left" vertical="center" wrapText="1"/>
      <protection locked="0"/>
    </xf>
    <xf numFmtId="177" fontId="18" fillId="2" borderId="7" xfId="6" applyNumberFormat="1" applyFont="1" applyFill="1" applyBorder="1" applyAlignment="1" applyProtection="1">
      <alignment horizontal="left" vertical="center" wrapText="1"/>
      <protection locked="0"/>
    </xf>
    <xf numFmtId="177" fontId="18" fillId="2" borderId="8" xfId="6" applyNumberFormat="1" applyFont="1" applyFill="1" applyBorder="1" applyAlignment="1" applyProtection="1">
      <alignment horizontal="left" vertical="center" wrapText="1"/>
      <protection locked="0"/>
    </xf>
    <xf numFmtId="183" fontId="18" fillId="2" borderId="6" xfId="6" applyNumberFormat="1" applyFont="1" applyFill="1" applyBorder="1" applyAlignment="1" applyProtection="1">
      <alignment horizontal="left" vertical="center"/>
      <protection locked="0"/>
    </xf>
    <xf numFmtId="183" fontId="18" fillId="2" borderId="7" xfId="6" applyNumberFormat="1" applyFont="1" applyFill="1" applyBorder="1" applyAlignment="1" applyProtection="1">
      <alignment horizontal="left" vertical="center"/>
      <protection locked="0"/>
    </xf>
    <xf numFmtId="183" fontId="18" fillId="2" borderId="8" xfId="6" applyNumberFormat="1" applyFont="1" applyFill="1" applyBorder="1" applyAlignment="1" applyProtection="1">
      <alignment horizontal="left" vertical="center"/>
      <protection locked="0"/>
    </xf>
    <xf numFmtId="177" fontId="18" fillId="2" borderId="6" xfId="6" applyNumberFormat="1" applyFont="1" applyFill="1" applyBorder="1" applyAlignment="1" applyProtection="1">
      <alignment vertical="center"/>
      <protection locked="0"/>
    </xf>
    <xf numFmtId="177" fontId="18" fillId="2" borderId="7" xfId="6" applyNumberFormat="1" applyFont="1" applyFill="1" applyBorder="1" applyAlignment="1" applyProtection="1">
      <alignment vertical="center"/>
      <protection locked="0"/>
    </xf>
    <xf numFmtId="177" fontId="18" fillId="2" borderId="8" xfId="6" applyNumberFormat="1" applyFont="1" applyFill="1" applyBorder="1" applyAlignment="1" applyProtection="1">
      <alignment vertical="center"/>
      <protection locked="0"/>
    </xf>
    <xf numFmtId="0" fontId="18" fillId="0" borderId="3" xfId="0" applyNumberFormat="1" applyFont="1" applyBorder="1" applyAlignment="1">
      <alignment horizontal="center" vertical="center"/>
    </xf>
    <xf numFmtId="0" fontId="18" fillId="0" borderId="3" xfId="0" applyFont="1" applyBorder="1" applyAlignment="1">
      <alignment horizontal="left" vertical="center" wrapText="1"/>
    </xf>
    <xf numFmtId="49" fontId="18" fillId="0" borderId="3" xfId="0" applyNumberFormat="1" applyFont="1" applyBorder="1" applyAlignment="1">
      <alignment horizontal="center" vertical="center"/>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21" fillId="0" borderId="2" xfId="0" applyFont="1" applyBorder="1" applyAlignment="1">
      <alignment horizontal="center" vertical="top" wrapText="1"/>
    </xf>
    <xf numFmtId="0" fontId="18" fillId="0" borderId="2" xfId="0" applyFont="1" applyBorder="1"/>
    <xf numFmtId="0" fontId="18" fillId="0" borderId="3" xfId="0" applyFont="1" applyBorder="1" applyAlignment="1">
      <alignment vertical="center" wrapText="1"/>
    </xf>
    <xf numFmtId="0" fontId="18" fillId="0" borderId="0" xfId="0" applyFont="1" applyBorder="1" applyAlignment="1">
      <alignment horizontal="center" vertical="center" wrapText="1"/>
    </xf>
    <xf numFmtId="177" fontId="21" fillId="2" borderId="3" xfId="6" applyNumberFormat="1" applyFont="1" applyFill="1" applyBorder="1" applyAlignment="1" applyProtection="1">
      <alignment horizontal="center" vertical="center"/>
      <protection locked="0"/>
    </xf>
    <xf numFmtId="177" fontId="18" fillId="2" borderId="3" xfId="6" applyNumberFormat="1" applyFont="1" applyFill="1" applyBorder="1" applyAlignment="1" applyProtection="1">
      <alignment horizontal="center" vertical="center" wrapText="1"/>
      <protection locked="0"/>
    </xf>
    <xf numFmtId="177" fontId="18" fillId="0" borderId="3" xfId="11" applyNumberFormat="1" applyFont="1" applyBorder="1" applyAlignment="1">
      <alignment vertical="center"/>
    </xf>
    <xf numFmtId="177" fontId="18" fillId="0" borderId="3" xfId="11" applyNumberFormat="1" applyFont="1" applyBorder="1" applyAlignment="1">
      <alignment vertical="center" wrapText="1"/>
    </xf>
    <xf numFmtId="177" fontId="18" fillId="0" borderId="3" xfId="11" applyNumberFormat="1" applyFont="1" applyBorder="1" applyAlignment="1" applyProtection="1">
      <alignment vertical="center"/>
      <protection locked="0"/>
    </xf>
    <xf numFmtId="0" fontId="18" fillId="0" borderId="4" xfId="0" applyFont="1" applyBorder="1" applyAlignment="1">
      <alignment horizontal="center"/>
    </xf>
    <xf numFmtId="3" fontId="18" fillId="0" borderId="3" xfId="0" applyNumberFormat="1" applyFont="1" applyBorder="1" applyAlignment="1">
      <alignment vertical="center" wrapText="1"/>
    </xf>
    <xf numFmtId="38" fontId="18" fillId="0" borderId="3" xfId="11" applyFont="1" applyBorder="1" applyAlignment="1">
      <alignment vertical="center"/>
    </xf>
    <xf numFmtId="182" fontId="18" fillId="2" borderId="3" xfId="6" applyNumberFormat="1" applyFont="1" applyFill="1" applyBorder="1" applyAlignment="1" applyProtection="1">
      <alignment vertical="center"/>
      <protection locked="0"/>
    </xf>
  </cellXfs>
  <cellStyles count="15">
    <cellStyle name="ハイパーリンク" xfId="4" builtinId="8"/>
    <cellStyle name="ハイパーリンク 2" xfId="13"/>
    <cellStyle name="桁区切り 2" xfId="7"/>
    <cellStyle name="桁区切り 2 2" xfId="11"/>
    <cellStyle name="桁区切り 3" xfId="8"/>
    <cellStyle name="桁区切り 4" xfId="9"/>
    <cellStyle name="標準" xfId="0" builtinId="0"/>
    <cellStyle name="標準 2" xfId="1"/>
    <cellStyle name="標準 2 2" xfId="3"/>
    <cellStyle name="標準 3" xfId="2"/>
    <cellStyle name="標準 3 2" xfId="12"/>
    <cellStyle name="標準 4" xfId="6"/>
    <cellStyle name="標準 4 2" xfId="10"/>
    <cellStyle name="標準 9" xfId="14"/>
    <cellStyle name="標準_土地及び気象（１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9</xdr:col>
      <xdr:colOff>0</xdr:colOff>
      <xdr:row>8</xdr:row>
      <xdr:rowOff>0</xdr:rowOff>
    </xdr:from>
    <xdr:ext cx="182880" cy="0"/>
    <xdr:sp macro="" textlink="">
      <xdr:nvSpPr>
        <xdr:cNvPr id="9" name="Text Box 10"/>
        <xdr:cNvSpPr txBox="1">
          <a:spLocks noChangeArrowheads="1"/>
        </xdr:cNvSpPr>
      </xdr:nvSpPr>
      <xdr:spPr bwMode="auto">
        <a:xfrm>
          <a:off x="30175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10" name="Text Box 22"/>
        <xdr:cNvSpPr txBox="1">
          <a:spLocks noChangeArrowheads="1"/>
        </xdr:cNvSpPr>
      </xdr:nvSpPr>
      <xdr:spPr bwMode="auto">
        <a:xfrm>
          <a:off x="30175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11" name="Text Box 24"/>
        <xdr:cNvSpPr txBox="1">
          <a:spLocks noChangeArrowheads="1"/>
        </xdr:cNvSpPr>
      </xdr:nvSpPr>
      <xdr:spPr bwMode="auto">
        <a:xfrm>
          <a:off x="30175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12" name="Text Box 11"/>
        <xdr:cNvSpPr txBox="1">
          <a:spLocks noChangeArrowheads="1"/>
        </xdr:cNvSpPr>
      </xdr:nvSpPr>
      <xdr:spPr bwMode="auto">
        <a:xfrm>
          <a:off x="34747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13" name="Text Box 11"/>
        <xdr:cNvSpPr txBox="1">
          <a:spLocks noChangeArrowheads="1"/>
        </xdr:cNvSpPr>
      </xdr:nvSpPr>
      <xdr:spPr bwMode="auto">
        <a:xfrm>
          <a:off x="34747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14" name="Text Box 11"/>
        <xdr:cNvSpPr txBox="1">
          <a:spLocks noChangeArrowheads="1"/>
        </xdr:cNvSpPr>
      </xdr:nvSpPr>
      <xdr:spPr bwMode="auto">
        <a:xfrm>
          <a:off x="34747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15" name="Text Box 11"/>
        <xdr:cNvSpPr txBox="1">
          <a:spLocks noChangeArrowheads="1"/>
        </xdr:cNvSpPr>
      </xdr:nvSpPr>
      <xdr:spPr bwMode="auto">
        <a:xfrm>
          <a:off x="34747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16" name="Text Box 10"/>
        <xdr:cNvSpPr txBox="1">
          <a:spLocks noChangeArrowheads="1"/>
        </xdr:cNvSpPr>
      </xdr:nvSpPr>
      <xdr:spPr bwMode="auto">
        <a:xfrm>
          <a:off x="39014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17" name="Text Box 22"/>
        <xdr:cNvSpPr txBox="1">
          <a:spLocks noChangeArrowheads="1"/>
        </xdr:cNvSpPr>
      </xdr:nvSpPr>
      <xdr:spPr bwMode="auto">
        <a:xfrm>
          <a:off x="39014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18" name="Text Box 24"/>
        <xdr:cNvSpPr txBox="1">
          <a:spLocks noChangeArrowheads="1"/>
        </xdr:cNvSpPr>
      </xdr:nvSpPr>
      <xdr:spPr bwMode="auto">
        <a:xfrm>
          <a:off x="39014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19"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20"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21"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22"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23"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24" name="Text Box 11"/>
        <xdr:cNvSpPr txBox="1">
          <a:spLocks noChangeArrowheads="1"/>
        </xdr:cNvSpPr>
      </xdr:nvSpPr>
      <xdr:spPr bwMode="auto">
        <a:xfrm>
          <a:off x="34747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25" name="Text Box 11"/>
        <xdr:cNvSpPr txBox="1">
          <a:spLocks noChangeArrowheads="1"/>
        </xdr:cNvSpPr>
      </xdr:nvSpPr>
      <xdr:spPr bwMode="auto">
        <a:xfrm>
          <a:off x="34747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26" name="Text Box 11"/>
        <xdr:cNvSpPr txBox="1">
          <a:spLocks noChangeArrowheads="1"/>
        </xdr:cNvSpPr>
      </xdr:nvSpPr>
      <xdr:spPr bwMode="auto">
        <a:xfrm>
          <a:off x="34747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27" name="Text Box 11"/>
        <xdr:cNvSpPr txBox="1">
          <a:spLocks noChangeArrowheads="1"/>
        </xdr:cNvSpPr>
      </xdr:nvSpPr>
      <xdr:spPr bwMode="auto">
        <a:xfrm>
          <a:off x="34747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28" name="Text Box 11"/>
        <xdr:cNvSpPr txBox="1">
          <a:spLocks noChangeArrowheads="1"/>
        </xdr:cNvSpPr>
      </xdr:nvSpPr>
      <xdr:spPr bwMode="auto">
        <a:xfrm>
          <a:off x="524256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29"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30"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31"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32"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33"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34" name="Text Box 11"/>
        <xdr:cNvSpPr txBox="1">
          <a:spLocks noChangeArrowheads="1"/>
        </xdr:cNvSpPr>
      </xdr:nvSpPr>
      <xdr:spPr bwMode="auto">
        <a:xfrm>
          <a:off x="8648700" y="6926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35" name="Text Box 10"/>
        <xdr:cNvSpPr txBox="1">
          <a:spLocks noChangeArrowheads="1"/>
        </xdr:cNvSpPr>
      </xdr:nvSpPr>
      <xdr:spPr bwMode="auto">
        <a:xfrm>
          <a:off x="896112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36" name="Text Box 22"/>
        <xdr:cNvSpPr txBox="1">
          <a:spLocks noChangeArrowheads="1"/>
        </xdr:cNvSpPr>
      </xdr:nvSpPr>
      <xdr:spPr bwMode="auto">
        <a:xfrm>
          <a:off x="896112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37" name="Text Box 24"/>
        <xdr:cNvSpPr txBox="1">
          <a:spLocks noChangeArrowheads="1"/>
        </xdr:cNvSpPr>
      </xdr:nvSpPr>
      <xdr:spPr bwMode="auto">
        <a:xfrm>
          <a:off x="896112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38" name="Text Box 10"/>
        <xdr:cNvSpPr txBox="1">
          <a:spLocks noChangeArrowheads="1"/>
        </xdr:cNvSpPr>
      </xdr:nvSpPr>
      <xdr:spPr bwMode="auto">
        <a:xfrm>
          <a:off x="896112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39" name="Text Box 22"/>
        <xdr:cNvSpPr txBox="1">
          <a:spLocks noChangeArrowheads="1"/>
        </xdr:cNvSpPr>
      </xdr:nvSpPr>
      <xdr:spPr bwMode="auto">
        <a:xfrm>
          <a:off x="896112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16</xdr:row>
      <xdr:rowOff>0</xdr:rowOff>
    </xdr:from>
    <xdr:ext cx="182880" cy="0"/>
    <xdr:sp macro="" textlink="">
      <xdr:nvSpPr>
        <xdr:cNvPr id="40" name="Text Box 24"/>
        <xdr:cNvSpPr txBox="1">
          <a:spLocks noChangeArrowheads="1"/>
        </xdr:cNvSpPr>
      </xdr:nvSpPr>
      <xdr:spPr bwMode="auto">
        <a:xfrm>
          <a:off x="9037320" y="314325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41" name="Text Box 11"/>
        <xdr:cNvSpPr txBox="1">
          <a:spLocks noChangeArrowheads="1"/>
        </xdr:cNvSpPr>
      </xdr:nvSpPr>
      <xdr:spPr bwMode="auto">
        <a:xfrm>
          <a:off x="86487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42" name="Text Box 11"/>
        <xdr:cNvSpPr txBox="1">
          <a:spLocks noChangeArrowheads="1"/>
        </xdr:cNvSpPr>
      </xdr:nvSpPr>
      <xdr:spPr bwMode="auto">
        <a:xfrm>
          <a:off x="86487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43" name="Text Box 11"/>
        <xdr:cNvSpPr txBox="1">
          <a:spLocks noChangeArrowheads="1"/>
        </xdr:cNvSpPr>
      </xdr:nvSpPr>
      <xdr:spPr bwMode="auto">
        <a:xfrm>
          <a:off x="86487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44" name="Text Box 11"/>
        <xdr:cNvSpPr txBox="1">
          <a:spLocks noChangeArrowheads="1"/>
        </xdr:cNvSpPr>
      </xdr:nvSpPr>
      <xdr:spPr bwMode="auto">
        <a:xfrm>
          <a:off x="86487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45"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46"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47"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48"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49"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xdr:row>
      <xdr:rowOff>0</xdr:rowOff>
    </xdr:from>
    <xdr:ext cx="182880" cy="0"/>
    <xdr:sp macro="" textlink="">
      <xdr:nvSpPr>
        <xdr:cNvPr id="50" name="Text Box 11"/>
        <xdr:cNvSpPr txBox="1">
          <a:spLocks noChangeArrowheads="1"/>
        </xdr:cNvSpPr>
      </xdr:nvSpPr>
      <xdr:spPr bwMode="auto">
        <a:xfrm>
          <a:off x="8648700" y="6926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0</xdr:colOff>
      <xdr:row>3</xdr:row>
      <xdr:rowOff>0</xdr:rowOff>
    </xdr:from>
    <xdr:ext cx="182880" cy="0"/>
    <xdr:sp macro="" textlink="">
      <xdr:nvSpPr>
        <xdr:cNvPr id="2" name="Text Box 10"/>
        <xdr:cNvSpPr txBox="1">
          <a:spLocks noChangeArrowheads="1"/>
        </xdr:cNvSpPr>
      </xdr:nvSpPr>
      <xdr:spPr bwMode="auto">
        <a:xfrm>
          <a:off x="896112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3" name="Text Box 22"/>
        <xdr:cNvSpPr txBox="1">
          <a:spLocks noChangeArrowheads="1"/>
        </xdr:cNvSpPr>
      </xdr:nvSpPr>
      <xdr:spPr bwMode="auto">
        <a:xfrm>
          <a:off x="896112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4" name="Text Box 24"/>
        <xdr:cNvSpPr txBox="1">
          <a:spLocks noChangeArrowheads="1"/>
        </xdr:cNvSpPr>
      </xdr:nvSpPr>
      <xdr:spPr bwMode="auto">
        <a:xfrm>
          <a:off x="896112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5" name="Text Box 11"/>
        <xdr:cNvSpPr txBox="1">
          <a:spLocks noChangeArrowheads="1"/>
        </xdr:cNvSpPr>
      </xdr:nvSpPr>
      <xdr:spPr bwMode="auto">
        <a:xfrm>
          <a:off x="925830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6" name="Text Box 11"/>
        <xdr:cNvSpPr txBox="1">
          <a:spLocks noChangeArrowheads="1"/>
        </xdr:cNvSpPr>
      </xdr:nvSpPr>
      <xdr:spPr bwMode="auto">
        <a:xfrm>
          <a:off x="925830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7" name="Text Box 11"/>
        <xdr:cNvSpPr txBox="1">
          <a:spLocks noChangeArrowheads="1"/>
        </xdr:cNvSpPr>
      </xdr:nvSpPr>
      <xdr:spPr bwMode="auto">
        <a:xfrm>
          <a:off x="925830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8" name="Text Box 11"/>
        <xdr:cNvSpPr txBox="1">
          <a:spLocks noChangeArrowheads="1"/>
        </xdr:cNvSpPr>
      </xdr:nvSpPr>
      <xdr:spPr bwMode="auto">
        <a:xfrm>
          <a:off x="925830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9" name="Text Box 10"/>
        <xdr:cNvSpPr txBox="1">
          <a:spLocks noChangeArrowheads="1"/>
        </xdr:cNvSpPr>
      </xdr:nvSpPr>
      <xdr:spPr bwMode="auto">
        <a:xfrm>
          <a:off x="896112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10" name="Text Box 22"/>
        <xdr:cNvSpPr txBox="1">
          <a:spLocks noChangeArrowheads="1"/>
        </xdr:cNvSpPr>
      </xdr:nvSpPr>
      <xdr:spPr bwMode="auto">
        <a:xfrm>
          <a:off x="896112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11" name="Text Box 24"/>
        <xdr:cNvSpPr txBox="1">
          <a:spLocks noChangeArrowheads="1"/>
        </xdr:cNvSpPr>
      </xdr:nvSpPr>
      <xdr:spPr bwMode="auto">
        <a:xfrm>
          <a:off x="896112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12" name="Text Box 11"/>
        <xdr:cNvSpPr txBox="1">
          <a:spLocks noChangeArrowheads="1"/>
        </xdr:cNvSpPr>
      </xdr:nvSpPr>
      <xdr:spPr bwMode="auto">
        <a:xfrm>
          <a:off x="92583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13" name="Text Box 11"/>
        <xdr:cNvSpPr txBox="1">
          <a:spLocks noChangeArrowheads="1"/>
        </xdr:cNvSpPr>
      </xdr:nvSpPr>
      <xdr:spPr bwMode="auto">
        <a:xfrm>
          <a:off x="92583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14" name="Text Box 11"/>
        <xdr:cNvSpPr txBox="1">
          <a:spLocks noChangeArrowheads="1"/>
        </xdr:cNvSpPr>
      </xdr:nvSpPr>
      <xdr:spPr bwMode="auto">
        <a:xfrm>
          <a:off x="92583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15" name="Text Box 11"/>
        <xdr:cNvSpPr txBox="1">
          <a:spLocks noChangeArrowheads="1"/>
        </xdr:cNvSpPr>
      </xdr:nvSpPr>
      <xdr:spPr bwMode="auto">
        <a:xfrm>
          <a:off x="92583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16" name="Text Box 11"/>
        <xdr:cNvSpPr txBox="1">
          <a:spLocks noChangeArrowheads="1"/>
        </xdr:cNvSpPr>
      </xdr:nvSpPr>
      <xdr:spPr bwMode="auto">
        <a:xfrm>
          <a:off x="92583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17" name="Text Box 11"/>
        <xdr:cNvSpPr txBox="1">
          <a:spLocks noChangeArrowheads="1"/>
        </xdr:cNvSpPr>
      </xdr:nvSpPr>
      <xdr:spPr bwMode="auto">
        <a:xfrm>
          <a:off x="86487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18" name="Text Box 11"/>
        <xdr:cNvSpPr txBox="1">
          <a:spLocks noChangeArrowheads="1"/>
        </xdr:cNvSpPr>
      </xdr:nvSpPr>
      <xdr:spPr bwMode="auto">
        <a:xfrm>
          <a:off x="86487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19" name="Text Box 11"/>
        <xdr:cNvSpPr txBox="1">
          <a:spLocks noChangeArrowheads="1"/>
        </xdr:cNvSpPr>
      </xdr:nvSpPr>
      <xdr:spPr bwMode="auto">
        <a:xfrm>
          <a:off x="86487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20" name="Text Box 11"/>
        <xdr:cNvSpPr txBox="1">
          <a:spLocks noChangeArrowheads="1"/>
        </xdr:cNvSpPr>
      </xdr:nvSpPr>
      <xdr:spPr bwMode="auto">
        <a:xfrm>
          <a:off x="86487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21" name="Text Box 11"/>
        <xdr:cNvSpPr txBox="1">
          <a:spLocks noChangeArrowheads="1"/>
        </xdr:cNvSpPr>
      </xdr:nvSpPr>
      <xdr:spPr bwMode="auto">
        <a:xfrm>
          <a:off x="92583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22"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23"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24"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25"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26"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27" name="Text Box 11"/>
        <xdr:cNvSpPr txBox="1">
          <a:spLocks noChangeArrowheads="1"/>
        </xdr:cNvSpPr>
      </xdr:nvSpPr>
      <xdr:spPr bwMode="auto">
        <a:xfrm>
          <a:off x="8648700" y="6926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28" name="Text Box 10"/>
        <xdr:cNvSpPr txBox="1">
          <a:spLocks noChangeArrowheads="1"/>
        </xdr:cNvSpPr>
      </xdr:nvSpPr>
      <xdr:spPr bwMode="auto">
        <a:xfrm>
          <a:off x="7741920" y="107823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29" name="Text Box 22"/>
        <xdr:cNvSpPr txBox="1">
          <a:spLocks noChangeArrowheads="1"/>
        </xdr:cNvSpPr>
      </xdr:nvSpPr>
      <xdr:spPr bwMode="auto">
        <a:xfrm>
          <a:off x="7741920" y="107823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30" name="Text Box 24"/>
        <xdr:cNvSpPr txBox="1">
          <a:spLocks noChangeArrowheads="1"/>
        </xdr:cNvSpPr>
      </xdr:nvSpPr>
      <xdr:spPr bwMode="auto">
        <a:xfrm>
          <a:off x="7741920" y="107823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31" name="Text Box 10"/>
        <xdr:cNvSpPr txBox="1">
          <a:spLocks noChangeArrowheads="1"/>
        </xdr:cNvSpPr>
      </xdr:nvSpPr>
      <xdr:spPr bwMode="auto">
        <a:xfrm>
          <a:off x="7741920" y="113080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32" name="Text Box 22"/>
        <xdr:cNvSpPr txBox="1">
          <a:spLocks noChangeArrowheads="1"/>
        </xdr:cNvSpPr>
      </xdr:nvSpPr>
      <xdr:spPr bwMode="auto">
        <a:xfrm>
          <a:off x="7741920" y="113080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33" name="Text Box 24"/>
        <xdr:cNvSpPr txBox="1">
          <a:spLocks noChangeArrowheads="1"/>
        </xdr:cNvSpPr>
      </xdr:nvSpPr>
      <xdr:spPr bwMode="auto">
        <a:xfrm>
          <a:off x="7741920" y="113080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34" name="Text Box 11"/>
        <xdr:cNvSpPr txBox="1">
          <a:spLocks noChangeArrowheads="1"/>
        </xdr:cNvSpPr>
      </xdr:nvSpPr>
      <xdr:spPr bwMode="auto">
        <a:xfrm>
          <a:off x="7429500" y="113080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35" name="Text Box 11"/>
        <xdr:cNvSpPr txBox="1">
          <a:spLocks noChangeArrowheads="1"/>
        </xdr:cNvSpPr>
      </xdr:nvSpPr>
      <xdr:spPr bwMode="auto">
        <a:xfrm>
          <a:off x="7429500" y="113080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36" name="Text Box 11"/>
        <xdr:cNvSpPr txBox="1">
          <a:spLocks noChangeArrowheads="1"/>
        </xdr:cNvSpPr>
      </xdr:nvSpPr>
      <xdr:spPr bwMode="auto">
        <a:xfrm>
          <a:off x="7429500" y="113080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37" name="Text Box 11"/>
        <xdr:cNvSpPr txBox="1">
          <a:spLocks noChangeArrowheads="1"/>
        </xdr:cNvSpPr>
      </xdr:nvSpPr>
      <xdr:spPr bwMode="auto">
        <a:xfrm>
          <a:off x="7429500" y="113080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38" name="Text Box 11"/>
        <xdr:cNvSpPr txBox="1">
          <a:spLocks noChangeArrowheads="1"/>
        </xdr:cNvSpPr>
      </xdr:nvSpPr>
      <xdr:spPr bwMode="auto">
        <a:xfrm>
          <a:off x="7429500" y="1183386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39" name="Text Box 11"/>
        <xdr:cNvSpPr txBox="1">
          <a:spLocks noChangeArrowheads="1"/>
        </xdr:cNvSpPr>
      </xdr:nvSpPr>
      <xdr:spPr bwMode="auto">
        <a:xfrm>
          <a:off x="7429500" y="1183386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40" name="Text Box 11"/>
        <xdr:cNvSpPr txBox="1">
          <a:spLocks noChangeArrowheads="1"/>
        </xdr:cNvSpPr>
      </xdr:nvSpPr>
      <xdr:spPr bwMode="auto">
        <a:xfrm>
          <a:off x="7429500" y="1183386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41" name="Text Box 11"/>
        <xdr:cNvSpPr txBox="1">
          <a:spLocks noChangeArrowheads="1"/>
        </xdr:cNvSpPr>
      </xdr:nvSpPr>
      <xdr:spPr bwMode="auto">
        <a:xfrm>
          <a:off x="7429500" y="1183386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42" name="Text Box 11"/>
        <xdr:cNvSpPr txBox="1">
          <a:spLocks noChangeArrowheads="1"/>
        </xdr:cNvSpPr>
      </xdr:nvSpPr>
      <xdr:spPr bwMode="auto">
        <a:xfrm>
          <a:off x="7429500" y="1183386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xdr:row>
      <xdr:rowOff>0</xdr:rowOff>
    </xdr:from>
    <xdr:ext cx="182880" cy="0"/>
    <xdr:sp macro="" textlink="">
      <xdr:nvSpPr>
        <xdr:cNvPr id="43" name="Text Box 11"/>
        <xdr:cNvSpPr txBox="1">
          <a:spLocks noChangeArrowheads="1"/>
        </xdr:cNvSpPr>
      </xdr:nvSpPr>
      <xdr:spPr bwMode="auto">
        <a:xfrm>
          <a:off x="7429500" y="123596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oneCellAnchor>
    <xdr:from>
      <xdr:col>10</xdr:col>
      <xdr:colOff>0</xdr:colOff>
      <xdr:row>3</xdr:row>
      <xdr:rowOff>0</xdr:rowOff>
    </xdr:from>
    <xdr:ext cx="182880" cy="0"/>
    <xdr:sp macro="" textlink="">
      <xdr:nvSpPr>
        <xdr:cNvPr id="2" name="Text Box 10"/>
        <xdr:cNvSpPr txBox="1">
          <a:spLocks noChangeArrowheads="1"/>
        </xdr:cNvSpPr>
      </xdr:nvSpPr>
      <xdr:spPr bwMode="auto">
        <a:xfrm>
          <a:off x="128625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3" name="Text Box 22"/>
        <xdr:cNvSpPr txBox="1">
          <a:spLocks noChangeArrowheads="1"/>
        </xdr:cNvSpPr>
      </xdr:nvSpPr>
      <xdr:spPr bwMode="auto">
        <a:xfrm>
          <a:off x="128625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4" name="Text Box 24"/>
        <xdr:cNvSpPr txBox="1">
          <a:spLocks noChangeArrowheads="1"/>
        </xdr:cNvSpPr>
      </xdr:nvSpPr>
      <xdr:spPr bwMode="auto">
        <a:xfrm>
          <a:off x="128625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5"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6"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7"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8"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9" name="Text Box 10"/>
        <xdr:cNvSpPr txBox="1">
          <a:spLocks noChangeArrowheads="1"/>
        </xdr:cNvSpPr>
      </xdr:nvSpPr>
      <xdr:spPr bwMode="auto">
        <a:xfrm>
          <a:off x="128625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10" name="Text Box 22"/>
        <xdr:cNvSpPr txBox="1">
          <a:spLocks noChangeArrowheads="1"/>
        </xdr:cNvSpPr>
      </xdr:nvSpPr>
      <xdr:spPr bwMode="auto">
        <a:xfrm>
          <a:off x="128625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11" name="Text Box 24"/>
        <xdr:cNvSpPr txBox="1">
          <a:spLocks noChangeArrowheads="1"/>
        </xdr:cNvSpPr>
      </xdr:nvSpPr>
      <xdr:spPr bwMode="auto">
        <a:xfrm>
          <a:off x="128625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12"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13"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14"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15"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16"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17"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18"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19"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20"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21"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22"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23"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24"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25"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26"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27" name="Text Box 11"/>
        <xdr:cNvSpPr txBox="1">
          <a:spLocks noChangeArrowheads="1"/>
        </xdr:cNvSpPr>
      </xdr:nvSpPr>
      <xdr:spPr bwMode="auto">
        <a:xfrm>
          <a:off x="12550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28" name="Text Box 10"/>
        <xdr:cNvSpPr txBox="1">
          <a:spLocks noChangeArrowheads="1"/>
        </xdr:cNvSpPr>
      </xdr:nvSpPr>
      <xdr:spPr bwMode="auto">
        <a:xfrm>
          <a:off x="110794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29" name="Text Box 22"/>
        <xdr:cNvSpPr txBox="1">
          <a:spLocks noChangeArrowheads="1"/>
        </xdr:cNvSpPr>
      </xdr:nvSpPr>
      <xdr:spPr bwMode="auto">
        <a:xfrm>
          <a:off x="110794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30" name="Text Box 24"/>
        <xdr:cNvSpPr txBox="1">
          <a:spLocks noChangeArrowheads="1"/>
        </xdr:cNvSpPr>
      </xdr:nvSpPr>
      <xdr:spPr bwMode="auto">
        <a:xfrm>
          <a:off x="110794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31" name="Text Box 10"/>
        <xdr:cNvSpPr txBox="1">
          <a:spLocks noChangeArrowheads="1"/>
        </xdr:cNvSpPr>
      </xdr:nvSpPr>
      <xdr:spPr bwMode="auto">
        <a:xfrm>
          <a:off x="110794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32" name="Text Box 22"/>
        <xdr:cNvSpPr txBox="1">
          <a:spLocks noChangeArrowheads="1"/>
        </xdr:cNvSpPr>
      </xdr:nvSpPr>
      <xdr:spPr bwMode="auto">
        <a:xfrm>
          <a:off x="110794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33" name="Text Box 24"/>
        <xdr:cNvSpPr txBox="1">
          <a:spLocks noChangeArrowheads="1"/>
        </xdr:cNvSpPr>
      </xdr:nvSpPr>
      <xdr:spPr bwMode="auto">
        <a:xfrm>
          <a:off x="110794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34"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35"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36"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37"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38"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39"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40"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41"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42"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43"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44" name="Text Box 10"/>
        <xdr:cNvSpPr txBox="1">
          <a:spLocks noChangeArrowheads="1"/>
        </xdr:cNvSpPr>
      </xdr:nvSpPr>
      <xdr:spPr bwMode="auto">
        <a:xfrm>
          <a:off x="128625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45" name="Text Box 22"/>
        <xdr:cNvSpPr txBox="1">
          <a:spLocks noChangeArrowheads="1"/>
        </xdr:cNvSpPr>
      </xdr:nvSpPr>
      <xdr:spPr bwMode="auto">
        <a:xfrm>
          <a:off x="128625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46" name="Text Box 24"/>
        <xdr:cNvSpPr txBox="1">
          <a:spLocks noChangeArrowheads="1"/>
        </xdr:cNvSpPr>
      </xdr:nvSpPr>
      <xdr:spPr bwMode="auto">
        <a:xfrm>
          <a:off x="128625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47"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48"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49"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50"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51" name="Text Box 10"/>
        <xdr:cNvSpPr txBox="1">
          <a:spLocks noChangeArrowheads="1"/>
        </xdr:cNvSpPr>
      </xdr:nvSpPr>
      <xdr:spPr bwMode="auto">
        <a:xfrm>
          <a:off x="128625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52" name="Text Box 22"/>
        <xdr:cNvSpPr txBox="1">
          <a:spLocks noChangeArrowheads="1"/>
        </xdr:cNvSpPr>
      </xdr:nvSpPr>
      <xdr:spPr bwMode="auto">
        <a:xfrm>
          <a:off x="128625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53" name="Text Box 24"/>
        <xdr:cNvSpPr txBox="1">
          <a:spLocks noChangeArrowheads="1"/>
        </xdr:cNvSpPr>
      </xdr:nvSpPr>
      <xdr:spPr bwMode="auto">
        <a:xfrm>
          <a:off x="128625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54"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55"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56"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57"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58"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59"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60"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61"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62"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63" name="Text Box 11"/>
        <xdr:cNvSpPr txBox="1">
          <a:spLocks noChangeArrowheads="1"/>
        </xdr:cNvSpPr>
      </xdr:nvSpPr>
      <xdr:spPr bwMode="auto">
        <a:xfrm>
          <a:off x="133197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64"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65"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66"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67"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68" name="Text Box 11"/>
        <xdr:cNvSpPr txBox="1">
          <a:spLocks noChangeArrowheads="1"/>
        </xdr:cNvSpPr>
      </xdr:nvSpPr>
      <xdr:spPr bwMode="auto">
        <a:xfrm>
          <a:off x="1242822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69" name="Text Box 11"/>
        <xdr:cNvSpPr txBox="1">
          <a:spLocks noChangeArrowheads="1"/>
        </xdr:cNvSpPr>
      </xdr:nvSpPr>
      <xdr:spPr bwMode="auto">
        <a:xfrm>
          <a:off x="12550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70" name="Text Box 10"/>
        <xdr:cNvSpPr txBox="1">
          <a:spLocks noChangeArrowheads="1"/>
        </xdr:cNvSpPr>
      </xdr:nvSpPr>
      <xdr:spPr bwMode="auto">
        <a:xfrm>
          <a:off x="110794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71" name="Text Box 22"/>
        <xdr:cNvSpPr txBox="1">
          <a:spLocks noChangeArrowheads="1"/>
        </xdr:cNvSpPr>
      </xdr:nvSpPr>
      <xdr:spPr bwMode="auto">
        <a:xfrm>
          <a:off x="110794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72" name="Text Box 24"/>
        <xdr:cNvSpPr txBox="1">
          <a:spLocks noChangeArrowheads="1"/>
        </xdr:cNvSpPr>
      </xdr:nvSpPr>
      <xdr:spPr bwMode="auto">
        <a:xfrm>
          <a:off x="110794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73" name="Text Box 10"/>
        <xdr:cNvSpPr txBox="1">
          <a:spLocks noChangeArrowheads="1"/>
        </xdr:cNvSpPr>
      </xdr:nvSpPr>
      <xdr:spPr bwMode="auto">
        <a:xfrm>
          <a:off x="110794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74" name="Text Box 22"/>
        <xdr:cNvSpPr txBox="1">
          <a:spLocks noChangeArrowheads="1"/>
        </xdr:cNvSpPr>
      </xdr:nvSpPr>
      <xdr:spPr bwMode="auto">
        <a:xfrm>
          <a:off x="110794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75" name="Text Box 24"/>
        <xdr:cNvSpPr txBox="1">
          <a:spLocks noChangeArrowheads="1"/>
        </xdr:cNvSpPr>
      </xdr:nvSpPr>
      <xdr:spPr bwMode="auto">
        <a:xfrm>
          <a:off x="110794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76"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77"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78"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79"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80"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81"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82"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83"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84"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182880" cy="0"/>
    <xdr:sp macro="" textlink="">
      <xdr:nvSpPr>
        <xdr:cNvPr id="85" name="Text Box 11"/>
        <xdr:cNvSpPr txBox="1">
          <a:spLocks noChangeArrowheads="1"/>
        </xdr:cNvSpPr>
      </xdr:nvSpPr>
      <xdr:spPr bwMode="auto">
        <a:xfrm>
          <a:off x="1064514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3</xdr:row>
      <xdr:rowOff>0</xdr:rowOff>
    </xdr:from>
    <xdr:ext cx="182880" cy="0"/>
    <xdr:sp macro="" textlink="">
      <xdr:nvSpPr>
        <xdr:cNvPr id="2" name="Text Box 10"/>
        <xdr:cNvSpPr txBox="1">
          <a:spLocks noChangeArrowheads="1"/>
        </xdr:cNvSpPr>
      </xdr:nvSpPr>
      <xdr:spPr bwMode="auto">
        <a:xfrm>
          <a:off x="601980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3" name="Text Box 22"/>
        <xdr:cNvSpPr txBox="1">
          <a:spLocks noChangeArrowheads="1"/>
        </xdr:cNvSpPr>
      </xdr:nvSpPr>
      <xdr:spPr bwMode="auto">
        <a:xfrm>
          <a:off x="601980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4" name="Text Box 24"/>
        <xdr:cNvSpPr txBox="1">
          <a:spLocks noChangeArrowheads="1"/>
        </xdr:cNvSpPr>
      </xdr:nvSpPr>
      <xdr:spPr bwMode="auto">
        <a:xfrm>
          <a:off x="601980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5"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6"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7"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8"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9" name="Text Box 10"/>
        <xdr:cNvSpPr txBox="1">
          <a:spLocks noChangeArrowheads="1"/>
        </xdr:cNvSpPr>
      </xdr:nvSpPr>
      <xdr:spPr bwMode="auto">
        <a:xfrm>
          <a:off x="601980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10" name="Text Box 22"/>
        <xdr:cNvSpPr txBox="1">
          <a:spLocks noChangeArrowheads="1"/>
        </xdr:cNvSpPr>
      </xdr:nvSpPr>
      <xdr:spPr bwMode="auto">
        <a:xfrm>
          <a:off x="601980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11" name="Text Box 24"/>
        <xdr:cNvSpPr txBox="1">
          <a:spLocks noChangeArrowheads="1"/>
        </xdr:cNvSpPr>
      </xdr:nvSpPr>
      <xdr:spPr bwMode="auto">
        <a:xfrm>
          <a:off x="601980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12"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13"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14"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15"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16"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17"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18"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19"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20"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21"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22"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23"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24"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25"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26"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27"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28" name="Text Box 10"/>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29" name="Text Box 22"/>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30" name="Text Box 24"/>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31" name="Text Box 10"/>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32" name="Text Box 22"/>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33" name="Text Box 24"/>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34"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35"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36"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37"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38"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39"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40"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41"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42"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43"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44" name="Text Box 10"/>
        <xdr:cNvSpPr txBox="1">
          <a:spLocks noChangeArrowheads="1"/>
        </xdr:cNvSpPr>
      </xdr:nvSpPr>
      <xdr:spPr bwMode="auto">
        <a:xfrm>
          <a:off x="601980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45" name="Text Box 22"/>
        <xdr:cNvSpPr txBox="1">
          <a:spLocks noChangeArrowheads="1"/>
        </xdr:cNvSpPr>
      </xdr:nvSpPr>
      <xdr:spPr bwMode="auto">
        <a:xfrm>
          <a:off x="601980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46" name="Text Box 24"/>
        <xdr:cNvSpPr txBox="1">
          <a:spLocks noChangeArrowheads="1"/>
        </xdr:cNvSpPr>
      </xdr:nvSpPr>
      <xdr:spPr bwMode="auto">
        <a:xfrm>
          <a:off x="601980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47"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48"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49"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50"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51" name="Text Box 10"/>
        <xdr:cNvSpPr txBox="1">
          <a:spLocks noChangeArrowheads="1"/>
        </xdr:cNvSpPr>
      </xdr:nvSpPr>
      <xdr:spPr bwMode="auto">
        <a:xfrm>
          <a:off x="601980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52" name="Text Box 22"/>
        <xdr:cNvSpPr txBox="1">
          <a:spLocks noChangeArrowheads="1"/>
        </xdr:cNvSpPr>
      </xdr:nvSpPr>
      <xdr:spPr bwMode="auto">
        <a:xfrm>
          <a:off x="601980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53" name="Text Box 24"/>
        <xdr:cNvSpPr txBox="1">
          <a:spLocks noChangeArrowheads="1"/>
        </xdr:cNvSpPr>
      </xdr:nvSpPr>
      <xdr:spPr bwMode="auto">
        <a:xfrm>
          <a:off x="601980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54"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55"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56"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57"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58"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59"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60"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61"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62"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63" name="Text Box 11"/>
        <xdr:cNvSpPr txBox="1">
          <a:spLocks noChangeArrowheads="1"/>
        </xdr:cNvSpPr>
      </xdr:nvSpPr>
      <xdr:spPr bwMode="auto">
        <a:xfrm>
          <a:off x="63550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64"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65"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66"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67"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68"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69" name="Text Box 11"/>
        <xdr:cNvSpPr txBox="1">
          <a:spLocks noChangeArrowheads="1"/>
        </xdr:cNvSpPr>
      </xdr:nvSpPr>
      <xdr:spPr bwMode="auto">
        <a:xfrm>
          <a:off x="57073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70" name="Text Box 10"/>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71" name="Text Box 22"/>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72" name="Text Box 24"/>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73" name="Text Box 10"/>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74" name="Text Box 22"/>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75" name="Text Box 24"/>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76"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77"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78"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79"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80"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81"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82"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83"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84"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3</xdr:row>
      <xdr:rowOff>0</xdr:rowOff>
    </xdr:from>
    <xdr:ext cx="182880" cy="0"/>
    <xdr:sp macro="" textlink="">
      <xdr:nvSpPr>
        <xdr:cNvPr id="85" name="Text Box 11"/>
        <xdr:cNvSpPr txBox="1">
          <a:spLocks noChangeArrowheads="1"/>
        </xdr:cNvSpPr>
      </xdr:nvSpPr>
      <xdr:spPr bwMode="auto">
        <a:xfrm>
          <a:off x="505968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5.xml><?xml version="1.0" encoding="utf-8"?>
<xdr:wsDr xmlns:xdr="http://schemas.openxmlformats.org/drawingml/2006/spreadsheetDrawing" xmlns:a="http://schemas.openxmlformats.org/drawingml/2006/main">
  <xdr:oneCellAnchor>
    <xdr:from>
      <xdr:col>4</xdr:col>
      <xdr:colOff>0</xdr:colOff>
      <xdr:row>19</xdr:row>
      <xdr:rowOff>0</xdr:rowOff>
    </xdr:from>
    <xdr:ext cx="182880" cy="0"/>
    <xdr:sp macro="" textlink="">
      <xdr:nvSpPr>
        <xdr:cNvPr id="2" name="Text Box 10"/>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3" name="Text Box 22"/>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4" name="Text Box 24"/>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5"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6"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7"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8"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9" name="Text Box 10"/>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10" name="Text Box 22"/>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11" name="Text Box 24"/>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12"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13"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14"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15"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16"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17"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18"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19"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20"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21"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22"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23"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24"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25"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26"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27"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28" name="Text Box 10"/>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29" name="Text Box 22"/>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30" name="Text Box 24"/>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31" name="Text Box 10"/>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32" name="Text Box 22"/>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33" name="Text Box 24"/>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34"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35"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36"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37"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38"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39"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40"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41"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42"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43"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44" name="Text Box 10"/>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45" name="Text Box 22"/>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46" name="Text Box 24"/>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47"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48"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49"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50"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51" name="Text Box 10"/>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52" name="Text Box 22"/>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53" name="Text Box 24"/>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54"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55"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56"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57"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58"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59"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60"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61"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62"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63"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64"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65"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66"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67"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68"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69"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70" name="Text Box 10"/>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71" name="Text Box 22"/>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72" name="Text Box 24"/>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73" name="Text Box 10"/>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74" name="Text Box 22"/>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75" name="Text Box 24"/>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76"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77"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78"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79"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80"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81"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82"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83"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0</xdr:rowOff>
    </xdr:from>
    <xdr:ext cx="182880" cy="0"/>
    <xdr:sp macro="" textlink="">
      <xdr:nvSpPr>
        <xdr:cNvPr id="84" name="Text Box 11"/>
        <xdr:cNvSpPr txBox="1">
          <a:spLocks noChangeArrowheads="1"/>
        </xdr:cNvSpPr>
      </xdr:nvSpPr>
      <xdr:spPr bwMode="auto">
        <a:xfrm>
          <a:off x="8938260" y="6477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502920</xdr:colOff>
      <xdr:row>17</xdr:row>
      <xdr:rowOff>83820</xdr:rowOff>
    </xdr:from>
    <xdr:ext cx="182880" cy="0"/>
    <xdr:sp macro="" textlink="">
      <xdr:nvSpPr>
        <xdr:cNvPr id="85" name="Text Box 11"/>
        <xdr:cNvSpPr txBox="1">
          <a:spLocks noChangeArrowheads="1"/>
        </xdr:cNvSpPr>
      </xdr:nvSpPr>
      <xdr:spPr bwMode="auto">
        <a:xfrm>
          <a:off x="9852660" y="268986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0</xdr:colOff>
      <xdr:row>23</xdr:row>
      <xdr:rowOff>0</xdr:rowOff>
    </xdr:from>
    <xdr:ext cx="182880" cy="0"/>
    <xdr:sp macro="" textlink="">
      <xdr:nvSpPr>
        <xdr:cNvPr id="2" name="Text Box 10"/>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3" name="Text Box 22"/>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4" name="Text Box 24"/>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5"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6"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7"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8"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9" name="Text Box 10"/>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10" name="Text Box 22"/>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11" name="Text Box 24"/>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12"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13"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14"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15"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16"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17"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18"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19"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20"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21"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22"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23"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24"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25"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26"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27"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28" name="Text Box 10"/>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29" name="Text Box 22"/>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30" name="Text Box 24"/>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31" name="Text Box 10"/>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32" name="Text Box 22"/>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33" name="Text Box 24"/>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34"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35"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36"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37"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38"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39"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40"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41"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42"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43"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44" name="Text Box 10"/>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45" name="Text Box 22"/>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46" name="Text Box 24"/>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47"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48"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49"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50"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51" name="Text Box 10"/>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52" name="Text Box 22"/>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53" name="Text Box 24"/>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54"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55"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56"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57"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58"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59"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60"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61"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62"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63"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64"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65"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66"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67"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68"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69"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70" name="Text Box 10"/>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71" name="Text Box 22"/>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72" name="Text Box 24"/>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73" name="Text Box 10"/>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74" name="Text Box 22"/>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75" name="Text Box 24"/>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76"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77"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78"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79"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80"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81"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82"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83"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23</xdr:row>
      <xdr:rowOff>0</xdr:rowOff>
    </xdr:from>
    <xdr:ext cx="182880" cy="0"/>
    <xdr:sp macro="" textlink="">
      <xdr:nvSpPr>
        <xdr:cNvPr id="84"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502920</xdr:colOff>
      <xdr:row>18</xdr:row>
      <xdr:rowOff>83820</xdr:rowOff>
    </xdr:from>
    <xdr:ext cx="182880" cy="0"/>
    <xdr:sp macro="" textlink="">
      <xdr:nvSpPr>
        <xdr:cNvPr id="85" name="Text Box 11"/>
        <xdr:cNvSpPr txBox="1">
          <a:spLocks noChangeArrowheads="1"/>
        </xdr:cNvSpPr>
      </xdr:nvSpPr>
      <xdr:spPr bwMode="auto">
        <a:xfrm>
          <a:off x="9654540" y="268986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502920</xdr:colOff>
      <xdr:row>14</xdr:row>
      <xdr:rowOff>83820</xdr:rowOff>
    </xdr:from>
    <xdr:ext cx="182880" cy="0"/>
    <xdr:sp macro="" textlink="">
      <xdr:nvSpPr>
        <xdr:cNvPr id="87" name="Text Box 11"/>
        <xdr:cNvSpPr txBox="1">
          <a:spLocks noChangeArrowheads="1"/>
        </xdr:cNvSpPr>
      </xdr:nvSpPr>
      <xdr:spPr bwMode="auto">
        <a:xfrm>
          <a:off x="11506200" y="303276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502920</xdr:colOff>
      <xdr:row>32</xdr:row>
      <xdr:rowOff>83820</xdr:rowOff>
    </xdr:from>
    <xdr:ext cx="182880" cy="0"/>
    <xdr:sp macro="" textlink="">
      <xdr:nvSpPr>
        <xdr:cNvPr id="88" name="Text Box 11"/>
        <xdr:cNvSpPr txBox="1">
          <a:spLocks noChangeArrowheads="1"/>
        </xdr:cNvSpPr>
      </xdr:nvSpPr>
      <xdr:spPr bwMode="auto">
        <a:xfrm>
          <a:off x="11506200" y="303276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502920</xdr:colOff>
      <xdr:row>28</xdr:row>
      <xdr:rowOff>83820</xdr:rowOff>
    </xdr:from>
    <xdr:ext cx="182880" cy="0"/>
    <xdr:sp macro="" textlink="">
      <xdr:nvSpPr>
        <xdr:cNvPr id="89" name="Text Box 11"/>
        <xdr:cNvSpPr txBox="1">
          <a:spLocks noChangeArrowheads="1"/>
        </xdr:cNvSpPr>
      </xdr:nvSpPr>
      <xdr:spPr bwMode="auto">
        <a:xfrm>
          <a:off x="11506200" y="24536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502920</xdr:colOff>
      <xdr:row>46</xdr:row>
      <xdr:rowOff>83820</xdr:rowOff>
    </xdr:from>
    <xdr:ext cx="182880" cy="0"/>
    <xdr:sp macro="" textlink="">
      <xdr:nvSpPr>
        <xdr:cNvPr id="90" name="Text Box 11"/>
        <xdr:cNvSpPr txBox="1">
          <a:spLocks noChangeArrowheads="1"/>
        </xdr:cNvSpPr>
      </xdr:nvSpPr>
      <xdr:spPr bwMode="auto">
        <a:xfrm>
          <a:off x="11506200" y="303276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502920</xdr:colOff>
      <xdr:row>42</xdr:row>
      <xdr:rowOff>83820</xdr:rowOff>
    </xdr:from>
    <xdr:ext cx="182880" cy="0"/>
    <xdr:sp macro="" textlink="">
      <xdr:nvSpPr>
        <xdr:cNvPr id="91" name="Text Box 11"/>
        <xdr:cNvSpPr txBox="1">
          <a:spLocks noChangeArrowheads="1"/>
        </xdr:cNvSpPr>
      </xdr:nvSpPr>
      <xdr:spPr bwMode="auto">
        <a:xfrm>
          <a:off x="11506200" y="24536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502920</xdr:colOff>
      <xdr:row>46</xdr:row>
      <xdr:rowOff>83820</xdr:rowOff>
    </xdr:from>
    <xdr:ext cx="182880" cy="0"/>
    <xdr:sp macro="" textlink="">
      <xdr:nvSpPr>
        <xdr:cNvPr id="92" name="Text Box 11"/>
        <xdr:cNvSpPr txBox="1">
          <a:spLocks noChangeArrowheads="1"/>
        </xdr:cNvSpPr>
      </xdr:nvSpPr>
      <xdr:spPr bwMode="auto">
        <a:xfrm>
          <a:off x="11506200" y="303276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502920</xdr:colOff>
      <xdr:row>42</xdr:row>
      <xdr:rowOff>83820</xdr:rowOff>
    </xdr:from>
    <xdr:ext cx="182880" cy="0"/>
    <xdr:sp macro="" textlink="">
      <xdr:nvSpPr>
        <xdr:cNvPr id="93" name="Text Box 11"/>
        <xdr:cNvSpPr txBox="1">
          <a:spLocks noChangeArrowheads="1"/>
        </xdr:cNvSpPr>
      </xdr:nvSpPr>
      <xdr:spPr bwMode="auto">
        <a:xfrm>
          <a:off x="11506200" y="24536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502920</xdr:colOff>
      <xdr:row>60</xdr:row>
      <xdr:rowOff>83820</xdr:rowOff>
    </xdr:from>
    <xdr:ext cx="182880" cy="0"/>
    <xdr:sp macro="" textlink="">
      <xdr:nvSpPr>
        <xdr:cNvPr id="94" name="Text Box 11"/>
        <xdr:cNvSpPr txBox="1">
          <a:spLocks noChangeArrowheads="1"/>
        </xdr:cNvSpPr>
      </xdr:nvSpPr>
      <xdr:spPr bwMode="auto">
        <a:xfrm>
          <a:off x="11506200" y="303276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502920</xdr:colOff>
      <xdr:row>56</xdr:row>
      <xdr:rowOff>83820</xdr:rowOff>
    </xdr:from>
    <xdr:ext cx="182880" cy="0"/>
    <xdr:sp macro="" textlink="">
      <xdr:nvSpPr>
        <xdr:cNvPr id="95" name="Text Box 11"/>
        <xdr:cNvSpPr txBox="1">
          <a:spLocks noChangeArrowheads="1"/>
        </xdr:cNvSpPr>
      </xdr:nvSpPr>
      <xdr:spPr bwMode="auto">
        <a:xfrm>
          <a:off x="11506200" y="24536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7.xml><?xml version="1.0" encoding="utf-8"?>
<xdr:wsDr xmlns:xdr="http://schemas.openxmlformats.org/drawingml/2006/spreadsheetDrawing" xmlns:a="http://schemas.openxmlformats.org/drawingml/2006/main">
  <xdr:oneCellAnchor>
    <xdr:from>
      <xdr:col>6</xdr:col>
      <xdr:colOff>0</xdr:colOff>
      <xdr:row>19</xdr:row>
      <xdr:rowOff>0</xdr:rowOff>
    </xdr:from>
    <xdr:ext cx="182880" cy="0"/>
    <xdr:sp macro="" textlink="">
      <xdr:nvSpPr>
        <xdr:cNvPr id="2" name="Text Box 10"/>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3" name="Text Box 22"/>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4" name="Text Box 24"/>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5"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6"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7"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8"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9" name="Text Box 10"/>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10" name="Text Box 22"/>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11" name="Text Box 24"/>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12"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13"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14"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15"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16"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17"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18"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19"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20"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21"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22"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23"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24"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25"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26"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27"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28" name="Text Box 10"/>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29" name="Text Box 22"/>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30" name="Text Box 24"/>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31" name="Text Box 10"/>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32" name="Text Box 22"/>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33" name="Text Box 24"/>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34"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35"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36"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37"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38"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39"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40"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41"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42"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43"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44" name="Text Box 10"/>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45" name="Text Box 22"/>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46" name="Text Box 24"/>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47"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48"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49"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50"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51" name="Text Box 10"/>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52" name="Text Box 22"/>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53" name="Text Box 24"/>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54"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55"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56"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57"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58"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59"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60"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61"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62"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63"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64"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65"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66"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67"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68"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69"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70" name="Text Box 10"/>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71" name="Text Box 22"/>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72" name="Text Box 24"/>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73" name="Text Box 10"/>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74" name="Text Box 22"/>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75" name="Text Box 24"/>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76"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77"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78"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79"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80"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81"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82"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83"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19</xdr:row>
      <xdr:rowOff>0</xdr:rowOff>
    </xdr:from>
    <xdr:ext cx="182880" cy="0"/>
    <xdr:sp macro="" textlink="">
      <xdr:nvSpPr>
        <xdr:cNvPr id="84" name="Text Box 11"/>
        <xdr:cNvSpPr txBox="1">
          <a:spLocks noChangeArrowheads="1"/>
        </xdr:cNvSpPr>
      </xdr:nvSpPr>
      <xdr:spPr bwMode="auto">
        <a:xfrm>
          <a:off x="3177540" y="28956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16</xdr:row>
      <xdr:rowOff>83820</xdr:rowOff>
    </xdr:from>
    <xdr:ext cx="182880" cy="0"/>
    <xdr:sp macro="" textlink="">
      <xdr:nvSpPr>
        <xdr:cNvPr id="85" name="Text Box 11"/>
        <xdr:cNvSpPr txBox="1">
          <a:spLocks noChangeArrowheads="1"/>
        </xdr:cNvSpPr>
      </xdr:nvSpPr>
      <xdr:spPr bwMode="auto">
        <a:xfrm>
          <a:off x="9654540" y="268986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abSelected="1" zoomScaleNormal="100" workbookViewId="0"/>
  </sheetViews>
  <sheetFormatPr defaultColWidth="8.09765625" defaultRowHeight="13.2"/>
  <cols>
    <col min="1" max="1" width="5.09765625" style="1" customWidth="1"/>
    <col min="2" max="2" width="55.5" style="1" customWidth="1"/>
    <col min="3" max="16384" width="8.09765625" style="1"/>
  </cols>
  <sheetData>
    <row r="1" spans="1:2" ht="27" customHeight="1">
      <c r="A1" s="2" t="s">
        <v>45</v>
      </c>
    </row>
    <row r="2" spans="1:2" ht="13.95" customHeight="1"/>
    <row r="3" spans="1:2" s="4" customFormat="1" ht="16.95" customHeight="1">
      <c r="A3" s="3" t="s">
        <v>0</v>
      </c>
      <c r="B3" s="3" t="s">
        <v>1</v>
      </c>
    </row>
    <row r="4" spans="1:2" ht="16.95" customHeight="1">
      <c r="A4" s="5" t="s">
        <v>46</v>
      </c>
      <c r="B4" s="6" t="s">
        <v>70</v>
      </c>
    </row>
    <row r="5" spans="1:2" ht="16.95" customHeight="1">
      <c r="A5" s="5" t="s">
        <v>47</v>
      </c>
      <c r="B5" s="6" t="s">
        <v>71</v>
      </c>
    </row>
    <row r="6" spans="1:2" ht="16.95" customHeight="1">
      <c r="A6" s="5" t="s">
        <v>48</v>
      </c>
      <c r="B6" s="6" t="s">
        <v>72</v>
      </c>
    </row>
    <row r="7" spans="1:2" ht="16.95" customHeight="1">
      <c r="A7" s="5" t="s">
        <v>49</v>
      </c>
      <c r="B7" s="6" t="s">
        <v>73</v>
      </c>
    </row>
    <row r="8" spans="1:2" ht="16.95" customHeight="1">
      <c r="A8" s="5" t="s">
        <v>50</v>
      </c>
      <c r="B8" s="6" t="s">
        <v>74</v>
      </c>
    </row>
    <row r="9" spans="1:2" ht="16.95" customHeight="1">
      <c r="A9" s="5" t="s">
        <v>51</v>
      </c>
      <c r="B9" s="6" t="s">
        <v>75</v>
      </c>
    </row>
    <row r="10" spans="1:2" ht="16.95" customHeight="1">
      <c r="A10" s="5" t="s">
        <v>52</v>
      </c>
      <c r="B10" s="6" t="s">
        <v>76</v>
      </c>
    </row>
    <row r="11" spans="1:2" ht="16.95" customHeight="1">
      <c r="A11" s="5" t="s">
        <v>53</v>
      </c>
      <c r="B11" s="6" t="s">
        <v>77</v>
      </c>
    </row>
    <row r="12" spans="1:2" ht="16.95" customHeight="1">
      <c r="A12" s="5" t="s">
        <v>54</v>
      </c>
      <c r="B12" s="6" t="s">
        <v>78</v>
      </c>
    </row>
    <row r="13" spans="1:2" ht="16.95" customHeight="1">
      <c r="A13" s="5" t="s">
        <v>55</v>
      </c>
      <c r="B13" s="6" t="s">
        <v>79</v>
      </c>
    </row>
    <row r="14" spans="1:2" ht="16.95" customHeight="1">
      <c r="A14" s="5" t="s">
        <v>56</v>
      </c>
      <c r="B14" s="6" t="s">
        <v>80</v>
      </c>
    </row>
    <row r="15" spans="1:2" ht="16.95" customHeight="1">
      <c r="A15" s="5" t="s">
        <v>57</v>
      </c>
      <c r="B15" s="6" t="s">
        <v>81</v>
      </c>
    </row>
    <row r="16" spans="1:2" ht="16.95" customHeight="1">
      <c r="A16" s="5" t="s">
        <v>58</v>
      </c>
      <c r="B16" s="6" t="s">
        <v>82</v>
      </c>
    </row>
    <row r="17" spans="1:2" ht="16.95" customHeight="1">
      <c r="A17" s="5" t="s">
        <v>59</v>
      </c>
      <c r="B17" s="6" t="s">
        <v>83</v>
      </c>
    </row>
    <row r="18" spans="1:2" ht="16.95" customHeight="1">
      <c r="A18" s="5" t="s">
        <v>60</v>
      </c>
      <c r="B18" s="6" t="s">
        <v>84</v>
      </c>
    </row>
    <row r="19" spans="1:2" ht="16.95" customHeight="1">
      <c r="A19" s="5" t="s">
        <v>61</v>
      </c>
      <c r="B19" s="6" t="s">
        <v>85</v>
      </c>
    </row>
    <row r="20" spans="1:2" ht="16.95" customHeight="1">
      <c r="A20" s="5" t="s">
        <v>62</v>
      </c>
      <c r="B20" s="6" t="s">
        <v>86</v>
      </c>
    </row>
    <row r="21" spans="1:2" ht="16.95" customHeight="1">
      <c r="A21" s="5" t="s">
        <v>63</v>
      </c>
      <c r="B21" s="6" t="s">
        <v>87</v>
      </c>
    </row>
    <row r="22" spans="1:2" ht="16.95" customHeight="1">
      <c r="A22" s="5" t="s">
        <v>64</v>
      </c>
      <c r="B22" s="6" t="s">
        <v>521</v>
      </c>
    </row>
    <row r="23" spans="1:2" ht="16.95" customHeight="1">
      <c r="A23" s="5" t="s">
        <v>65</v>
      </c>
      <c r="B23" s="6" t="s">
        <v>88</v>
      </c>
    </row>
    <row r="24" spans="1:2" ht="16.95" customHeight="1">
      <c r="A24" s="5" t="s">
        <v>66</v>
      </c>
      <c r="B24" s="37" t="s">
        <v>89</v>
      </c>
    </row>
    <row r="25" spans="1:2" ht="16.95" customHeight="1">
      <c r="A25" s="5" t="s">
        <v>67</v>
      </c>
      <c r="B25" s="6" t="s">
        <v>90</v>
      </c>
    </row>
    <row r="26" spans="1:2" ht="16.95" customHeight="1">
      <c r="A26" s="5" t="s">
        <v>68</v>
      </c>
      <c r="B26" s="6" t="s">
        <v>92</v>
      </c>
    </row>
    <row r="27" spans="1:2" ht="16.95" customHeight="1">
      <c r="A27" s="5" t="s">
        <v>69</v>
      </c>
      <c r="B27" s="6" t="s">
        <v>91</v>
      </c>
    </row>
    <row r="28" spans="1:2" ht="16.95" customHeight="1">
      <c r="A28" s="5" t="s">
        <v>93</v>
      </c>
      <c r="B28" s="6" t="s">
        <v>94</v>
      </c>
    </row>
  </sheetData>
  <phoneticPr fontId="1"/>
  <hyperlinks>
    <hyperlink ref="B4" location="'4-1'!A1" display="健康教育"/>
    <hyperlink ref="B5" location="'4-2'!A1" display="健康相談"/>
    <hyperlink ref="B6" location="'4-3'!A1" display="健康増進健康診査"/>
    <hyperlink ref="B7" location="'4-4'!A1" display="女性のヘルスチェック"/>
    <hyperlink ref="B8" location="'4-5'!A1" display="B型・C型肝炎ウイルス検診"/>
    <hyperlink ref="B9" location="'4-6'!A1" display="骨粗しょう症検診"/>
    <hyperlink ref="B10" location="'4-7'!A1" display="胃がん検診"/>
    <hyperlink ref="B11" location="'4-8'!A1" display="肺がん・結核検診"/>
    <hyperlink ref="B12" location="'4-9'!A1" display="大腸がん検診"/>
    <hyperlink ref="B13" location="'4-10'!A1" display="子宮がん検診"/>
    <hyperlink ref="B14" location="'4-11'!A1" display="乳がん検診"/>
    <hyperlink ref="B15" location="'4-12'!A1" display="前立腺がん検診"/>
    <hyperlink ref="B16" location="'4-13'!A1" display="がん検診要精密検査未受診者対策"/>
    <hyperlink ref="B17" location="'4-14'!A1" display="成人歯科健康診査"/>
    <hyperlink ref="B18" location="'4-15'!A1" display="口腔機能健康診査"/>
    <hyperlink ref="B19" location="'4-16'!A1" display="訪問歯科健康診査"/>
    <hyperlink ref="B20" location="'4-17'!A1" display="訪問指導"/>
    <hyperlink ref="B21" location="'4-18'!A1" display="栄養関係団体等育成支援"/>
    <hyperlink ref="B22" location="'4-19'!A1" display="食生活改善推進員養成講座・食生活改善推進員育成支援"/>
    <hyperlink ref="B23" location="'4-20'!A1" display="給食施設等指導"/>
    <hyperlink ref="B24" location="'4-21'!A1" display="国民健康・栄養調査(厚生労働省委託事業)"/>
    <hyperlink ref="B25" location="'4-22'!A1" display="栄養関係相談・指導"/>
    <hyperlink ref="B26" location="'4-23'!A1" display="歯科保健"/>
    <hyperlink ref="B27" location="'4-24'!A1" display="特定保健指導(積極的支援)"/>
    <hyperlink ref="B28" location="'4-25'!A1" display="健康被害対策"/>
  </hyperlinks>
  <pageMargins left="0.7" right="0.7" top="0.75" bottom="0.75" header="0.3" footer="0.3"/>
  <pageSetup paperSize="9" scale="87" orientation="landscape" r:id="rId1"/>
  <colBreaks count="1" manualBreakCount="1">
    <brk id="2" max="2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showGridLines="0" zoomScaleNormal="100" zoomScaleSheetLayoutView="100" workbookViewId="0"/>
  </sheetViews>
  <sheetFormatPr defaultColWidth="8" defaultRowHeight="10.8"/>
  <cols>
    <col min="1" max="2" width="9.19921875" style="14" customWidth="1"/>
    <col min="3" max="3" width="11" style="14" customWidth="1"/>
    <col min="4" max="4" width="12.19921875" style="14" customWidth="1"/>
    <col min="5" max="5" width="5.3984375" style="14" customWidth="1"/>
    <col min="6" max="8" width="8" style="14"/>
    <col min="9" max="9" width="9" style="14" bestFit="1" customWidth="1"/>
    <col min="10" max="16384" width="8" style="14"/>
  </cols>
  <sheetData>
    <row r="1" spans="1:16" ht="15" customHeight="1">
      <c r="A1" s="18" t="s">
        <v>9</v>
      </c>
      <c r="B1" s="18"/>
      <c r="C1" s="18"/>
      <c r="D1" s="19"/>
    </row>
    <row r="2" spans="1:16" ht="20.100000000000001" customHeight="1">
      <c r="A2" s="22" t="s">
        <v>296</v>
      </c>
      <c r="B2" s="36"/>
      <c r="C2" s="22"/>
      <c r="D2" s="22"/>
    </row>
    <row r="3" spans="1:16" s="16" customFormat="1">
      <c r="A3" s="21"/>
      <c r="B3" s="21"/>
      <c r="C3" s="21"/>
      <c r="D3" s="21"/>
    </row>
    <row r="4" spans="1:16" ht="11.4" customHeight="1">
      <c r="A4" s="114"/>
      <c r="B4" s="96" t="s">
        <v>239</v>
      </c>
      <c r="C4" s="96" t="s">
        <v>240</v>
      </c>
      <c r="D4" s="96" t="s">
        <v>241</v>
      </c>
      <c r="E4" s="115"/>
      <c r="F4" s="365"/>
      <c r="G4" s="127"/>
      <c r="H4" s="128"/>
      <c r="I4" s="305" t="s">
        <v>242</v>
      </c>
      <c r="J4" s="305" t="s">
        <v>243</v>
      </c>
      <c r="K4" s="280" t="s">
        <v>244</v>
      </c>
      <c r="L4" s="280"/>
      <c r="M4" s="280"/>
      <c r="N4" s="280"/>
      <c r="O4" s="280"/>
      <c r="P4" s="280"/>
    </row>
    <row r="5" spans="1:16" ht="11.4" customHeight="1">
      <c r="A5" s="89" t="s">
        <v>277</v>
      </c>
      <c r="B5" s="8">
        <v>394422</v>
      </c>
      <c r="C5" s="95">
        <v>99049</v>
      </c>
      <c r="D5" s="123">
        <v>25.112443017884402</v>
      </c>
      <c r="E5" s="115"/>
      <c r="F5" s="365"/>
      <c r="G5" s="129"/>
      <c r="H5" s="130"/>
      <c r="I5" s="280"/>
      <c r="J5" s="305"/>
      <c r="K5" s="305" t="s">
        <v>191</v>
      </c>
      <c r="L5" s="305" t="s">
        <v>245</v>
      </c>
      <c r="M5" s="305" t="s">
        <v>246</v>
      </c>
      <c r="N5" s="305" t="s">
        <v>247</v>
      </c>
      <c r="O5" s="305" t="s">
        <v>248</v>
      </c>
      <c r="P5" s="305" t="s">
        <v>249</v>
      </c>
    </row>
    <row r="6" spans="1:16" ht="11.4" customHeight="1">
      <c r="A6" s="89" t="s">
        <v>278</v>
      </c>
      <c r="B6" s="27">
        <v>773077</v>
      </c>
      <c r="C6" s="92">
        <v>105905</v>
      </c>
      <c r="D6" s="124">
        <v>13.699152865755934</v>
      </c>
      <c r="E6" s="115"/>
      <c r="F6" s="365"/>
      <c r="G6" s="131"/>
      <c r="H6" s="132"/>
      <c r="I6" s="280"/>
      <c r="J6" s="305"/>
      <c r="K6" s="305"/>
      <c r="L6" s="305"/>
      <c r="M6" s="305"/>
      <c r="N6" s="305"/>
      <c r="O6" s="305"/>
      <c r="P6" s="305"/>
    </row>
    <row r="7" spans="1:16" ht="11.4" customHeight="1">
      <c r="A7" s="89" t="s">
        <v>279</v>
      </c>
      <c r="B7" s="27">
        <v>780131</v>
      </c>
      <c r="C7" s="92">
        <v>107000</v>
      </c>
      <c r="D7" s="124">
        <v>13.715645192922727</v>
      </c>
      <c r="E7" s="115"/>
      <c r="F7" s="280" t="s">
        <v>271</v>
      </c>
      <c r="G7" s="306" t="s">
        <v>273</v>
      </c>
      <c r="H7" s="308"/>
      <c r="I7" s="95">
        <v>39715</v>
      </c>
      <c r="J7" s="95">
        <v>3718</v>
      </c>
      <c r="K7" s="95">
        <v>268</v>
      </c>
      <c r="L7" s="95">
        <v>147</v>
      </c>
      <c r="M7" s="95">
        <v>11</v>
      </c>
      <c r="N7" s="95">
        <v>2137</v>
      </c>
      <c r="O7" s="95">
        <v>834</v>
      </c>
      <c r="P7" s="95">
        <v>321</v>
      </c>
    </row>
    <row r="8" spans="1:16" ht="11.4" customHeight="1">
      <c r="A8" s="89" t="s">
        <v>275</v>
      </c>
      <c r="B8" s="8">
        <v>785897</v>
      </c>
      <c r="C8" s="95">
        <v>105540</v>
      </c>
      <c r="D8" s="123">
        <v>13.429240727474465</v>
      </c>
      <c r="E8" s="115"/>
      <c r="F8" s="280"/>
      <c r="G8" s="306" t="s">
        <v>274</v>
      </c>
      <c r="H8" s="308"/>
      <c r="I8" s="95">
        <v>59334</v>
      </c>
      <c r="J8" s="95">
        <v>3742</v>
      </c>
      <c r="K8" s="95">
        <v>562</v>
      </c>
      <c r="L8" s="95">
        <v>114</v>
      </c>
      <c r="M8" s="95">
        <v>15</v>
      </c>
      <c r="N8" s="95">
        <v>1982</v>
      </c>
      <c r="O8" s="95">
        <v>792</v>
      </c>
      <c r="P8" s="95">
        <v>277</v>
      </c>
    </row>
    <row r="9" spans="1:16" ht="11.4" customHeight="1">
      <c r="A9" s="89" t="s">
        <v>276</v>
      </c>
      <c r="B9" s="8">
        <v>791808</v>
      </c>
      <c r="C9" s="95">
        <v>106486</v>
      </c>
      <c r="D9" s="123">
        <v>13.4</v>
      </c>
      <c r="E9" s="115"/>
      <c r="F9" s="280"/>
      <c r="G9" s="306" t="s">
        <v>272</v>
      </c>
      <c r="H9" s="308"/>
      <c r="I9" s="95">
        <v>99049</v>
      </c>
      <c r="J9" s="95">
        <v>7460</v>
      </c>
      <c r="K9" s="95">
        <v>830</v>
      </c>
      <c r="L9" s="95">
        <v>261</v>
      </c>
      <c r="M9" s="95">
        <v>26</v>
      </c>
      <c r="N9" s="95">
        <v>4119</v>
      </c>
      <c r="O9" s="95">
        <v>1626</v>
      </c>
      <c r="P9" s="95">
        <v>598</v>
      </c>
    </row>
    <row r="10" spans="1:16" ht="11.4" customHeight="1">
      <c r="A10" s="253" t="s">
        <v>583</v>
      </c>
      <c r="B10" s="116"/>
      <c r="C10" s="116"/>
      <c r="D10" s="116"/>
      <c r="E10" s="111"/>
      <c r="F10" s="280" t="s">
        <v>42</v>
      </c>
      <c r="G10" s="306" t="s">
        <v>273</v>
      </c>
      <c r="H10" s="308"/>
      <c r="I10" s="95">
        <v>42378</v>
      </c>
      <c r="J10" s="24">
        <v>3689</v>
      </c>
      <c r="K10" s="24">
        <v>273</v>
      </c>
      <c r="L10" s="24">
        <v>145</v>
      </c>
      <c r="M10" s="24">
        <v>23</v>
      </c>
      <c r="N10" s="24">
        <v>1861</v>
      </c>
      <c r="O10" s="24">
        <v>874</v>
      </c>
      <c r="P10" s="24">
        <v>513</v>
      </c>
    </row>
    <row r="11" spans="1:16" ht="11.4" customHeight="1">
      <c r="A11" s="120" t="s">
        <v>481</v>
      </c>
      <c r="B11" s="118"/>
      <c r="C11" s="118"/>
      <c r="D11" s="118"/>
      <c r="E11" s="111"/>
      <c r="F11" s="280"/>
      <c r="G11" s="306" t="s">
        <v>274</v>
      </c>
      <c r="H11" s="308"/>
      <c r="I11" s="95">
        <v>63527</v>
      </c>
      <c r="J11" s="24">
        <v>3709</v>
      </c>
      <c r="K11" s="24">
        <v>607</v>
      </c>
      <c r="L11" s="24">
        <v>103</v>
      </c>
      <c r="M11" s="24">
        <v>12</v>
      </c>
      <c r="N11" s="24">
        <v>1786</v>
      </c>
      <c r="O11" s="24">
        <v>791</v>
      </c>
      <c r="P11" s="24">
        <v>410</v>
      </c>
    </row>
    <row r="12" spans="1:16" ht="11.4" customHeight="1">
      <c r="A12" s="321" t="s">
        <v>547</v>
      </c>
      <c r="B12" s="321"/>
      <c r="C12" s="321"/>
      <c r="D12" s="321"/>
      <c r="E12" s="112"/>
      <c r="F12" s="280"/>
      <c r="G12" s="306" t="s">
        <v>272</v>
      </c>
      <c r="H12" s="308"/>
      <c r="I12" s="95">
        <v>105905</v>
      </c>
      <c r="J12" s="24">
        <v>7398</v>
      </c>
      <c r="K12" s="24">
        <v>880</v>
      </c>
      <c r="L12" s="24">
        <v>248</v>
      </c>
      <c r="M12" s="24">
        <v>35</v>
      </c>
      <c r="N12" s="24">
        <v>3647</v>
      </c>
      <c r="O12" s="24">
        <v>1665</v>
      </c>
      <c r="P12" s="24">
        <v>923</v>
      </c>
    </row>
    <row r="13" spans="1:16" ht="11.4" customHeight="1">
      <c r="A13" s="321"/>
      <c r="B13" s="321"/>
      <c r="C13" s="321"/>
      <c r="D13" s="321"/>
      <c r="E13" s="113"/>
      <c r="F13" s="280" t="s">
        <v>22</v>
      </c>
      <c r="G13" s="306" t="s">
        <v>273</v>
      </c>
      <c r="H13" s="308"/>
      <c r="I13" s="95">
        <v>42815</v>
      </c>
      <c r="J13" s="95">
        <v>3683</v>
      </c>
      <c r="K13" s="95">
        <v>278</v>
      </c>
      <c r="L13" s="95">
        <v>140</v>
      </c>
      <c r="M13" s="95">
        <v>25</v>
      </c>
      <c r="N13" s="95">
        <v>2000</v>
      </c>
      <c r="O13" s="95">
        <v>781</v>
      </c>
      <c r="P13" s="95">
        <v>459</v>
      </c>
    </row>
    <row r="14" spans="1:16" ht="11.4" customHeight="1">
      <c r="A14" s="321"/>
      <c r="B14" s="321"/>
      <c r="C14" s="321"/>
      <c r="D14" s="321"/>
      <c r="E14" s="113"/>
      <c r="F14" s="280"/>
      <c r="G14" s="306" t="s">
        <v>274</v>
      </c>
      <c r="H14" s="308"/>
      <c r="I14" s="95">
        <v>64185</v>
      </c>
      <c r="J14" s="95">
        <v>3654</v>
      </c>
      <c r="K14" s="95">
        <v>512</v>
      </c>
      <c r="L14" s="95">
        <v>107</v>
      </c>
      <c r="M14" s="95">
        <v>19</v>
      </c>
      <c r="N14" s="95">
        <v>1809</v>
      </c>
      <c r="O14" s="95">
        <v>764</v>
      </c>
      <c r="P14" s="95">
        <v>443</v>
      </c>
    </row>
    <row r="15" spans="1:16" ht="11.4" customHeight="1">
      <c r="A15" s="321"/>
      <c r="B15" s="321"/>
      <c r="C15" s="321"/>
      <c r="D15" s="321"/>
      <c r="E15" s="50"/>
      <c r="F15" s="280"/>
      <c r="G15" s="306" t="s">
        <v>272</v>
      </c>
      <c r="H15" s="308"/>
      <c r="I15" s="95">
        <v>107000</v>
      </c>
      <c r="J15" s="95">
        <v>7337</v>
      </c>
      <c r="K15" s="95">
        <v>790</v>
      </c>
      <c r="L15" s="95">
        <v>247</v>
      </c>
      <c r="M15" s="95">
        <v>44</v>
      </c>
      <c r="N15" s="95">
        <v>3809</v>
      </c>
      <c r="O15" s="95">
        <v>1545</v>
      </c>
      <c r="P15" s="95">
        <v>902</v>
      </c>
    </row>
    <row r="16" spans="1:16" ht="11.4" customHeight="1">
      <c r="A16" s="321"/>
      <c r="B16" s="321"/>
      <c r="C16" s="321"/>
      <c r="D16" s="321"/>
      <c r="E16" s="50"/>
      <c r="F16" s="326" t="s">
        <v>275</v>
      </c>
      <c r="G16" s="322" t="s">
        <v>158</v>
      </c>
      <c r="H16" s="89" t="s">
        <v>256</v>
      </c>
      <c r="I16" s="95">
        <v>1238</v>
      </c>
      <c r="J16" s="95">
        <v>71</v>
      </c>
      <c r="K16" s="95">
        <v>12</v>
      </c>
      <c r="L16" s="95">
        <v>2</v>
      </c>
      <c r="M16" s="94">
        <v>0</v>
      </c>
      <c r="N16" s="94">
        <v>24</v>
      </c>
      <c r="O16" s="94">
        <v>10</v>
      </c>
      <c r="P16" s="94">
        <v>23</v>
      </c>
    </row>
    <row r="17" spans="1:16" ht="11.4" customHeight="1">
      <c r="A17" s="321"/>
      <c r="B17" s="321"/>
      <c r="C17" s="321"/>
      <c r="D17" s="321"/>
      <c r="E17" s="50"/>
      <c r="F17" s="327"/>
      <c r="G17" s="323"/>
      <c r="H17" s="89" t="s">
        <v>257</v>
      </c>
      <c r="I17" s="95">
        <v>1228</v>
      </c>
      <c r="J17" s="95">
        <v>63</v>
      </c>
      <c r="K17" s="95">
        <v>9</v>
      </c>
      <c r="L17" s="95">
        <v>1</v>
      </c>
      <c r="M17" s="94">
        <v>1</v>
      </c>
      <c r="N17" s="94">
        <v>23</v>
      </c>
      <c r="O17" s="94">
        <v>8</v>
      </c>
      <c r="P17" s="94">
        <v>21</v>
      </c>
    </row>
    <row r="18" spans="1:16" ht="11.4" customHeight="1">
      <c r="A18" s="321"/>
      <c r="B18" s="321"/>
      <c r="C18" s="321"/>
      <c r="D18" s="321"/>
      <c r="E18" s="50"/>
      <c r="F18" s="327"/>
      <c r="G18" s="323"/>
      <c r="H18" s="89" t="s">
        <v>258</v>
      </c>
      <c r="I18" s="95">
        <v>1674</v>
      </c>
      <c r="J18" s="95">
        <v>112</v>
      </c>
      <c r="K18" s="95">
        <v>13</v>
      </c>
      <c r="L18" s="95">
        <v>1</v>
      </c>
      <c r="M18" s="94">
        <v>0</v>
      </c>
      <c r="N18" s="94">
        <v>54</v>
      </c>
      <c r="O18" s="94">
        <v>15</v>
      </c>
      <c r="P18" s="94">
        <v>29</v>
      </c>
    </row>
    <row r="19" spans="1:16" ht="11.4" customHeight="1">
      <c r="E19" s="108"/>
      <c r="F19" s="327"/>
      <c r="G19" s="323"/>
      <c r="H19" s="89" t="s">
        <v>259</v>
      </c>
      <c r="I19" s="95">
        <v>1774</v>
      </c>
      <c r="J19" s="95">
        <v>129</v>
      </c>
      <c r="K19" s="95">
        <v>13</v>
      </c>
      <c r="L19" s="95">
        <v>5</v>
      </c>
      <c r="M19" s="94">
        <v>0</v>
      </c>
      <c r="N19" s="94">
        <v>64</v>
      </c>
      <c r="O19" s="94">
        <v>18</v>
      </c>
      <c r="P19" s="94">
        <v>29</v>
      </c>
    </row>
    <row r="20" spans="1:16" ht="11.4" customHeight="1">
      <c r="E20" s="108"/>
      <c r="F20" s="327"/>
      <c r="G20" s="323"/>
      <c r="H20" s="89" t="s">
        <v>260</v>
      </c>
      <c r="I20" s="95">
        <v>2478</v>
      </c>
      <c r="J20" s="95">
        <v>171</v>
      </c>
      <c r="K20" s="95">
        <v>10</v>
      </c>
      <c r="L20" s="95">
        <v>8</v>
      </c>
      <c r="M20" s="94">
        <v>1</v>
      </c>
      <c r="N20" s="94">
        <v>88</v>
      </c>
      <c r="O20" s="94">
        <v>32</v>
      </c>
      <c r="P20" s="94">
        <v>32</v>
      </c>
    </row>
    <row r="21" spans="1:16" ht="11.4" customHeight="1">
      <c r="E21" s="108"/>
      <c r="F21" s="327"/>
      <c r="G21" s="323"/>
      <c r="H21" s="89" t="s">
        <v>261</v>
      </c>
      <c r="I21" s="95">
        <v>5256</v>
      </c>
      <c r="J21" s="95">
        <v>395</v>
      </c>
      <c r="K21" s="95">
        <v>18</v>
      </c>
      <c r="L21" s="95">
        <v>22</v>
      </c>
      <c r="M21" s="94">
        <v>5</v>
      </c>
      <c r="N21" s="94">
        <v>209</v>
      </c>
      <c r="O21" s="94">
        <v>69</v>
      </c>
      <c r="P21" s="94">
        <v>72</v>
      </c>
    </row>
    <row r="22" spans="1:16" ht="11.4" customHeight="1">
      <c r="E22" s="50"/>
      <c r="F22" s="327"/>
      <c r="G22" s="323"/>
      <c r="H22" s="89" t="s">
        <v>262</v>
      </c>
      <c r="I22" s="95">
        <v>8418</v>
      </c>
      <c r="J22" s="95">
        <v>718</v>
      </c>
      <c r="K22" s="95">
        <v>53</v>
      </c>
      <c r="L22" s="95">
        <v>27</v>
      </c>
      <c r="M22" s="94">
        <v>4</v>
      </c>
      <c r="N22" s="94">
        <v>377</v>
      </c>
      <c r="O22" s="94">
        <v>130</v>
      </c>
      <c r="P22" s="94">
        <v>127</v>
      </c>
    </row>
    <row r="23" spans="1:16" ht="11.4" customHeight="1">
      <c r="E23" s="50"/>
      <c r="F23" s="327"/>
      <c r="G23" s="323"/>
      <c r="H23" s="89" t="s">
        <v>263</v>
      </c>
      <c r="I23" s="95">
        <v>9416</v>
      </c>
      <c r="J23" s="95">
        <v>921</v>
      </c>
      <c r="K23" s="95">
        <v>57</v>
      </c>
      <c r="L23" s="95">
        <v>39</v>
      </c>
      <c r="M23" s="94">
        <v>6</v>
      </c>
      <c r="N23" s="94">
        <v>499</v>
      </c>
      <c r="O23" s="94">
        <v>178</v>
      </c>
      <c r="P23" s="94">
        <v>142</v>
      </c>
    </row>
    <row r="24" spans="1:16" ht="11.4" customHeight="1">
      <c r="E24" s="50"/>
      <c r="F24" s="327"/>
      <c r="G24" s="323"/>
      <c r="H24" s="89" t="s">
        <v>264</v>
      </c>
      <c r="I24" s="94">
        <v>10918</v>
      </c>
      <c r="J24" s="94">
        <v>1229</v>
      </c>
      <c r="K24" s="94">
        <v>69</v>
      </c>
      <c r="L24" s="94">
        <v>38</v>
      </c>
      <c r="M24" s="94">
        <v>5</v>
      </c>
      <c r="N24" s="94">
        <v>578</v>
      </c>
      <c r="O24" s="94">
        <v>369</v>
      </c>
      <c r="P24" s="94">
        <v>170</v>
      </c>
    </row>
    <row r="25" spans="1:16" ht="11.4" customHeight="1">
      <c r="E25" s="50"/>
      <c r="F25" s="327"/>
      <c r="G25" s="324"/>
      <c r="H25" s="89" t="s">
        <v>272</v>
      </c>
      <c r="I25" s="95">
        <f>SUM(I16:I24)</f>
        <v>42400</v>
      </c>
      <c r="J25" s="95">
        <f t="shared" ref="J25:P25" si="0">SUM(J16:J24)</f>
        <v>3809</v>
      </c>
      <c r="K25" s="95">
        <f t="shared" si="0"/>
        <v>254</v>
      </c>
      <c r="L25" s="95">
        <f t="shared" si="0"/>
        <v>143</v>
      </c>
      <c r="M25" s="95">
        <f t="shared" si="0"/>
        <v>22</v>
      </c>
      <c r="N25" s="95">
        <f t="shared" si="0"/>
        <v>1916</v>
      </c>
      <c r="O25" s="95">
        <f t="shared" si="0"/>
        <v>829</v>
      </c>
      <c r="P25" s="95">
        <f t="shared" si="0"/>
        <v>645</v>
      </c>
    </row>
    <row r="26" spans="1:16" ht="11.4" customHeight="1">
      <c r="E26" s="50"/>
      <c r="F26" s="327"/>
      <c r="G26" s="322" t="s">
        <v>164</v>
      </c>
      <c r="H26" s="89" t="s">
        <v>256</v>
      </c>
      <c r="I26" s="95">
        <v>2921</v>
      </c>
      <c r="J26" s="95">
        <v>224</v>
      </c>
      <c r="K26" s="95">
        <v>42</v>
      </c>
      <c r="L26" s="95">
        <v>1</v>
      </c>
      <c r="M26" s="94">
        <v>0</v>
      </c>
      <c r="N26" s="94">
        <v>64</v>
      </c>
      <c r="O26" s="94">
        <v>25</v>
      </c>
      <c r="P26" s="94">
        <v>92</v>
      </c>
    </row>
    <row r="27" spans="1:16" ht="11.4" customHeight="1">
      <c r="E27" s="50"/>
      <c r="F27" s="327"/>
      <c r="G27" s="323"/>
      <c r="H27" s="89" t="s">
        <v>257</v>
      </c>
      <c r="I27" s="95">
        <v>3079</v>
      </c>
      <c r="J27" s="95">
        <v>180</v>
      </c>
      <c r="K27" s="95">
        <v>45</v>
      </c>
      <c r="L27" s="95">
        <v>0</v>
      </c>
      <c r="M27" s="94">
        <v>0</v>
      </c>
      <c r="N27" s="94">
        <v>52</v>
      </c>
      <c r="O27" s="94">
        <v>24</v>
      </c>
      <c r="P27" s="94">
        <v>59</v>
      </c>
    </row>
    <row r="28" spans="1:16" ht="11.4" customHeight="1">
      <c r="E28" s="50"/>
      <c r="F28" s="327"/>
      <c r="G28" s="323"/>
      <c r="H28" s="89" t="s">
        <v>258</v>
      </c>
      <c r="I28" s="95">
        <v>3898</v>
      </c>
      <c r="J28" s="95">
        <v>215</v>
      </c>
      <c r="K28" s="95">
        <v>39</v>
      </c>
      <c r="L28" s="95">
        <v>4</v>
      </c>
      <c r="M28" s="94">
        <v>0</v>
      </c>
      <c r="N28" s="94">
        <v>77</v>
      </c>
      <c r="O28" s="94">
        <v>32</v>
      </c>
      <c r="P28" s="94">
        <v>63</v>
      </c>
    </row>
    <row r="29" spans="1:16" ht="11.4" customHeight="1">
      <c r="E29" s="50"/>
      <c r="F29" s="327"/>
      <c r="G29" s="323"/>
      <c r="H29" s="89" t="s">
        <v>259</v>
      </c>
      <c r="I29" s="95">
        <v>4137</v>
      </c>
      <c r="J29" s="95">
        <v>213</v>
      </c>
      <c r="K29" s="95">
        <v>36</v>
      </c>
      <c r="L29" s="95">
        <v>6</v>
      </c>
      <c r="M29" s="94">
        <v>1</v>
      </c>
      <c r="N29" s="94">
        <v>112</v>
      </c>
      <c r="O29" s="94">
        <v>19</v>
      </c>
      <c r="P29" s="94">
        <v>39</v>
      </c>
    </row>
    <row r="30" spans="1:16" ht="11.4" customHeight="1">
      <c r="E30" s="50"/>
      <c r="F30" s="327"/>
      <c r="G30" s="323"/>
      <c r="H30" s="89" t="s">
        <v>260</v>
      </c>
      <c r="I30" s="95">
        <v>5206</v>
      </c>
      <c r="J30" s="95">
        <v>251</v>
      </c>
      <c r="K30" s="95">
        <v>33</v>
      </c>
      <c r="L30" s="95">
        <v>6</v>
      </c>
      <c r="M30" s="94">
        <v>1</v>
      </c>
      <c r="N30" s="94">
        <v>116</v>
      </c>
      <c r="O30" s="94">
        <v>47</v>
      </c>
      <c r="P30" s="94">
        <v>48</v>
      </c>
    </row>
    <row r="31" spans="1:16" ht="11.4" customHeight="1">
      <c r="F31" s="327"/>
      <c r="G31" s="323"/>
      <c r="H31" s="89" t="s">
        <v>261</v>
      </c>
      <c r="I31" s="95">
        <v>7724</v>
      </c>
      <c r="J31" s="95">
        <v>388</v>
      </c>
      <c r="K31" s="95">
        <v>55</v>
      </c>
      <c r="L31" s="95">
        <v>19</v>
      </c>
      <c r="M31" s="94">
        <v>0</v>
      </c>
      <c r="N31" s="94">
        <v>205</v>
      </c>
      <c r="O31" s="94">
        <v>51</v>
      </c>
      <c r="P31" s="94">
        <v>58</v>
      </c>
    </row>
    <row r="32" spans="1:16" ht="11.4" customHeight="1">
      <c r="F32" s="327"/>
      <c r="G32" s="323"/>
      <c r="H32" s="89" t="s">
        <v>262</v>
      </c>
      <c r="I32" s="95">
        <v>11327</v>
      </c>
      <c r="J32" s="95">
        <v>568</v>
      </c>
      <c r="K32" s="95">
        <v>58</v>
      </c>
      <c r="L32" s="95">
        <v>28</v>
      </c>
      <c r="M32" s="94">
        <v>6</v>
      </c>
      <c r="N32" s="94">
        <v>302</v>
      </c>
      <c r="O32" s="94">
        <v>94</v>
      </c>
      <c r="P32" s="94">
        <v>80</v>
      </c>
    </row>
    <row r="33" spans="6:16" ht="11.4" customHeight="1">
      <c r="F33" s="327"/>
      <c r="G33" s="323"/>
      <c r="H33" s="89" t="s">
        <v>263</v>
      </c>
      <c r="I33" s="95">
        <v>11951</v>
      </c>
      <c r="J33" s="95">
        <v>752</v>
      </c>
      <c r="K33" s="95">
        <v>81</v>
      </c>
      <c r="L33" s="95">
        <v>28</v>
      </c>
      <c r="M33" s="94">
        <v>0</v>
      </c>
      <c r="N33" s="94">
        <v>414</v>
      </c>
      <c r="O33" s="94">
        <v>126</v>
      </c>
      <c r="P33" s="94">
        <v>103</v>
      </c>
    </row>
    <row r="34" spans="6:16" ht="11.4" customHeight="1">
      <c r="F34" s="327"/>
      <c r="G34" s="323"/>
      <c r="H34" s="89" t="s">
        <v>264</v>
      </c>
      <c r="I34" s="94">
        <v>12897</v>
      </c>
      <c r="J34" s="94">
        <v>1079</v>
      </c>
      <c r="K34" s="94">
        <v>107</v>
      </c>
      <c r="L34" s="94">
        <v>43</v>
      </c>
      <c r="M34" s="94">
        <v>5</v>
      </c>
      <c r="N34" s="94">
        <v>442</v>
      </c>
      <c r="O34" s="94">
        <v>348</v>
      </c>
      <c r="P34" s="94">
        <v>134</v>
      </c>
    </row>
    <row r="35" spans="6:16" ht="11.4" customHeight="1">
      <c r="F35" s="327"/>
      <c r="G35" s="324"/>
      <c r="H35" s="89" t="s">
        <v>272</v>
      </c>
      <c r="I35" s="95">
        <f>SUM(I26:I34)</f>
        <v>63140</v>
      </c>
      <c r="J35" s="95">
        <f t="shared" ref="J35" si="1">SUM(J26:J34)</f>
        <v>3870</v>
      </c>
      <c r="K35" s="95">
        <f t="shared" ref="K35" si="2">SUM(K26:K34)</f>
        <v>496</v>
      </c>
      <c r="L35" s="95">
        <f t="shared" ref="L35" si="3">SUM(L26:L34)</f>
        <v>135</v>
      </c>
      <c r="M35" s="95">
        <f t="shared" ref="M35" si="4">SUM(M26:M34)</f>
        <v>13</v>
      </c>
      <c r="N35" s="95">
        <f t="shared" ref="N35" si="5">SUM(N26:N34)</f>
        <v>1784</v>
      </c>
      <c r="O35" s="95">
        <f t="shared" ref="O35" si="6">SUM(O26:O34)</f>
        <v>766</v>
      </c>
      <c r="P35" s="95">
        <f t="shared" ref="P35" si="7">SUM(P26:P34)</f>
        <v>676</v>
      </c>
    </row>
    <row r="36" spans="6:16" ht="11.4" customHeight="1">
      <c r="F36" s="328"/>
      <c r="G36" s="89" t="s">
        <v>272</v>
      </c>
      <c r="H36" s="89" t="s">
        <v>272</v>
      </c>
      <c r="I36" s="95">
        <f t="shared" ref="I36" si="8">I25+I35</f>
        <v>105540</v>
      </c>
      <c r="J36" s="95">
        <f t="shared" ref="J36" si="9">J25+J35</f>
        <v>7679</v>
      </c>
      <c r="K36" s="95">
        <f t="shared" ref="K36:P36" si="10">K25+K35</f>
        <v>750</v>
      </c>
      <c r="L36" s="95">
        <f>L25+L35</f>
        <v>278</v>
      </c>
      <c r="M36" s="95">
        <f t="shared" si="10"/>
        <v>35</v>
      </c>
      <c r="N36" s="95">
        <f t="shared" si="10"/>
        <v>3700</v>
      </c>
      <c r="O36" s="95">
        <f t="shared" si="10"/>
        <v>1595</v>
      </c>
      <c r="P36" s="95">
        <f t="shared" si="10"/>
        <v>1321</v>
      </c>
    </row>
    <row r="37" spans="6:16" ht="11.4" customHeight="1">
      <c r="F37" s="326" t="s">
        <v>276</v>
      </c>
      <c r="G37" s="322" t="s">
        <v>158</v>
      </c>
      <c r="H37" s="89" t="s">
        <v>256</v>
      </c>
      <c r="I37" s="95">
        <v>1158</v>
      </c>
      <c r="J37" s="109"/>
      <c r="K37" s="109"/>
      <c r="L37" s="109"/>
      <c r="M37" s="107"/>
      <c r="N37" s="107"/>
      <c r="O37" s="107"/>
      <c r="P37" s="107"/>
    </row>
    <row r="38" spans="6:16" ht="11.4" customHeight="1">
      <c r="F38" s="327"/>
      <c r="G38" s="323"/>
      <c r="H38" s="89" t="s">
        <v>257</v>
      </c>
      <c r="I38" s="95">
        <v>1194</v>
      </c>
      <c r="J38" s="109"/>
      <c r="K38" s="109"/>
      <c r="L38" s="109"/>
      <c r="M38" s="107"/>
      <c r="N38" s="107"/>
      <c r="O38" s="107"/>
      <c r="P38" s="107"/>
    </row>
    <row r="39" spans="6:16" ht="11.4" customHeight="1">
      <c r="F39" s="327"/>
      <c r="G39" s="323"/>
      <c r="H39" s="89" t="s">
        <v>258</v>
      </c>
      <c r="I39" s="95">
        <v>1670</v>
      </c>
      <c r="J39" s="109"/>
      <c r="K39" s="109"/>
      <c r="L39" s="109"/>
      <c r="M39" s="107"/>
      <c r="N39" s="107"/>
      <c r="O39" s="107"/>
      <c r="P39" s="107"/>
    </row>
    <row r="40" spans="6:16" ht="11.4" customHeight="1">
      <c r="F40" s="327"/>
      <c r="G40" s="323"/>
      <c r="H40" s="89" t="s">
        <v>259</v>
      </c>
      <c r="I40" s="95">
        <v>1869</v>
      </c>
      <c r="J40" s="109"/>
      <c r="K40" s="109"/>
      <c r="L40" s="109"/>
      <c r="M40" s="107"/>
      <c r="N40" s="107"/>
      <c r="O40" s="107"/>
      <c r="P40" s="107"/>
    </row>
    <row r="41" spans="6:16" ht="11.4" customHeight="1">
      <c r="F41" s="327"/>
      <c r="G41" s="323"/>
      <c r="H41" s="89" t="s">
        <v>260</v>
      </c>
      <c r="I41" s="95">
        <v>2541</v>
      </c>
      <c r="J41" s="109"/>
      <c r="K41" s="109"/>
      <c r="L41" s="109"/>
      <c r="M41" s="107"/>
      <c r="N41" s="107"/>
      <c r="O41" s="107"/>
      <c r="P41" s="107"/>
    </row>
    <row r="42" spans="6:16" ht="11.4" customHeight="1">
      <c r="F42" s="327"/>
      <c r="G42" s="323"/>
      <c r="H42" s="89" t="s">
        <v>261</v>
      </c>
      <c r="I42" s="95">
        <v>5115</v>
      </c>
      <c r="J42" s="109"/>
      <c r="K42" s="109"/>
      <c r="L42" s="109"/>
      <c r="M42" s="107"/>
      <c r="N42" s="107"/>
      <c r="O42" s="107"/>
      <c r="P42" s="107"/>
    </row>
    <row r="43" spans="6:16" ht="11.4" customHeight="1">
      <c r="F43" s="327"/>
      <c r="G43" s="323"/>
      <c r="H43" s="89" t="s">
        <v>262</v>
      </c>
      <c r="I43" s="95">
        <v>7940</v>
      </c>
      <c r="J43" s="109"/>
      <c r="K43" s="109"/>
      <c r="L43" s="109"/>
      <c r="M43" s="107"/>
      <c r="N43" s="107"/>
      <c r="O43" s="107"/>
      <c r="P43" s="107"/>
    </row>
    <row r="44" spans="6:16" ht="11.4" customHeight="1">
      <c r="F44" s="327"/>
      <c r="G44" s="323"/>
      <c r="H44" s="89" t="s">
        <v>263</v>
      </c>
      <c r="I44" s="95">
        <v>9754</v>
      </c>
      <c r="J44" s="109"/>
      <c r="K44" s="109"/>
      <c r="L44" s="109"/>
      <c r="M44" s="107"/>
      <c r="N44" s="107"/>
      <c r="O44" s="107"/>
      <c r="P44" s="107"/>
    </row>
    <row r="45" spans="6:16" ht="11.4" customHeight="1">
      <c r="F45" s="327"/>
      <c r="G45" s="323"/>
      <c r="H45" s="89" t="s">
        <v>264</v>
      </c>
      <c r="I45" s="94">
        <v>11374</v>
      </c>
      <c r="J45" s="107"/>
      <c r="K45" s="107"/>
      <c r="L45" s="107"/>
      <c r="M45" s="107"/>
      <c r="N45" s="107"/>
      <c r="O45" s="107"/>
      <c r="P45" s="107"/>
    </row>
    <row r="46" spans="6:16" ht="11.4" customHeight="1">
      <c r="F46" s="327"/>
      <c r="G46" s="324"/>
      <c r="H46" s="89" t="s">
        <v>272</v>
      </c>
      <c r="I46" s="95">
        <f>SUM(I37:I45)</f>
        <v>42615</v>
      </c>
      <c r="J46" s="109"/>
      <c r="K46" s="109"/>
      <c r="L46" s="109"/>
      <c r="M46" s="109"/>
      <c r="N46" s="109"/>
      <c r="O46" s="109"/>
      <c r="P46" s="109"/>
    </row>
    <row r="47" spans="6:16" ht="11.4" customHeight="1">
      <c r="F47" s="327"/>
      <c r="G47" s="322" t="s">
        <v>164</v>
      </c>
      <c r="H47" s="89" t="s">
        <v>256</v>
      </c>
      <c r="I47" s="95">
        <v>2862</v>
      </c>
      <c r="J47" s="109"/>
      <c r="K47" s="109"/>
      <c r="L47" s="109"/>
      <c r="M47" s="107"/>
      <c r="N47" s="107"/>
      <c r="O47" s="107"/>
      <c r="P47" s="107"/>
    </row>
    <row r="48" spans="6:16" ht="11.4" customHeight="1">
      <c r="F48" s="327"/>
      <c r="G48" s="323"/>
      <c r="H48" s="89" t="s">
        <v>257</v>
      </c>
      <c r="I48" s="95">
        <v>3001</v>
      </c>
      <c r="J48" s="109"/>
      <c r="K48" s="109"/>
      <c r="L48" s="109"/>
      <c r="M48" s="107"/>
      <c r="N48" s="107"/>
      <c r="O48" s="107"/>
      <c r="P48" s="107"/>
    </row>
    <row r="49" spans="6:16" ht="11.4" customHeight="1">
      <c r="F49" s="327"/>
      <c r="G49" s="323"/>
      <c r="H49" s="89" t="s">
        <v>258</v>
      </c>
      <c r="I49" s="95">
        <v>4012</v>
      </c>
      <c r="J49" s="109"/>
      <c r="K49" s="109"/>
      <c r="L49" s="109"/>
      <c r="M49" s="107"/>
      <c r="N49" s="107"/>
      <c r="O49" s="107"/>
      <c r="P49" s="107"/>
    </row>
    <row r="50" spans="6:16" ht="11.4" customHeight="1">
      <c r="F50" s="327"/>
      <c r="G50" s="323"/>
      <c r="H50" s="89" t="s">
        <v>259</v>
      </c>
      <c r="I50" s="95">
        <v>4201</v>
      </c>
      <c r="J50" s="109"/>
      <c r="K50" s="109"/>
      <c r="L50" s="109"/>
      <c r="M50" s="107"/>
      <c r="N50" s="107"/>
      <c r="O50" s="107"/>
      <c r="P50" s="107"/>
    </row>
    <row r="51" spans="6:16" ht="11.4" customHeight="1">
      <c r="F51" s="327"/>
      <c r="G51" s="323"/>
      <c r="H51" s="89" t="s">
        <v>260</v>
      </c>
      <c r="I51" s="95">
        <v>5366</v>
      </c>
      <c r="J51" s="109"/>
      <c r="K51" s="109"/>
      <c r="L51" s="109"/>
      <c r="M51" s="107"/>
      <c r="N51" s="107"/>
      <c r="O51" s="107"/>
      <c r="P51" s="107"/>
    </row>
    <row r="52" spans="6:16" ht="11.4" customHeight="1">
      <c r="F52" s="327"/>
      <c r="G52" s="323"/>
      <c r="H52" s="89" t="s">
        <v>261</v>
      </c>
      <c r="I52" s="95">
        <v>7548</v>
      </c>
      <c r="J52" s="109"/>
      <c r="K52" s="109"/>
      <c r="L52" s="109"/>
      <c r="M52" s="107"/>
      <c r="N52" s="107"/>
      <c r="O52" s="107"/>
      <c r="P52" s="107"/>
    </row>
    <row r="53" spans="6:16" ht="11.4" customHeight="1">
      <c r="F53" s="327"/>
      <c r="G53" s="323"/>
      <c r="H53" s="89" t="s">
        <v>262</v>
      </c>
      <c r="I53" s="95">
        <v>10608</v>
      </c>
      <c r="J53" s="109"/>
      <c r="K53" s="109"/>
      <c r="L53" s="109"/>
      <c r="M53" s="107"/>
      <c r="N53" s="107"/>
      <c r="O53" s="107"/>
      <c r="P53" s="107"/>
    </row>
    <row r="54" spans="6:16" ht="11.4" customHeight="1">
      <c r="F54" s="327"/>
      <c r="G54" s="323"/>
      <c r="H54" s="89" t="s">
        <v>263</v>
      </c>
      <c r="I54" s="95">
        <v>12613</v>
      </c>
      <c r="J54" s="109"/>
      <c r="K54" s="109"/>
      <c r="L54" s="109"/>
      <c r="M54" s="107"/>
      <c r="N54" s="107"/>
      <c r="O54" s="107"/>
      <c r="P54" s="107"/>
    </row>
    <row r="55" spans="6:16" ht="11.4" customHeight="1">
      <c r="F55" s="327"/>
      <c r="G55" s="323"/>
      <c r="H55" s="89" t="s">
        <v>264</v>
      </c>
      <c r="I55" s="94">
        <v>13660</v>
      </c>
      <c r="J55" s="107"/>
      <c r="K55" s="107"/>
      <c r="L55" s="107"/>
      <c r="M55" s="107"/>
      <c r="N55" s="107"/>
      <c r="O55" s="107"/>
      <c r="P55" s="107"/>
    </row>
    <row r="56" spans="6:16" ht="11.4" customHeight="1">
      <c r="F56" s="327"/>
      <c r="G56" s="324"/>
      <c r="H56" s="89" t="s">
        <v>272</v>
      </c>
      <c r="I56" s="95">
        <f>SUM(I47:I55)</f>
        <v>63871</v>
      </c>
      <c r="J56" s="109"/>
      <c r="K56" s="109"/>
      <c r="L56" s="109"/>
      <c r="M56" s="109"/>
      <c r="N56" s="109"/>
      <c r="O56" s="109"/>
      <c r="P56" s="109"/>
    </row>
    <row r="57" spans="6:16" ht="11.4" customHeight="1">
      <c r="F57" s="328"/>
      <c r="G57" s="89" t="s">
        <v>272</v>
      </c>
      <c r="H57" s="89" t="s">
        <v>272</v>
      </c>
      <c r="I57" s="95">
        <f>I46+I56</f>
        <v>106486</v>
      </c>
      <c r="J57" s="109"/>
      <c r="K57" s="109"/>
      <c r="L57" s="109"/>
      <c r="M57" s="109"/>
      <c r="N57" s="109"/>
      <c r="O57" s="109"/>
      <c r="P57" s="109"/>
    </row>
    <row r="58" spans="6:16" ht="11.4" customHeight="1">
      <c r="F58" s="253" t="s">
        <v>583</v>
      </c>
    </row>
    <row r="59" spans="6:16" ht="11.4" customHeight="1">
      <c r="F59" s="120" t="s">
        <v>481</v>
      </c>
    </row>
  </sheetData>
  <mergeCells count="29">
    <mergeCell ref="A12:D18"/>
    <mergeCell ref="J4:J6"/>
    <mergeCell ref="K4:P4"/>
    <mergeCell ref="K5:K6"/>
    <mergeCell ref="L5:L6"/>
    <mergeCell ref="M5:M6"/>
    <mergeCell ref="N5:N6"/>
    <mergeCell ref="O5:O6"/>
    <mergeCell ref="P5:P6"/>
    <mergeCell ref="F13:F15"/>
    <mergeCell ref="F7:F9"/>
    <mergeCell ref="F10:F12"/>
    <mergeCell ref="F4:F6"/>
    <mergeCell ref="I4:I6"/>
    <mergeCell ref="G7:H7"/>
    <mergeCell ref="G8:H8"/>
    <mergeCell ref="G26:G35"/>
    <mergeCell ref="F16:F36"/>
    <mergeCell ref="F37:F57"/>
    <mergeCell ref="G37:G46"/>
    <mergeCell ref="G47:G56"/>
    <mergeCell ref="G9:H9"/>
    <mergeCell ref="G10:H10"/>
    <mergeCell ref="G11:H11"/>
    <mergeCell ref="G16:G25"/>
    <mergeCell ref="G12:H12"/>
    <mergeCell ref="G13:H13"/>
    <mergeCell ref="G14:H14"/>
    <mergeCell ref="G15:H15"/>
  </mergeCells>
  <phoneticPr fontId="1"/>
  <hyperlinks>
    <hyperlink ref="A1" location="目次!A1" display="目次へ戻る"/>
  </hyperlinks>
  <pageMargins left="0.74803149606299213" right="0.74803149606299213" top="0.98425196850393704" bottom="0.98425196850393704" header="0.51181102362204722" footer="0.51181102362204722"/>
  <pageSetup paperSize="9" scale="65" orientation="landscape" errors="blank"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1"/>
  <sheetViews>
    <sheetView showGridLines="0" zoomScaleNormal="100" zoomScaleSheetLayoutView="100" workbookViewId="0"/>
  </sheetViews>
  <sheetFormatPr defaultColWidth="8" defaultRowHeight="13.95" customHeight="1"/>
  <cols>
    <col min="1" max="1" width="10.5" style="13" bestFit="1" customWidth="1"/>
    <col min="2" max="2" width="10.69921875" style="43" customWidth="1"/>
    <col min="3" max="3" width="13.59765625" style="13" bestFit="1" customWidth="1"/>
    <col min="4" max="4" width="8.8984375" style="13" customWidth="1"/>
    <col min="5" max="8" width="8" style="13"/>
    <col min="9" max="9" width="2.5" style="13" bestFit="1" customWidth="1"/>
    <col min="10" max="16" width="8" style="13"/>
    <col min="17" max="18" width="5.8984375" style="13" bestFit="1" customWidth="1"/>
    <col min="19" max="16384" width="8" style="13"/>
  </cols>
  <sheetData>
    <row r="1" spans="1:18" s="12" customFormat="1" ht="15" customHeight="1">
      <c r="A1" s="9" t="s">
        <v>9</v>
      </c>
      <c r="B1" s="40"/>
      <c r="C1" s="10"/>
      <c r="D1" s="10"/>
      <c r="E1" s="10"/>
      <c r="F1" s="11"/>
      <c r="G1" s="11"/>
      <c r="H1" s="11"/>
      <c r="I1" s="11"/>
      <c r="J1" s="11"/>
      <c r="K1" s="11"/>
    </row>
    <row r="2" spans="1:18" ht="20.100000000000001" customHeight="1">
      <c r="A2" s="88" t="s">
        <v>297</v>
      </c>
      <c r="B2" s="88"/>
      <c r="C2" s="88"/>
      <c r="D2" s="88"/>
      <c r="E2" s="88"/>
      <c r="F2" s="88"/>
      <c r="G2" s="88"/>
      <c r="H2" s="88"/>
      <c r="I2" s="88"/>
      <c r="J2" s="88"/>
      <c r="K2" s="88"/>
    </row>
    <row r="3" spans="1:18" ht="15.6">
      <c r="A3" s="88"/>
      <c r="B3" s="41"/>
      <c r="C3" s="88"/>
      <c r="D3" s="88"/>
      <c r="E3" s="88"/>
      <c r="F3" s="88"/>
      <c r="G3" s="88"/>
      <c r="H3" s="88"/>
      <c r="I3" s="88"/>
      <c r="J3" s="88"/>
      <c r="K3" s="88"/>
    </row>
    <row r="4" spans="1:18" s="14" customFormat="1" ht="22.2" customHeight="1">
      <c r="A4" s="114"/>
      <c r="B4" s="96" t="s">
        <v>239</v>
      </c>
      <c r="C4" s="96" t="s">
        <v>298</v>
      </c>
      <c r="D4" s="96" t="s">
        <v>299</v>
      </c>
      <c r="E4" s="96" t="s">
        <v>300</v>
      </c>
      <c r="F4" s="96" t="s">
        <v>241</v>
      </c>
      <c r="G4" s="115"/>
      <c r="H4" s="374"/>
      <c r="I4" s="366"/>
      <c r="J4" s="367"/>
      <c r="K4" s="305" t="s">
        <v>242</v>
      </c>
      <c r="L4" s="305" t="s">
        <v>243</v>
      </c>
      <c r="M4" s="280" t="s">
        <v>244</v>
      </c>
      <c r="N4" s="280"/>
      <c r="O4" s="280"/>
      <c r="P4" s="280"/>
      <c r="Q4" s="280"/>
      <c r="R4" s="280"/>
    </row>
    <row r="5" spans="1:18" s="14" customFormat="1" ht="11.4" customHeight="1">
      <c r="A5" s="89" t="s">
        <v>277</v>
      </c>
      <c r="B5" s="8">
        <v>308961</v>
      </c>
      <c r="C5" s="95">
        <v>43663</v>
      </c>
      <c r="D5" s="95">
        <v>45332</v>
      </c>
      <c r="E5" s="95">
        <v>6592</v>
      </c>
      <c r="F5" s="123">
        <v>26.7</v>
      </c>
      <c r="G5" s="115"/>
      <c r="H5" s="374"/>
      <c r="I5" s="368"/>
      <c r="J5" s="369"/>
      <c r="K5" s="305"/>
      <c r="L5" s="305"/>
      <c r="M5" s="305" t="s">
        <v>191</v>
      </c>
      <c r="N5" s="305" t="s">
        <v>245</v>
      </c>
      <c r="O5" s="305" t="s">
        <v>246</v>
      </c>
      <c r="P5" s="305" t="s">
        <v>247</v>
      </c>
      <c r="Q5" s="305" t="s">
        <v>248</v>
      </c>
      <c r="R5" s="305" t="s">
        <v>249</v>
      </c>
    </row>
    <row r="6" spans="1:18" s="14" customFormat="1" ht="11.4" customHeight="1">
      <c r="A6" s="89" t="s">
        <v>278</v>
      </c>
      <c r="B6" s="27">
        <v>554962</v>
      </c>
      <c r="C6" s="92">
        <v>46530</v>
      </c>
      <c r="D6" s="92">
        <v>43663</v>
      </c>
      <c r="E6" s="92">
        <v>6734</v>
      </c>
      <c r="F6" s="124">
        <v>15</v>
      </c>
      <c r="G6" s="115"/>
      <c r="H6" s="374"/>
      <c r="I6" s="370"/>
      <c r="J6" s="371"/>
      <c r="K6" s="305"/>
      <c r="L6" s="305"/>
      <c r="M6" s="305"/>
      <c r="N6" s="305"/>
      <c r="O6" s="305"/>
      <c r="P6" s="305"/>
      <c r="Q6" s="305"/>
      <c r="R6" s="305"/>
    </row>
    <row r="7" spans="1:18" s="14" customFormat="1" ht="11.4" customHeight="1">
      <c r="A7" s="89" t="s">
        <v>279</v>
      </c>
      <c r="B7" s="27">
        <v>559513</v>
      </c>
      <c r="C7" s="92">
        <v>47322</v>
      </c>
      <c r="D7" s="92">
        <v>46530</v>
      </c>
      <c r="E7" s="92">
        <v>6936</v>
      </c>
      <c r="F7" s="124">
        <v>15.5</v>
      </c>
      <c r="G7" s="115"/>
      <c r="H7" s="280" t="s">
        <v>271</v>
      </c>
      <c r="I7" s="280" t="s">
        <v>302</v>
      </c>
      <c r="J7" s="280"/>
      <c r="K7" s="95">
        <v>34206</v>
      </c>
      <c r="L7" s="95">
        <v>318</v>
      </c>
      <c r="M7" s="95">
        <v>38</v>
      </c>
      <c r="N7" s="95">
        <v>8</v>
      </c>
      <c r="O7" s="95">
        <v>2</v>
      </c>
      <c r="P7" s="95">
        <v>206</v>
      </c>
      <c r="Q7" s="95">
        <v>36</v>
      </c>
      <c r="R7" s="95">
        <v>28</v>
      </c>
    </row>
    <row r="8" spans="1:18" s="14" customFormat="1" ht="11.4" customHeight="1">
      <c r="A8" s="89" t="s">
        <v>275</v>
      </c>
      <c r="B8" s="8">
        <v>563532</v>
      </c>
      <c r="C8" s="95">
        <v>48339</v>
      </c>
      <c r="D8" s="95">
        <v>47322</v>
      </c>
      <c r="E8" s="95">
        <v>6808</v>
      </c>
      <c r="F8" s="123">
        <v>15.767161403434054</v>
      </c>
      <c r="G8" s="115"/>
      <c r="H8" s="280"/>
      <c r="I8" s="280" t="s">
        <v>303</v>
      </c>
      <c r="J8" s="280"/>
      <c r="K8" s="95">
        <v>14497</v>
      </c>
      <c r="L8" s="95">
        <v>36</v>
      </c>
      <c r="M8" s="95">
        <v>8</v>
      </c>
      <c r="N8" s="95">
        <v>11</v>
      </c>
      <c r="O8" s="95">
        <v>2</v>
      </c>
      <c r="P8" s="95">
        <v>5</v>
      </c>
      <c r="Q8" s="95">
        <v>7</v>
      </c>
      <c r="R8" s="95">
        <v>3</v>
      </c>
    </row>
    <row r="9" spans="1:18" s="14" customFormat="1" ht="11.4" customHeight="1">
      <c r="A9" s="89" t="s">
        <v>276</v>
      </c>
      <c r="B9" s="8">
        <v>567307</v>
      </c>
      <c r="C9" s="95">
        <v>49401</v>
      </c>
      <c r="D9" s="95">
        <v>48339</v>
      </c>
      <c r="E9" s="95">
        <v>7437</v>
      </c>
      <c r="F9" s="123">
        <v>15.9</v>
      </c>
      <c r="G9" s="115"/>
      <c r="H9" s="280" t="s">
        <v>42</v>
      </c>
      <c r="I9" s="280" t="s">
        <v>302</v>
      </c>
      <c r="J9" s="280"/>
      <c r="K9" s="95">
        <v>37716</v>
      </c>
      <c r="L9" s="24">
        <v>314</v>
      </c>
      <c r="M9" s="24">
        <v>23</v>
      </c>
      <c r="N9" s="24">
        <v>16</v>
      </c>
      <c r="O9" s="24">
        <v>1</v>
      </c>
      <c r="P9" s="24">
        <v>199</v>
      </c>
      <c r="Q9" s="24">
        <v>44</v>
      </c>
      <c r="R9" s="24">
        <v>31</v>
      </c>
    </row>
    <row r="10" spans="1:18" s="14" customFormat="1" ht="11.4" customHeight="1">
      <c r="A10" s="253" t="s">
        <v>583</v>
      </c>
      <c r="B10" s="116"/>
      <c r="C10" s="116"/>
      <c r="D10" s="116"/>
      <c r="E10" s="116"/>
      <c r="F10" s="116"/>
      <c r="G10" s="111"/>
      <c r="H10" s="280"/>
      <c r="I10" s="280" t="s">
        <v>303</v>
      </c>
      <c r="J10" s="280"/>
      <c r="K10" s="95">
        <v>15439</v>
      </c>
      <c r="L10" s="24">
        <v>59</v>
      </c>
      <c r="M10" s="24">
        <v>5</v>
      </c>
      <c r="N10" s="24">
        <v>24</v>
      </c>
      <c r="O10" s="24">
        <v>0</v>
      </c>
      <c r="P10" s="24">
        <v>5</v>
      </c>
      <c r="Q10" s="24">
        <v>13</v>
      </c>
      <c r="R10" s="24">
        <v>12</v>
      </c>
    </row>
    <row r="11" spans="1:18" s="14" customFormat="1" ht="11.4" customHeight="1">
      <c r="A11" s="120" t="s">
        <v>481</v>
      </c>
      <c r="B11" s="118"/>
      <c r="C11" s="118"/>
      <c r="D11" s="118"/>
      <c r="E11" s="118"/>
      <c r="F11" s="118"/>
      <c r="G11" s="111"/>
      <c r="H11" s="280" t="s">
        <v>22</v>
      </c>
      <c r="I11" s="280" t="s">
        <v>302</v>
      </c>
      <c r="J11" s="280"/>
      <c r="K11" s="95">
        <v>38150</v>
      </c>
      <c r="L11" s="95">
        <v>335</v>
      </c>
      <c r="M11" s="95">
        <v>41</v>
      </c>
      <c r="N11" s="95">
        <v>16</v>
      </c>
      <c r="O11" s="95">
        <v>2</v>
      </c>
      <c r="P11" s="95">
        <v>196</v>
      </c>
      <c r="Q11" s="95">
        <v>45</v>
      </c>
      <c r="R11" s="95">
        <v>35</v>
      </c>
    </row>
    <row r="12" spans="1:18" s="14" customFormat="1" ht="11.4" customHeight="1">
      <c r="A12" s="372" t="s">
        <v>550</v>
      </c>
      <c r="B12" s="372"/>
      <c r="C12" s="372"/>
      <c r="D12" s="372"/>
      <c r="E12" s="372"/>
      <c r="F12" s="372"/>
      <c r="G12" s="373"/>
      <c r="H12" s="280"/>
      <c r="I12" s="280" t="s">
        <v>303</v>
      </c>
      <c r="J12" s="280"/>
      <c r="K12" s="95">
        <v>15121</v>
      </c>
      <c r="L12" s="95">
        <v>59</v>
      </c>
      <c r="M12" s="95">
        <v>6</v>
      </c>
      <c r="N12" s="95">
        <v>24</v>
      </c>
      <c r="O12" s="95">
        <v>3</v>
      </c>
      <c r="P12" s="95">
        <v>3</v>
      </c>
      <c r="Q12" s="95">
        <v>13</v>
      </c>
      <c r="R12" s="95">
        <v>10</v>
      </c>
    </row>
    <row r="13" spans="1:18" s="14" customFormat="1" ht="11.4" customHeight="1">
      <c r="A13" s="372"/>
      <c r="B13" s="372"/>
      <c r="C13" s="372"/>
      <c r="D13" s="372"/>
      <c r="E13" s="372"/>
      <c r="F13" s="372"/>
      <c r="G13" s="373"/>
      <c r="H13" s="280" t="s">
        <v>275</v>
      </c>
      <c r="I13" s="325" t="s">
        <v>301</v>
      </c>
      <c r="J13" s="89" t="s">
        <v>304</v>
      </c>
      <c r="K13" s="95">
        <v>1649</v>
      </c>
      <c r="L13" s="95">
        <v>27</v>
      </c>
      <c r="M13" s="95">
        <v>1</v>
      </c>
      <c r="N13" s="95">
        <v>0</v>
      </c>
      <c r="O13" s="94">
        <v>0</v>
      </c>
      <c r="P13" s="94">
        <v>18</v>
      </c>
      <c r="Q13" s="94">
        <v>3</v>
      </c>
      <c r="R13" s="94">
        <v>5</v>
      </c>
    </row>
    <row r="14" spans="1:18" s="14" customFormat="1" ht="11.4" customHeight="1">
      <c r="A14" s="372"/>
      <c r="B14" s="372"/>
      <c r="C14" s="372"/>
      <c r="D14" s="372"/>
      <c r="E14" s="372"/>
      <c r="F14" s="372"/>
      <c r="G14" s="373"/>
      <c r="H14" s="280"/>
      <c r="I14" s="325"/>
      <c r="J14" s="89" t="s">
        <v>305</v>
      </c>
      <c r="K14" s="95">
        <v>3443</v>
      </c>
      <c r="L14" s="95">
        <v>59</v>
      </c>
      <c r="M14" s="95">
        <v>11</v>
      </c>
      <c r="N14" s="95">
        <v>0</v>
      </c>
      <c r="O14" s="94">
        <v>0</v>
      </c>
      <c r="P14" s="94">
        <v>34</v>
      </c>
      <c r="Q14" s="94">
        <v>6</v>
      </c>
      <c r="R14" s="94">
        <v>8</v>
      </c>
    </row>
    <row r="15" spans="1:18" s="14" customFormat="1" ht="11.4" customHeight="1">
      <c r="A15" s="372"/>
      <c r="B15" s="372"/>
      <c r="C15" s="372"/>
      <c r="D15" s="372"/>
      <c r="E15" s="372"/>
      <c r="F15" s="372"/>
      <c r="G15" s="373"/>
      <c r="H15" s="280"/>
      <c r="I15" s="325"/>
      <c r="J15" s="89" t="s">
        <v>306</v>
      </c>
      <c r="K15" s="95">
        <v>4484</v>
      </c>
      <c r="L15" s="95">
        <v>72</v>
      </c>
      <c r="M15" s="95">
        <v>7</v>
      </c>
      <c r="N15" s="95">
        <v>4</v>
      </c>
      <c r="O15" s="94">
        <v>0</v>
      </c>
      <c r="P15" s="94">
        <v>46</v>
      </c>
      <c r="Q15" s="94">
        <v>4</v>
      </c>
      <c r="R15" s="94">
        <v>11</v>
      </c>
    </row>
    <row r="16" spans="1:18" s="14" customFormat="1" ht="11.4" customHeight="1">
      <c r="A16" s="372"/>
      <c r="B16" s="372"/>
      <c r="C16" s="372"/>
      <c r="D16" s="372"/>
      <c r="E16" s="372"/>
      <c r="F16" s="372"/>
      <c r="G16" s="373"/>
      <c r="H16" s="280"/>
      <c r="I16" s="325"/>
      <c r="J16" s="89" t="s">
        <v>307</v>
      </c>
      <c r="K16" s="95">
        <v>5030</v>
      </c>
      <c r="L16" s="95">
        <v>61</v>
      </c>
      <c r="M16" s="95">
        <v>7</v>
      </c>
      <c r="N16" s="95">
        <v>1</v>
      </c>
      <c r="O16" s="94">
        <v>0</v>
      </c>
      <c r="P16" s="94">
        <v>44</v>
      </c>
      <c r="Q16" s="94">
        <v>6</v>
      </c>
      <c r="R16" s="94">
        <v>3</v>
      </c>
    </row>
    <row r="17" spans="1:18" s="14" customFormat="1" ht="11.4" customHeight="1">
      <c r="A17" s="372"/>
      <c r="B17" s="372"/>
      <c r="C17" s="372"/>
      <c r="D17" s="372"/>
      <c r="E17" s="372"/>
      <c r="F17" s="372"/>
      <c r="G17" s="373"/>
      <c r="H17" s="280"/>
      <c r="I17" s="325"/>
      <c r="J17" s="89" t="s">
        <v>256</v>
      </c>
      <c r="K17" s="95">
        <v>4348</v>
      </c>
      <c r="L17" s="95">
        <v>38</v>
      </c>
      <c r="M17" s="95">
        <v>4</v>
      </c>
      <c r="N17" s="95">
        <v>0</v>
      </c>
      <c r="O17" s="94">
        <v>0</v>
      </c>
      <c r="P17" s="94">
        <v>26</v>
      </c>
      <c r="Q17" s="94">
        <v>3</v>
      </c>
      <c r="R17" s="94">
        <v>5</v>
      </c>
    </row>
    <row r="18" spans="1:18" s="14" customFormat="1" ht="11.4" customHeight="1">
      <c r="A18" s="146" t="s">
        <v>308</v>
      </c>
      <c r="B18" s="141"/>
      <c r="C18" s="141"/>
      <c r="D18" s="141"/>
      <c r="E18" s="141"/>
      <c r="F18" s="141"/>
      <c r="G18" s="113"/>
      <c r="H18" s="280"/>
      <c r="I18" s="325"/>
      <c r="J18" s="89" t="s">
        <v>257</v>
      </c>
      <c r="K18" s="95">
        <v>4516</v>
      </c>
      <c r="L18" s="95">
        <v>57</v>
      </c>
      <c r="M18" s="95">
        <v>10</v>
      </c>
      <c r="N18" s="95">
        <v>3</v>
      </c>
      <c r="O18" s="94">
        <v>2</v>
      </c>
      <c r="P18" s="94">
        <v>32</v>
      </c>
      <c r="Q18" s="94">
        <v>5</v>
      </c>
      <c r="R18" s="94">
        <v>5</v>
      </c>
    </row>
    <row r="19" spans="1:18" s="14" customFormat="1" ht="11.4" customHeight="1">
      <c r="A19" s="146" t="s">
        <v>309</v>
      </c>
      <c r="B19" s="141"/>
      <c r="C19" s="141"/>
      <c r="D19" s="141"/>
      <c r="E19" s="141"/>
      <c r="F19" s="141"/>
      <c r="G19" s="50"/>
      <c r="H19" s="280"/>
      <c r="I19" s="325"/>
      <c r="J19" s="89" t="s">
        <v>258</v>
      </c>
      <c r="K19" s="95">
        <v>4694</v>
      </c>
      <c r="L19" s="95">
        <v>26</v>
      </c>
      <c r="M19" s="95">
        <v>3</v>
      </c>
      <c r="N19" s="95">
        <v>3</v>
      </c>
      <c r="O19" s="94">
        <v>0</v>
      </c>
      <c r="P19" s="94">
        <v>15</v>
      </c>
      <c r="Q19" s="94">
        <v>1</v>
      </c>
      <c r="R19" s="94">
        <v>4</v>
      </c>
    </row>
    <row r="20" spans="1:18" s="14" customFormat="1" ht="11.4" customHeight="1">
      <c r="A20" s="141"/>
      <c r="B20" s="141"/>
      <c r="C20" s="141"/>
      <c r="D20" s="141"/>
      <c r="E20" s="141"/>
      <c r="F20" s="141"/>
      <c r="G20" s="50"/>
      <c r="H20" s="280"/>
      <c r="I20" s="325"/>
      <c r="J20" s="89" t="s">
        <v>259</v>
      </c>
      <c r="K20" s="95">
        <v>3280</v>
      </c>
      <c r="L20" s="95">
        <v>12</v>
      </c>
      <c r="M20" s="95">
        <v>0</v>
      </c>
      <c r="N20" s="95">
        <v>2</v>
      </c>
      <c r="O20" s="94">
        <v>0</v>
      </c>
      <c r="P20" s="94">
        <v>6</v>
      </c>
      <c r="Q20" s="94">
        <v>3</v>
      </c>
      <c r="R20" s="94">
        <v>1</v>
      </c>
    </row>
    <row r="21" spans="1:18" s="14" customFormat="1" ht="11.4" customHeight="1">
      <c r="A21" s="141"/>
      <c r="B21" s="141"/>
      <c r="C21" s="141"/>
      <c r="D21" s="141"/>
      <c r="E21" s="141"/>
      <c r="F21" s="141"/>
      <c r="G21" s="50"/>
      <c r="H21" s="280"/>
      <c r="I21" s="325"/>
      <c r="J21" s="89" t="s">
        <v>260</v>
      </c>
      <c r="K21" s="95">
        <v>2407</v>
      </c>
      <c r="L21" s="95">
        <v>9</v>
      </c>
      <c r="M21" s="95">
        <v>1</v>
      </c>
      <c r="N21" s="95">
        <v>1</v>
      </c>
      <c r="O21" s="94">
        <v>0</v>
      </c>
      <c r="P21" s="94">
        <v>5</v>
      </c>
      <c r="Q21" s="94">
        <v>1</v>
      </c>
      <c r="R21" s="94">
        <v>1</v>
      </c>
    </row>
    <row r="22" spans="1:18" s="14" customFormat="1" ht="11.4" customHeight="1">
      <c r="A22" s="141"/>
      <c r="B22" s="141"/>
      <c r="C22" s="141"/>
      <c r="D22" s="141"/>
      <c r="E22" s="141"/>
      <c r="F22" s="141"/>
      <c r="G22" s="50"/>
      <c r="H22" s="280"/>
      <c r="I22" s="325"/>
      <c r="J22" s="89" t="s">
        <v>261</v>
      </c>
      <c r="K22" s="95">
        <v>2018</v>
      </c>
      <c r="L22" s="95">
        <v>10</v>
      </c>
      <c r="M22" s="95">
        <v>0</v>
      </c>
      <c r="N22" s="95">
        <v>2</v>
      </c>
      <c r="O22" s="94">
        <v>1</v>
      </c>
      <c r="P22" s="94">
        <v>5</v>
      </c>
      <c r="Q22" s="94">
        <v>1</v>
      </c>
      <c r="R22" s="94">
        <v>1</v>
      </c>
    </row>
    <row r="23" spans="1:18" s="14" customFormat="1" ht="11.4" customHeight="1">
      <c r="G23" s="108"/>
      <c r="H23" s="280"/>
      <c r="I23" s="325"/>
      <c r="J23" s="89" t="s">
        <v>262</v>
      </c>
      <c r="K23" s="95">
        <v>1784</v>
      </c>
      <c r="L23" s="95">
        <v>5</v>
      </c>
      <c r="M23" s="95">
        <v>1</v>
      </c>
      <c r="N23" s="95">
        <v>1</v>
      </c>
      <c r="O23" s="94">
        <v>0</v>
      </c>
      <c r="P23" s="94">
        <v>2</v>
      </c>
      <c r="Q23" s="94">
        <v>0</v>
      </c>
      <c r="R23" s="94">
        <v>1</v>
      </c>
    </row>
    <row r="24" spans="1:18" s="14" customFormat="1" ht="11.4" customHeight="1">
      <c r="G24" s="108"/>
      <c r="H24" s="280"/>
      <c r="I24" s="325"/>
      <c r="J24" s="89" t="s">
        <v>263</v>
      </c>
      <c r="K24" s="95">
        <v>1265</v>
      </c>
      <c r="L24" s="95">
        <v>4</v>
      </c>
      <c r="M24" s="95">
        <v>1</v>
      </c>
      <c r="N24" s="95">
        <v>1</v>
      </c>
      <c r="O24" s="94">
        <v>0</v>
      </c>
      <c r="P24" s="94">
        <v>1</v>
      </c>
      <c r="Q24" s="94">
        <v>1</v>
      </c>
      <c r="R24" s="94">
        <v>0</v>
      </c>
    </row>
    <row r="25" spans="1:18" s="14" customFormat="1" ht="11.4" customHeight="1">
      <c r="G25" s="108"/>
      <c r="H25" s="280"/>
      <c r="I25" s="325"/>
      <c r="J25" s="89" t="s">
        <v>264</v>
      </c>
      <c r="K25" s="94">
        <v>729</v>
      </c>
      <c r="L25" s="94">
        <v>3</v>
      </c>
      <c r="M25" s="94">
        <v>0</v>
      </c>
      <c r="N25" s="94">
        <v>0</v>
      </c>
      <c r="O25" s="94">
        <v>0</v>
      </c>
      <c r="P25" s="94">
        <v>1</v>
      </c>
      <c r="Q25" s="94">
        <v>1</v>
      </c>
      <c r="R25" s="94">
        <v>1</v>
      </c>
    </row>
    <row r="26" spans="1:18" s="14" customFormat="1" ht="11.4" customHeight="1">
      <c r="A26" s="146"/>
      <c r="G26" s="50"/>
      <c r="H26" s="280"/>
      <c r="I26" s="325"/>
      <c r="J26" s="89" t="s">
        <v>272</v>
      </c>
      <c r="K26" s="95">
        <f>SUM(K13:K25)</f>
        <v>39647</v>
      </c>
      <c r="L26" s="95">
        <f>SUM(L13:L25)</f>
        <v>383</v>
      </c>
      <c r="M26" s="95">
        <f t="shared" ref="M26:R26" si="0">SUM(M13:M25)</f>
        <v>46</v>
      </c>
      <c r="N26" s="95">
        <f t="shared" si="0"/>
        <v>18</v>
      </c>
      <c r="O26" s="95">
        <f t="shared" si="0"/>
        <v>3</v>
      </c>
      <c r="P26" s="95">
        <f t="shared" si="0"/>
        <v>235</v>
      </c>
      <c r="Q26" s="95">
        <f t="shared" si="0"/>
        <v>35</v>
      </c>
      <c r="R26" s="95">
        <f t="shared" si="0"/>
        <v>46</v>
      </c>
    </row>
    <row r="27" spans="1:18" s="14" customFormat="1" ht="11.4" customHeight="1">
      <c r="A27" s="146"/>
      <c r="G27" s="50"/>
      <c r="H27" s="280"/>
      <c r="I27" s="325" t="s">
        <v>549</v>
      </c>
      <c r="J27" s="89" t="s">
        <v>304</v>
      </c>
      <c r="K27" s="95">
        <v>23</v>
      </c>
      <c r="L27" s="95">
        <v>0</v>
      </c>
      <c r="M27" s="95">
        <v>0</v>
      </c>
      <c r="N27" s="95">
        <v>0</v>
      </c>
      <c r="O27" s="94">
        <v>0</v>
      </c>
      <c r="P27" s="94">
        <v>0</v>
      </c>
      <c r="Q27" s="94">
        <v>0</v>
      </c>
      <c r="R27" s="94">
        <v>0</v>
      </c>
    </row>
    <row r="28" spans="1:18" s="14" customFormat="1" ht="11.4" customHeight="1">
      <c r="G28" s="50"/>
      <c r="H28" s="280"/>
      <c r="I28" s="325"/>
      <c r="J28" s="89" t="s">
        <v>305</v>
      </c>
      <c r="K28" s="95">
        <v>114</v>
      </c>
      <c r="L28" s="95">
        <v>0</v>
      </c>
      <c r="M28" s="95">
        <v>0</v>
      </c>
      <c r="N28" s="95">
        <v>0</v>
      </c>
      <c r="O28" s="94">
        <v>0</v>
      </c>
      <c r="P28" s="94">
        <v>0</v>
      </c>
      <c r="Q28" s="94">
        <v>0</v>
      </c>
      <c r="R28" s="94">
        <v>0</v>
      </c>
    </row>
    <row r="29" spans="1:18" s="14" customFormat="1" ht="11.4" customHeight="1">
      <c r="G29" s="50"/>
      <c r="H29" s="280"/>
      <c r="I29" s="325"/>
      <c r="J29" s="89" t="s">
        <v>306</v>
      </c>
      <c r="K29" s="95">
        <v>273</v>
      </c>
      <c r="L29" s="95">
        <v>0</v>
      </c>
      <c r="M29" s="95">
        <v>0</v>
      </c>
      <c r="N29" s="95">
        <v>0</v>
      </c>
      <c r="O29" s="94">
        <v>0</v>
      </c>
      <c r="P29" s="94">
        <v>0</v>
      </c>
      <c r="Q29" s="94">
        <v>0</v>
      </c>
      <c r="R29" s="94">
        <v>0</v>
      </c>
    </row>
    <row r="30" spans="1:18" s="14" customFormat="1" ht="11.4" customHeight="1">
      <c r="G30" s="50"/>
      <c r="H30" s="280"/>
      <c r="I30" s="325"/>
      <c r="J30" s="89" t="s">
        <v>307</v>
      </c>
      <c r="K30" s="95">
        <v>575</v>
      </c>
      <c r="L30" s="95">
        <v>0</v>
      </c>
      <c r="M30" s="95">
        <v>0</v>
      </c>
      <c r="N30" s="95">
        <v>0</v>
      </c>
      <c r="O30" s="94">
        <v>0</v>
      </c>
      <c r="P30" s="94">
        <v>0</v>
      </c>
      <c r="Q30" s="94">
        <v>0</v>
      </c>
      <c r="R30" s="94">
        <v>0</v>
      </c>
    </row>
    <row r="31" spans="1:18" s="14" customFormat="1" ht="11.4" customHeight="1">
      <c r="G31" s="50"/>
      <c r="H31" s="280"/>
      <c r="I31" s="325"/>
      <c r="J31" s="89" t="s">
        <v>256</v>
      </c>
      <c r="K31" s="95">
        <v>2427</v>
      </c>
      <c r="L31" s="95">
        <v>2</v>
      </c>
      <c r="M31" s="95">
        <v>1</v>
      </c>
      <c r="N31" s="95">
        <v>0</v>
      </c>
      <c r="O31" s="94">
        <v>0</v>
      </c>
      <c r="P31" s="94">
        <v>0</v>
      </c>
      <c r="Q31" s="94">
        <v>0</v>
      </c>
      <c r="R31" s="94">
        <v>1</v>
      </c>
    </row>
    <row r="32" spans="1:18" s="14" customFormat="1" ht="11.4" customHeight="1">
      <c r="G32" s="50"/>
      <c r="H32" s="280"/>
      <c r="I32" s="325"/>
      <c r="J32" s="89" t="s">
        <v>257</v>
      </c>
      <c r="K32" s="95">
        <v>3014</v>
      </c>
      <c r="L32" s="95">
        <v>3</v>
      </c>
      <c r="M32" s="95">
        <v>1</v>
      </c>
      <c r="N32" s="95">
        <v>1</v>
      </c>
      <c r="O32" s="94">
        <v>0</v>
      </c>
      <c r="P32" s="94">
        <v>0</v>
      </c>
      <c r="Q32" s="94">
        <v>1</v>
      </c>
      <c r="R32" s="94">
        <v>0</v>
      </c>
    </row>
    <row r="33" spans="7:18" s="14" customFormat="1" ht="11.4" customHeight="1">
      <c r="G33" s="50"/>
      <c r="H33" s="280"/>
      <c r="I33" s="325"/>
      <c r="J33" s="89" t="s">
        <v>258</v>
      </c>
      <c r="K33" s="95">
        <v>3101</v>
      </c>
      <c r="L33" s="95">
        <v>13</v>
      </c>
      <c r="M33" s="95">
        <v>6</v>
      </c>
      <c r="N33" s="95">
        <v>1</v>
      </c>
      <c r="O33" s="94">
        <v>0</v>
      </c>
      <c r="P33" s="94">
        <v>2</v>
      </c>
      <c r="Q33" s="94">
        <v>3</v>
      </c>
      <c r="R33" s="94">
        <v>1</v>
      </c>
    </row>
    <row r="34" spans="7:18" s="14" customFormat="1" ht="11.4" customHeight="1">
      <c r="G34" s="50"/>
      <c r="H34" s="280"/>
      <c r="I34" s="325"/>
      <c r="J34" s="89" t="s">
        <v>259</v>
      </c>
      <c r="K34" s="95">
        <v>1879</v>
      </c>
      <c r="L34" s="95">
        <v>10</v>
      </c>
      <c r="M34" s="95">
        <v>1</v>
      </c>
      <c r="N34" s="95">
        <v>5</v>
      </c>
      <c r="O34" s="94">
        <v>1</v>
      </c>
      <c r="P34" s="94">
        <v>0</v>
      </c>
      <c r="Q34" s="94">
        <v>2</v>
      </c>
      <c r="R34" s="94">
        <v>1</v>
      </c>
    </row>
    <row r="35" spans="7:18" s="14" customFormat="1" ht="11.4" customHeight="1">
      <c r="H35" s="280"/>
      <c r="I35" s="325"/>
      <c r="J35" s="89" t="s">
        <v>260</v>
      </c>
      <c r="K35" s="95">
        <v>1153</v>
      </c>
      <c r="L35" s="95">
        <v>8</v>
      </c>
      <c r="M35" s="95">
        <v>0</v>
      </c>
      <c r="N35" s="95">
        <v>5</v>
      </c>
      <c r="O35" s="94">
        <v>1</v>
      </c>
      <c r="P35" s="94">
        <v>0</v>
      </c>
      <c r="Q35" s="94">
        <v>0</v>
      </c>
      <c r="R35" s="94">
        <v>2</v>
      </c>
    </row>
    <row r="36" spans="7:18" s="14" customFormat="1" ht="11.4" customHeight="1">
      <c r="H36" s="280"/>
      <c r="I36" s="325"/>
      <c r="J36" s="89" t="s">
        <v>261</v>
      </c>
      <c r="K36" s="95">
        <v>831</v>
      </c>
      <c r="L36" s="95">
        <v>5</v>
      </c>
      <c r="M36" s="95">
        <v>0</v>
      </c>
      <c r="N36" s="95">
        <v>2</v>
      </c>
      <c r="O36" s="94">
        <v>0</v>
      </c>
      <c r="P36" s="94">
        <v>1</v>
      </c>
      <c r="Q36" s="94">
        <v>0</v>
      </c>
      <c r="R36" s="94">
        <v>2</v>
      </c>
    </row>
    <row r="37" spans="7:18" s="14" customFormat="1" ht="11.4" customHeight="1">
      <c r="H37" s="280"/>
      <c r="I37" s="325"/>
      <c r="J37" s="89" t="s">
        <v>262</v>
      </c>
      <c r="K37" s="95">
        <v>691</v>
      </c>
      <c r="L37" s="95">
        <v>4</v>
      </c>
      <c r="M37" s="95">
        <v>0</v>
      </c>
      <c r="N37" s="95">
        <v>3</v>
      </c>
      <c r="O37" s="94">
        <v>0</v>
      </c>
      <c r="P37" s="94">
        <v>0</v>
      </c>
      <c r="Q37" s="94">
        <v>1</v>
      </c>
      <c r="R37" s="94">
        <v>0</v>
      </c>
    </row>
    <row r="38" spans="7:18" s="14" customFormat="1" ht="11.4" customHeight="1">
      <c r="H38" s="280"/>
      <c r="I38" s="325"/>
      <c r="J38" s="89" t="s">
        <v>263</v>
      </c>
      <c r="K38" s="95">
        <v>465</v>
      </c>
      <c r="L38" s="95">
        <v>3</v>
      </c>
      <c r="M38" s="95">
        <v>1</v>
      </c>
      <c r="N38" s="95">
        <v>1</v>
      </c>
      <c r="O38" s="94">
        <v>0</v>
      </c>
      <c r="P38" s="94">
        <v>1</v>
      </c>
      <c r="Q38" s="94">
        <v>0</v>
      </c>
      <c r="R38" s="94">
        <v>0</v>
      </c>
    </row>
    <row r="39" spans="7:18" s="14" customFormat="1" ht="11.4" customHeight="1">
      <c r="H39" s="280"/>
      <c r="I39" s="325"/>
      <c r="J39" s="89" t="s">
        <v>264</v>
      </c>
      <c r="K39" s="94">
        <v>229</v>
      </c>
      <c r="L39" s="94">
        <v>2</v>
      </c>
      <c r="M39" s="94">
        <v>0</v>
      </c>
      <c r="N39" s="94">
        <v>2</v>
      </c>
      <c r="O39" s="94">
        <v>0</v>
      </c>
      <c r="P39" s="94">
        <v>0</v>
      </c>
      <c r="Q39" s="94">
        <v>0</v>
      </c>
      <c r="R39" s="94">
        <v>0</v>
      </c>
    </row>
    <row r="40" spans="7:18" s="14" customFormat="1" ht="11.4" customHeight="1">
      <c r="H40" s="280"/>
      <c r="I40" s="325"/>
      <c r="J40" s="89" t="s">
        <v>272</v>
      </c>
      <c r="K40" s="95">
        <f>SUM(K27:K39)</f>
        <v>14775</v>
      </c>
      <c r="L40" s="95">
        <f>SUM(L27:L39)</f>
        <v>50</v>
      </c>
      <c r="M40" s="95">
        <f t="shared" ref="M40" si="1">SUM(M27:M39)</f>
        <v>10</v>
      </c>
      <c r="N40" s="95">
        <f t="shared" ref="N40" si="2">SUM(N27:N39)</f>
        <v>20</v>
      </c>
      <c r="O40" s="95">
        <f t="shared" ref="O40" si="3">SUM(O27:O39)</f>
        <v>2</v>
      </c>
      <c r="P40" s="95">
        <f t="shared" ref="P40" si="4">SUM(P27:P39)</f>
        <v>4</v>
      </c>
      <c r="Q40" s="95">
        <f t="shared" ref="Q40" si="5">SUM(Q27:Q39)</f>
        <v>7</v>
      </c>
      <c r="R40" s="95">
        <f t="shared" ref="R40" si="6">SUM(R27:R39)</f>
        <v>7</v>
      </c>
    </row>
    <row r="41" spans="7:18" s="14" customFormat="1" ht="11.4" customHeight="1">
      <c r="H41" s="327" t="s">
        <v>276</v>
      </c>
      <c r="I41" s="323" t="s">
        <v>301</v>
      </c>
      <c r="J41" s="142" t="s">
        <v>304</v>
      </c>
      <c r="K41" s="143">
        <v>1636</v>
      </c>
      <c r="L41" s="144"/>
      <c r="M41" s="144"/>
      <c r="N41" s="144"/>
      <c r="O41" s="145"/>
      <c r="P41" s="145"/>
      <c r="Q41" s="145"/>
      <c r="R41" s="145"/>
    </row>
    <row r="42" spans="7:18" s="14" customFormat="1" ht="11.4" customHeight="1">
      <c r="H42" s="327"/>
      <c r="I42" s="323"/>
      <c r="J42" s="89" t="s">
        <v>305</v>
      </c>
      <c r="K42" s="95">
        <v>3375</v>
      </c>
      <c r="L42" s="109"/>
      <c r="M42" s="109"/>
      <c r="N42" s="109"/>
      <c r="O42" s="107"/>
      <c r="P42" s="107"/>
      <c r="Q42" s="107"/>
      <c r="R42" s="107"/>
    </row>
    <row r="43" spans="7:18" s="14" customFormat="1" ht="11.4" customHeight="1">
      <c r="H43" s="327"/>
      <c r="I43" s="323"/>
      <c r="J43" s="89" t="s">
        <v>306</v>
      </c>
      <c r="K43" s="95">
        <v>4654</v>
      </c>
      <c r="L43" s="109"/>
      <c r="M43" s="109"/>
      <c r="N43" s="109"/>
      <c r="O43" s="107"/>
      <c r="P43" s="107"/>
      <c r="Q43" s="107"/>
      <c r="R43" s="107"/>
    </row>
    <row r="44" spans="7:18" s="14" customFormat="1" ht="11.4" customHeight="1">
      <c r="H44" s="327"/>
      <c r="I44" s="323"/>
      <c r="J44" s="89" t="s">
        <v>307</v>
      </c>
      <c r="K44" s="95">
        <v>5187</v>
      </c>
      <c r="L44" s="109"/>
      <c r="M44" s="109"/>
      <c r="N44" s="109"/>
      <c r="O44" s="107"/>
      <c r="P44" s="107"/>
      <c r="Q44" s="107"/>
      <c r="R44" s="107"/>
    </row>
    <row r="45" spans="7:18" s="14" customFormat="1" ht="11.4" customHeight="1">
      <c r="H45" s="327"/>
      <c r="I45" s="323"/>
      <c r="J45" s="89" t="s">
        <v>256</v>
      </c>
      <c r="K45" s="95">
        <v>4250</v>
      </c>
      <c r="L45" s="109"/>
      <c r="M45" s="109"/>
      <c r="N45" s="109"/>
      <c r="O45" s="107"/>
      <c r="P45" s="107"/>
      <c r="Q45" s="107"/>
      <c r="R45" s="107"/>
    </row>
    <row r="46" spans="7:18" s="14" customFormat="1" ht="11.4" customHeight="1">
      <c r="H46" s="327"/>
      <c r="I46" s="323"/>
      <c r="J46" s="89" t="s">
        <v>257</v>
      </c>
      <c r="K46" s="95">
        <v>4489</v>
      </c>
      <c r="L46" s="109"/>
      <c r="M46" s="109"/>
      <c r="N46" s="109"/>
      <c r="O46" s="107"/>
      <c r="P46" s="107"/>
      <c r="Q46" s="107"/>
      <c r="R46" s="107"/>
    </row>
    <row r="47" spans="7:18" s="14" customFormat="1" ht="11.4" customHeight="1">
      <c r="H47" s="327"/>
      <c r="I47" s="323"/>
      <c r="J47" s="89" t="s">
        <v>258</v>
      </c>
      <c r="K47" s="95">
        <v>4865</v>
      </c>
      <c r="L47" s="109"/>
      <c r="M47" s="109"/>
      <c r="N47" s="109"/>
      <c r="O47" s="107"/>
      <c r="P47" s="107"/>
      <c r="Q47" s="107"/>
      <c r="R47" s="107"/>
    </row>
    <row r="48" spans="7:18" s="14" customFormat="1" ht="11.4" customHeight="1">
      <c r="H48" s="327"/>
      <c r="I48" s="323"/>
      <c r="J48" s="89" t="s">
        <v>259</v>
      </c>
      <c r="K48" s="95">
        <v>3603</v>
      </c>
      <c r="L48" s="109"/>
      <c r="M48" s="109"/>
      <c r="N48" s="109"/>
      <c r="O48" s="107"/>
      <c r="P48" s="107"/>
      <c r="Q48" s="107"/>
      <c r="R48" s="107"/>
    </row>
    <row r="49" spans="2:18" s="14" customFormat="1" ht="11.4" customHeight="1">
      <c r="H49" s="327"/>
      <c r="I49" s="323"/>
      <c r="J49" s="89" t="s">
        <v>260</v>
      </c>
      <c r="K49" s="95">
        <v>2713</v>
      </c>
      <c r="L49" s="109"/>
      <c r="M49" s="109"/>
      <c r="N49" s="109"/>
      <c r="O49" s="107"/>
      <c r="P49" s="107"/>
      <c r="Q49" s="107"/>
      <c r="R49" s="107"/>
    </row>
    <row r="50" spans="2:18" s="14" customFormat="1" ht="11.4" customHeight="1">
      <c r="H50" s="327"/>
      <c r="I50" s="323"/>
      <c r="J50" s="89" t="s">
        <v>261</v>
      </c>
      <c r="K50" s="95">
        <v>2261</v>
      </c>
      <c r="L50" s="109"/>
      <c r="M50" s="109"/>
      <c r="N50" s="109"/>
      <c r="O50" s="107"/>
      <c r="P50" s="107"/>
      <c r="Q50" s="107"/>
      <c r="R50" s="107"/>
    </row>
    <row r="51" spans="2:18" s="14" customFormat="1" ht="11.4" customHeight="1">
      <c r="H51" s="327"/>
      <c r="I51" s="323"/>
      <c r="J51" s="89" t="s">
        <v>262</v>
      </c>
      <c r="K51" s="95">
        <v>1879</v>
      </c>
      <c r="L51" s="109"/>
      <c r="M51" s="109"/>
      <c r="N51" s="109"/>
      <c r="O51" s="107"/>
      <c r="P51" s="107"/>
      <c r="Q51" s="107"/>
      <c r="R51" s="107"/>
    </row>
    <row r="52" spans="2:18" s="14" customFormat="1" ht="11.4" customHeight="1">
      <c r="H52" s="327"/>
      <c r="I52" s="323"/>
      <c r="J52" s="89" t="s">
        <v>263</v>
      </c>
      <c r="K52" s="95">
        <v>1530</v>
      </c>
      <c r="L52" s="109"/>
      <c r="M52" s="109"/>
      <c r="N52" s="109"/>
      <c r="O52" s="107"/>
      <c r="P52" s="107"/>
      <c r="Q52" s="107"/>
      <c r="R52" s="107"/>
    </row>
    <row r="53" spans="2:18" s="14" customFormat="1" ht="11.4" customHeight="1">
      <c r="H53" s="327"/>
      <c r="I53" s="323"/>
      <c r="J53" s="89" t="s">
        <v>264</v>
      </c>
      <c r="K53" s="94">
        <v>841</v>
      </c>
      <c r="L53" s="107"/>
      <c r="M53" s="107"/>
      <c r="N53" s="107"/>
      <c r="O53" s="107"/>
      <c r="P53" s="107"/>
      <c r="Q53" s="107"/>
      <c r="R53" s="107"/>
    </row>
    <row r="54" spans="2:18" s="14" customFormat="1" ht="11.4" customHeight="1">
      <c r="H54" s="327"/>
      <c r="I54" s="324"/>
      <c r="J54" s="89" t="s">
        <v>272</v>
      </c>
      <c r="K54" s="95">
        <f>SUM(K41:K53)</f>
        <v>41283</v>
      </c>
      <c r="L54" s="109"/>
      <c r="M54" s="109"/>
      <c r="N54" s="109"/>
      <c r="O54" s="109"/>
      <c r="P54" s="109"/>
      <c r="Q54" s="109"/>
      <c r="R54" s="109"/>
    </row>
    <row r="55" spans="2:18" s="14" customFormat="1" ht="11.4" customHeight="1">
      <c r="H55" s="327"/>
      <c r="I55" s="322" t="s">
        <v>549</v>
      </c>
      <c r="J55" s="89" t="s">
        <v>304</v>
      </c>
      <c r="K55" s="95">
        <v>18</v>
      </c>
      <c r="L55" s="109"/>
      <c r="M55" s="109"/>
      <c r="N55" s="109"/>
      <c r="O55" s="107"/>
      <c r="P55" s="107"/>
      <c r="Q55" s="107"/>
      <c r="R55" s="107"/>
    </row>
    <row r="56" spans="2:18" s="14" customFormat="1" ht="11.4" customHeight="1">
      <c r="H56" s="327"/>
      <c r="I56" s="323"/>
      <c r="J56" s="89" t="s">
        <v>305</v>
      </c>
      <c r="K56" s="95">
        <v>90</v>
      </c>
      <c r="L56" s="109"/>
      <c r="M56" s="109"/>
      <c r="N56" s="109"/>
      <c r="O56" s="107"/>
      <c r="P56" s="107"/>
      <c r="Q56" s="107"/>
      <c r="R56" s="107"/>
    </row>
    <row r="57" spans="2:18" s="14" customFormat="1" ht="11.4" customHeight="1">
      <c r="H57" s="327"/>
      <c r="I57" s="323"/>
      <c r="J57" s="89" t="s">
        <v>306</v>
      </c>
      <c r="K57" s="95">
        <v>246</v>
      </c>
      <c r="L57" s="109"/>
      <c r="M57" s="109"/>
      <c r="N57" s="109"/>
      <c r="O57" s="107"/>
      <c r="P57" s="107"/>
      <c r="Q57" s="107"/>
      <c r="R57" s="107"/>
    </row>
    <row r="58" spans="2:18" s="14" customFormat="1" ht="11.4" customHeight="1">
      <c r="H58" s="327"/>
      <c r="I58" s="323"/>
      <c r="J58" s="89" t="s">
        <v>307</v>
      </c>
      <c r="K58" s="95">
        <v>515</v>
      </c>
      <c r="L58" s="109"/>
      <c r="M58" s="109"/>
      <c r="N58" s="109"/>
      <c r="O58" s="107"/>
      <c r="P58" s="107"/>
      <c r="Q58" s="107"/>
      <c r="R58" s="107"/>
    </row>
    <row r="59" spans="2:18" s="14" customFormat="1" ht="11.4" customHeight="1">
      <c r="H59" s="327"/>
      <c r="I59" s="323"/>
      <c r="J59" s="89" t="s">
        <v>256</v>
      </c>
      <c r="K59" s="95">
        <v>2385</v>
      </c>
      <c r="L59" s="109"/>
      <c r="M59" s="109"/>
      <c r="N59" s="109"/>
      <c r="O59" s="107"/>
      <c r="P59" s="107"/>
      <c r="Q59" s="107"/>
      <c r="R59" s="107"/>
    </row>
    <row r="60" spans="2:18" s="14" customFormat="1" ht="11.4" customHeight="1">
      <c r="H60" s="327"/>
      <c r="I60" s="323"/>
      <c r="J60" s="89" t="s">
        <v>257</v>
      </c>
      <c r="K60" s="95">
        <v>2953</v>
      </c>
      <c r="L60" s="109"/>
      <c r="M60" s="109"/>
      <c r="N60" s="109"/>
      <c r="O60" s="107"/>
      <c r="P60" s="107"/>
      <c r="Q60" s="107"/>
      <c r="R60" s="107"/>
    </row>
    <row r="61" spans="2:18" s="14" customFormat="1" ht="11.4" customHeight="1">
      <c r="H61" s="327"/>
      <c r="I61" s="323"/>
      <c r="J61" s="89" t="s">
        <v>258</v>
      </c>
      <c r="K61" s="95">
        <v>3289</v>
      </c>
      <c r="L61" s="109"/>
      <c r="M61" s="109"/>
      <c r="N61" s="109"/>
      <c r="O61" s="107"/>
      <c r="P61" s="107"/>
      <c r="Q61" s="107"/>
      <c r="R61" s="107"/>
    </row>
    <row r="62" spans="2:18" s="14" customFormat="1" ht="11.4" customHeight="1">
      <c r="H62" s="327"/>
      <c r="I62" s="323"/>
      <c r="J62" s="89" t="s">
        <v>259</v>
      </c>
      <c r="K62" s="95">
        <v>2165</v>
      </c>
      <c r="L62" s="109"/>
      <c r="M62" s="109"/>
      <c r="N62" s="109"/>
      <c r="O62" s="107"/>
      <c r="P62" s="107"/>
      <c r="Q62" s="107"/>
      <c r="R62" s="107"/>
    </row>
    <row r="63" spans="2:18" s="14" customFormat="1" ht="11.4" customHeight="1">
      <c r="H63" s="327"/>
      <c r="I63" s="323"/>
      <c r="J63" s="89" t="s">
        <v>260</v>
      </c>
      <c r="K63" s="95">
        <v>1364</v>
      </c>
      <c r="L63" s="109"/>
      <c r="M63" s="109"/>
      <c r="N63" s="109"/>
      <c r="O63" s="107"/>
      <c r="P63" s="107"/>
      <c r="Q63" s="107"/>
      <c r="R63" s="107"/>
    </row>
    <row r="64" spans="2:18" s="14" customFormat="1" ht="13.95" customHeight="1">
      <c r="B64" s="42"/>
      <c r="H64" s="327"/>
      <c r="I64" s="323"/>
      <c r="J64" s="89" t="s">
        <v>261</v>
      </c>
      <c r="K64" s="95">
        <v>993</v>
      </c>
      <c r="L64" s="109"/>
      <c r="M64" s="109"/>
      <c r="N64" s="109"/>
      <c r="O64" s="107"/>
      <c r="P64" s="107"/>
      <c r="Q64" s="107"/>
      <c r="R64" s="107"/>
    </row>
    <row r="65" spans="2:18" s="14" customFormat="1" ht="13.95" customHeight="1">
      <c r="B65" s="42"/>
      <c r="H65" s="327"/>
      <c r="I65" s="323"/>
      <c r="J65" s="89" t="s">
        <v>262</v>
      </c>
      <c r="K65" s="95">
        <v>756</v>
      </c>
      <c r="L65" s="109"/>
      <c r="M65" s="109"/>
      <c r="N65" s="109"/>
      <c r="O65" s="107"/>
      <c r="P65" s="107"/>
      <c r="Q65" s="107"/>
      <c r="R65" s="107"/>
    </row>
    <row r="66" spans="2:18" s="14" customFormat="1" ht="13.95" customHeight="1">
      <c r="B66" s="42"/>
      <c r="H66" s="327"/>
      <c r="I66" s="323"/>
      <c r="J66" s="89" t="s">
        <v>263</v>
      </c>
      <c r="K66" s="95">
        <v>528</v>
      </c>
      <c r="L66" s="109"/>
      <c r="M66" s="109"/>
      <c r="N66" s="109"/>
      <c r="O66" s="107"/>
      <c r="P66" s="107"/>
      <c r="Q66" s="107"/>
      <c r="R66" s="107"/>
    </row>
    <row r="67" spans="2:18" s="14" customFormat="1" ht="13.95" customHeight="1">
      <c r="B67" s="42"/>
      <c r="H67" s="327"/>
      <c r="I67" s="323"/>
      <c r="J67" s="89" t="s">
        <v>264</v>
      </c>
      <c r="K67" s="94">
        <v>256</v>
      </c>
      <c r="L67" s="107"/>
      <c r="M67" s="107"/>
      <c r="N67" s="107"/>
      <c r="O67" s="107"/>
      <c r="P67" s="107"/>
      <c r="Q67" s="107"/>
      <c r="R67" s="107"/>
    </row>
    <row r="68" spans="2:18" s="14" customFormat="1" ht="13.95" customHeight="1">
      <c r="B68" s="42"/>
      <c r="H68" s="328"/>
      <c r="I68" s="324"/>
      <c r="J68" s="89" t="s">
        <v>272</v>
      </c>
      <c r="K68" s="95">
        <f>SUM(K55:K67)</f>
        <v>15558</v>
      </c>
      <c r="L68" s="109"/>
      <c r="M68" s="109"/>
      <c r="N68" s="109"/>
      <c r="O68" s="109"/>
      <c r="P68" s="109"/>
      <c r="Q68" s="109"/>
      <c r="R68" s="109"/>
    </row>
    <row r="69" spans="2:18" s="14" customFormat="1" ht="13.95" customHeight="1">
      <c r="B69" s="42"/>
      <c r="H69" s="253" t="s">
        <v>583</v>
      </c>
    </row>
    <row r="70" spans="2:18" s="14" customFormat="1" ht="13.95" customHeight="1">
      <c r="B70" s="42"/>
      <c r="H70" s="120" t="s">
        <v>481</v>
      </c>
    </row>
    <row r="71" spans="2:18" ht="13.95" customHeight="1">
      <c r="H71" s="14" t="s">
        <v>548</v>
      </c>
    </row>
  </sheetData>
  <mergeCells count="27">
    <mergeCell ref="A12:G17"/>
    <mergeCell ref="H9:H10"/>
    <mergeCell ref="K4:K6"/>
    <mergeCell ref="L4:L6"/>
    <mergeCell ref="M4:R4"/>
    <mergeCell ref="M5:M6"/>
    <mergeCell ref="N5:N6"/>
    <mergeCell ref="O5:O6"/>
    <mergeCell ref="P5:P6"/>
    <mergeCell ref="Q5:Q6"/>
    <mergeCell ref="H4:H6"/>
    <mergeCell ref="R5:R6"/>
    <mergeCell ref="H41:H68"/>
    <mergeCell ref="I4:J6"/>
    <mergeCell ref="I27:I40"/>
    <mergeCell ref="I41:I54"/>
    <mergeCell ref="I55:I68"/>
    <mergeCell ref="H13:H40"/>
    <mergeCell ref="I11:J11"/>
    <mergeCell ref="I12:J12"/>
    <mergeCell ref="H11:H12"/>
    <mergeCell ref="I13:I26"/>
    <mergeCell ref="I7:J7"/>
    <mergeCell ref="I8:J8"/>
    <mergeCell ref="I9:J9"/>
    <mergeCell ref="I10:J10"/>
    <mergeCell ref="H7:H8"/>
  </mergeCells>
  <phoneticPr fontId="1"/>
  <hyperlinks>
    <hyperlink ref="A1" location="目次!A1" display="目次へ戻る"/>
  </hyperlinks>
  <pageMargins left="0.74803149606299213" right="0.74803149606299213" top="0.98425196850393704" bottom="0.98425196850393704" header="0.51181102362204722" footer="0.51181102362204722"/>
  <pageSetup paperSize="9" scale="52" orientation="landscape"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9"/>
  <sheetViews>
    <sheetView showGridLines="0" zoomScaleNormal="100" zoomScaleSheetLayoutView="50" workbookViewId="0"/>
  </sheetViews>
  <sheetFormatPr defaultColWidth="8" defaultRowHeight="12.6"/>
  <cols>
    <col min="1" max="1" width="8.69921875" style="13" customWidth="1"/>
    <col min="2" max="2" width="9.59765625" style="13" bestFit="1" customWidth="1"/>
    <col min="3" max="4" width="17" style="13" bestFit="1" customWidth="1"/>
    <col min="5" max="5" width="20.8984375" style="13" bestFit="1" customWidth="1"/>
    <col min="6" max="7" width="8" style="13"/>
    <col min="8" max="12" width="8" style="14"/>
    <col min="13" max="13" width="9.09765625" style="14" bestFit="1" customWidth="1"/>
    <col min="14" max="14" width="6" style="14" bestFit="1" customWidth="1"/>
    <col min="15" max="15" width="6.8984375" style="14" customWidth="1"/>
    <col min="16" max="16" width="6.19921875" style="14" customWidth="1"/>
    <col min="17" max="18" width="8" style="14"/>
    <col min="19" max="16384" width="8" style="13"/>
  </cols>
  <sheetData>
    <row r="1" spans="1:19" s="12" customFormat="1" ht="15" customHeight="1">
      <c r="A1" s="9" t="s">
        <v>9</v>
      </c>
      <c r="B1" s="9"/>
      <c r="C1" s="10"/>
      <c r="D1" s="11"/>
      <c r="E1" s="11"/>
      <c r="F1" s="11"/>
      <c r="G1" s="11"/>
      <c r="H1" s="14"/>
      <c r="I1" s="14"/>
      <c r="J1" s="14"/>
      <c r="K1" s="14"/>
      <c r="L1" s="14"/>
      <c r="M1" s="14"/>
      <c r="N1" s="14"/>
      <c r="O1" s="14"/>
      <c r="P1" s="14"/>
      <c r="Q1" s="14"/>
      <c r="R1" s="14"/>
    </row>
    <row r="2" spans="1:19" ht="20.100000000000001" customHeight="1">
      <c r="A2" s="38" t="s">
        <v>476</v>
      </c>
      <c r="B2" s="38"/>
      <c r="C2" s="38"/>
      <c r="D2" s="38"/>
      <c r="E2" s="88"/>
      <c r="F2" s="88"/>
      <c r="G2" s="38"/>
    </row>
    <row r="3" spans="1:19" ht="20.100000000000001" customHeight="1">
      <c r="B3" s="38"/>
      <c r="C3" s="38"/>
      <c r="D3" s="38"/>
      <c r="E3" s="88"/>
      <c r="F3" s="88"/>
      <c r="G3" s="38"/>
      <c r="H3" s="376"/>
      <c r="I3" s="376"/>
      <c r="J3" s="376"/>
      <c r="K3" s="294" t="s">
        <v>242</v>
      </c>
      <c r="L3" s="294" t="s">
        <v>284</v>
      </c>
      <c r="M3" s="290" t="s">
        <v>285</v>
      </c>
      <c r="N3" s="290"/>
      <c r="O3" s="290"/>
      <c r="P3" s="290"/>
      <c r="Q3" s="290"/>
      <c r="R3" s="290"/>
    </row>
    <row r="4" spans="1:19" s="14" customFormat="1" ht="31.2" customHeight="1">
      <c r="A4" s="114"/>
      <c r="B4" s="30" t="s">
        <v>239</v>
      </c>
      <c r="C4" s="151" t="s">
        <v>310</v>
      </c>
      <c r="D4" s="151" t="s">
        <v>311</v>
      </c>
      <c r="E4" s="151" t="s">
        <v>312</v>
      </c>
      <c r="F4" s="44" t="s">
        <v>241</v>
      </c>
      <c r="G4" s="115"/>
      <c r="H4" s="376"/>
      <c r="I4" s="376"/>
      <c r="J4" s="376"/>
      <c r="K4" s="294"/>
      <c r="L4" s="294"/>
      <c r="M4" s="294" t="s">
        <v>191</v>
      </c>
      <c r="N4" s="294" t="s">
        <v>245</v>
      </c>
      <c r="O4" s="294" t="s">
        <v>246</v>
      </c>
      <c r="P4" s="294" t="s">
        <v>253</v>
      </c>
      <c r="Q4" s="294" t="s">
        <v>254</v>
      </c>
      <c r="R4" s="294" t="s">
        <v>249</v>
      </c>
      <c r="S4" s="97"/>
    </row>
    <row r="5" spans="1:19" s="14" customFormat="1" ht="11.4" customHeight="1">
      <c r="A5" s="89" t="s">
        <v>277</v>
      </c>
      <c r="B5" s="8">
        <v>242565</v>
      </c>
      <c r="C5" s="95">
        <v>23483</v>
      </c>
      <c r="D5" s="95">
        <v>22893</v>
      </c>
      <c r="E5" s="95">
        <v>78</v>
      </c>
      <c r="F5" s="123">
        <v>19.086842701956179</v>
      </c>
      <c r="G5" s="115"/>
      <c r="H5" s="376"/>
      <c r="I5" s="376"/>
      <c r="J5" s="376"/>
      <c r="K5" s="294"/>
      <c r="L5" s="294"/>
      <c r="M5" s="294"/>
      <c r="N5" s="294"/>
      <c r="O5" s="294"/>
      <c r="P5" s="294"/>
      <c r="Q5" s="294"/>
      <c r="R5" s="294"/>
      <c r="S5" s="97"/>
    </row>
    <row r="6" spans="1:19" s="14" customFormat="1" ht="11.4" customHeight="1">
      <c r="A6" s="89" t="s">
        <v>278</v>
      </c>
      <c r="B6" s="27">
        <v>396641</v>
      </c>
      <c r="C6" s="92">
        <v>23658</v>
      </c>
      <c r="D6" s="92">
        <v>23483</v>
      </c>
      <c r="E6" s="92">
        <v>99</v>
      </c>
      <c r="F6" s="124">
        <v>11.860095149013844</v>
      </c>
      <c r="G6" s="115"/>
      <c r="H6" s="376"/>
      <c r="I6" s="376"/>
      <c r="J6" s="376"/>
      <c r="K6" s="294"/>
      <c r="L6" s="294"/>
      <c r="M6" s="294"/>
      <c r="N6" s="294"/>
      <c r="O6" s="294"/>
      <c r="P6" s="294"/>
      <c r="Q6" s="294"/>
      <c r="R6" s="294"/>
      <c r="S6" s="97"/>
    </row>
    <row r="7" spans="1:19" s="14" customFormat="1" ht="11.4" customHeight="1">
      <c r="A7" s="89" t="s">
        <v>279</v>
      </c>
      <c r="B7" s="27">
        <v>400522</v>
      </c>
      <c r="C7" s="92">
        <v>26150</v>
      </c>
      <c r="D7" s="92">
        <v>23658</v>
      </c>
      <c r="E7" s="92">
        <v>76</v>
      </c>
      <c r="F7" s="124">
        <v>12.416796081114146</v>
      </c>
      <c r="G7" s="115"/>
      <c r="H7" s="290" t="s">
        <v>291</v>
      </c>
      <c r="I7" s="290" t="s">
        <v>315</v>
      </c>
      <c r="J7" s="290"/>
      <c r="K7" s="24">
        <v>332</v>
      </c>
      <c r="L7" s="24">
        <v>8</v>
      </c>
      <c r="M7" s="24">
        <v>1</v>
      </c>
      <c r="N7" s="24">
        <v>1</v>
      </c>
      <c r="O7" s="24">
        <v>0</v>
      </c>
      <c r="P7" s="24">
        <v>4</v>
      </c>
      <c r="Q7" s="24">
        <v>1</v>
      </c>
      <c r="R7" s="24">
        <v>1</v>
      </c>
      <c r="S7" s="97"/>
    </row>
    <row r="8" spans="1:19" s="14" customFormat="1" ht="11.4" customHeight="1">
      <c r="A8" s="89" t="s">
        <v>275</v>
      </c>
      <c r="B8" s="8">
        <v>403810</v>
      </c>
      <c r="C8" s="95">
        <v>23337</v>
      </c>
      <c r="D8" s="95">
        <v>26150</v>
      </c>
      <c r="E8" s="95">
        <v>62</v>
      </c>
      <c r="F8" s="123">
        <v>12.239667170203809</v>
      </c>
      <c r="G8" s="115"/>
      <c r="H8" s="290"/>
      <c r="I8" s="290" t="s">
        <v>316</v>
      </c>
      <c r="J8" s="290"/>
      <c r="K8" s="24">
        <v>23483</v>
      </c>
      <c r="L8" s="24">
        <v>1716</v>
      </c>
      <c r="M8" s="24">
        <v>470</v>
      </c>
      <c r="N8" s="24">
        <v>95</v>
      </c>
      <c r="O8" s="24">
        <v>32</v>
      </c>
      <c r="P8" s="24">
        <v>960</v>
      </c>
      <c r="Q8" s="24">
        <v>57</v>
      </c>
      <c r="R8" s="24">
        <v>102</v>
      </c>
      <c r="S8" s="147"/>
    </row>
    <row r="9" spans="1:19" s="14" customFormat="1" ht="11.4" customHeight="1">
      <c r="A9" s="89" t="s">
        <v>276</v>
      </c>
      <c r="B9" s="8">
        <v>407291</v>
      </c>
      <c r="C9" s="95">
        <v>26824</v>
      </c>
      <c r="D9" s="95">
        <v>23337</v>
      </c>
      <c r="E9" s="95">
        <v>78</v>
      </c>
      <c r="F9" s="123">
        <v>12.3</v>
      </c>
      <c r="G9" s="115"/>
      <c r="H9" s="290"/>
      <c r="I9" s="290" t="s">
        <v>109</v>
      </c>
      <c r="J9" s="290"/>
      <c r="K9" s="24">
        <v>23815</v>
      </c>
      <c r="L9" s="24">
        <v>1724</v>
      </c>
      <c r="M9" s="24">
        <v>471</v>
      </c>
      <c r="N9" s="24">
        <v>96</v>
      </c>
      <c r="O9" s="24">
        <v>32</v>
      </c>
      <c r="P9" s="24">
        <v>964</v>
      </c>
      <c r="Q9" s="24">
        <v>58</v>
      </c>
      <c r="R9" s="24">
        <v>103</v>
      </c>
      <c r="S9" s="97"/>
    </row>
    <row r="10" spans="1:19" s="14" customFormat="1" ht="11.4" customHeight="1">
      <c r="A10" s="253" t="s">
        <v>583</v>
      </c>
      <c r="B10" s="116"/>
      <c r="C10" s="116"/>
      <c r="D10" s="116"/>
      <c r="E10" s="118"/>
      <c r="F10" s="118"/>
      <c r="G10" s="111"/>
      <c r="H10" s="290" t="s">
        <v>292</v>
      </c>
      <c r="I10" s="290" t="s">
        <v>315</v>
      </c>
      <c r="J10" s="290"/>
      <c r="K10" s="24">
        <v>285</v>
      </c>
      <c r="L10" s="24">
        <v>4</v>
      </c>
      <c r="M10" s="24">
        <v>0</v>
      </c>
      <c r="N10" s="24">
        <v>1</v>
      </c>
      <c r="O10" s="24">
        <v>0</v>
      </c>
      <c r="P10" s="24">
        <v>2</v>
      </c>
      <c r="Q10" s="24">
        <v>1</v>
      </c>
      <c r="R10" s="24">
        <v>0</v>
      </c>
      <c r="S10" s="149"/>
    </row>
    <row r="11" spans="1:19" s="14" customFormat="1" ht="11.4" customHeight="1">
      <c r="A11" s="120" t="s">
        <v>481</v>
      </c>
      <c r="B11" s="118"/>
      <c r="C11" s="118"/>
      <c r="D11" s="118"/>
      <c r="E11" s="118"/>
      <c r="F11" s="118"/>
      <c r="G11" s="111"/>
      <c r="H11" s="290"/>
      <c r="I11" s="290" t="s">
        <v>316</v>
      </c>
      <c r="J11" s="290"/>
      <c r="K11" s="24">
        <v>23658</v>
      </c>
      <c r="L11" s="24">
        <v>1908</v>
      </c>
      <c r="M11" s="24">
        <v>515</v>
      </c>
      <c r="N11" s="24">
        <v>105</v>
      </c>
      <c r="O11" s="24">
        <v>51</v>
      </c>
      <c r="P11" s="24">
        <v>1137</v>
      </c>
      <c r="Q11" s="24">
        <v>47</v>
      </c>
      <c r="R11" s="24">
        <v>53</v>
      </c>
      <c r="S11" s="148"/>
    </row>
    <row r="12" spans="1:19" s="14" customFormat="1" ht="11.4" customHeight="1">
      <c r="A12" s="321" t="s">
        <v>544</v>
      </c>
      <c r="B12" s="321"/>
      <c r="C12" s="321"/>
      <c r="D12" s="321"/>
      <c r="E12" s="141"/>
      <c r="F12" s="141"/>
      <c r="G12" s="112"/>
      <c r="H12" s="290"/>
      <c r="I12" s="290" t="s">
        <v>109</v>
      </c>
      <c r="J12" s="290"/>
      <c r="K12" s="24">
        <v>23943</v>
      </c>
      <c r="L12" s="24">
        <v>1912</v>
      </c>
      <c r="M12" s="24">
        <v>515</v>
      </c>
      <c r="N12" s="24">
        <v>106</v>
      </c>
      <c r="O12" s="24">
        <v>51</v>
      </c>
      <c r="P12" s="24">
        <v>1139</v>
      </c>
      <c r="Q12" s="24">
        <v>48</v>
      </c>
      <c r="R12" s="24">
        <v>53</v>
      </c>
    </row>
    <row r="13" spans="1:19" s="14" customFormat="1" ht="11.4" customHeight="1">
      <c r="A13" s="321"/>
      <c r="B13" s="321"/>
      <c r="C13" s="321"/>
      <c r="D13" s="321"/>
      <c r="E13" s="141"/>
      <c r="F13" s="141"/>
      <c r="G13" s="113"/>
      <c r="H13" s="290" t="s">
        <v>293</v>
      </c>
      <c r="I13" s="290" t="s">
        <v>315</v>
      </c>
      <c r="J13" s="290"/>
      <c r="K13" s="24">
        <v>326</v>
      </c>
      <c r="L13" s="24">
        <v>5</v>
      </c>
      <c r="M13" s="24">
        <v>2</v>
      </c>
      <c r="N13" s="24">
        <v>0</v>
      </c>
      <c r="O13" s="24">
        <v>0</v>
      </c>
      <c r="P13" s="24">
        <v>0</v>
      </c>
      <c r="Q13" s="24">
        <v>0</v>
      </c>
      <c r="R13" s="24">
        <v>3</v>
      </c>
    </row>
    <row r="14" spans="1:19" s="14" customFormat="1" ht="11.4" customHeight="1">
      <c r="A14" s="321"/>
      <c r="B14" s="321"/>
      <c r="C14" s="321"/>
      <c r="D14" s="321"/>
      <c r="E14" s="141"/>
      <c r="F14" s="141"/>
      <c r="G14" s="113"/>
      <c r="H14" s="290"/>
      <c r="I14" s="290" t="s">
        <v>316</v>
      </c>
      <c r="J14" s="290"/>
      <c r="K14" s="24">
        <v>26150</v>
      </c>
      <c r="L14" s="24">
        <v>2140</v>
      </c>
      <c r="M14" s="24">
        <v>568</v>
      </c>
      <c r="N14" s="24">
        <v>129</v>
      </c>
      <c r="O14" s="24">
        <v>45</v>
      </c>
      <c r="P14" s="24">
        <v>1271</v>
      </c>
      <c r="Q14" s="24">
        <v>64</v>
      </c>
      <c r="R14" s="24">
        <v>63</v>
      </c>
    </row>
    <row r="15" spans="1:19" s="14" customFormat="1" ht="11.4" customHeight="1">
      <c r="A15" s="321"/>
      <c r="B15" s="321"/>
      <c r="C15" s="321"/>
      <c r="D15" s="321"/>
      <c r="E15" s="141"/>
      <c r="F15" s="141"/>
      <c r="G15" s="50"/>
      <c r="H15" s="290"/>
      <c r="I15" s="290" t="s">
        <v>109</v>
      </c>
      <c r="J15" s="290"/>
      <c r="K15" s="24">
        <v>26476</v>
      </c>
      <c r="L15" s="24">
        <v>2145</v>
      </c>
      <c r="M15" s="24">
        <v>570</v>
      </c>
      <c r="N15" s="24">
        <v>129</v>
      </c>
      <c r="O15" s="24">
        <v>45</v>
      </c>
      <c r="P15" s="24">
        <v>1271</v>
      </c>
      <c r="Q15" s="24">
        <v>64</v>
      </c>
      <c r="R15" s="24">
        <v>66</v>
      </c>
    </row>
    <row r="16" spans="1:19" s="14" customFormat="1" ht="11.4" customHeight="1">
      <c r="A16" s="321"/>
      <c r="B16" s="321"/>
      <c r="C16" s="321"/>
      <c r="D16" s="321"/>
      <c r="E16" s="141"/>
      <c r="F16" s="141"/>
      <c r="G16" s="50"/>
      <c r="H16" s="274" t="s">
        <v>294</v>
      </c>
      <c r="I16" s="375" t="s">
        <v>315</v>
      </c>
      <c r="J16" s="86" t="s">
        <v>256</v>
      </c>
      <c r="K16" s="8">
        <v>4</v>
      </c>
      <c r="L16" s="8">
        <v>1</v>
      </c>
      <c r="M16" s="8">
        <v>0</v>
      </c>
      <c r="N16" s="8">
        <v>0</v>
      </c>
      <c r="O16" s="8">
        <v>0</v>
      </c>
      <c r="P16" s="8">
        <v>0</v>
      </c>
      <c r="Q16" s="8">
        <v>0</v>
      </c>
      <c r="R16" s="8">
        <v>1</v>
      </c>
    </row>
    <row r="17" spans="1:18" s="14" customFormat="1" ht="11.4" customHeight="1">
      <c r="A17" s="321"/>
      <c r="B17" s="321"/>
      <c r="C17" s="321"/>
      <c r="D17" s="321"/>
      <c r="E17" s="141"/>
      <c r="F17" s="141"/>
      <c r="G17" s="50"/>
      <c r="H17" s="274"/>
      <c r="I17" s="375"/>
      <c r="J17" s="86" t="s">
        <v>257</v>
      </c>
      <c r="K17" s="8">
        <v>3</v>
      </c>
      <c r="L17" s="8">
        <v>0</v>
      </c>
      <c r="M17" s="8">
        <v>0</v>
      </c>
      <c r="N17" s="8">
        <v>0</v>
      </c>
      <c r="O17" s="8">
        <v>0</v>
      </c>
      <c r="P17" s="8">
        <v>0</v>
      </c>
      <c r="Q17" s="8">
        <v>0</v>
      </c>
      <c r="R17" s="8">
        <v>0</v>
      </c>
    </row>
    <row r="18" spans="1:18" s="14" customFormat="1" ht="11.4" customHeight="1">
      <c r="A18" s="321"/>
      <c r="B18" s="321"/>
      <c r="C18" s="321"/>
      <c r="D18" s="321"/>
      <c r="E18" s="141"/>
      <c r="F18" s="141"/>
      <c r="G18" s="50"/>
      <c r="H18" s="274"/>
      <c r="I18" s="375"/>
      <c r="J18" s="86" t="s">
        <v>258</v>
      </c>
      <c r="K18" s="8">
        <v>1</v>
      </c>
      <c r="L18" s="8">
        <v>0</v>
      </c>
      <c r="M18" s="8">
        <v>0</v>
      </c>
      <c r="N18" s="8">
        <v>0</v>
      </c>
      <c r="O18" s="8">
        <v>0</v>
      </c>
      <c r="P18" s="8">
        <v>0</v>
      </c>
      <c r="Q18" s="8">
        <v>0</v>
      </c>
      <c r="R18" s="8">
        <v>0</v>
      </c>
    </row>
    <row r="19" spans="1:18" s="14" customFormat="1" ht="11.4" customHeight="1">
      <c r="A19" s="14" t="s">
        <v>313</v>
      </c>
      <c r="G19" s="108"/>
      <c r="H19" s="274"/>
      <c r="I19" s="375"/>
      <c r="J19" s="86" t="s">
        <v>259</v>
      </c>
      <c r="K19" s="8">
        <v>13</v>
      </c>
      <c r="L19" s="8">
        <v>1</v>
      </c>
      <c r="M19" s="8">
        <v>0</v>
      </c>
      <c r="N19" s="8">
        <v>0</v>
      </c>
      <c r="O19" s="8">
        <v>0</v>
      </c>
      <c r="P19" s="8">
        <v>0</v>
      </c>
      <c r="Q19" s="8">
        <v>1</v>
      </c>
      <c r="R19" s="8">
        <v>0</v>
      </c>
    </row>
    <row r="20" spans="1:18" s="14" customFormat="1" ht="11.4" customHeight="1">
      <c r="A20" s="14" t="s">
        <v>314</v>
      </c>
      <c r="G20" s="108"/>
      <c r="H20" s="274"/>
      <c r="I20" s="375"/>
      <c r="J20" s="86" t="s">
        <v>260</v>
      </c>
      <c r="K20" s="8">
        <v>7</v>
      </c>
      <c r="L20" s="8">
        <v>0</v>
      </c>
      <c r="M20" s="8">
        <v>0</v>
      </c>
      <c r="N20" s="8">
        <v>0</v>
      </c>
      <c r="O20" s="8">
        <v>0</v>
      </c>
      <c r="P20" s="8">
        <v>0</v>
      </c>
      <c r="Q20" s="8">
        <v>0</v>
      </c>
      <c r="R20" s="8">
        <v>0</v>
      </c>
    </row>
    <row r="21" spans="1:18" s="14" customFormat="1" ht="11.4" customHeight="1">
      <c r="G21" s="108"/>
      <c r="H21" s="274"/>
      <c r="I21" s="375"/>
      <c r="J21" s="86" t="s">
        <v>261</v>
      </c>
      <c r="K21" s="8">
        <v>23</v>
      </c>
      <c r="L21" s="8">
        <v>2</v>
      </c>
      <c r="M21" s="8">
        <v>0</v>
      </c>
      <c r="N21" s="8">
        <v>1</v>
      </c>
      <c r="O21" s="8">
        <v>0</v>
      </c>
      <c r="P21" s="8">
        <v>1</v>
      </c>
      <c r="Q21" s="8">
        <v>0</v>
      </c>
      <c r="R21" s="8">
        <v>0</v>
      </c>
    </row>
    <row r="22" spans="1:18" s="14" customFormat="1" ht="11.4" customHeight="1">
      <c r="A22" s="149"/>
      <c r="G22" s="50"/>
      <c r="H22" s="274"/>
      <c r="I22" s="375"/>
      <c r="J22" s="86" t="s">
        <v>262</v>
      </c>
      <c r="K22" s="8">
        <v>36</v>
      </c>
      <c r="L22" s="8">
        <v>2</v>
      </c>
      <c r="M22" s="8">
        <v>0</v>
      </c>
      <c r="N22" s="8">
        <v>0</v>
      </c>
      <c r="O22" s="8">
        <v>0</v>
      </c>
      <c r="P22" s="8">
        <v>2</v>
      </c>
      <c r="Q22" s="8">
        <v>0</v>
      </c>
      <c r="R22" s="8">
        <v>0</v>
      </c>
    </row>
    <row r="23" spans="1:18" s="14" customFormat="1" ht="11.4" customHeight="1">
      <c r="A23" s="150"/>
      <c r="G23" s="50"/>
      <c r="H23" s="274"/>
      <c r="I23" s="375"/>
      <c r="J23" s="86" t="s">
        <v>263</v>
      </c>
      <c r="K23" s="8">
        <v>52</v>
      </c>
      <c r="L23" s="8">
        <v>0</v>
      </c>
      <c r="M23" s="8">
        <v>0</v>
      </c>
      <c r="N23" s="8">
        <v>0</v>
      </c>
      <c r="O23" s="8">
        <v>0</v>
      </c>
      <c r="P23" s="8">
        <v>0</v>
      </c>
      <c r="Q23" s="8">
        <v>0</v>
      </c>
      <c r="R23" s="8">
        <v>0</v>
      </c>
    </row>
    <row r="24" spans="1:18" s="14" customFormat="1" ht="11.4" customHeight="1">
      <c r="G24" s="50"/>
      <c r="H24" s="274"/>
      <c r="I24" s="375"/>
      <c r="J24" s="86" t="s">
        <v>264</v>
      </c>
      <c r="K24" s="8">
        <v>100</v>
      </c>
      <c r="L24" s="8">
        <v>4</v>
      </c>
      <c r="M24" s="8">
        <v>0</v>
      </c>
      <c r="N24" s="8">
        <v>0</v>
      </c>
      <c r="O24" s="8">
        <v>0</v>
      </c>
      <c r="P24" s="8">
        <v>2</v>
      </c>
      <c r="Q24" s="8">
        <v>1</v>
      </c>
      <c r="R24" s="8">
        <v>1</v>
      </c>
    </row>
    <row r="25" spans="1:18" s="14" customFormat="1" ht="11.4" customHeight="1">
      <c r="G25" s="50"/>
      <c r="H25" s="274"/>
      <c r="I25" s="375"/>
      <c r="J25" s="86" t="s">
        <v>10</v>
      </c>
      <c r="K25" s="95">
        <f>SUM(K16:K24)</f>
        <v>239</v>
      </c>
      <c r="L25" s="95">
        <f>SUM(L16:L24)</f>
        <v>10</v>
      </c>
      <c r="M25" s="95">
        <f t="shared" ref="M25:R25" si="0">SUM(M16:M24)</f>
        <v>0</v>
      </c>
      <c r="N25" s="95">
        <f t="shared" si="0"/>
        <v>1</v>
      </c>
      <c r="O25" s="95">
        <f t="shared" si="0"/>
        <v>0</v>
      </c>
      <c r="P25" s="95">
        <f t="shared" si="0"/>
        <v>5</v>
      </c>
      <c r="Q25" s="95">
        <f t="shared" si="0"/>
        <v>2</v>
      </c>
      <c r="R25" s="95">
        <f t="shared" si="0"/>
        <v>2</v>
      </c>
    </row>
    <row r="26" spans="1:18" s="14" customFormat="1" ht="11.4" customHeight="1">
      <c r="G26" s="50"/>
      <c r="H26" s="274"/>
      <c r="I26" s="375" t="s">
        <v>316</v>
      </c>
      <c r="J26" s="86" t="s">
        <v>256</v>
      </c>
      <c r="K26" s="8">
        <v>3289</v>
      </c>
      <c r="L26" s="8">
        <v>344</v>
      </c>
      <c r="M26" s="8">
        <v>75</v>
      </c>
      <c r="N26" s="8">
        <v>6</v>
      </c>
      <c r="O26" s="8">
        <v>9</v>
      </c>
      <c r="P26" s="8">
        <v>227</v>
      </c>
      <c r="Q26" s="8">
        <v>7</v>
      </c>
      <c r="R26" s="8">
        <v>20</v>
      </c>
    </row>
    <row r="27" spans="1:18" s="14" customFormat="1" ht="11.4" customHeight="1">
      <c r="G27" s="50"/>
      <c r="H27" s="274"/>
      <c r="I27" s="375"/>
      <c r="J27" s="86" t="s">
        <v>257</v>
      </c>
      <c r="K27" s="8">
        <v>3253</v>
      </c>
      <c r="L27" s="8">
        <v>315</v>
      </c>
      <c r="M27" s="8">
        <v>67</v>
      </c>
      <c r="N27" s="8">
        <v>7</v>
      </c>
      <c r="O27" s="8">
        <v>9</v>
      </c>
      <c r="P27" s="8">
        <v>218</v>
      </c>
      <c r="Q27" s="8">
        <v>7</v>
      </c>
      <c r="R27" s="8">
        <v>7</v>
      </c>
    </row>
    <row r="28" spans="1:18" s="14" customFormat="1" ht="11.4" customHeight="1">
      <c r="G28" s="50"/>
      <c r="H28" s="274"/>
      <c r="I28" s="375"/>
      <c r="J28" s="86" t="s">
        <v>258</v>
      </c>
      <c r="K28" s="8">
        <v>3461</v>
      </c>
      <c r="L28" s="8">
        <v>353</v>
      </c>
      <c r="M28" s="8">
        <v>92</v>
      </c>
      <c r="N28" s="8">
        <v>16</v>
      </c>
      <c r="O28" s="8">
        <v>4</v>
      </c>
      <c r="P28" s="8">
        <v>226</v>
      </c>
      <c r="Q28" s="8">
        <v>8</v>
      </c>
      <c r="R28" s="8">
        <v>7</v>
      </c>
    </row>
    <row r="29" spans="1:18" s="14" customFormat="1" ht="11.4" customHeight="1">
      <c r="G29" s="50"/>
      <c r="H29" s="274"/>
      <c r="I29" s="375"/>
      <c r="J29" s="86" t="s">
        <v>259</v>
      </c>
      <c r="K29" s="8">
        <v>2922</v>
      </c>
      <c r="L29" s="8">
        <v>250</v>
      </c>
      <c r="M29" s="8">
        <v>71</v>
      </c>
      <c r="N29" s="8">
        <v>10</v>
      </c>
      <c r="O29" s="8">
        <v>3</v>
      </c>
      <c r="P29" s="8">
        <v>157</v>
      </c>
      <c r="Q29" s="8">
        <v>7</v>
      </c>
      <c r="R29" s="8">
        <v>2</v>
      </c>
    </row>
    <row r="30" spans="1:18" s="14" customFormat="1" ht="11.4" customHeight="1">
      <c r="G30" s="50"/>
      <c r="H30" s="274"/>
      <c r="I30" s="375"/>
      <c r="J30" s="86" t="s">
        <v>260</v>
      </c>
      <c r="K30" s="8">
        <v>2481</v>
      </c>
      <c r="L30" s="8">
        <v>158</v>
      </c>
      <c r="M30" s="8">
        <v>48</v>
      </c>
      <c r="N30" s="8">
        <v>13</v>
      </c>
      <c r="O30" s="8">
        <v>3</v>
      </c>
      <c r="P30" s="8">
        <v>86</v>
      </c>
      <c r="Q30" s="8">
        <v>5</v>
      </c>
      <c r="R30" s="8">
        <v>3</v>
      </c>
    </row>
    <row r="31" spans="1:18" s="14" customFormat="1" ht="11.4" customHeight="1">
      <c r="H31" s="274"/>
      <c r="I31" s="375"/>
      <c r="J31" s="86" t="s">
        <v>261</v>
      </c>
      <c r="K31" s="8">
        <v>2357</v>
      </c>
      <c r="L31" s="8">
        <v>154</v>
      </c>
      <c r="M31" s="8">
        <v>58</v>
      </c>
      <c r="N31" s="8">
        <v>8</v>
      </c>
      <c r="O31" s="8">
        <v>0</v>
      </c>
      <c r="P31" s="8">
        <v>82</v>
      </c>
      <c r="Q31" s="8">
        <v>4</v>
      </c>
      <c r="R31" s="8">
        <v>2</v>
      </c>
    </row>
    <row r="32" spans="1:18" s="14" customFormat="1" ht="11.4" customHeight="1">
      <c r="H32" s="274"/>
      <c r="I32" s="375"/>
      <c r="J32" s="86" t="s">
        <v>262</v>
      </c>
      <c r="K32" s="8">
        <v>2412</v>
      </c>
      <c r="L32" s="8">
        <v>181</v>
      </c>
      <c r="M32" s="8">
        <v>64</v>
      </c>
      <c r="N32" s="8">
        <v>13</v>
      </c>
      <c r="O32" s="8">
        <v>3</v>
      </c>
      <c r="P32" s="8">
        <v>92</v>
      </c>
      <c r="Q32" s="8">
        <v>6</v>
      </c>
      <c r="R32" s="8">
        <v>3</v>
      </c>
    </row>
    <row r="33" spans="8:18" s="14" customFormat="1" ht="11.4" customHeight="1">
      <c r="H33" s="274"/>
      <c r="I33" s="375"/>
      <c r="J33" s="86" t="s">
        <v>263</v>
      </c>
      <c r="K33" s="8">
        <v>1939</v>
      </c>
      <c r="L33" s="8">
        <v>157</v>
      </c>
      <c r="M33" s="8">
        <v>63</v>
      </c>
      <c r="N33" s="8">
        <v>16</v>
      </c>
      <c r="O33" s="8">
        <v>4</v>
      </c>
      <c r="P33" s="8">
        <v>65</v>
      </c>
      <c r="Q33" s="8">
        <v>6</v>
      </c>
      <c r="R33" s="8">
        <v>3</v>
      </c>
    </row>
    <row r="34" spans="8:18" s="14" customFormat="1" ht="11.4" customHeight="1">
      <c r="H34" s="274"/>
      <c r="I34" s="375"/>
      <c r="J34" s="86" t="s">
        <v>264</v>
      </c>
      <c r="K34" s="8">
        <v>1223</v>
      </c>
      <c r="L34" s="8">
        <v>98</v>
      </c>
      <c r="M34" s="8">
        <v>38</v>
      </c>
      <c r="N34" s="8">
        <v>5</v>
      </c>
      <c r="O34" s="8">
        <v>1</v>
      </c>
      <c r="P34" s="8">
        <v>43</v>
      </c>
      <c r="Q34" s="8">
        <v>7</v>
      </c>
      <c r="R34" s="8">
        <v>4</v>
      </c>
    </row>
    <row r="35" spans="8:18" s="14" customFormat="1" ht="11.4" customHeight="1">
      <c r="H35" s="274"/>
      <c r="I35" s="375"/>
      <c r="J35" s="86" t="s">
        <v>10</v>
      </c>
      <c r="K35" s="95">
        <f>SUM(K26:K34)</f>
        <v>23337</v>
      </c>
      <c r="L35" s="95">
        <f>SUM(L26:L34)</f>
        <v>2010</v>
      </c>
      <c r="M35" s="95">
        <f t="shared" ref="M35:R35" si="1">SUM(M26:M34)</f>
        <v>576</v>
      </c>
      <c r="N35" s="95">
        <f t="shared" si="1"/>
        <v>94</v>
      </c>
      <c r="O35" s="95">
        <f t="shared" si="1"/>
        <v>36</v>
      </c>
      <c r="P35" s="95">
        <f t="shared" si="1"/>
        <v>1196</v>
      </c>
      <c r="Q35" s="95">
        <f t="shared" si="1"/>
        <v>57</v>
      </c>
      <c r="R35" s="95">
        <f t="shared" si="1"/>
        <v>51</v>
      </c>
    </row>
    <row r="36" spans="8:18" s="14" customFormat="1" ht="11.4" customHeight="1">
      <c r="H36" s="274"/>
      <c r="I36" s="271" t="s">
        <v>290</v>
      </c>
      <c r="J36" s="271"/>
      <c r="K36" s="94">
        <f>K25+K35</f>
        <v>23576</v>
      </c>
      <c r="L36" s="94">
        <f>L25+L35</f>
        <v>2020</v>
      </c>
      <c r="M36" s="94">
        <f t="shared" ref="M36:R36" si="2">M25+M35</f>
        <v>576</v>
      </c>
      <c r="N36" s="94">
        <f t="shared" si="2"/>
        <v>95</v>
      </c>
      <c r="O36" s="94">
        <f t="shared" si="2"/>
        <v>36</v>
      </c>
      <c r="P36" s="94">
        <f t="shared" si="2"/>
        <v>1201</v>
      </c>
      <c r="Q36" s="94">
        <f t="shared" si="2"/>
        <v>59</v>
      </c>
      <c r="R36" s="94">
        <f t="shared" si="2"/>
        <v>53</v>
      </c>
    </row>
    <row r="37" spans="8:18" s="14" customFormat="1" ht="11.4" customHeight="1">
      <c r="H37" s="274" t="s">
        <v>295</v>
      </c>
      <c r="I37" s="375" t="s">
        <v>315</v>
      </c>
      <c r="J37" s="86" t="s">
        <v>256</v>
      </c>
      <c r="K37" s="8">
        <v>16</v>
      </c>
      <c r="L37" s="126"/>
      <c r="M37" s="126"/>
      <c r="N37" s="126"/>
      <c r="O37" s="126"/>
      <c r="P37" s="126"/>
      <c r="Q37" s="126"/>
      <c r="R37" s="126"/>
    </row>
    <row r="38" spans="8:18" s="14" customFormat="1" ht="11.4" customHeight="1">
      <c r="H38" s="274"/>
      <c r="I38" s="375"/>
      <c r="J38" s="86" t="s">
        <v>257</v>
      </c>
      <c r="K38" s="8">
        <v>6</v>
      </c>
      <c r="L38" s="126"/>
      <c r="M38" s="126"/>
      <c r="N38" s="126"/>
      <c r="O38" s="126"/>
      <c r="P38" s="126"/>
      <c r="Q38" s="126"/>
      <c r="R38" s="126"/>
    </row>
    <row r="39" spans="8:18" s="14" customFormat="1" ht="11.4" customHeight="1">
      <c r="H39" s="274"/>
      <c r="I39" s="375"/>
      <c r="J39" s="86" t="s">
        <v>258</v>
      </c>
      <c r="K39" s="8">
        <v>4</v>
      </c>
      <c r="L39" s="126"/>
      <c r="M39" s="126"/>
      <c r="N39" s="126"/>
      <c r="O39" s="126"/>
      <c r="P39" s="126"/>
      <c r="Q39" s="126"/>
      <c r="R39" s="126"/>
    </row>
    <row r="40" spans="8:18" s="14" customFormat="1" ht="11.4" customHeight="1">
      <c r="H40" s="274"/>
      <c r="I40" s="375"/>
      <c r="J40" s="86" t="s">
        <v>259</v>
      </c>
      <c r="K40" s="8">
        <v>10</v>
      </c>
      <c r="L40" s="126"/>
      <c r="M40" s="126"/>
      <c r="N40" s="126"/>
      <c r="O40" s="126"/>
      <c r="P40" s="126"/>
      <c r="Q40" s="126"/>
      <c r="R40" s="126"/>
    </row>
    <row r="41" spans="8:18" s="14" customFormat="1" ht="11.4" customHeight="1">
      <c r="H41" s="274"/>
      <c r="I41" s="375"/>
      <c r="J41" s="86" t="s">
        <v>260</v>
      </c>
      <c r="K41" s="8">
        <v>8</v>
      </c>
      <c r="L41" s="126"/>
      <c r="M41" s="126"/>
      <c r="N41" s="126"/>
      <c r="O41" s="126"/>
      <c r="P41" s="126"/>
      <c r="Q41" s="126"/>
      <c r="R41" s="126"/>
    </row>
    <row r="42" spans="8:18" s="14" customFormat="1" ht="11.4" customHeight="1">
      <c r="H42" s="274"/>
      <c r="I42" s="375"/>
      <c r="J42" s="86" t="s">
        <v>261</v>
      </c>
      <c r="K42" s="8">
        <v>13</v>
      </c>
      <c r="L42" s="126"/>
      <c r="M42" s="126"/>
      <c r="N42" s="126"/>
      <c r="O42" s="126"/>
      <c r="P42" s="126"/>
      <c r="Q42" s="126"/>
      <c r="R42" s="126"/>
    </row>
    <row r="43" spans="8:18" s="14" customFormat="1" ht="11.4" customHeight="1">
      <c r="H43" s="274"/>
      <c r="I43" s="375"/>
      <c r="J43" s="86" t="s">
        <v>262</v>
      </c>
      <c r="K43" s="8">
        <v>31</v>
      </c>
      <c r="L43" s="126"/>
      <c r="M43" s="126"/>
      <c r="N43" s="126"/>
      <c r="O43" s="126"/>
      <c r="P43" s="126"/>
      <c r="Q43" s="126"/>
      <c r="R43" s="126"/>
    </row>
    <row r="44" spans="8:18" s="14" customFormat="1" ht="11.4" customHeight="1">
      <c r="H44" s="274"/>
      <c r="I44" s="375"/>
      <c r="J44" s="86" t="s">
        <v>263</v>
      </c>
      <c r="K44" s="8">
        <v>53</v>
      </c>
      <c r="L44" s="126"/>
      <c r="M44" s="126"/>
      <c r="N44" s="126"/>
      <c r="O44" s="126"/>
      <c r="P44" s="126"/>
      <c r="Q44" s="126"/>
      <c r="R44" s="126"/>
    </row>
    <row r="45" spans="8:18" s="14" customFormat="1" ht="11.4" customHeight="1">
      <c r="H45" s="274"/>
      <c r="I45" s="375"/>
      <c r="J45" s="86" t="s">
        <v>264</v>
      </c>
      <c r="K45" s="8">
        <v>96</v>
      </c>
      <c r="L45" s="126"/>
      <c r="M45" s="126"/>
      <c r="N45" s="126"/>
      <c r="O45" s="126"/>
      <c r="P45" s="126"/>
      <c r="Q45" s="126"/>
      <c r="R45" s="126"/>
    </row>
    <row r="46" spans="8:18" s="14" customFormat="1" ht="11.4" customHeight="1">
      <c r="H46" s="274"/>
      <c r="I46" s="375"/>
      <c r="J46" s="86" t="s">
        <v>10</v>
      </c>
      <c r="K46" s="95">
        <f>SUM(K37:K45)</f>
        <v>237</v>
      </c>
      <c r="L46" s="109"/>
      <c r="M46" s="109"/>
      <c r="N46" s="109"/>
      <c r="O46" s="109"/>
      <c r="P46" s="109"/>
      <c r="Q46" s="109"/>
      <c r="R46" s="109"/>
    </row>
    <row r="47" spans="8:18" s="14" customFormat="1" ht="11.4" customHeight="1">
      <c r="H47" s="274"/>
      <c r="I47" s="375" t="s">
        <v>316</v>
      </c>
      <c r="J47" s="86" t="s">
        <v>256</v>
      </c>
      <c r="K47" s="8">
        <v>3205</v>
      </c>
      <c r="L47" s="126"/>
      <c r="M47" s="126"/>
      <c r="N47" s="126"/>
      <c r="O47" s="126"/>
      <c r="P47" s="126"/>
      <c r="Q47" s="126"/>
      <c r="R47" s="126"/>
    </row>
    <row r="48" spans="8:18" s="14" customFormat="1" ht="11.4" customHeight="1">
      <c r="H48" s="274"/>
      <c r="I48" s="375"/>
      <c r="J48" s="86" t="s">
        <v>257</v>
      </c>
      <c r="K48" s="8">
        <v>3021</v>
      </c>
      <c r="L48" s="126"/>
      <c r="M48" s="126"/>
      <c r="N48" s="126"/>
      <c r="O48" s="126"/>
      <c r="P48" s="126"/>
      <c r="Q48" s="126"/>
      <c r="R48" s="126"/>
    </row>
    <row r="49" spans="8:18" s="14" customFormat="1" ht="11.4" customHeight="1">
      <c r="H49" s="274"/>
      <c r="I49" s="375"/>
      <c r="J49" s="86" t="s">
        <v>258</v>
      </c>
      <c r="K49" s="8">
        <v>3814</v>
      </c>
      <c r="L49" s="126"/>
      <c r="M49" s="126"/>
      <c r="N49" s="126"/>
      <c r="O49" s="126"/>
      <c r="P49" s="126"/>
      <c r="Q49" s="126"/>
      <c r="R49" s="126"/>
    </row>
    <row r="50" spans="8:18" s="14" customFormat="1" ht="11.4" customHeight="1">
      <c r="H50" s="274"/>
      <c r="I50" s="375"/>
      <c r="J50" s="86" t="s">
        <v>259</v>
      </c>
      <c r="K50" s="8">
        <v>3463</v>
      </c>
      <c r="L50" s="126"/>
      <c r="M50" s="126"/>
      <c r="N50" s="126"/>
      <c r="O50" s="126"/>
      <c r="P50" s="126"/>
      <c r="Q50" s="126"/>
      <c r="R50" s="126"/>
    </row>
    <row r="51" spans="8:18" s="14" customFormat="1" ht="11.4" customHeight="1">
      <c r="H51" s="274"/>
      <c r="I51" s="375"/>
      <c r="J51" s="86" t="s">
        <v>260</v>
      </c>
      <c r="K51" s="8">
        <v>3022</v>
      </c>
      <c r="L51" s="126"/>
      <c r="M51" s="126"/>
      <c r="N51" s="126"/>
      <c r="O51" s="126"/>
      <c r="P51" s="126"/>
      <c r="Q51" s="126"/>
      <c r="R51" s="126"/>
    </row>
    <row r="52" spans="8:18" s="14" customFormat="1" ht="11.4" customHeight="1">
      <c r="H52" s="274"/>
      <c r="I52" s="375"/>
      <c r="J52" s="86" t="s">
        <v>261</v>
      </c>
      <c r="K52" s="8">
        <v>2952</v>
      </c>
      <c r="L52" s="126"/>
      <c r="M52" s="126"/>
      <c r="N52" s="126"/>
      <c r="O52" s="126"/>
      <c r="P52" s="126"/>
      <c r="Q52" s="126"/>
      <c r="R52" s="126"/>
    </row>
    <row r="53" spans="8:18" s="14" customFormat="1" ht="11.4" customHeight="1">
      <c r="H53" s="274"/>
      <c r="I53" s="375"/>
      <c r="J53" s="86" t="s">
        <v>262</v>
      </c>
      <c r="K53" s="8">
        <v>2872</v>
      </c>
      <c r="L53" s="126"/>
      <c r="M53" s="126"/>
      <c r="N53" s="126"/>
      <c r="O53" s="126"/>
      <c r="P53" s="126"/>
      <c r="Q53" s="126"/>
      <c r="R53" s="126"/>
    </row>
    <row r="54" spans="8:18" s="14" customFormat="1" ht="11.4" customHeight="1">
      <c r="H54" s="274"/>
      <c r="I54" s="375"/>
      <c r="J54" s="86" t="s">
        <v>263</v>
      </c>
      <c r="K54" s="8">
        <v>2769</v>
      </c>
      <c r="L54" s="126"/>
      <c r="M54" s="126"/>
      <c r="N54" s="126"/>
      <c r="O54" s="126"/>
      <c r="P54" s="126"/>
      <c r="Q54" s="126"/>
      <c r="R54" s="126"/>
    </row>
    <row r="55" spans="8:18" s="14" customFormat="1" ht="11.4" customHeight="1">
      <c r="H55" s="274"/>
      <c r="I55" s="375"/>
      <c r="J55" s="86" t="s">
        <v>264</v>
      </c>
      <c r="K55" s="8">
        <v>1706</v>
      </c>
      <c r="L55" s="126"/>
      <c r="M55" s="126"/>
      <c r="N55" s="126"/>
      <c r="O55" s="126"/>
      <c r="P55" s="126"/>
      <c r="Q55" s="126"/>
      <c r="R55" s="126"/>
    </row>
    <row r="56" spans="8:18" s="14" customFormat="1" ht="11.4" customHeight="1">
      <c r="H56" s="274"/>
      <c r="I56" s="375"/>
      <c r="J56" s="86" t="s">
        <v>10</v>
      </c>
      <c r="K56" s="95">
        <f>SUM(K47:K55)</f>
        <v>26824</v>
      </c>
      <c r="L56" s="109"/>
      <c r="M56" s="109"/>
      <c r="N56" s="109"/>
      <c r="O56" s="109"/>
      <c r="P56" s="109"/>
      <c r="Q56" s="109"/>
      <c r="R56" s="109"/>
    </row>
    <row r="57" spans="8:18" s="14" customFormat="1" ht="11.4" customHeight="1">
      <c r="H57" s="274"/>
      <c r="I57" s="271" t="s">
        <v>290</v>
      </c>
      <c r="J57" s="271"/>
      <c r="K57" s="94">
        <f>K46+K56</f>
        <v>27061</v>
      </c>
      <c r="L57" s="107"/>
      <c r="M57" s="107"/>
      <c r="N57" s="107"/>
      <c r="O57" s="107"/>
      <c r="P57" s="107"/>
      <c r="Q57" s="107"/>
      <c r="R57" s="107"/>
    </row>
    <row r="58" spans="8:18" s="14" customFormat="1" ht="11.4" customHeight="1">
      <c r="H58" s="253" t="s">
        <v>583</v>
      </c>
    </row>
    <row r="59" spans="8:18" s="14" customFormat="1" ht="11.4" customHeight="1">
      <c r="H59" s="120" t="s">
        <v>481</v>
      </c>
    </row>
  </sheetData>
  <mergeCells count="31">
    <mergeCell ref="H3:J6"/>
    <mergeCell ref="H16:H36"/>
    <mergeCell ref="I9:J9"/>
    <mergeCell ref="I10:J10"/>
    <mergeCell ref="A12:D18"/>
    <mergeCell ref="I11:J11"/>
    <mergeCell ref="I12:J12"/>
    <mergeCell ref="I13:J13"/>
    <mergeCell ref="I14:J14"/>
    <mergeCell ref="H7:H9"/>
    <mergeCell ref="H10:H12"/>
    <mergeCell ref="H13:H15"/>
    <mergeCell ref="I15:J15"/>
    <mergeCell ref="I16:I25"/>
    <mergeCell ref="I7:J7"/>
    <mergeCell ref="I8:J8"/>
    <mergeCell ref="K3:K6"/>
    <mergeCell ref="L3:L6"/>
    <mergeCell ref="M3:R3"/>
    <mergeCell ref="M4:M6"/>
    <mergeCell ref="N4:N6"/>
    <mergeCell ref="O4:O6"/>
    <mergeCell ref="P4:P6"/>
    <mergeCell ref="Q4:Q6"/>
    <mergeCell ref="R4:R6"/>
    <mergeCell ref="I26:I35"/>
    <mergeCell ref="I36:J36"/>
    <mergeCell ref="H37:H57"/>
    <mergeCell ref="I37:I46"/>
    <mergeCell ref="I47:I56"/>
    <mergeCell ref="I57:J57"/>
  </mergeCells>
  <phoneticPr fontId="1"/>
  <hyperlinks>
    <hyperlink ref="A1" location="目次!A1" display="目次へ戻る"/>
  </hyperlinks>
  <pageMargins left="0.74803149606299213" right="0.74803149606299213" top="0.98425196850393704" bottom="0.98425196850393704" header="0.51181102362204722" footer="0.51181102362204722"/>
  <pageSetup paperSize="9" scale="62"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showGridLines="0" zoomScaleNormal="100" zoomScaleSheetLayoutView="91" workbookViewId="0"/>
  </sheetViews>
  <sheetFormatPr defaultColWidth="8" defaultRowHeight="12.6"/>
  <cols>
    <col min="1" max="2" width="8.69921875" style="13" customWidth="1"/>
    <col min="3" max="3" width="13.09765625" style="13" customWidth="1"/>
    <col min="4" max="4" width="11.69921875" style="13" customWidth="1"/>
    <col min="5" max="5" width="12.3984375" style="13" customWidth="1"/>
    <col min="6" max="6" width="12.69921875" style="13" customWidth="1"/>
    <col min="7" max="16384" width="8" style="13"/>
  </cols>
  <sheetData>
    <row r="1" spans="1:6" s="12" customFormat="1" ht="15" customHeight="1">
      <c r="A1" s="9" t="s">
        <v>9</v>
      </c>
      <c r="B1" s="9"/>
      <c r="C1" s="9"/>
      <c r="D1" s="10"/>
      <c r="E1" s="11"/>
      <c r="F1" s="11"/>
    </row>
    <row r="2" spans="1:6" ht="20.100000000000001" customHeight="1">
      <c r="A2" s="38" t="s">
        <v>475</v>
      </c>
      <c r="B2" s="88"/>
      <c r="C2" s="38"/>
      <c r="D2" s="38"/>
      <c r="E2" s="38"/>
      <c r="F2" s="38"/>
    </row>
    <row r="3" spans="1:6" s="14" customFormat="1" ht="20.100000000000001" customHeight="1">
      <c r="A3" s="21"/>
      <c r="B3" s="21"/>
      <c r="C3" s="21"/>
      <c r="D3" s="21"/>
      <c r="E3" s="21"/>
      <c r="F3" s="21"/>
    </row>
    <row r="4" spans="1:6" ht="28.2" customHeight="1">
      <c r="A4" s="272"/>
      <c r="B4" s="273"/>
      <c r="C4" s="86" t="s">
        <v>189</v>
      </c>
      <c r="D4" s="86" t="s">
        <v>320</v>
      </c>
      <c r="E4" s="87" t="s">
        <v>323</v>
      </c>
      <c r="F4" s="86" t="s">
        <v>321</v>
      </c>
    </row>
    <row r="5" spans="1:6" ht="28.2" customHeight="1">
      <c r="A5" s="380" t="s">
        <v>322</v>
      </c>
      <c r="B5" s="381"/>
      <c r="C5" s="95">
        <v>18746</v>
      </c>
      <c r="D5" s="95">
        <v>1401</v>
      </c>
      <c r="E5" s="95">
        <v>757</v>
      </c>
      <c r="F5" s="95">
        <v>141</v>
      </c>
    </row>
    <row r="6" spans="1:6" ht="28.2" customHeight="1">
      <c r="A6" s="380" t="s">
        <v>278</v>
      </c>
      <c r="B6" s="381"/>
      <c r="C6" s="95">
        <v>19951</v>
      </c>
      <c r="D6" s="95">
        <v>1809</v>
      </c>
      <c r="E6" s="95">
        <v>997</v>
      </c>
      <c r="F6" s="95">
        <v>190</v>
      </c>
    </row>
    <row r="7" spans="1:6" ht="28.2" customHeight="1">
      <c r="A7" s="380" t="s">
        <v>279</v>
      </c>
      <c r="B7" s="381"/>
      <c r="C7" s="95">
        <v>20181</v>
      </c>
      <c r="D7" s="95">
        <v>1669</v>
      </c>
      <c r="E7" s="95">
        <v>847</v>
      </c>
      <c r="F7" s="95">
        <v>117</v>
      </c>
    </row>
    <row r="8" spans="1:6" ht="28.2" customHeight="1">
      <c r="A8" s="377" t="s">
        <v>275</v>
      </c>
      <c r="B8" s="152" t="s">
        <v>317</v>
      </c>
      <c r="C8" s="94">
        <v>1405</v>
      </c>
      <c r="D8" s="94">
        <v>19</v>
      </c>
      <c r="E8" s="94">
        <v>8</v>
      </c>
      <c r="F8" s="94">
        <v>1</v>
      </c>
    </row>
    <row r="9" spans="1:6" s="15" customFormat="1" ht="28.2" customHeight="1">
      <c r="A9" s="378"/>
      <c r="B9" s="152" t="s">
        <v>318</v>
      </c>
      <c r="C9" s="94">
        <v>1461</v>
      </c>
      <c r="D9" s="94">
        <v>35</v>
      </c>
      <c r="E9" s="94">
        <v>19</v>
      </c>
      <c r="F9" s="94">
        <v>1</v>
      </c>
    </row>
    <row r="10" spans="1:6" s="15" customFormat="1" ht="28.2" customHeight="1">
      <c r="A10" s="378"/>
      <c r="B10" s="152" t="s">
        <v>149</v>
      </c>
      <c r="C10" s="94">
        <v>1942</v>
      </c>
      <c r="D10" s="94">
        <v>106</v>
      </c>
      <c r="E10" s="94">
        <v>43</v>
      </c>
      <c r="F10" s="94">
        <v>6</v>
      </c>
    </row>
    <row r="11" spans="1:6" s="15" customFormat="1" ht="28.2" customHeight="1">
      <c r="A11" s="378"/>
      <c r="B11" s="152" t="s">
        <v>150</v>
      </c>
      <c r="C11" s="94">
        <v>3496</v>
      </c>
      <c r="D11" s="94">
        <v>254</v>
      </c>
      <c r="E11" s="94">
        <v>146</v>
      </c>
      <c r="F11" s="94">
        <v>21</v>
      </c>
    </row>
    <row r="12" spans="1:6" s="15" customFormat="1" ht="28.2" customHeight="1">
      <c r="A12" s="378"/>
      <c r="B12" s="152" t="s">
        <v>151</v>
      </c>
      <c r="C12" s="94">
        <v>5022</v>
      </c>
      <c r="D12" s="94">
        <v>426</v>
      </c>
      <c r="E12" s="94">
        <v>191</v>
      </c>
      <c r="F12" s="94">
        <v>30</v>
      </c>
    </row>
    <row r="13" spans="1:6" s="15" customFormat="1" ht="28.2" customHeight="1">
      <c r="A13" s="378"/>
      <c r="B13" s="152" t="s">
        <v>319</v>
      </c>
      <c r="C13" s="94">
        <v>4896</v>
      </c>
      <c r="D13" s="94">
        <v>545</v>
      </c>
      <c r="E13" s="94">
        <v>235</v>
      </c>
      <c r="F13" s="94">
        <v>45</v>
      </c>
    </row>
    <row r="14" spans="1:6" s="15" customFormat="1" ht="28.2" customHeight="1">
      <c r="A14" s="378"/>
      <c r="B14" s="152" t="s">
        <v>235</v>
      </c>
      <c r="C14" s="94">
        <v>949</v>
      </c>
      <c r="D14" s="94">
        <v>119</v>
      </c>
      <c r="E14" s="94">
        <v>49</v>
      </c>
      <c r="F14" s="94">
        <v>8</v>
      </c>
    </row>
    <row r="15" spans="1:6" s="15" customFormat="1" ht="28.2" customHeight="1">
      <c r="A15" s="379"/>
      <c r="B15" s="152" t="s">
        <v>10</v>
      </c>
      <c r="C15" s="153">
        <f>SUM(C8:C14)</f>
        <v>19171</v>
      </c>
      <c r="D15" s="153">
        <f t="shared" ref="D15:F15" si="0">SUM(D8:D14)</f>
        <v>1504</v>
      </c>
      <c r="E15" s="153">
        <f t="shared" si="0"/>
        <v>691</v>
      </c>
      <c r="F15" s="153">
        <f t="shared" si="0"/>
        <v>112</v>
      </c>
    </row>
    <row r="16" spans="1:6" s="15" customFormat="1" ht="28.2" customHeight="1">
      <c r="A16" s="377" t="s">
        <v>276</v>
      </c>
      <c r="B16" s="152" t="s">
        <v>317</v>
      </c>
      <c r="C16" s="94">
        <v>1509</v>
      </c>
      <c r="D16" s="107"/>
      <c r="E16" s="107"/>
      <c r="F16" s="107"/>
    </row>
    <row r="17" spans="1:6" s="15" customFormat="1" ht="28.2" customHeight="1">
      <c r="A17" s="378"/>
      <c r="B17" s="152" t="s">
        <v>318</v>
      </c>
      <c r="C17" s="94">
        <v>1522</v>
      </c>
      <c r="D17" s="107"/>
      <c r="E17" s="107"/>
      <c r="F17" s="107"/>
    </row>
    <row r="18" spans="1:6" s="15" customFormat="1" ht="28.2" customHeight="1">
      <c r="A18" s="378"/>
      <c r="B18" s="152" t="s">
        <v>149</v>
      </c>
      <c r="C18" s="94">
        <v>2110</v>
      </c>
      <c r="D18" s="107"/>
      <c r="E18" s="107"/>
      <c r="F18" s="107"/>
    </row>
    <row r="19" spans="1:6" s="15" customFormat="1" ht="28.2" customHeight="1">
      <c r="A19" s="378"/>
      <c r="B19" s="152" t="s">
        <v>150</v>
      </c>
      <c r="C19" s="94">
        <v>3419</v>
      </c>
      <c r="D19" s="107"/>
      <c r="E19" s="107"/>
      <c r="F19" s="107"/>
    </row>
    <row r="20" spans="1:6" s="15" customFormat="1" ht="28.2" customHeight="1">
      <c r="A20" s="378"/>
      <c r="B20" s="152" t="s">
        <v>151</v>
      </c>
      <c r="C20" s="94">
        <v>4796</v>
      </c>
      <c r="D20" s="107"/>
      <c r="E20" s="107"/>
      <c r="F20" s="107"/>
    </row>
    <row r="21" spans="1:6" s="15" customFormat="1" ht="28.2" customHeight="1">
      <c r="A21" s="378"/>
      <c r="B21" s="152" t="s">
        <v>319</v>
      </c>
      <c r="C21" s="94">
        <v>5403</v>
      </c>
      <c r="D21" s="107"/>
      <c r="E21" s="107"/>
      <c r="F21" s="107"/>
    </row>
    <row r="22" spans="1:6" s="16" customFormat="1" ht="28.2" customHeight="1">
      <c r="A22" s="378"/>
      <c r="B22" s="152" t="s">
        <v>235</v>
      </c>
      <c r="C22" s="94">
        <v>887</v>
      </c>
      <c r="D22" s="107"/>
      <c r="E22" s="107"/>
      <c r="F22" s="107"/>
    </row>
    <row r="23" spans="1:6" s="16" customFormat="1" ht="28.2" customHeight="1">
      <c r="A23" s="379"/>
      <c r="B23" s="152" t="s">
        <v>10</v>
      </c>
      <c r="C23" s="153">
        <f>SUM(C16:C22)</f>
        <v>19646</v>
      </c>
      <c r="D23" s="154"/>
      <c r="E23" s="154"/>
      <c r="F23" s="154"/>
    </row>
    <row r="24" spans="1:6" s="16" customFormat="1" ht="16.2" customHeight="1">
      <c r="A24" s="253" t="s">
        <v>583</v>
      </c>
      <c r="B24" s="13"/>
      <c r="C24" s="13"/>
      <c r="D24" s="13"/>
      <c r="E24" s="13"/>
      <c r="F24" s="13"/>
    </row>
    <row r="25" spans="1:6" s="16" customFormat="1" ht="16.2" customHeight="1">
      <c r="A25" s="120" t="s">
        <v>481</v>
      </c>
      <c r="B25" s="13"/>
      <c r="C25" s="13"/>
      <c r="D25" s="13"/>
      <c r="E25" s="13"/>
      <c r="F25" s="13"/>
    </row>
  </sheetData>
  <mergeCells count="6">
    <mergeCell ref="A16:A23"/>
    <mergeCell ref="A4:B4"/>
    <mergeCell ref="A5:B5"/>
    <mergeCell ref="A6:B6"/>
    <mergeCell ref="A7:B7"/>
    <mergeCell ref="A8:A15"/>
  </mergeCells>
  <phoneticPr fontId="1"/>
  <hyperlinks>
    <hyperlink ref="A1" location="目次!A1" display="目次へ戻る"/>
  </hyperlinks>
  <pageMargins left="0.70866141732283472" right="0.70866141732283472" top="0.74803149606299213" bottom="0.74803149606299213" header="0.31496062992125984" footer="0.31496062992125984"/>
  <pageSetup paperSize="9" scale="7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zoomScaleNormal="100" workbookViewId="0"/>
  </sheetViews>
  <sheetFormatPr defaultColWidth="8" defaultRowHeight="12.6"/>
  <cols>
    <col min="1" max="2" width="8.69921875" style="13" customWidth="1"/>
    <col min="3" max="3" width="13.5" style="13" customWidth="1"/>
    <col min="4" max="4" width="15.8984375" style="13" customWidth="1"/>
    <col min="5" max="8" width="8" style="13"/>
    <col min="9" max="9" width="8.19921875" style="13" customWidth="1"/>
    <col min="10" max="10" width="9.09765625" style="13" customWidth="1"/>
    <col min="11" max="11" width="17.3984375" style="13" customWidth="1"/>
    <col min="12" max="16384" width="8" style="13"/>
  </cols>
  <sheetData>
    <row r="1" spans="1:11" s="12" customFormat="1" ht="15" customHeight="1">
      <c r="A1" s="9" t="s">
        <v>9</v>
      </c>
      <c r="B1" s="9"/>
      <c r="C1" s="9"/>
      <c r="D1" s="9"/>
      <c r="E1" s="10"/>
      <c r="F1" s="11"/>
      <c r="G1" s="11"/>
      <c r="H1" s="11"/>
      <c r="I1" s="11"/>
      <c r="J1" s="11"/>
      <c r="K1" s="11"/>
    </row>
    <row r="2" spans="1:11" ht="20.100000000000001" customHeight="1">
      <c r="A2" s="218" t="s">
        <v>324</v>
      </c>
      <c r="B2" s="218"/>
      <c r="C2" s="218"/>
      <c r="D2" s="218"/>
      <c r="E2" s="218"/>
      <c r="F2" s="218"/>
      <c r="G2" s="218"/>
      <c r="H2" s="218"/>
      <c r="I2" s="218"/>
      <c r="J2" s="218"/>
      <c r="K2" s="218"/>
    </row>
    <row r="3" spans="1:11" s="14" customFormat="1" ht="20.100000000000001" customHeight="1">
      <c r="A3" s="21"/>
      <c r="B3" s="21"/>
      <c r="C3" s="21"/>
      <c r="D3" s="21"/>
      <c r="E3" s="21"/>
      <c r="F3" s="21"/>
      <c r="G3" s="21"/>
      <c r="H3" s="21"/>
      <c r="I3" s="21"/>
      <c r="J3" s="21"/>
      <c r="K3" s="21"/>
    </row>
    <row r="4" spans="1:11" s="16" customFormat="1" ht="16.2" customHeight="1">
      <c r="A4" s="256"/>
      <c r="B4" s="257"/>
      <c r="C4" s="274" t="s">
        <v>325</v>
      </c>
      <c r="D4" s="384" t="s">
        <v>340</v>
      </c>
      <c r="E4" s="274" t="s">
        <v>326</v>
      </c>
      <c r="F4" s="274"/>
      <c r="G4" s="274"/>
      <c r="H4" s="274"/>
      <c r="I4" s="274"/>
      <c r="J4" s="274"/>
      <c r="K4" s="13"/>
    </row>
    <row r="5" spans="1:11" s="14" customFormat="1" ht="16.2" customHeight="1">
      <c r="A5" s="382"/>
      <c r="B5" s="383"/>
      <c r="C5" s="274"/>
      <c r="D5" s="385"/>
      <c r="E5" s="274" t="s">
        <v>327</v>
      </c>
      <c r="F5" s="275" t="s">
        <v>328</v>
      </c>
      <c r="G5" s="275"/>
      <c r="H5" s="275"/>
      <c r="I5" s="275"/>
      <c r="J5" s="275"/>
      <c r="K5" s="13"/>
    </row>
    <row r="6" spans="1:11" s="14" customFormat="1" ht="21.6">
      <c r="A6" s="258"/>
      <c r="B6" s="259"/>
      <c r="C6" s="274"/>
      <c r="D6" s="386"/>
      <c r="E6" s="274"/>
      <c r="F6" s="229" t="s">
        <v>329</v>
      </c>
      <c r="G6" s="228" t="s">
        <v>330</v>
      </c>
      <c r="H6" s="156" t="s">
        <v>331</v>
      </c>
      <c r="I6" s="229" t="s">
        <v>332</v>
      </c>
      <c r="J6" s="228" t="s">
        <v>8</v>
      </c>
      <c r="K6" s="13"/>
    </row>
    <row r="7" spans="1:11" s="14" customFormat="1" ht="16.2" customHeight="1">
      <c r="A7" s="380" t="s">
        <v>20</v>
      </c>
      <c r="B7" s="381"/>
      <c r="C7" s="155">
        <v>3176</v>
      </c>
      <c r="D7" s="155">
        <v>1711</v>
      </c>
      <c r="E7" s="155">
        <v>1242</v>
      </c>
      <c r="F7" s="155">
        <v>209</v>
      </c>
      <c r="G7" s="155">
        <v>27</v>
      </c>
      <c r="H7" s="155">
        <v>41</v>
      </c>
      <c r="I7" s="155">
        <v>12</v>
      </c>
      <c r="J7" s="155">
        <v>210</v>
      </c>
      <c r="K7" s="13"/>
    </row>
    <row r="8" spans="1:11" s="14" customFormat="1" ht="16.2" customHeight="1">
      <c r="A8" s="380" t="s">
        <v>21</v>
      </c>
      <c r="B8" s="381"/>
      <c r="C8" s="155">
        <v>2242</v>
      </c>
      <c r="D8" s="155">
        <v>1249</v>
      </c>
      <c r="E8" s="155">
        <v>868</v>
      </c>
      <c r="F8" s="155">
        <v>150</v>
      </c>
      <c r="G8" s="155">
        <v>16</v>
      </c>
      <c r="H8" s="155">
        <v>32</v>
      </c>
      <c r="I8" s="155">
        <v>17</v>
      </c>
      <c r="J8" s="155">
        <v>186</v>
      </c>
      <c r="K8" s="13"/>
    </row>
    <row r="9" spans="1:11" s="14" customFormat="1" ht="16.2" customHeight="1">
      <c r="A9" s="380" t="s">
        <v>22</v>
      </c>
      <c r="B9" s="381"/>
      <c r="C9" s="155">
        <v>2515</v>
      </c>
      <c r="D9" s="155">
        <v>1407</v>
      </c>
      <c r="E9" s="155">
        <v>1002</v>
      </c>
      <c r="F9" s="46">
        <v>155</v>
      </c>
      <c r="G9" s="46">
        <v>26</v>
      </c>
      <c r="H9" s="46">
        <v>37</v>
      </c>
      <c r="I9" s="46">
        <v>18</v>
      </c>
      <c r="J9" s="46">
        <v>187</v>
      </c>
      <c r="K9" s="13"/>
    </row>
    <row r="10" spans="1:11" s="14" customFormat="1" ht="16.2" customHeight="1">
      <c r="A10" s="380" t="s">
        <v>23</v>
      </c>
      <c r="B10" s="381"/>
      <c r="C10" s="155">
        <v>2585</v>
      </c>
      <c r="D10" s="155">
        <v>1379</v>
      </c>
      <c r="E10" s="155">
        <v>1019</v>
      </c>
      <c r="F10" s="46">
        <v>142</v>
      </c>
      <c r="G10" s="46">
        <v>25</v>
      </c>
      <c r="H10" s="46">
        <v>32</v>
      </c>
      <c r="I10" s="46">
        <v>13</v>
      </c>
      <c r="J10" s="46">
        <v>170</v>
      </c>
      <c r="K10" s="13"/>
    </row>
    <row r="11" spans="1:11" s="14" customFormat="1" ht="16.2" customHeight="1">
      <c r="A11" s="271" t="s">
        <v>24</v>
      </c>
      <c r="B11" s="227" t="s">
        <v>333</v>
      </c>
      <c r="C11" s="155">
        <f>SUM(C12:C17)</f>
        <v>2623</v>
      </c>
      <c r="D11" s="155">
        <f t="shared" ref="D11:J11" si="0">SUM(D12:D17)</f>
        <v>1483</v>
      </c>
      <c r="E11" s="155">
        <f t="shared" si="0"/>
        <v>1049</v>
      </c>
      <c r="F11" s="155">
        <f t="shared" si="0"/>
        <v>174</v>
      </c>
      <c r="G11" s="155">
        <f t="shared" si="0"/>
        <v>31</v>
      </c>
      <c r="H11" s="155">
        <f t="shared" si="0"/>
        <v>38</v>
      </c>
      <c r="I11" s="155">
        <f t="shared" si="0"/>
        <v>18</v>
      </c>
      <c r="J11" s="155">
        <f t="shared" si="0"/>
        <v>193</v>
      </c>
      <c r="K11" s="13"/>
    </row>
    <row r="12" spans="1:11" s="14" customFormat="1" ht="16.2" customHeight="1">
      <c r="A12" s="271"/>
      <c r="B12" s="227" t="s">
        <v>334</v>
      </c>
      <c r="C12" s="155">
        <v>194</v>
      </c>
      <c r="D12" s="155">
        <v>108</v>
      </c>
      <c r="E12" s="155">
        <v>89</v>
      </c>
      <c r="F12" s="155">
        <v>9</v>
      </c>
      <c r="G12" s="155">
        <v>1</v>
      </c>
      <c r="H12" s="155">
        <v>1</v>
      </c>
      <c r="I12" s="155">
        <v>0</v>
      </c>
      <c r="J12" s="157">
        <v>8</v>
      </c>
      <c r="K12" s="13"/>
    </row>
    <row r="13" spans="1:11" s="14" customFormat="1" ht="16.2" customHeight="1">
      <c r="A13" s="271"/>
      <c r="B13" s="227" t="s">
        <v>335</v>
      </c>
      <c r="C13" s="155">
        <v>774</v>
      </c>
      <c r="D13" s="155">
        <v>452</v>
      </c>
      <c r="E13" s="155">
        <v>317</v>
      </c>
      <c r="F13" s="155">
        <v>51</v>
      </c>
      <c r="G13" s="155">
        <v>7</v>
      </c>
      <c r="H13" s="155">
        <v>23</v>
      </c>
      <c r="I13" s="155">
        <v>7</v>
      </c>
      <c r="J13" s="157">
        <v>54</v>
      </c>
      <c r="K13" s="13"/>
    </row>
    <row r="14" spans="1:11" s="14" customFormat="1" ht="16.2" customHeight="1">
      <c r="A14" s="271"/>
      <c r="B14" s="227" t="s">
        <v>336</v>
      </c>
      <c r="C14" s="155">
        <v>1407</v>
      </c>
      <c r="D14" s="155">
        <v>724</v>
      </c>
      <c r="E14" s="155">
        <v>491</v>
      </c>
      <c r="F14" s="155">
        <v>92</v>
      </c>
      <c r="G14" s="155">
        <v>17</v>
      </c>
      <c r="H14" s="155">
        <v>9</v>
      </c>
      <c r="I14" s="155">
        <v>9</v>
      </c>
      <c r="J14" s="157">
        <v>116</v>
      </c>
      <c r="K14" s="13"/>
    </row>
    <row r="15" spans="1:11" s="14" customFormat="1" ht="16.2" customHeight="1">
      <c r="A15" s="271"/>
      <c r="B15" s="227" t="s">
        <v>337</v>
      </c>
      <c r="C15" s="155">
        <v>93</v>
      </c>
      <c r="D15" s="155">
        <v>70</v>
      </c>
      <c r="E15" s="155">
        <v>59</v>
      </c>
      <c r="F15" s="155">
        <v>8</v>
      </c>
      <c r="G15" s="155">
        <v>2</v>
      </c>
      <c r="H15" s="155">
        <v>0</v>
      </c>
      <c r="I15" s="155">
        <v>1</v>
      </c>
      <c r="J15" s="157">
        <v>1</v>
      </c>
      <c r="K15" s="13"/>
    </row>
    <row r="16" spans="1:11">
      <c r="A16" s="271"/>
      <c r="B16" s="227" t="s">
        <v>338</v>
      </c>
      <c r="C16" s="155">
        <v>13</v>
      </c>
      <c r="D16" s="155">
        <v>10</v>
      </c>
      <c r="E16" s="155">
        <v>9</v>
      </c>
      <c r="F16" s="155">
        <v>0</v>
      </c>
      <c r="G16" s="155">
        <v>0</v>
      </c>
      <c r="H16" s="155">
        <v>0</v>
      </c>
      <c r="I16" s="155">
        <v>0</v>
      </c>
      <c r="J16" s="157">
        <v>1</v>
      </c>
    </row>
    <row r="17" spans="1:10">
      <c r="A17" s="271"/>
      <c r="B17" s="227" t="s">
        <v>339</v>
      </c>
      <c r="C17" s="46">
        <v>142</v>
      </c>
      <c r="D17" s="46">
        <v>119</v>
      </c>
      <c r="E17" s="46">
        <v>84</v>
      </c>
      <c r="F17" s="46">
        <v>14</v>
      </c>
      <c r="G17" s="46">
        <v>4</v>
      </c>
      <c r="H17" s="46">
        <v>5</v>
      </c>
      <c r="I17" s="46">
        <v>1</v>
      </c>
      <c r="J17" s="46">
        <v>13</v>
      </c>
    </row>
    <row r="18" spans="1:10" ht="16.2" customHeight="1">
      <c r="A18" s="120" t="s">
        <v>584</v>
      </c>
      <c r="B18" s="211"/>
      <c r="C18" s="162"/>
      <c r="D18" s="162"/>
      <c r="E18" s="162"/>
      <c r="F18" s="162"/>
      <c r="G18" s="162"/>
      <c r="H18" s="162"/>
      <c r="I18" s="162"/>
      <c r="J18" s="162"/>
    </row>
    <row r="19" spans="1:10" ht="16.2" customHeight="1">
      <c r="A19" s="120" t="s">
        <v>482</v>
      </c>
      <c r="B19" s="16"/>
      <c r="C19" s="16"/>
      <c r="D19" s="16"/>
      <c r="E19" s="16"/>
      <c r="F19" s="16"/>
      <c r="G19" s="16"/>
      <c r="H19" s="16"/>
      <c r="I19" s="16"/>
      <c r="J19" s="16"/>
    </row>
    <row r="20" spans="1:10" ht="27" customHeight="1">
      <c r="A20" s="282" t="s">
        <v>527</v>
      </c>
      <c r="B20" s="282"/>
      <c r="C20" s="282"/>
      <c r="D20" s="282"/>
      <c r="E20" s="282"/>
      <c r="F20" s="282"/>
      <c r="G20" s="282"/>
      <c r="H20" s="282"/>
      <c r="I20" s="282"/>
      <c r="J20" s="282"/>
    </row>
  </sheetData>
  <mergeCells count="12">
    <mergeCell ref="A4:B6"/>
    <mergeCell ref="C4:C6"/>
    <mergeCell ref="D4:D6"/>
    <mergeCell ref="E4:J4"/>
    <mergeCell ref="E5:E6"/>
    <mergeCell ref="F5:J5"/>
    <mergeCell ref="A20:J20"/>
    <mergeCell ref="A7:B7"/>
    <mergeCell ref="A8:B8"/>
    <mergeCell ref="A9:B9"/>
    <mergeCell ref="A10:B10"/>
    <mergeCell ref="A11:A17"/>
  </mergeCells>
  <phoneticPr fontId="1"/>
  <hyperlinks>
    <hyperlink ref="A1" location="目次!A1" display="目次へ戻る"/>
  </hyperlinks>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7"/>
  <sheetViews>
    <sheetView showGridLines="0" zoomScaleNormal="100" workbookViewId="0"/>
  </sheetViews>
  <sheetFormatPr defaultColWidth="8" defaultRowHeight="12.6"/>
  <cols>
    <col min="1" max="2" width="8.69921875" style="13" customWidth="1"/>
    <col min="3" max="6" width="9" style="13" customWidth="1"/>
    <col min="7" max="7" width="2.8984375" style="13" customWidth="1"/>
    <col min="8" max="8" width="8.19921875" style="13" customWidth="1"/>
    <col min="9" max="9" width="13.09765625" style="13" customWidth="1"/>
    <col min="10" max="10" width="19" style="13" customWidth="1"/>
    <col min="11" max="11" width="10.8984375" style="13" customWidth="1"/>
    <col min="12" max="12" width="10.19921875" style="13" bestFit="1" customWidth="1"/>
    <col min="13" max="13" width="21.19921875" style="13" bestFit="1" customWidth="1"/>
    <col min="14" max="14" width="8" style="13"/>
    <col min="15" max="15" width="4.59765625" style="13" customWidth="1"/>
    <col min="16" max="17" width="8" style="13"/>
    <col min="18" max="18" width="9.19921875" style="13" bestFit="1" customWidth="1"/>
    <col min="19" max="21" width="8" style="13"/>
    <col min="22" max="22" width="4.09765625" style="13" customWidth="1"/>
    <col min="23" max="23" width="8.19921875" style="13" customWidth="1"/>
    <col min="24" max="24" width="8" style="13"/>
    <col min="25" max="25" width="10.19921875" style="13" bestFit="1" customWidth="1"/>
    <col min="26" max="27" width="8" style="13"/>
    <col min="28" max="28" width="12.09765625" style="13" customWidth="1"/>
    <col min="29" max="16384" width="8" style="13"/>
  </cols>
  <sheetData>
    <row r="1" spans="1:30" s="12" customFormat="1" ht="15" customHeight="1">
      <c r="A1" s="9" t="s">
        <v>9</v>
      </c>
      <c r="B1" s="9"/>
      <c r="C1" s="9"/>
      <c r="D1" s="10"/>
      <c r="E1" s="11"/>
      <c r="F1" s="11"/>
      <c r="G1" s="11"/>
      <c r="H1" s="11"/>
      <c r="I1" s="11"/>
      <c r="J1" s="11"/>
    </row>
    <row r="2" spans="1:30" ht="20.100000000000001" customHeight="1">
      <c r="A2" s="100" t="s">
        <v>341</v>
      </c>
      <c r="B2" s="100"/>
      <c r="C2" s="100"/>
      <c r="D2" s="100"/>
      <c r="E2" s="100"/>
      <c r="F2" s="100"/>
      <c r="G2" s="100"/>
      <c r="H2" s="100"/>
      <c r="I2" s="100"/>
      <c r="J2" s="100"/>
    </row>
    <row r="3" spans="1:30" s="14" customFormat="1" ht="20.100000000000001" customHeight="1">
      <c r="A3" s="21"/>
      <c r="B3" s="21"/>
      <c r="C3" s="21"/>
      <c r="D3" s="21"/>
      <c r="E3" s="21"/>
      <c r="F3" s="21"/>
      <c r="G3" s="21"/>
      <c r="H3" s="21"/>
      <c r="I3" s="21"/>
      <c r="J3" s="21"/>
    </row>
    <row r="4" spans="1:30" s="14" customFormat="1" ht="20.100000000000001" customHeight="1">
      <c r="A4" s="51" t="s">
        <v>342</v>
      </c>
      <c r="B4" s="49"/>
      <c r="F4" s="161" t="s">
        <v>343</v>
      </c>
      <c r="H4" s="168" t="s">
        <v>355</v>
      </c>
      <c r="I4" s="162"/>
      <c r="J4" s="121"/>
      <c r="K4" s="121"/>
      <c r="L4" s="121"/>
      <c r="M4" s="49"/>
      <c r="N4" s="161" t="s">
        <v>343</v>
      </c>
      <c r="P4" s="168" t="s">
        <v>361</v>
      </c>
      <c r="Q4" s="162"/>
      <c r="R4" s="162"/>
      <c r="S4" s="162"/>
      <c r="T4" s="162"/>
      <c r="U4" s="161" t="s">
        <v>343</v>
      </c>
      <c r="W4" s="51" t="s">
        <v>528</v>
      </c>
      <c r="Y4" s="162"/>
      <c r="Z4" s="34"/>
      <c r="AA4" s="34"/>
      <c r="AB4" s="34"/>
      <c r="AC4" s="34"/>
      <c r="AD4" s="161" t="s">
        <v>343</v>
      </c>
    </row>
    <row r="5" spans="1:30" s="14" customFormat="1" ht="25.2" customHeight="1">
      <c r="A5" s="387"/>
      <c r="B5" s="387"/>
      <c r="C5" s="280" t="s">
        <v>189</v>
      </c>
      <c r="D5" s="274" t="s">
        <v>344</v>
      </c>
      <c r="E5" s="274"/>
      <c r="F5" s="274"/>
      <c r="H5" s="163"/>
      <c r="I5" s="228" t="s">
        <v>356</v>
      </c>
      <c r="J5" s="228" t="s">
        <v>371</v>
      </c>
      <c r="K5" s="227" t="s">
        <v>357</v>
      </c>
      <c r="L5" s="227" t="s">
        <v>358</v>
      </c>
      <c r="M5" s="233" t="s">
        <v>359</v>
      </c>
      <c r="N5" s="228" t="s">
        <v>360</v>
      </c>
      <c r="P5" s="387"/>
      <c r="Q5" s="387"/>
      <c r="R5" s="280" t="s">
        <v>189</v>
      </c>
      <c r="S5" s="274" t="s">
        <v>344</v>
      </c>
      <c r="T5" s="274"/>
      <c r="U5" s="274"/>
      <c r="W5" s="387"/>
      <c r="X5" s="387"/>
      <c r="Y5" s="280" t="s">
        <v>366</v>
      </c>
      <c r="Z5" s="274" t="s">
        <v>367</v>
      </c>
      <c r="AA5" s="274"/>
      <c r="AB5" s="274"/>
      <c r="AC5" s="275" t="s">
        <v>254</v>
      </c>
      <c r="AD5" s="275" t="s">
        <v>249</v>
      </c>
    </row>
    <row r="6" spans="1:30" s="14" customFormat="1" ht="25.2" customHeight="1">
      <c r="A6" s="387"/>
      <c r="B6" s="387"/>
      <c r="C6" s="280"/>
      <c r="D6" s="227" t="s">
        <v>345</v>
      </c>
      <c r="E6" s="227" t="s">
        <v>346</v>
      </c>
      <c r="F6" s="227" t="s">
        <v>191</v>
      </c>
      <c r="H6" s="227" t="s">
        <v>350</v>
      </c>
      <c r="I6" s="164">
        <v>1423</v>
      </c>
      <c r="J6" s="164">
        <v>411</v>
      </c>
      <c r="K6" s="27">
        <v>826</v>
      </c>
      <c r="L6" s="165">
        <v>164</v>
      </c>
      <c r="M6" s="166">
        <v>57</v>
      </c>
      <c r="N6" s="166">
        <v>171</v>
      </c>
      <c r="P6" s="387"/>
      <c r="Q6" s="387"/>
      <c r="R6" s="388"/>
      <c r="S6" s="227" t="s">
        <v>362</v>
      </c>
      <c r="T6" s="227" t="s">
        <v>346</v>
      </c>
      <c r="U6" s="228" t="s">
        <v>363</v>
      </c>
      <c r="W6" s="387"/>
      <c r="X6" s="387"/>
      <c r="Y6" s="280"/>
      <c r="Z6" s="227" t="s">
        <v>368</v>
      </c>
      <c r="AA6" s="228" t="s">
        <v>369</v>
      </c>
      <c r="AB6" s="228" t="s">
        <v>370</v>
      </c>
      <c r="AC6" s="275"/>
      <c r="AD6" s="275"/>
    </row>
    <row r="7" spans="1:30" s="14" customFormat="1" ht="25.2" customHeight="1">
      <c r="A7" s="274" t="s">
        <v>350</v>
      </c>
      <c r="B7" s="274"/>
      <c r="C7" s="102">
        <v>4222</v>
      </c>
      <c r="D7" s="102">
        <v>2227</v>
      </c>
      <c r="E7" s="102">
        <v>1555</v>
      </c>
      <c r="F7" s="102">
        <v>440</v>
      </c>
      <c r="H7" s="227" t="s">
        <v>351</v>
      </c>
      <c r="I7" s="83">
        <v>1373</v>
      </c>
      <c r="J7" s="83">
        <v>368</v>
      </c>
      <c r="K7" s="83">
        <v>713</v>
      </c>
      <c r="L7" s="83">
        <v>114</v>
      </c>
      <c r="M7" s="83">
        <v>46</v>
      </c>
      <c r="N7" s="83">
        <v>140</v>
      </c>
      <c r="P7" s="274" t="s">
        <v>350</v>
      </c>
      <c r="Q7" s="274"/>
      <c r="R7" s="28">
        <v>653</v>
      </c>
      <c r="S7" s="28">
        <v>354</v>
      </c>
      <c r="T7" s="28">
        <v>231</v>
      </c>
      <c r="U7" s="28">
        <v>68</v>
      </c>
      <c r="W7" s="274" t="s">
        <v>350</v>
      </c>
      <c r="X7" s="274"/>
      <c r="Y7" s="102">
        <v>354</v>
      </c>
      <c r="Z7" s="29">
        <v>43</v>
      </c>
      <c r="AA7" s="30">
        <v>61</v>
      </c>
      <c r="AB7" s="30">
        <v>67</v>
      </c>
      <c r="AC7" s="30">
        <v>29</v>
      </c>
      <c r="AD7" s="30">
        <v>154</v>
      </c>
    </row>
    <row r="8" spans="1:30" s="14" customFormat="1" ht="25.2" customHeight="1">
      <c r="A8" s="274" t="s">
        <v>351</v>
      </c>
      <c r="B8" s="274"/>
      <c r="C8" s="102">
        <v>4038</v>
      </c>
      <c r="D8" s="102">
        <v>2030</v>
      </c>
      <c r="E8" s="102">
        <v>1534</v>
      </c>
      <c r="F8" s="102">
        <v>474</v>
      </c>
      <c r="H8" s="227" t="s">
        <v>352</v>
      </c>
      <c r="I8" s="83">
        <v>1577</v>
      </c>
      <c r="J8" s="83">
        <v>479</v>
      </c>
      <c r="K8" s="83">
        <v>839</v>
      </c>
      <c r="L8" s="83">
        <v>126</v>
      </c>
      <c r="M8" s="83">
        <v>31</v>
      </c>
      <c r="N8" s="83">
        <v>154</v>
      </c>
      <c r="P8" s="274" t="s">
        <v>351</v>
      </c>
      <c r="Q8" s="274"/>
      <c r="R8" s="28">
        <v>834</v>
      </c>
      <c r="S8" s="28">
        <v>382</v>
      </c>
      <c r="T8" s="28">
        <v>346</v>
      </c>
      <c r="U8" s="28">
        <v>106</v>
      </c>
      <c r="W8" s="274" t="s">
        <v>351</v>
      </c>
      <c r="X8" s="274"/>
      <c r="Y8" s="102">
        <v>382</v>
      </c>
      <c r="Z8" s="29">
        <v>44</v>
      </c>
      <c r="AA8" s="30">
        <v>66</v>
      </c>
      <c r="AB8" s="30">
        <v>61</v>
      </c>
      <c r="AC8" s="30">
        <v>34</v>
      </c>
      <c r="AD8" s="30">
        <v>177</v>
      </c>
    </row>
    <row r="9" spans="1:30" s="14" customFormat="1" ht="25.2" customHeight="1">
      <c r="A9" s="274" t="s">
        <v>352</v>
      </c>
      <c r="B9" s="274"/>
      <c r="C9" s="102">
        <v>4585</v>
      </c>
      <c r="D9" s="102">
        <v>2316</v>
      </c>
      <c r="E9" s="102">
        <v>1758</v>
      </c>
      <c r="F9" s="102">
        <v>511</v>
      </c>
      <c r="H9" s="227" t="s">
        <v>353</v>
      </c>
      <c r="I9" s="164">
        <v>1690</v>
      </c>
      <c r="J9" s="164">
        <v>449</v>
      </c>
      <c r="K9" s="27">
        <v>880</v>
      </c>
      <c r="L9" s="165">
        <v>134</v>
      </c>
      <c r="M9" s="166">
        <v>28</v>
      </c>
      <c r="N9" s="166">
        <v>160</v>
      </c>
      <c r="P9" s="274" t="s">
        <v>352</v>
      </c>
      <c r="Q9" s="274"/>
      <c r="R9" s="28">
        <v>824</v>
      </c>
      <c r="S9" s="28">
        <v>410</v>
      </c>
      <c r="T9" s="28">
        <v>315</v>
      </c>
      <c r="U9" s="28">
        <v>99</v>
      </c>
      <c r="W9" s="274" t="s">
        <v>352</v>
      </c>
      <c r="X9" s="274"/>
      <c r="Y9" s="102">
        <v>410</v>
      </c>
      <c r="Z9" s="29">
        <v>46</v>
      </c>
      <c r="AA9" s="30">
        <v>64</v>
      </c>
      <c r="AB9" s="30">
        <v>61</v>
      </c>
      <c r="AC9" s="30">
        <v>35</v>
      </c>
      <c r="AD9" s="30">
        <v>204</v>
      </c>
    </row>
    <row r="10" spans="1:30" s="14" customFormat="1" ht="25.2" customHeight="1">
      <c r="A10" s="274" t="s">
        <v>353</v>
      </c>
      <c r="B10" s="274"/>
      <c r="C10" s="102">
        <v>4568</v>
      </c>
      <c r="D10" s="102">
        <v>2448</v>
      </c>
      <c r="E10" s="102">
        <v>1662</v>
      </c>
      <c r="F10" s="102">
        <v>458</v>
      </c>
      <c r="H10" s="227" t="s">
        <v>354</v>
      </c>
      <c r="I10" s="164">
        <v>1821</v>
      </c>
      <c r="J10" s="164">
        <v>510</v>
      </c>
      <c r="K10" s="27">
        <v>925</v>
      </c>
      <c r="L10" s="165">
        <v>187</v>
      </c>
      <c r="M10" s="166">
        <v>34</v>
      </c>
      <c r="N10" s="166">
        <v>319</v>
      </c>
      <c r="P10" s="274" t="s">
        <v>353</v>
      </c>
      <c r="Q10" s="274"/>
      <c r="R10" s="28">
        <v>766</v>
      </c>
      <c r="S10" s="28">
        <v>445</v>
      </c>
      <c r="T10" s="28">
        <v>260</v>
      </c>
      <c r="U10" s="28">
        <v>61</v>
      </c>
      <c r="W10" s="169" t="s">
        <v>23</v>
      </c>
      <c r="X10" s="250" t="s">
        <v>272</v>
      </c>
      <c r="Y10" s="251">
        <f>SUM(Y11:Y14)</f>
        <v>445</v>
      </c>
      <c r="Z10" s="251">
        <f t="shared" ref="Z10:AD10" si="0">SUM(Z11:Z14)</f>
        <v>47</v>
      </c>
      <c r="AA10" s="251">
        <f t="shared" si="0"/>
        <v>77</v>
      </c>
      <c r="AB10" s="251">
        <f t="shared" si="0"/>
        <v>57</v>
      </c>
      <c r="AC10" s="251">
        <f t="shared" si="0"/>
        <v>59</v>
      </c>
      <c r="AD10" s="251">
        <f t="shared" si="0"/>
        <v>205</v>
      </c>
    </row>
    <row r="11" spans="1:30" s="14" customFormat="1" ht="24.75" customHeight="1">
      <c r="A11" s="274" t="s">
        <v>354</v>
      </c>
      <c r="B11" s="227" t="s">
        <v>349</v>
      </c>
      <c r="C11" s="102">
        <f>SUM(C12:C15)</f>
        <v>4695</v>
      </c>
      <c r="D11" s="102">
        <f t="shared" ref="D11:F11" si="1">SUM(D12:D15)</f>
        <v>2575</v>
      </c>
      <c r="E11" s="102">
        <f t="shared" si="1"/>
        <v>1692</v>
      </c>
      <c r="F11" s="102">
        <f t="shared" si="1"/>
        <v>428</v>
      </c>
      <c r="H11" s="253" t="s">
        <v>583</v>
      </c>
      <c r="P11" s="274" t="s">
        <v>354</v>
      </c>
      <c r="Q11" s="227" t="s">
        <v>349</v>
      </c>
      <c r="R11" s="28">
        <f>SUM(R12:R15)</f>
        <v>788</v>
      </c>
      <c r="S11" s="28">
        <f t="shared" ref="S11:U11" si="2">SUM(S12:S15)</f>
        <v>430</v>
      </c>
      <c r="T11" s="28">
        <f t="shared" si="2"/>
        <v>288</v>
      </c>
      <c r="U11" s="28">
        <f t="shared" si="2"/>
        <v>70</v>
      </c>
      <c r="W11" s="170"/>
      <c r="X11" s="250" t="s">
        <v>215</v>
      </c>
      <c r="Y11" s="252">
        <v>169</v>
      </c>
      <c r="Z11" s="252">
        <v>18</v>
      </c>
      <c r="AA11" s="252">
        <v>20</v>
      </c>
      <c r="AB11" s="252">
        <v>29</v>
      </c>
      <c r="AC11" s="252">
        <v>17</v>
      </c>
      <c r="AD11" s="252">
        <v>85</v>
      </c>
    </row>
    <row r="12" spans="1:30" s="14" customFormat="1" ht="24.75" customHeight="1">
      <c r="A12" s="274"/>
      <c r="B12" s="227" t="s">
        <v>147</v>
      </c>
      <c r="C12" s="83">
        <v>1436</v>
      </c>
      <c r="D12" s="83">
        <v>748</v>
      </c>
      <c r="E12" s="83">
        <v>551</v>
      </c>
      <c r="F12" s="83">
        <v>137</v>
      </c>
      <c r="H12" s="120" t="s">
        <v>481</v>
      </c>
      <c r="P12" s="274"/>
      <c r="Q12" s="227" t="s">
        <v>215</v>
      </c>
      <c r="R12" s="167">
        <v>312</v>
      </c>
      <c r="S12" s="167">
        <v>170</v>
      </c>
      <c r="T12" s="167">
        <v>120</v>
      </c>
      <c r="U12" s="167">
        <v>22</v>
      </c>
      <c r="W12" s="170"/>
      <c r="X12" s="250" t="s">
        <v>364</v>
      </c>
      <c r="Y12" s="252">
        <v>89</v>
      </c>
      <c r="Z12" s="252">
        <v>8</v>
      </c>
      <c r="AA12" s="252">
        <v>17</v>
      </c>
      <c r="AB12" s="252">
        <v>8</v>
      </c>
      <c r="AC12" s="252">
        <v>10</v>
      </c>
      <c r="AD12" s="252">
        <v>46</v>
      </c>
    </row>
    <row r="13" spans="1:30" s="16" customFormat="1" ht="24.75" customHeight="1">
      <c r="A13" s="274"/>
      <c r="B13" s="227" t="s">
        <v>160</v>
      </c>
      <c r="C13" s="83">
        <v>1560</v>
      </c>
      <c r="D13" s="83">
        <v>840</v>
      </c>
      <c r="E13" s="83">
        <v>592</v>
      </c>
      <c r="F13" s="83">
        <v>128</v>
      </c>
      <c r="G13" s="14"/>
      <c r="H13" s="14"/>
      <c r="I13" s="14"/>
      <c r="J13" s="14"/>
      <c r="P13" s="274"/>
      <c r="Q13" s="227" t="s">
        <v>364</v>
      </c>
      <c r="R13" s="167">
        <v>126</v>
      </c>
      <c r="S13" s="167">
        <v>66</v>
      </c>
      <c r="T13" s="167">
        <v>52</v>
      </c>
      <c r="U13" s="167">
        <v>8</v>
      </c>
      <c r="W13" s="170"/>
      <c r="X13" s="250" t="s">
        <v>365</v>
      </c>
      <c r="Y13" s="252">
        <v>85</v>
      </c>
      <c r="Z13" s="252">
        <v>10</v>
      </c>
      <c r="AA13" s="252">
        <v>17</v>
      </c>
      <c r="AB13" s="252">
        <v>12</v>
      </c>
      <c r="AC13" s="252">
        <v>12</v>
      </c>
      <c r="AD13" s="252">
        <v>34</v>
      </c>
    </row>
    <row r="14" spans="1:30" s="16" customFormat="1" ht="24.75" customHeight="1">
      <c r="A14" s="274"/>
      <c r="B14" s="227" t="s">
        <v>347</v>
      </c>
      <c r="C14" s="83">
        <v>1511</v>
      </c>
      <c r="D14" s="83">
        <v>880</v>
      </c>
      <c r="E14" s="83">
        <v>492</v>
      </c>
      <c r="F14" s="83">
        <v>139</v>
      </c>
      <c r="G14" s="14"/>
      <c r="H14" s="14"/>
      <c r="I14" s="14"/>
      <c r="J14" s="14"/>
      <c r="P14" s="274"/>
      <c r="Q14" s="227" t="s">
        <v>365</v>
      </c>
      <c r="R14" s="167">
        <v>162</v>
      </c>
      <c r="S14" s="167">
        <v>87</v>
      </c>
      <c r="T14" s="167">
        <v>59</v>
      </c>
      <c r="U14" s="167">
        <v>16</v>
      </c>
      <c r="W14" s="171"/>
      <c r="X14" s="250" t="s">
        <v>348</v>
      </c>
      <c r="Y14" s="252">
        <v>102</v>
      </c>
      <c r="Z14" s="252">
        <v>11</v>
      </c>
      <c r="AA14" s="252">
        <v>23</v>
      </c>
      <c r="AB14" s="252">
        <v>8</v>
      </c>
      <c r="AC14" s="252">
        <v>20</v>
      </c>
      <c r="AD14" s="252">
        <v>40</v>
      </c>
    </row>
    <row r="15" spans="1:30" s="16" customFormat="1" ht="24.75" customHeight="1">
      <c r="A15" s="274"/>
      <c r="B15" s="227" t="s">
        <v>348</v>
      </c>
      <c r="C15" s="83">
        <v>188</v>
      </c>
      <c r="D15" s="83">
        <v>107</v>
      </c>
      <c r="E15" s="83">
        <v>57</v>
      </c>
      <c r="F15" s="83">
        <v>24</v>
      </c>
      <c r="G15" s="14"/>
      <c r="H15" s="14"/>
      <c r="I15" s="14"/>
      <c r="J15" s="14"/>
      <c r="P15" s="274"/>
      <c r="Q15" s="227" t="s">
        <v>348</v>
      </c>
      <c r="R15" s="167">
        <v>188</v>
      </c>
      <c r="S15" s="167">
        <v>107</v>
      </c>
      <c r="T15" s="167">
        <v>57</v>
      </c>
      <c r="U15" s="167">
        <v>24</v>
      </c>
      <c r="W15" s="169" t="s">
        <v>354</v>
      </c>
      <c r="X15" s="227" t="s">
        <v>349</v>
      </c>
      <c r="Y15" s="251">
        <f>SUM(Y16:Y19)</f>
        <v>788</v>
      </c>
      <c r="Z15" s="222"/>
      <c r="AA15" s="222"/>
      <c r="AB15" s="222"/>
      <c r="AC15" s="222"/>
      <c r="AD15" s="222"/>
    </row>
    <row r="16" spans="1:30" s="16" customFormat="1" ht="24.75" customHeight="1">
      <c r="A16" s="253" t="s">
        <v>583</v>
      </c>
      <c r="B16" s="14"/>
      <c r="C16" s="14"/>
      <c r="D16" s="14"/>
      <c r="E16" s="14"/>
      <c r="F16" s="14"/>
      <c r="G16" s="14"/>
      <c r="H16" s="14"/>
      <c r="I16" s="14"/>
      <c r="J16" s="14"/>
      <c r="P16" s="253" t="s">
        <v>583</v>
      </c>
      <c r="W16" s="170"/>
      <c r="X16" s="227" t="s">
        <v>215</v>
      </c>
      <c r="Y16" s="252">
        <v>312</v>
      </c>
      <c r="Z16" s="223"/>
      <c r="AA16" s="223"/>
      <c r="AB16" s="223"/>
      <c r="AC16" s="223"/>
      <c r="AD16" s="223"/>
    </row>
    <row r="17" spans="1:30" s="16" customFormat="1" ht="24.75" customHeight="1">
      <c r="A17" s="120" t="s">
        <v>481</v>
      </c>
      <c r="B17" s="14"/>
      <c r="C17" s="14"/>
      <c r="D17" s="14"/>
      <c r="E17" s="14"/>
      <c r="F17" s="14"/>
      <c r="G17" s="14"/>
      <c r="H17" s="14"/>
      <c r="I17" s="14"/>
      <c r="J17" s="14"/>
      <c r="P17" s="120" t="s">
        <v>481</v>
      </c>
      <c r="W17" s="170"/>
      <c r="X17" s="227" t="s">
        <v>364</v>
      </c>
      <c r="Y17" s="252">
        <v>126</v>
      </c>
      <c r="Z17" s="223"/>
      <c r="AA17" s="223"/>
      <c r="AB17" s="223"/>
      <c r="AC17" s="223"/>
      <c r="AD17" s="223"/>
    </row>
    <row r="18" spans="1:30" s="15" customFormat="1" ht="24.75" customHeight="1">
      <c r="A18" s="13"/>
      <c r="B18" s="13"/>
      <c r="C18" s="13"/>
      <c r="D18" s="13"/>
      <c r="E18" s="13"/>
      <c r="F18" s="13"/>
      <c r="G18" s="13"/>
      <c r="H18" s="13"/>
      <c r="I18" s="13"/>
      <c r="J18" s="13"/>
      <c r="W18" s="170"/>
      <c r="X18" s="227" t="s">
        <v>365</v>
      </c>
      <c r="Y18" s="252">
        <v>162</v>
      </c>
      <c r="Z18" s="223"/>
      <c r="AA18" s="223"/>
      <c r="AB18" s="223"/>
      <c r="AC18" s="223"/>
      <c r="AD18" s="223"/>
    </row>
    <row r="19" spans="1:30" s="15" customFormat="1" ht="24.75" customHeight="1">
      <c r="A19" s="13"/>
      <c r="B19" s="13"/>
      <c r="C19" s="13"/>
      <c r="D19" s="13"/>
      <c r="E19" s="13"/>
      <c r="F19" s="13"/>
      <c r="G19" s="13"/>
      <c r="H19" s="13"/>
      <c r="I19" s="13"/>
      <c r="J19" s="13"/>
      <c r="W19" s="171"/>
      <c r="X19" s="227" t="s">
        <v>348</v>
      </c>
      <c r="Y19" s="252">
        <v>188</v>
      </c>
      <c r="Z19" s="223"/>
      <c r="AA19" s="223"/>
      <c r="AB19" s="223"/>
      <c r="AC19" s="223"/>
      <c r="AD19" s="223"/>
    </row>
    <row r="20" spans="1:30" s="15" customFormat="1" ht="16.2" customHeight="1">
      <c r="A20" s="13"/>
      <c r="B20" s="13"/>
      <c r="C20" s="13"/>
      <c r="D20" s="13"/>
      <c r="E20" s="13"/>
      <c r="F20" s="13"/>
      <c r="G20" s="13"/>
      <c r="H20" s="13"/>
      <c r="I20" s="13"/>
      <c r="J20" s="13"/>
      <c r="W20" s="253" t="s">
        <v>583</v>
      </c>
      <c r="X20" s="16"/>
      <c r="Y20" s="16"/>
      <c r="Z20" s="16"/>
      <c r="AA20" s="16"/>
      <c r="AB20" s="16"/>
      <c r="AC20" s="16"/>
      <c r="AD20" s="16"/>
    </row>
    <row r="21" spans="1:30" s="15" customFormat="1" ht="16.2" customHeight="1">
      <c r="A21" s="13"/>
      <c r="B21" s="13"/>
      <c r="C21" s="13"/>
      <c r="D21" s="13"/>
      <c r="E21" s="13"/>
      <c r="F21" s="13"/>
      <c r="G21" s="13"/>
      <c r="H21" s="13"/>
      <c r="I21" s="13"/>
      <c r="J21" s="13"/>
      <c r="W21" s="120" t="s">
        <v>481</v>
      </c>
      <c r="X21" s="16"/>
      <c r="Y21" s="16"/>
      <c r="Z21" s="16"/>
      <c r="AA21" s="16"/>
      <c r="AB21" s="16"/>
      <c r="AC21" s="16"/>
      <c r="AD21" s="16"/>
    </row>
    <row r="22" spans="1:30" s="15" customFormat="1" ht="16.2" customHeight="1">
      <c r="A22" s="13"/>
      <c r="B22" s="13"/>
      <c r="C22" s="13"/>
      <c r="D22" s="13"/>
      <c r="E22" s="13"/>
      <c r="F22" s="13"/>
      <c r="G22" s="13"/>
      <c r="H22" s="13"/>
      <c r="I22" s="13"/>
      <c r="J22" s="13"/>
      <c r="W22" s="122" t="s">
        <v>505</v>
      </c>
    </row>
    <row r="23" spans="1:30" s="15" customFormat="1" ht="10.5" customHeight="1">
      <c r="A23" s="13"/>
      <c r="B23" s="13"/>
      <c r="C23" s="13"/>
      <c r="D23" s="13"/>
      <c r="E23" s="13"/>
      <c r="F23" s="13"/>
      <c r="G23" s="13"/>
      <c r="H23" s="13"/>
      <c r="I23" s="13"/>
      <c r="J23" s="13"/>
    </row>
    <row r="24" spans="1:30" s="15" customFormat="1" ht="10.5" customHeight="1">
      <c r="A24" s="13"/>
      <c r="B24" s="13"/>
      <c r="C24" s="13"/>
      <c r="D24" s="13"/>
      <c r="E24" s="13"/>
      <c r="F24" s="13"/>
      <c r="G24" s="13"/>
      <c r="H24" s="13"/>
      <c r="I24" s="13"/>
      <c r="J24" s="13"/>
    </row>
    <row r="25" spans="1:30" s="15" customFormat="1" ht="10.5" customHeight="1">
      <c r="A25" s="13"/>
      <c r="B25" s="13"/>
      <c r="C25" s="13"/>
      <c r="D25" s="13"/>
      <c r="E25" s="13"/>
      <c r="F25" s="13"/>
      <c r="G25" s="13"/>
      <c r="H25" s="13"/>
      <c r="I25" s="13"/>
      <c r="J25" s="13"/>
    </row>
    <row r="26" spans="1:30" s="16" customFormat="1" ht="11.4" customHeight="1">
      <c r="A26" s="13"/>
      <c r="B26" s="13"/>
      <c r="C26" s="13"/>
      <c r="D26" s="13"/>
      <c r="E26" s="13"/>
      <c r="F26" s="13"/>
      <c r="G26" s="13"/>
      <c r="H26" s="13"/>
      <c r="I26" s="13"/>
      <c r="J26" s="13"/>
      <c r="P26" s="15"/>
      <c r="Q26" s="15"/>
      <c r="R26" s="15"/>
      <c r="S26" s="15"/>
      <c r="T26" s="15"/>
      <c r="U26" s="15"/>
      <c r="W26" s="15"/>
      <c r="X26" s="15"/>
      <c r="Y26" s="15"/>
      <c r="Z26" s="15"/>
      <c r="AA26" s="15"/>
      <c r="AB26" s="15"/>
      <c r="AC26" s="15"/>
      <c r="AD26" s="15"/>
    </row>
    <row r="27" spans="1:30" s="16" customFormat="1" ht="16.2" customHeight="1">
      <c r="A27" s="13"/>
      <c r="B27" s="13"/>
      <c r="C27" s="13"/>
      <c r="D27" s="13"/>
      <c r="E27" s="13"/>
      <c r="F27" s="13"/>
      <c r="G27" s="13"/>
      <c r="H27" s="13"/>
      <c r="I27" s="13"/>
      <c r="J27" s="13"/>
      <c r="W27" s="15"/>
      <c r="X27" s="15"/>
      <c r="Y27" s="15"/>
      <c r="Z27" s="15"/>
      <c r="AA27" s="15"/>
      <c r="AB27" s="15"/>
      <c r="AC27" s="15"/>
      <c r="AD27" s="15"/>
    </row>
    <row r="28" spans="1:30" s="16" customFormat="1" ht="16.2" customHeight="1">
      <c r="A28" s="13"/>
      <c r="B28" s="13"/>
      <c r="C28" s="13"/>
      <c r="D28" s="13"/>
      <c r="E28" s="13"/>
      <c r="F28" s="13"/>
      <c r="G28" s="13"/>
      <c r="H28" s="13"/>
      <c r="I28" s="13"/>
      <c r="J28" s="13"/>
      <c r="W28" s="15"/>
      <c r="X28" s="15"/>
      <c r="Y28" s="15"/>
      <c r="Z28" s="15"/>
      <c r="AA28" s="15"/>
      <c r="AB28" s="15"/>
      <c r="AC28" s="15"/>
      <c r="AD28" s="15"/>
    </row>
    <row r="29" spans="1:30" s="16" customFormat="1" ht="16.2" customHeight="1">
      <c r="A29" s="13"/>
      <c r="B29" s="13"/>
      <c r="C29" s="13"/>
      <c r="D29" s="13"/>
      <c r="E29" s="13"/>
      <c r="F29" s="13"/>
      <c r="G29" s="13"/>
      <c r="H29" s="13"/>
      <c r="I29" s="13"/>
      <c r="J29" s="13"/>
      <c r="X29" s="15"/>
      <c r="Y29" s="15"/>
      <c r="Z29" s="15"/>
      <c r="AA29" s="15"/>
      <c r="AB29" s="15"/>
      <c r="AC29" s="15"/>
      <c r="AD29" s="15"/>
    </row>
    <row r="30" spans="1:30" s="14" customFormat="1" ht="16.2" customHeight="1">
      <c r="A30" s="13"/>
      <c r="B30" s="13"/>
      <c r="C30" s="13"/>
      <c r="D30" s="13"/>
      <c r="E30" s="13"/>
      <c r="F30" s="13"/>
      <c r="G30" s="13"/>
      <c r="H30" s="13"/>
      <c r="I30" s="13"/>
      <c r="J30" s="13"/>
      <c r="P30" s="16"/>
      <c r="Q30" s="16"/>
      <c r="R30" s="16"/>
      <c r="S30" s="16"/>
      <c r="T30" s="16"/>
      <c r="U30" s="16"/>
      <c r="W30" s="16"/>
      <c r="X30" s="15"/>
      <c r="Y30" s="15"/>
      <c r="Z30" s="15"/>
      <c r="AA30" s="15"/>
      <c r="AB30" s="15"/>
      <c r="AC30" s="15"/>
      <c r="AD30" s="15"/>
    </row>
    <row r="31" spans="1:30" s="14" customFormat="1" ht="16.2" customHeight="1">
      <c r="A31" s="13"/>
      <c r="B31" s="13"/>
      <c r="C31" s="13"/>
      <c r="D31" s="13"/>
      <c r="E31" s="13"/>
      <c r="F31" s="13"/>
      <c r="G31" s="13"/>
      <c r="H31" s="13"/>
      <c r="I31" s="13"/>
      <c r="J31" s="13"/>
      <c r="W31" s="16"/>
      <c r="X31" s="15"/>
      <c r="Y31" s="15"/>
      <c r="Z31" s="15"/>
      <c r="AA31" s="15"/>
      <c r="AB31" s="15"/>
      <c r="AC31" s="15"/>
      <c r="AD31" s="15"/>
    </row>
    <row r="32" spans="1:30" s="14" customFormat="1" ht="16.2" customHeight="1">
      <c r="A32" s="13"/>
      <c r="B32" s="13"/>
      <c r="C32" s="13"/>
      <c r="D32" s="13"/>
      <c r="E32" s="13"/>
      <c r="F32" s="13"/>
      <c r="G32" s="13"/>
      <c r="H32" s="13"/>
      <c r="I32" s="13"/>
      <c r="J32" s="13"/>
      <c r="W32" s="16"/>
      <c r="X32" s="15"/>
      <c r="Y32" s="15"/>
      <c r="Z32" s="15"/>
      <c r="AA32" s="15"/>
      <c r="AB32" s="15"/>
      <c r="AC32" s="15"/>
      <c r="AD32" s="15"/>
    </row>
    <row r="33" spans="1:30" s="14" customFormat="1" ht="16.2" customHeight="1">
      <c r="A33" s="13"/>
      <c r="B33" s="13"/>
      <c r="C33" s="13"/>
      <c r="D33" s="13"/>
      <c r="E33" s="13"/>
      <c r="F33" s="13"/>
      <c r="G33" s="13"/>
      <c r="H33" s="13"/>
      <c r="I33" s="13"/>
      <c r="J33" s="13"/>
      <c r="X33" s="16"/>
      <c r="Y33" s="16"/>
      <c r="Z33" s="16"/>
      <c r="AA33" s="16"/>
      <c r="AB33" s="16"/>
      <c r="AC33" s="16"/>
      <c r="AD33" s="16"/>
    </row>
    <row r="34" spans="1:30" s="14" customFormat="1" ht="16.2" customHeight="1">
      <c r="A34" s="13"/>
      <c r="B34" s="13"/>
      <c r="C34" s="13"/>
      <c r="D34" s="13"/>
      <c r="E34" s="13"/>
      <c r="F34" s="13"/>
      <c r="G34" s="13"/>
      <c r="H34" s="13"/>
      <c r="I34" s="13"/>
      <c r="J34" s="13"/>
      <c r="X34" s="16"/>
      <c r="Y34" s="16"/>
      <c r="Z34" s="16"/>
      <c r="AA34" s="16"/>
      <c r="AB34" s="16"/>
      <c r="AC34" s="16"/>
      <c r="AD34" s="16"/>
    </row>
    <row r="35" spans="1:30" s="14" customFormat="1" ht="16.2" customHeight="1">
      <c r="A35" s="13"/>
      <c r="B35" s="13"/>
      <c r="C35" s="13"/>
      <c r="D35" s="13"/>
      <c r="E35" s="13"/>
      <c r="F35" s="13"/>
      <c r="G35" s="13"/>
      <c r="H35" s="13"/>
      <c r="I35" s="13"/>
      <c r="J35" s="13"/>
      <c r="X35" s="16"/>
      <c r="Y35" s="16"/>
      <c r="Z35" s="16"/>
      <c r="AA35" s="16"/>
      <c r="AB35" s="16"/>
      <c r="AC35" s="16"/>
      <c r="AD35" s="16"/>
    </row>
    <row r="36" spans="1:30" s="14" customFormat="1" ht="16.2" customHeight="1">
      <c r="A36" s="13"/>
      <c r="B36" s="13"/>
      <c r="C36" s="13"/>
      <c r="D36" s="13"/>
      <c r="E36" s="13"/>
      <c r="F36" s="13"/>
      <c r="G36" s="13"/>
      <c r="H36" s="13"/>
      <c r="I36" s="13"/>
      <c r="J36" s="13"/>
      <c r="X36" s="16"/>
      <c r="Y36" s="16"/>
      <c r="Z36" s="16"/>
      <c r="AA36" s="16"/>
      <c r="AB36" s="16"/>
      <c r="AC36" s="16"/>
      <c r="AD36" s="16"/>
    </row>
    <row r="37" spans="1:30" s="14" customFormat="1" ht="16.2" customHeight="1">
      <c r="A37" s="13"/>
      <c r="B37" s="13"/>
      <c r="C37" s="13"/>
      <c r="D37" s="13"/>
      <c r="E37" s="13"/>
      <c r="F37" s="13"/>
      <c r="G37" s="13"/>
      <c r="H37" s="13"/>
      <c r="I37" s="13"/>
      <c r="J37" s="13"/>
    </row>
    <row r="38" spans="1:30" s="14" customFormat="1" ht="16.2" customHeight="1">
      <c r="A38" s="13"/>
      <c r="B38" s="13"/>
      <c r="C38" s="13"/>
      <c r="D38" s="13"/>
      <c r="E38" s="13"/>
      <c r="F38" s="13"/>
      <c r="G38" s="13"/>
      <c r="H38" s="13"/>
      <c r="I38" s="13"/>
      <c r="J38" s="13"/>
    </row>
    <row r="39" spans="1:30" s="14" customFormat="1" ht="16.2" customHeight="1">
      <c r="A39" s="13"/>
      <c r="B39" s="13"/>
      <c r="C39" s="13"/>
      <c r="D39" s="13"/>
      <c r="E39" s="13"/>
      <c r="F39" s="13"/>
      <c r="G39" s="13"/>
      <c r="H39" s="13"/>
      <c r="I39" s="13"/>
      <c r="J39" s="13"/>
    </row>
    <row r="40" spans="1:30" s="14" customFormat="1" ht="16.2" customHeight="1">
      <c r="A40" s="13"/>
      <c r="B40" s="13"/>
      <c r="C40" s="13"/>
      <c r="D40" s="13"/>
      <c r="E40" s="13"/>
      <c r="F40" s="13"/>
      <c r="G40" s="13"/>
      <c r="H40" s="13"/>
      <c r="I40" s="13"/>
      <c r="J40" s="13"/>
    </row>
    <row r="41" spans="1:30">
      <c r="P41" s="14"/>
      <c r="Q41" s="14"/>
      <c r="R41" s="14"/>
      <c r="S41" s="14"/>
      <c r="T41" s="14"/>
      <c r="U41" s="14"/>
      <c r="W41" s="14"/>
      <c r="X41" s="14"/>
      <c r="Y41" s="14"/>
      <c r="Z41" s="14"/>
      <c r="AA41" s="14"/>
      <c r="AB41" s="14"/>
      <c r="AC41" s="14"/>
      <c r="AD41" s="14"/>
    </row>
    <row r="42" spans="1:30">
      <c r="W42" s="14"/>
      <c r="X42" s="14"/>
      <c r="Y42" s="14"/>
      <c r="Z42" s="14"/>
      <c r="AA42" s="14"/>
      <c r="AB42" s="14"/>
      <c r="AC42" s="14"/>
      <c r="AD42" s="14"/>
    </row>
    <row r="43" spans="1:30">
      <c r="W43" s="14"/>
      <c r="X43" s="14"/>
      <c r="Y43" s="14"/>
      <c r="Z43" s="14"/>
      <c r="AA43" s="14"/>
      <c r="AB43" s="14"/>
      <c r="AC43" s="14"/>
      <c r="AD43" s="14"/>
    </row>
    <row r="44" spans="1:30">
      <c r="X44" s="14"/>
      <c r="Y44" s="14"/>
      <c r="Z44" s="14"/>
      <c r="AA44" s="14"/>
      <c r="AB44" s="14"/>
      <c r="AC44" s="14"/>
      <c r="AD44" s="14"/>
    </row>
    <row r="45" spans="1:30">
      <c r="X45" s="14"/>
      <c r="Y45" s="14"/>
      <c r="Z45" s="14"/>
      <c r="AA45" s="14"/>
      <c r="AB45" s="14"/>
      <c r="AC45" s="14"/>
      <c r="AD45" s="14"/>
    </row>
    <row r="46" spans="1:30">
      <c r="X46" s="14"/>
      <c r="Y46" s="14"/>
      <c r="Z46" s="14"/>
      <c r="AA46" s="14"/>
      <c r="AB46" s="14"/>
      <c r="AC46" s="14"/>
      <c r="AD46" s="14"/>
    </row>
    <row r="47" spans="1:30">
      <c r="X47" s="14"/>
      <c r="Y47" s="14"/>
      <c r="Z47" s="14"/>
      <c r="AA47" s="14"/>
      <c r="AB47" s="14"/>
      <c r="AC47" s="14"/>
      <c r="AD47" s="14"/>
    </row>
  </sheetData>
  <mergeCells count="24">
    <mergeCell ref="P11:P15"/>
    <mergeCell ref="P5:Q6"/>
    <mergeCell ref="W5:X6"/>
    <mergeCell ref="Y5:Y6"/>
    <mergeCell ref="W9:X9"/>
    <mergeCell ref="R5:R6"/>
    <mergeCell ref="S5:U5"/>
    <mergeCell ref="P7:Q7"/>
    <mergeCell ref="P8:Q8"/>
    <mergeCell ref="P9:Q9"/>
    <mergeCell ref="P10:Q10"/>
    <mergeCell ref="Z5:AB5"/>
    <mergeCell ref="AC5:AC6"/>
    <mergeCell ref="AD5:AD6"/>
    <mergeCell ref="W7:X7"/>
    <mergeCell ref="W8:X8"/>
    <mergeCell ref="C5:C6"/>
    <mergeCell ref="D5:F5"/>
    <mergeCell ref="A5:B6"/>
    <mergeCell ref="A11:A15"/>
    <mergeCell ref="A7:B7"/>
    <mergeCell ref="A8:B8"/>
    <mergeCell ref="A9:B9"/>
    <mergeCell ref="A10:B10"/>
  </mergeCells>
  <phoneticPr fontId="1"/>
  <hyperlinks>
    <hyperlink ref="A1" location="目次!A1" display="目次へ戻る"/>
  </hyperlinks>
  <pageMargins left="0.70866141732283472" right="0.70866141732283472" top="0.74803149606299213" bottom="0.74803149606299213" header="0.31496062992125984" footer="0.31496062992125984"/>
  <pageSetup paperSize="9" scale="4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
  <sheetViews>
    <sheetView showGridLines="0" zoomScaleNormal="100" workbookViewId="0"/>
  </sheetViews>
  <sheetFormatPr defaultColWidth="8" defaultRowHeight="12.6"/>
  <cols>
    <col min="1" max="1" width="8.69921875" style="13" customWidth="1"/>
    <col min="2" max="2" width="18.5" style="13" customWidth="1"/>
    <col min="3" max="3" width="17.69921875" style="13" customWidth="1"/>
    <col min="4" max="6" width="9" style="13" customWidth="1"/>
    <col min="7" max="7" width="8.19921875" style="13" customWidth="1"/>
    <col min="8" max="8" width="9.09765625" style="13" customWidth="1"/>
    <col min="9" max="9" width="17.3984375" style="13" customWidth="1"/>
    <col min="10" max="10" width="10.8984375" style="13" customWidth="1"/>
    <col min="11" max="16384" width="8" style="13"/>
  </cols>
  <sheetData>
    <row r="1" spans="1:12" s="12" customFormat="1" ht="15" customHeight="1">
      <c r="A1" s="9" t="s">
        <v>9</v>
      </c>
      <c r="B1" s="9"/>
      <c r="C1" s="10"/>
      <c r="D1" s="11"/>
      <c r="E1" s="11"/>
      <c r="F1" s="11"/>
      <c r="G1" s="11"/>
      <c r="H1" s="11"/>
      <c r="I1" s="11"/>
    </row>
    <row r="2" spans="1:12" ht="20.100000000000001" customHeight="1">
      <c r="A2" s="218" t="s">
        <v>372</v>
      </c>
      <c r="B2" s="218"/>
      <c r="C2" s="218"/>
      <c r="D2" s="218"/>
      <c r="E2" s="218"/>
      <c r="F2" s="218"/>
      <c r="G2" s="218"/>
      <c r="H2" s="218"/>
      <c r="I2" s="218"/>
    </row>
    <row r="3" spans="1:12" s="14" customFormat="1" ht="20.100000000000001" customHeight="1">
      <c r="A3" s="21"/>
      <c r="B3" s="21"/>
      <c r="C3" s="21"/>
      <c r="D3" s="21"/>
      <c r="E3" s="21"/>
      <c r="F3" s="21"/>
      <c r="G3" s="21"/>
      <c r="H3" s="21"/>
      <c r="I3" s="21"/>
    </row>
    <row r="4" spans="1:12" s="14" customFormat="1" ht="22.2" customHeight="1">
      <c r="A4" s="51" t="s">
        <v>373</v>
      </c>
      <c r="B4" s="49"/>
      <c r="C4" s="49"/>
      <c r="D4" s="49"/>
      <c r="E4" s="161" t="s">
        <v>502</v>
      </c>
      <c r="G4" s="168" t="s">
        <v>375</v>
      </c>
      <c r="H4" s="162"/>
      <c r="I4" s="121"/>
      <c r="J4" s="121"/>
      <c r="K4" s="121"/>
      <c r="L4" s="161" t="s">
        <v>502</v>
      </c>
    </row>
    <row r="5" spans="1:12" s="16" customFormat="1" ht="22.2" customHeight="1">
      <c r="A5" s="389"/>
      <c r="B5" s="280" t="s">
        <v>189</v>
      </c>
      <c r="C5" s="274" t="s">
        <v>344</v>
      </c>
      <c r="D5" s="274"/>
      <c r="E5" s="274"/>
      <c r="F5" s="14"/>
      <c r="G5" s="163"/>
      <c r="H5" s="228" t="s">
        <v>376</v>
      </c>
      <c r="I5" s="228" t="s">
        <v>377</v>
      </c>
      <c r="J5" s="227" t="s">
        <v>378</v>
      </c>
      <c r="K5" s="227" t="s">
        <v>379</v>
      </c>
      <c r="L5" s="227" t="s">
        <v>380</v>
      </c>
    </row>
    <row r="6" spans="1:12" s="16" customFormat="1" ht="22.2" customHeight="1">
      <c r="A6" s="390"/>
      <c r="B6" s="280"/>
      <c r="C6" s="227" t="s">
        <v>374</v>
      </c>
      <c r="D6" s="227" t="s">
        <v>346</v>
      </c>
      <c r="E6" s="227" t="s">
        <v>44</v>
      </c>
      <c r="F6" s="14"/>
      <c r="G6" s="227" t="s">
        <v>20</v>
      </c>
      <c r="H6" s="164">
        <v>185</v>
      </c>
      <c r="I6" s="164">
        <v>465</v>
      </c>
      <c r="J6" s="27">
        <v>87</v>
      </c>
      <c r="K6" s="165">
        <v>98</v>
      </c>
      <c r="L6" s="166">
        <v>34</v>
      </c>
    </row>
    <row r="7" spans="1:12" s="16" customFormat="1" ht="22.2" customHeight="1">
      <c r="A7" s="227" t="s">
        <v>20</v>
      </c>
      <c r="B7" s="103">
        <v>916</v>
      </c>
      <c r="C7" s="103">
        <v>556</v>
      </c>
      <c r="D7" s="102">
        <v>188</v>
      </c>
      <c r="E7" s="104">
        <v>172</v>
      </c>
      <c r="F7" s="14"/>
      <c r="G7" s="227" t="s">
        <v>21</v>
      </c>
      <c r="H7" s="83">
        <v>322</v>
      </c>
      <c r="I7" s="83">
        <v>801</v>
      </c>
      <c r="J7" s="83">
        <v>160</v>
      </c>
      <c r="K7" s="83">
        <v>107</v>
      </c>
      <c r="L7" s="83">
        <v>33</v>
      </c>
    </row>
    <row r="8" spans="1:12" s="16" customFormat="1" ht="22.2" customHeight="1">
      <c r="A8" s="227" t="s">
        <v>21</v>
      </c>
      <c r="B8" s="103">
        <v>1825</v>
      </c>
      <c r="C8" s="103">
        <v>993</v>
      </c>
      <c r="D8" s="102">
        <v>453</v>
      </c>
      <c r="E8" s="104">
        <v>379</v>
      </c>
      <c r="F8" s="14"/>
      <c r="G8" s="227" t="s">
        <v>22</v>
      </c>
      <c r="H8" s="83">
        <v>405</v>
      </c>
      <c r="I8" s="83">
        <v>966</v>
      </c>
      <c r="J8" s="83">
        <v>193</v>
      </c>
      <c r="K8" s="83">
        <v>139</v>
      </c>
      <c r="L8" s="83">
        <v>51</v>
      </c>
    </row>
    <row r="9" spans="1:12" s="16" customFormat="1" ht="22.2" customHeight="1">
      <c r="A9" s="227" t="s">
        <v>22</v>
      </c>
      <c r="B9" s="102">
        <v>2238</v>
      </c>
      <c r="C9" s="102">
        <v>1208</v>
      </c>
      <c r="D9" s="102">
        <v>561</v>
      </c>
      <c r="E9" s="102">
        <v>469</v>
      </c>
      <c r="F9" s="14"/>
      <c r="G9" s="227" t="s">
        <v>23</v>
      </c>
      <c r="H9" s="164">
        <v>408</v>
      </c>
      <c r="I9" s="164">
        <v>922</v>
      </c>
      <c r="J9" s="27">
        <v>167</v>
      </c>
      <c r="K9" s="165">
        <v>117</v>
      </c>
      <c r="L9" s="166">
        <v>57</v>
      </c>
    </row>
    <row r="10" spans="1:12" s="16" customFormat="1" ht="22.2" customHeight="1">
      <c r="A10" s="227" t="s">
        <v>23</v>
      </c>
      <c r="B10" s="103">
        <v>2214</v>
      </c>
      <c r="C10" s="103">
        <v>1186</v>
      </c>
      <c r="D10" s="102">
        <v>586</v>
      </c>
      <c r="E10" s="104">
        <v>442</v>
      </c>
      <c r="F10" s="14"/>
      <c r="G10" s="227" t="s">
        <v>24</v>
      </c>
      <c r="H10" s="164">
        <v>366</v>
      </c>
      <c r="I10" s="164">
        <v>1004</v>
      </c>
      <c r="J10" s="27">
        <v>234</v>
      </c>
      <c r="K10" s="165">
        <v>209</v>
      </c>
      <c r="L10" s="166">
        <v>38</v>
      </c>
    </row>
    <row r="11" spans="1:12" s="16" customFormat="1" ht="22.2" customHeight="1">
      <c r="A11" s="227" t="s">
        <v>24</v>
      </c>
      <c r="B11" s="103">
        <v>2137</v>
      </c>
      <c r="C11" s="103">
        <v>1198</v>
      </c>
      <c r="D11" s="102">
        <v>527</v>
      </c>
      <c r="E11" s="104">
        <v>412</v>
      </c>
      <c r="F11" s="14"/>
      <c r="G11" s="253" t="s">
        <v>583</v>
      </c>
      <c r="H11" s="14"/>
      <c r="I11" s="14"/>
    </row>
    <row r="12" spans="1:12" s="16" customFormat="1" ht="16.2" customHeight="1">
      <c r="A12" s="253" t="s">
        <v>583</v>
      </c>
      <c r="B12" s="14"/>
      <c r="C12" s="14"/>
      <c r="D12" s="14"/>
      <c r="E12" s="14"/>
      <c r="F12" s="14"/>
      <c r="G12" s="120" t="s">
        <v>490</v>
      </c>
      <c r="H12" s="14"/>
      <c r="I12" s="14"/>
    </row>
    <row r="13" spans="1:12" s="15" customFormat="1" ht="16.2" customHeight="1">
      <c r="A13" s="120" t="s">
        <v>483</v>
      </c>
      <c r="B13" s="13"/>
      <c r="C13" s="13"/>
      <c r="D13" s="13"/>
      <c r="E13" s="13"/>
      <c r="F13" s="13"/>
      <c r="G13" s="13"/>
      <c r="H13" s="13"/>
      <c r="I13" s="13"/>
    </row>
  </sheetData>
  <mergeCells count="3">
    <mergeCell ref="A5:A6"/>
    <mergeCell ref="B5:B6"/>
    <mergeCell ref="C5:E5"/>
  </mergeCells>
  <phoneticPr fontId="1"/>
  <hyperlinks>
    <hyperlink ref="A1" location="目次!A1" display="目次へ戻る"/>
  </hyperlinks>
  <pageMargins left="0.70866141732283472" right="0.70866141732283472" top="0.74803149606299213" bottom="0.74803149606299213" header="0.31496062992125984" footer="0.31496062992125984"/>
  <pageSetup paperSize="9" scale="9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showGridLines="0" zoomScaleNormal="100" workbookViewId="0"/>
  </sheetViews>
  <sheetFormatPr defaultColWidth="8" defaultRowHeight="12.6"/>
  <cols>
    <col min="1" max="1" width="23.19921875" style="13" customWidth="1"/>
    <col min="2" max="2" width="23.3984375" style="13" customWidth="1"/>
    <col min="3" max="3" width="18.5" style="13" customWidth="1"/>
    <col min="4" max="18" width="7.59765625" style="13" customWidth="1"/>
    <col min="19" max="16384" width="8" style="13"/>
  </cols>
  <sheetData>
    <row r="1" spans="1:10" s="12" customFormat="1" ht="15" customHeight="1">
      <c r="A1" s="9" t="s">
        <v>9</v>
      </c>
      <c r="B1" s="9"/>
      <c r="C1" s="9"/>
      <c r="D1" s="10"/>
      <c r="E1" s="11"/>
      <c r="F1" s="11"/>
      <c r="G1" s="11"/>
      <c r="H1" s="11"/>
      <c r="I1" s="11"/>
      <c r="J1" s="11"/>
    </row>
    <row r="2" spans="1:10" ht="20.100000000000001" customHeight="1">
      <c r="A2" s="38" t="s">
        <v>381</v>
      </c>
      <c r="B2" s="38"/>
      <c r="C2" s="38"/>
      <c r="D2" s="38"/>
      <c r="E2" s="38"/>
      <c r="F2" s="38"/>
      <c r="G2" s="38"/>
      <c r="H2" s="38"/>
      <c r="I2" s="38"/>
      <c r="J2" s="38"/>
    </row>
    <row r="3" spans="1:10" s="14" customFormat="1" ht="20.100000000000001" customHeight="1">
      <c r="B3" s="21"/>
      <c r="C3" s="21"/>
      <c r="D3" s="21"/>
      <c r="E3" s="21"/>
      <c r="F3" s="21"/>
      <c r="G3" s="21"/>
      <c r="H3" s="21"/>
      <c r="I3" s="21"/>
      <c r="J3" s="21"/>
    </row>
    <row r="4" spans="1:10" s="15" customFormat="1" ht="17.399999999999999" customHeight="1">
      <c r="A4" s="25" t="s">
        <v>383</v>
      </c>
      <c r="B4" s="172" t="s">
        <v>384</v>
      </c>
      <c r="C4" s="13"/>
      <c r="D4" s="13"/>
      <c r="E4" s="13"/>
      <c r="F4" s="13"/>
      <c r="G4" s="13"/>
      <c r="H4" s="13"/>
      <c r="I4" s="13"/>
      <c r="J4" s="13"/>
    </row>
    <row r="5" spans="1:10" s="15" customFormat="1" ht="17.399999999999999" customHeight="1">
      <c r="A5" s="391"/>
      <c r="B5" s="275" t="s">
        <v>382</v>
      </c>
      <c r="C5" s="13"/>
      <c r="D5" s="13"/>
      <c r="E5" s="13"/>
      <c r="F5" s="13"/>
      <c r="G5" s="13"/>
      <c r="H5" s="13"/>
      <c r="I5" s="13"/>
      <c r="J5" s="13"/>
    </row>
    <row r="6" spans="1:10" s="15" customFormat="1" ht="17.399999999999999" customHeight="1">
      <c r="A6" s="391"/>
      <c r="B6" s="274"/>
      <c r="C6" s="13"/>
      <c r="D6" s="13"/>
      <c r="E6" s="13"/>
      <c r="F6" s="13"/>
      <c r="G6" s="13"/>
      <c r="H6" s="13"/>
      <c r="I6" s="13"/>
      <c r="J6" s="13"/>
    </row>
    <row r="7" spans="1:10" s="15" customFormat="1" ht="17.399999999999999" customHeight="1">
      <c r="A7" s="391"/>
      <c r="B7" s="274"/>
      <c r="C7" s="13"/>
      <c r="D7" s="13"/>
      <c r="E7" s="13"/>
      <c r="F7" s="13"/>
      <c r="G7" s="13"/>
      <c r="H7" s="13"/>
      <c r="I7" s="13"/>
      <c r="J7" s="13"/>
    </row>
    <row r="8" spans="1:10" s="15" customFormat="1" ht="17.399999999999999" customHeight="1">
      <c r="A8" s="98" t="s">
        <v>350</v>
      </c>
      <c r="B8" s="173">
        <v>0</v>
      </c>
      <c r="C8" s="13"/>
      <c r="D8" s="13"/>
      <c r="E8" s="13"/>
      <c r="F8" s="13"/>
      <c r="G8" s="13"/>
      <c r="H8" s="13"/>
      <c r="I8" s="13"/>
      <c r="J8" s="13"/>
    </row>
    <row r="9" spans="1:10" s="15" customFormat="1" ht="17.399999999999999" customHeight="1">
      <c r="A9" s="98" t="s">
        <v>351</v>
      </c>
      <c r="B9" s="173">
        <v>2</v>
      </c>
      <c r="C9" s="13"/>
      <c r="D9" s="13"/>
      <c r="E9" s="13"/>
      <c r="F9" s="13"/>
      <c r="G9" s="13"/>
      <c r="H9" s="13"/>
      <c r="I9" s="13"/>
      <c r="J9" s="13"/>
    </row>
    <row r="10" spans="1:10" s="15" customFormat="1" ht="17.399999999999999" customHeight="1">
      <c r="A10" s="98" t="s">
        <v>352</v>
      </c>
      <c r="B10" s="173">
        <v>1</v>
      </c>
      <c r="C10" s="13"/>
      <c r="D10" s="13"/>
      <c r="E10" s="13"/>
      <c r="F10" s="13"/>
      <c r="G10" s="13"/>
      <c r="H10" s="13"/>
      <c r="I10" s="13"/>
      <c r="J10" s="13"/>
    </row>
    <row r="11" spans="1:10" s="16" customFormat="1" ht="17.399999999999999" customHeight="1">
      <c r="A11" s="98" t="s">
        <v>353</v>
      </c>
      <c r="B11" s="173">
        <v>2</v>
      </c>
      <c r="C11" s="13"/>
      <c r="D11" s="13"/>
      <c r="E11" s="13"/>
      <c r="F11" s="13"/>
      <c r="G11" s="13"/>
      <c r="H11" s="13"/>
      <c r="I11" s="13"/>
      <c r="J11" s="13"/>
    </row>
    <row r="12" spans="1:10" s="16" customFormat="1" ht="17.399999999999999" customHeight="1">
      <c r="A12" s="98" t="s">
        <v>354</v>
      </c>
      <c r="B12" s="173">
        <v>8</v>
      </c>
      <c r="C12" s="13"/>
      <c r="D12" s="13"/>
      <c r="E12" s="13"/>
      <c r="F12" s="13"/>
      <c r="G12" s="13"/>
      <c r="H12" s="13"/>
      <c r="I12" s="13"/>
      <c r="J12" s="13"/>
    </row>
    <row r="13" spans="1:10" s="16" customFormat="1" ht="16.2" customHeight="1">
      <c r="A13" s="253" t="s">
        <v>583</v>
      </c>
      <c r="B13" s="13"/>
      <c r="C13" s="13"/>
      <c r="D13" s="13"/>
      <c r="E13" s="13"/>
      <c r="F13" s="13"/>
      <c r="G13" s="13"/>
      <c r="H13" s="13"/>
      <c r="I13" s="13"/>
      <c r="J13" s="13"/>
    </row>
    <row r="14" spans="1:10" s="16" customFormat="1" ht="16.2" customHeight="1">
      <c r="A14" s="120" t="s">
        <v>484</v>
      </c>
      <c r="B14" s="13"/>
      <c r="C14" s="13"/>
      <c r="D14" s="13"/>
      <c r="E14" s="13"/>
      <c r="F14" s="13"/>
      <c r="G14" s="13"/>
      <c r="H14" s="13"/>
      <c r="I14" s="13"/>
      <c r="J14" s="13"/>
    </row>
    <row r="15" spans="1:10" s="14" customFormat="1" ht="16.2" customHeight="1">
      <c r="B15" s="13"/>
      <c r="C15" s="13"/>
      <c r="D15" s="13"/>
      <c r="E15" s="13"/>
      <c r="F15" s="13"/>
      <c r="G15" s="13"/>
      <c r="H15" s="13"/>
      <c r="I15" s="13"/>
      <c r="J15" s="13"/>
    </row>
    <row r="16" spans="1:10" s="14" customFormat="1" ht="16.2" customHeight="1">
      <c r="B16" s="13"/>
      <c r="C16" s="13"/>
      <c r="D16" s="13"/>
      <c r="E16" s="13"/>
      <c r="F16" s="13"/>
      <c r="G16" s="13"/>
      <c r="H16" s="13"/>
      <c r="I16" s="13"/>
      <c r="J16" s="13"/>
    </row>
    <row r="17" spans="2:10" s="14" customFormat="1" ht="16.2" customHeight="1">
      <c r="B17" s="13"/>
      <c r="C17" s="13"/>
      <c r="D17" s="13"/>
      <c r="E17" s="13"/>
      <c r="F17" s="13"/>
      <c r="G17" s="13"/>
      <c r="H17" s="13"/>
      <c r="I17" s="13"/>
      <c r="J17" s="13"/>
    </row>
    <row r="18" spans="2:10" s="14" customFormat="1" ht="16.2" customHeight="1">
      <c r="B18" s="13"/>
      <c r="C18" s="13"/>
      <c r="D18" s="13"/>
      <c r="E18" s="13"/>
      <c r="F18" s="13"/>
      <c r="G18" s="13"/>
      <c r="H18" s="13"/>
      <c r="I18" s="13"/>
      <c r="J18" s="13"/>
    </row>
    <row r="19" spans="2:10" s="14" customFormat="1" ht="16.2" customHeight="1">
      <c r="B19" s="13"/>
      <c r="C19" s="13"/>
      <c r="D19" s="13"/>
      <c r="E19" s="13"/>
      <c r="F19" s="13"/>
      <c r="G19" s="13"/>
      <c r="H19" s="13"/>
      <c r="I19" s="13"/>
      <c r="J19" s="13"/>
    </row>
    <row r="20" spans="2:10" s="14" customFormat="1" ht="16.2" customHeight="1">
      <c r="B20" s="13"/>
      <c r="C20" s="13"/>
      <c r="D20" s="13"/>
      <c r="E20" s="13"/>
      <c r="F20" s="13"/>
      <c r="G20" s="13"/>
      <c r="H20" s="13"/>
      <c r="I20" s="13"/>
      <c r="J20" s="13"/>
    </row>
    <row r="21" spans="2:10" s="14" customFormat="1" ht="16.2" customHeight="1">
      <c r="B21" s="13"/>
      <c r="C21" s="13"/>
      <c r="D21" s="13"/>
      <c r="E21" s="13"/>
      <c r="F21" s="13"/>
      <c r="G21" s="13"/>
      <c r="H21" s="13"/>
      <c r="I21" s="13"/>
      <c r="J21" s="13"/>
    </row>
    <row r="22" spans="2:10" s="14" customFormat="1" ht="16.2" customHeight="1">
      <c r="B22" s="13"/>
      <c r="C22" s="13"/>
      <c r="D22" s="13"/>
      <c r="E22" s="13"/>
      <c r="F22" s="13"/>
      <c r="G22" s="13"/>
      <c r="H22" s="13"/>
      <c r="I22" s="13"/>
      <c r="J22" s="13"/>
    </row>
    <row r="23" spans="2:10" s="14" customFormat="1" ht="16.2" customHeight="1">
      <c r="B23" s="13"/>
      <c r="C23" s="13"/>
      <c r="D23" s="13"/>
      <c r="E23" s="13"/>
      <c r="F23" s="13"/>
      <c r="G23" s="13"/>
      <c r="H23" s="13"/>
      <c r="I23" s="13"/>
      <c r="J23" s="13"/>
    </row>
    <row r="24" spans="2:10" s="14" customFormat="1" ht="16.2" customHeight="1">
      <c r="B24" s="13"/>
      <c r="C24" s="13"/>
      <c r="D24" s="13"/>
      <c r="E24" s="13"/>
      <c r="F24" s="13"/>
      <c r="G24" s="13"/>
      <c r="H24" s="13"/>
      <c r="I24" s="13"/>
      <c r="J24" s="13"/>
    </row>
    <row r="25" spans="2:10" s="14" customFormat="1" ht="16.2" customHeight="1">
      <c r="B25" s="13"/>
      <c r="C25" s="13"/>
      <c r="D25" s="13"/>
      <c r="E25" s="13"/>
      <c r="F25" s="13"/>
      <c r="G25" s="13"/>
      <c r="H25" s="13"/>
      <c r="I25" s="13"/>
      <c r="J25" s="13"/>
    </row>
  </sheetData>
  <mergeCells count="2">
    <mergeCell ref="A5:A7"/>
    <mergeCell ref="B5:B7"/>
  </mergeCells>
  <phoneticPr fontId="1"/>
  <hyperlinks>
    <hyperlink ref="A1" location="目次!A1" display="目次へ戻る"/>
  </hyperlinks>
  <pageMargins left="0.70866141732283472" right="0.70866141732283472" top="0.74803149606299213" bottom="0.74803149606299213"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9"/>
  <sheetViews>
    <sheetView showGridLines="0" zoomScaleNormal="100" workbookViewId="0"/>
  </sheetViews>
  <sheetFormatPr defaultColWidth="8" defaultRowHeight="12.6"/>
  <cols>
    <col min="1" max="2" width="8" style="43"/>
    <col min="3" max="3" width="8" style="178"/>
    <col min="4" max="9" width="8.69921875" style="178" customWidth="1"/>
    <col min="10" max="20" width="7.59765625" style="178" customWidth="1"/>
    <col min="21" max="16384" width="8" style="178"/>
  </cols>
  <sheetData>
    <row r="1" spans="1:22" s="175" customFormat="1" ht="15" customHeight="1">
      <c r="A1" s="212" t="s">
        <v>9</v>
      </c>
      <c r="B1" s="181"/>
      <c r="E1" s="174"/>
      <c r="F1" s="174"/>
      <c r="G1" s="176"/>
      <c r="H1" s="176"/>
      <c r="I1" s="176"/>
      <c r="J1" s="176"/>
      <c r="K1" s="176"/>
      <c r="L1" s="176"/>
      <c r="M1" s="176"/>
    </row>
    <row r="2" spans="1:22" ht="20.100000000000001" customHeight="1">
      <c r="A2" s="210" t="s">
        <v>385</v>
      </c>
      <c r="E2" s="177"/>
      <c r="F2" s="177"/>
      <c r="G2" s="177"/>
      <c r="H2" s="177"/>
      <c r="I2" s="177"/>
      <c r="J2" s="177"/>
      <c r="K2" s="177"/>
      <c r="L2" s="177"/>
      <c r="M2" s="177"/>
    </row>
    <row r="3" spans="1:22" ht="20.100000000000001" customHeight="1">
      <c r="A3" s="41"/>
      <c r="E3" s="177"/>
      <c r="F3" s="177"/>
      <c r="G3" s="177"/>
      <c r="H3" s="177"/>
      <c r="I3" s="177"/>
      <c r="J3" s="177"/>
      <c r="K3" s="177"/>
      <c r="L3" s="177"/>
      <c r="M3" s="177"/>
    </row>
    <row r="4" spans="1:22" s="26" customFormat="1" ht="20.100000000000001" customHeight="1">
      <c r="A4" s="189" t="s">
        <v>395</v>
      </c>
      <c r="D4" s="21"/>
      <c r="E4" s="21"/>
      <c r="F4" s="21"/>
      <c r="G4" s="21"/>
      <c r="H4" s="21"/>
      <c r="I4" s="21"/>
      <c r="J4" s="21"/>
      <c r="K4" s="21"/>
      <c r="L4" s="21"/>
      <c r="M4" s="21"/>
    </row>
    <row r="5" spans="1:22" s="187" customFormat="1" ht="15.6" customHeight="1">
      <c r="A5" s="392"/>
      <c r="B5" s="393"/>
      <c r="C5" s="398" t="s">
        <v>386</v>
      </c>
      <c r="D5" s="280"/>
      <c r="E5" s="398" t="s">
        <v>387</v>
      </c>
      <c r="F5" s="280"/>
      <c r="G5" s="280"/>
      <c r="H5" s="280"/>
      <c r="I5" s="280"/>
      <c r="J5" s="280"/>
      <c r="K5" s="280"/>
      <c r="L5" s="280"/>
      <c r="M5" s="280"/>
      <c r="N5" s="280"/>
      <c r="O5" s="280"/>
      <c r="P5" s="280"/>
      <c r="Q5" s="280"/>
      <c r="R5" s="280"/>
      <c r="S5" s="280"/>
      <c r="T5" s="280"/>
      <c r="U5" s="280"/>
      <c r="V5" s="280"/>
    </row>
    <row r="6" spans="1:22" s="187" customFormat="1" ht="15.6" customHeight="1">
      <c r="A6" s="394"/>
      <c r="B6" s="395"/>
      <c r="C6" s="326" t="s">
        <v>34</v>
      </c>
      <c r="D6" s="326" t="s">
        <v>36</v>
      </c>
      <c r="E6" s="399" t="s">
        <v>388</v>
      </c>
      <c r="F6" s="399"/>
      <c r="G6" s="400" t="s">
        <v>403</v>
      </c>
      <c r="H6" s="399"/>
      <c r="I6" s="399" t="s">
        <v>389</v>
      </c>
      <c r="J6" s="399"/>
      <c r="K6" s="399" t="s">
        <v>390</v>
      </c>
      <c r="L6" s="399"/>
      <c r="M6" s="399"/>
      <c r="N6" s="399"/>
      <c r="O6" s="399"/>
      <c r="P6" s="399"/>
      <c r="Q6" s="399" t="s">
        <v>391</v>
      </c>
      <c r="R6" s="399"/>
      <c r="S6" s="399" t="s">
        <v>8</v>
      </c>
      <c r="T6" s="399"/>
      <c r="U6" s="399" t="s">
        <v>109</v>
      </c>
      <c r="V6" s="399"/>
    </row>
    <row r="7" spans="1:22" s="187" customFormat="1" ht="15.6" customHeight="1">
      <c r="A7" s="394"/>
      <c r="B7" s="395"/>
      <c r="C7" s="327"/>
      <c r="D7" s="327"/>
      <c r="E7" s="280" t="s">
        <v>34</v>
      </c>
      <c r="F7" s="280" t="s">
        <v>392</v>
      </c>
      <c r="G7" s="280" t="s">
        <v>34</v>
      </c>
      <c r="H7" s="280" t="s">
        <v>392</v>
      </c>
      <c r="I7" s="280" t="s">
        <v>34</v>
      </c>
      <c r="J7" s="280" t="s">
        <v>392</v>
      </c>
      <c r="K7" s="326" t="s">
        <v>34</v>
      </c>
      <c r="L7" s="280"/>
      <c r="M7" s="280"/>
      <c r="N7" s="326" t="s">
        <v>35</v>
      </c>
      <c r="O7" s="280"/>
      <c r="P7" s="280"/>
      <c r="Q7" s="280" t="s">
        <v>34</v>
      </c>
      <c r="R7" s="280" t="s">
        <v>392</v>
      </c>
      <c r="S7" s="280" t="s">
        <v>34</v>
      </c>
      <c r="T7" s="280" t="s">
        <v>392</v>
      </c>
      <c r="U7" s="280" t="s">
        <v>34</v>
      </c>
      <c r="V7" s="280" t="s">
        <v>392</v>
      </c>
    </row>
    <row r="8" spans="1:22" s="187" customFormat="1" ht="34.950000000000003" customHeight="1">
      <c r="A8" s="396"/>
      <c r="B8" s="397"/>
      <c r="C8" s="328"/>
      <c r="D8" s="328"/>
      <c r="E8" s="280"/>
      <c r="F8" s="280"/>
      <c r="G8" s="280"/>
      <c r="H8" s="280"/>
      <c r="I8" s="280"/>
      <c r="J8" s="280"/>
      <c r="K8" s="188"/>
      <c r="L8" s="106" t="s">
        <v>393</v>
      </c>
      <c r="M8" s="106" t="s">
        <v>394</v>
      </c>
      <c r="N8" s="142"/>
      <c r="O8" s="106" t="s">
        <v>393</v>
      </c>
      <c r="P8" s="106" t="s">
        <v>394</v>
      </c>
      <c r="Q8" s="280"/>
      <c r="R8" s="280"/>
      <c r="S8" s="280"/>
      <c r="T8" s="280"/>
      <c r="U8" s="280"/>
      <c r="V8" s="280"/>
    </row>
    <row r="9" spans="1:22" s="179" customFormat="1" ht="15.6" customHeight="1">
      <c r="A9" s="401" t="s">
        <v>37</v>
      </c>
      <c r="B9" s="401"/>
      <c r="C9" s="143">
        <v>0</v>
      </c>
      <c r="D9" s="143">
        <v>0</v>
      </c>
      <c r="E9" s="143">
        <v>0</v>
      </c>
      <c r="F9" s="143">
        <v>0</v>
      </c>
      <c r="G9" s="143">
        <v>0</v>
      </c>
      <c r="H9" s="143">
        <v>0</v>
      </c>
      <c r="I9" s="143">
        <v>0</v>
      </c>
      <c r="J9" s="143">
        <v>0</v>
      </c>
      <c r="K9" s="143">
        <v>0</v>
      </c>
      <c r="L9" s="143">
        <v>0</v>
      </c>
      <c r="M9" s="143">
        <v>0</v>
      </c>
      <c r="N9" s="143">
        <v>0</v>
      </c>
      <c r="O9" s="143">
        <v>0</v>
      </c>
      <c r="P9" s="143">
        <v>0</v>
      </c>
      <c r="Q9" s="143">
        <v>0</v>
      </c>
      <c r="R9" s="143">
        <v>0</v>
      </c>
      <c r="S9" s="143">
        <v>0</v>
      </c>
      <c r="T9" s="143">
        <v>0</v>
      </c>
      <c r="U9" s="143">
        <v>0</v>
      </c>
      <c r="V9" s="143">
        <v>0</v>
      </c>
    </row>
    <row r="10" spans="1:22" s="179" customFormat="1" ht="15.6" customHeight="1">
      <c r="A10" s="401" t="s">
        <v>292</v>
      </c>
      <c r="B10" s="401"/>
      <c r="C10" s="182">
        <v>0</v>
      </c>
      <c r="D10" s="182">
        <v>0</v>
      </c>
      <c r="E10" s="182">
        <v>0</v>
      </c>
      <c r="F10" s="182">
        <v>0</v>
      </c>
      <c r="G10" s="182">
        <v>0</v>
      </c>
      <c r="H10" s="182">
        <v>0</v>
      </c>
      <c r="I10" s="182">
        <v>0</v>
      </c>
      <c r="J10" s="182">
        <v>0</v>
      </c>
      <c r="K10" s="182">
        <v>0</v>
      </c>
      <c r="L10" s="182">
        <v>0</v>
      </c>
      <c r="M10" s="182">
        <v>0</v>
      </c>
      <c r="N10" s="182">
        <v>0</v>
      </c>
      <c r="O10" s="182">
        <v>0</v>
      </c>
      <c r="P10" s="182">
        <v>0</v>
      </c>
      <c r="Q10" s="182">
        <v>0</v>
      </c>
      <c r="R10" s="182">
        <v>0</v>
      </c>
      <c r="S10" s="182">
        <v>0</v>
      </c>
      <c r="T10" s="182">
        <v>0</v>
      </c>
      <c r="U10" s="182">
        <v>0</v>
      </c>
      <c r="V10" s="182">
        <v>0</v>
      </c>
    </row>
    <row r="11" spans="1:22" s="179" customFormat="1" ht="15.6" customHeight="1">
      <c r="A11" s="401" t="s">
        <v>39</v>
      </c>
      <c r="B11" s="401"/>
      <c r="C11" s="182">
        <v>0</v>
      </c>
      <c r="D11" s="182">
        <v>0</v>
      </c>
      <c r="E11" s="182">
        <v>1</v>
      </c>
      <c r="F11" s="182">
        <v>1</v>
      </c>
      <c r="G11" s="182">
        <v>0</v>
      </c>
      <c r="H11" s="182">
        <v>0</v>
      </c>
      <c r="I11" s="182">
        <v>0</v>
      </c>
      <c r="J11" s="182">
        <v>0</v>
      </c>
      <c r="K11" s="182">
        <v>0</v>
      </c>
      <c r="L11" s="182">
        <v>0</v>
      </c>
      <c r="M11" s="182">
        <v>0</v>
      </c>
      <c r="N11" s="182">
        <v>0</v>
      </c>
      <c r="O11" s="182">
        <v>0</v>
      </c>
      <c r="P11" s="182">
        <v>0</v>
      </c>
      <c r="Q11" s="182">
        <v>0</v>
      </c>
      <c r="R11" s="182">
        <v>0</v>
      </c>
      <c r="S11" s="182">
        <v>3</v>
      </c>
      <c r="T11" s="182">
        <v>3</v>
      </c>
      <c r="U11" s="182">
        <v>4</v>
      </c>
      <c r="V11" s="182">
        <v>4</v>
      </c>
    </row>
    <row r="12" spans="1:22" s="179" customFormat="1" ht="15.6" customHeight="1">
      <c r="A12" s="401" t="s">
        <v>40</v>
      </c>
      <c r="B12" s="401"/>
      <c r="C12" s="182">
        <v>0</v>
      </c>
      <c r="D12" s="182">
        <v>0</v>
      </c>
      <c r="E12" s="182">
        <v>0</v>
      </c>
      <c r="F12" s="182">
        <v>0</v>
      </c>
      <c r="G12" s="182">
        <v>0</v>
      </c>
      <c r="H12" s="182">
        <v>0</v>
      </c>
      <c r="I12" s="182">
        <v>0</v>
      </c>
      <c r="J12" s="182">
        <v>0</v>
      </c>
      <c r="K12" s="182">
        <v>0</v>
      </c>
      <c r="L12" s="182">
        <v>0</v>
      </c>
      <c r="M12" s="182">
        <v>0</v>
      </c>
      <c r="N12" s="182">
        <v>0</v>
      </c>
      <c r="O12" s="182">
        <v>0</v>
      </c>
      <c r="P12" s="182">
        <v>0</v>
      </c>
      <c r="Q12" s="182">
        <v>0</v>
      </c>
      <c r="R12" s="182">
        <v>0</v>
      </c>
      <c r="S12" s="182">
        <v>1</v>
      </c>
      <c r="T12" s="182">
        <v>4</v>
      </c>
      <c r="U12" s="182">
        <v>1</v>
      </c>
      <c r="V12" s="182">
        <v>4</v>
      </c>
    </row>
    <row r="13" spans="1:22" s="179" customFormat="1" ht="15.6" customHeight="1">
      <c r="A13" s="402" t="s">
        <v>41</v>
      </c>
      <c r="B13" s="183" t="s">
        <v>396</v>
      </c>
      <c r="C13" s="184">
        <f>SUM(C14:C23)</f>
        <v>1</v>
      </c>
      <c r="D13" s="184">
        <f t="shared" ref="D13:V13" si="0">SUM(D14:D23)</f>
        <v>1</v>
      </c>
      <c r="E13" s="184">
        <f t="shared" si="0"/>
        <v>0</v>
      </c>
      <c r="F13" s="184">
        <f t="shared" si="0"/>
        <v>0</v>
      </c>
      <c r="G13" s="184">
        <f t="shared" si="0"/>
        <v>0</v>
      </c>
      <c r="H13" s="184">
        <f t="shared" si="0"/>
        <v>0</v>
      </c>
      <c r="I13" s="184">
        <f t="shared" si="0"/>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1</v>
      </c>
      <c r="T13" s="184">
        <f t="shared" si="0"/>
        <v>1</v>
      </c>
      <c r="U13" s="184">
        <f t="shared" si="0"/>
        <v>1</v>
      </c>
      <c r="V13" s="184">
        <f t="shared" si="0"/>
        <v>1</v>
      </c>
    </row>
    <row r="14" spans="1:22" s="179" customFormat="1" ht="15.6" customHeight="1">
      <c r="A14" s="403"/>
      <c r="B14" s="142" t="s">
        <v>397</v>
      </c>
      <c r="C14" s="185">
        <v>0</v>
      </c>
      <c r="D14" s="185">
        <v>0</v>
      </c>
      <c r="E14" s="185">
        <v>0</v>
      </c>
      <c r="F14" s="185">
        <v>0</v>
      </c>
      <c r="G14" s="182">
        <v>0</v>
      </c>
      <c r="H14" s="182">
        <v>0</v>
      </c>
      <c r="I14" s="182">
        <v>0</v>
      </c>
      <c r="J14" s="182">
        <v>0</v>
      </c>
      <c r="K14" s="182">
        <f>SUM(L14:M14)</f>
        <v>0</v>
      </c>
      <c r="L14" s="182">
        <v>0</v>
      </c>
      <c r="M14" s="182">
        <v>0</v>
      </c>
      <c r="N14" s="182">
        <f>SUM(O14:P14)</f>
        <v>0</v>
      </c>
      <c r="O14" s="182">
        <v>0</v>
      </c>
      <c r="P14" s="182">
        <v>0</v>
      </c>
      <c r="Q14" s="182">
        <v>0</v>
      </c>
      <c r="R14" s="182">
        <v>0</v>
      </c>
      <c r="S14" s="182">
        <v>0</v>
      </c>
      <c r="T14" s="182">
        <v>0</v>
      </c>
      <c r="U14" s="182">
        <f>SUM(E14+G14+I14+K14+Q14+S14)</f>
        <v>0</v>
      </c>
      <c r="V14" s="182">
        <f>SUM(F14+H14+J14+N14+R14+T14)</f>
        <v>0</v>
      </c>
    </row>
    <row r="15" spans="1:22" s="179" customFormat="1" ht="15.6" customHeight="1">
      <c r="A15" s="403"/>
      <c r="B15" s="101" t="s">
        <v>398</v>
      </c>
      <c r="C15" s="182">
        <v>0</v>
      </c>
      <c r="D15" s="182">
        <v>0</v>
      </c>
      <c r="E15" s="182">
        <v>0</v>
      </c>
      <c r="F15" s="182">
        <v>0</v>
      </c>
      <c r="G15" s="182">
        <v>0</v>
      </c>
      <c r="H15" s="182">
        <v>0</v>
      </c>
      <c r="I15" s="182">
        <v>0</v>
      </c>
      <c r="J15" s="182">
        <v>0</v>
      </c>
      <c r="K15" s="182">
        <f t="shared" ref="K15:K23" si="1">SUM(L15:M15)</f>
        <v>0</v>
      </c>
      <c r="L15" s="182">
        <v>0</v>
      </c>
      <c r="M15" s="182">
        <v>0</v>
      </c>
      <c r="N15" s="182">
        <f t="shared" ref="N15:N23" si="2">SUM(O15:P15)</f>
        <v>0</v>
      </c>
      <c r="O15" s="182">
        <v>0</v>
      </c>
      <c r="P15" s="182">
        <v>0</v>
      </c>
      <c r="Q15" s="182">
        <v>0</v>
      </c>
      <c r="R15" s="182">
        <v>0</v>
      </c>
      <c r="S15" s="182">
        <v>0</v>
      </c>
      <c r="T15" s="182">
        <v>0</v>
      </c>
      <c r="U15" s="182">
        <f t="shared" ref="U15:U23" si="3">SUM(E15+G15+I15+K15+Q15+S15)</f>
        <v>0</v>
      </c>
      <c r="V15" s="182">
        <f t="shared" ref="V15:V23" si="4">SUM(F15+H15+J15+N15+R15+T15)</f>
        <v>0</v>
      </c>
    </row>
    <row r="16" spans="1:22" s="179" customFormat="1" ht="15.6" customHeight="1">
      <c r="A16" s="403"/>
      <c r="B16" s="101" t="s">
        <v>2</v>
      </c>
      <c r="C16" s="182">
        <v>0</v>
      </c>
      <c r="D16" s="182">
        <v>0</v>
      </c>
      <c r="E16" s="182">
        <v>0</v>
      </c>
      <c r="F16" s="182">
        <v>0</v>
      </c>
      <c r="G16" s="182">
        <v>0</v>
      </c>
      <c r="H16" s="182">
        <v>0</v>
      </c>
      <c r="I16" s="182">
        <v>0</v>
      </c>
      <c r="J16" s="182">
        <v>0</v>
      </c>
      <c r="K16" s="182">
        <f t="shared" si="1"/>
        <v>0</v>
      </c>
      <c r="L16" s="182">
        <v>0</v>
      </c>
      <c r="M16" s="182">
        <v>0</v>
      </c>
      <c r="N16" s="182">
        <f t="shared" si="2"/>
        <v>0</v>
      </c>
      <c r="O16" s="182">
        <v>0</v>
      </c>
      <c r="P16" s="182">
        <v>0</v>
      </c>
      <c r="Q16" s="182">
        <v>0</v>
      </c>
      <c r="R16" s="182">
        <v>0</v>
      </c>
      <c r="S16" s="182">
        <v>0</v>
      </c>
      <c r="T16" s="182">
        <v>0</v>
      </c>
      <c r="U16" s="182">
        <f t="shared" si="3"/>
        <v>0</v>
      </c>
      <c r="V16" s="182">
        <f t="shared" si="4"/>
        <v>0</v>
      </c>
    </row>
    <row r="17" spans="1:22" s="179" customFormat="1" ht="15.6" customHeight="1">
      <c r="A17" s="403"/>
      <c r="B17" s="101" t="s">
        <v>3</v>
      </c>
      <c r="C17" s="182">
        <v>0</v>
      </c>
      <c r="D17" s="182">
        <v>0</v>
      </c>
      <c r="E17" s="182">
        <v>0</v>
      </c>
      <c r="F17" s="182">
        <v>0</v>
      </c>
      <c r="G17" s="182">
        <v>0</v>
      </c>
      <c r="H17" s="182">
        <v>0</v>
      </c>
      <c r="I17" s="182">
        <v>0</v>
      </c>
      <c r="J17" s="182">
        <v>0</v>
      </c>
      <c r="K17" s="182">
        <f t="shared" si="1"/>
        <v>0</v>
      </c>
      <c r="L17" s="182">
        <v>0</v>
      </c>
      <c r="M17" s="182">
        <v>0</v>
      </c>
      <c r="N17" s="182">
        <f t="shared" si="2"/>
        <v>0</v>
      </c>
      <c r="O17" s="182">
        <v>0</v>
      </c>
      <c r="P17" s="182">
        <v>0</v>
      </c>
      <c r="Q17" s="182">
        <v>0</v>
      </c>
      <c r="R17" s="182">
        <v>0</v>
      </c>
      <c r="S17" s="182">
        <v>0</v>
      </c>
      <c r="T17" s="182">
        <v>0</v>
      </c>
      <c r="U17" s="182">
        <f t="shared" si="3"/>
        <v>0</v>
      </c>
      <c r="V17" s="182">
        <f t="shared" si="4"/>
        <v>0</v>
      </c>
    </row>
    <row r="18" spans="1:22" s="179" customFormat="1" ht="15.6" customHeight="1">
      <c r="A18" s="403"/>
      <c r="B18" s="101" t="s">
        <v>399</v>
      </c>
      <c r="C18" s="182">
        <v>0</v>
      </c>
      <c r="D18" s="182">
        <v>0</v>
      </c>
      <c r="E18" s="182">
        <v>0</v>
      </c>
      <c r="F18" s="182">
        <v>0</v>
      </c>
      <c r="G18" s="182">
        <v>0</v>
      </c>
      <c r="H18" s="182">
        <v>0</v>
      </c>
      <c r="I18" s="182">
        <v>0</v>
      </c>
      <c r="J18" s="182">
        <v>0</v>
      </c>
      <c r="K18" s="182">
        <f t="shared" si="1"/>
        <v>0</v>
      </c>
      <c r="L18" s="182">
        <v>0</v>
      </c>
      <c r="M18" s="182">
        <v>0</v>
      </c>
      <c r="N18" s="182">
        <f t="shared" si="2"/>
        <v>0</v>
      </c>
      <c r="O18" s="182">
        <v>0</v>
      </c>
      <c r="P18" s="182">
        <v>0</v>
      </c>
      <c r="Q18" s="182">
        <v>0</v>
      </c>
      <c r="R18" s="182">
        <v>0</v>
      </c>
      <c r="S18" s="182">
        <v>0</v>
      </c>
      <c r="T18" s="182">
        <v>0</v>
      </c>
      <c r="U18" s="182">
        <f t="shared" si="3"/>
        <v>0</v>
      </c>
      <c r="V18" s="182">
        <f t="shared" si="4"/>
        <v>0</v>
      </c>
    </row>
    <row r="19" spans="1:22" s="180" customFormat="1" ht="15.6" customHeight="1">
      <c r="A19" s="403"/>
      <c r="B19" s="101" t="s">
        <v>400</v>
      </c>
      <c r="C19" s="182">
        <v>0</v>
      </c>
      <c r="D19" s="182">
        <v>0</v>
      </c>
      <c r="E19" s="182">
        <v>0</v>
      </c>
      <c r="F19" s="182">
        <v>0</v>
      </c>
      <c r="G19" s="182">
        <v>0</v>
      </c>
      <c r="H19" s="182">
        <v>0</v>
      </c>
      <c r="I19" s="182">
        <v>0</v>
      </c>
      <c r="J19" s="182">
        <v>0</v>
      </c>
      <c r="K19" s="182">
        <f t="shared" si="1"/>
        <v>0</v>
      </c>
      <c r="L19" s="182">
        <v>0</v>
      </c>
      <c r="M19" s="182">
        <v>0</v>
      </c>
      <c r="N19" s="182">
        <f t="shared" si="2"/>
        <v>0</v>
      </c>
      <c r="O19" s="182">
        <v>0</v>
      </c>
      <c r="P19" s="182">
        <v>0</v>
      </c>
      <c r="Q19" s="182">
        <v>0</v>
      </c>
      <c r="R19" s="182">
        <v>0</v>
      </c>
      <c r="S19" s="182">
        <v>0</v>
      </c>
      <c r="T19" s="182">
        <v>0</v>
      </c>
      <c r="U19" s="182">
        <f t="shared" si="3"/>
        <v>0</v>
      </c>
      <c r="V19" s="182">
        <f t="shared" si="4"/>
        <v>0</v>
      </c>
    </row>
    <row r="20" spans="1:22" s="180" customFormat="1" ht="15.6" customHeight="1">
      <c r="A20" s="403"/>
      <c r="B20" s="101" t="s">
        <v>5</v>
      </c>
      <c r="C20" s="182">
        <v>0</v>
      </c>
      <c r="D20" s="182">
        <v>0</v>
      </c>
      <c r="E20" s="182">
        <v>0</v>
      </c>
      <c r="F20" s="182">
        <v>0</v>
      </c>
      <c r="G20" s="182">
        <v>0</v>
      </c>
      <c r="H20" s="182">
        <v>0</v>
      </c>
      <c r="I20" s="182">
        <v>0</v>
      </c>
      <c r="J20" s="182">
        <v>0</v>
      </c>
      <c r="K20" s="182">
        <f t="shared" si="1"/>
        <v>0</v>
      </c>
      <c r="L20" s="182">
        <v>0</v>
      </c>
      <c r="M20" s="182">
        <v>0</v>
      </c>
      <c r="N20" s="182">
        <f t="shared" si="2"/>
        <v>0</v>
      </c>
      <c r="O20" s="182">
        <v>0</v>
      </c>
      <c r="P20" s="182">
        <v>0</v>
      </c>
      <c r="Q20" s="182">
        <v>0</v>
      </c>
      <c r="R20" s="182">
        <v>0</v>
      </c>
      <c r="S20" s="182">
        <v>0</v>
      </c>
      <c r="T20" s="182">
        <v>0</v>
      </c>
      <c r="U20" s="182">
        <f t="shared" si="3"/>
        <v>0</v>
      </c>
      <c r="V20" s="182">
        <f t="shared" si="4"/>
        <v>0</v>
      </c>
    </row>
    <row r="21" spans="1:22" s="180" customFormat="1" ht="15.6" customHeight="1">
      <c r="A21" s="403"/>
      <c r="B21" s="101" t="s">
        <v>401</v>
      </c>
      <c r="C21" s="182">
        <v>0</v>
      </c>
      <c r="D21" s="182">
        <v>0</v>
      </c>
      <c r="E21" s="182">
        <v>0</v>
      </c>
      <c r="F21" s="182">
        <v>0</v>
      </c>
      <c r="G21" s="182">
        <v>0</v>
      </c>
      <c r="H21" s="182">
        <v>0</v>
      </c>
      <c r="I21" s="182">
        <v>0</v>
      </c>
      <c r="J21" s="182">
        <v>0</v>
      </c>
      <c r="K21" s="182">
        <f t="shared" si="1"/>
        <v>0</v>
      </c>
      <c r="L21" s="182">
        <v>0</v>
      </c>
      <c r="M21" s="182">
        <v>0</v>
      </c>
      <c r="N21" s="182">
        <f t="shared" si="2"/>
        <v>0</v>
      </c>
      <c r="O21" s="182">
        <v>0</v>
      </c>
      <c r="P21" s="182">
        <v>0</v>
      </c>
      <c r="Q21" s="182">
        <v>0</v>
      </c>
      <c r="R21" s="182">
        <v>0</v>
      </c>
      <c r="S21" s="182">
        <v>0</v>
      </c>
      <c r="T21" s="182">
        <v>0</v>
      </c>
      <c r="U21" s="182">
        <f t="shared" si="3"/>
        <v>0</v>
      </c>
      <c r="V21" s="182">
        <f t="shared" si="4"/>
        <v>0</v>
      </c>
    </row>
    <row r="22" spans="1:22" s="180" customFormat="1" ht="15.6" customHeight="1">
      <c r="A22" s="403"/>
      <c r="B22" s="101" t="s">
        <v>402</v>
      </c>
      <c r="C22" s="182">
        <v>0</v>
      </c>
      <c r="D22" s="182">
        <v>0</v>
      </c>
      <c r="E22" s="182">
        <v>0</v>
      </c>
      <c r="F22" s="182">
        <v>0</v>
      </c>
      <c r="G22" s="182">
        <v>0</v>
      </c>
      <c r="H22" s="182">
        <v>0</v>
      </c>
      <c r="I22" s="182">
        <v>0</v>
      </c>
      <c r="J22" s="182">
        <v>0</v>
      </c>
      <c r="K22" s="182">
        <f t="shared" si="1"/>
        <v>0</v>
      </c>
      <c r="L22" s="182">
        <v>0</v>
      </c>
      <c r="M22" s="182">
        <v>0</v>
      </c>
      <c r="N22" s="182">
        <f t="shared" si="2"/>
        <v>0</v>
      </c>
      <c r="O22" s="182">
        <v>0</v>
      </c>
      <c r="P22" s="182">
        <v>0</v>
      </c>
      <c r="Q22" s="182">
        <v>0</v>
      </c>
      <c r="R22" s="182">
        <v>0</v>
      </c>
      <c r="S22" s="182">
        <v>0</v>
      </c>
      <c r="T22" s="182">
        <v>0</v>
      </c>
      <c r="U22" s="182">
        <f t="shared" si="3"/>
        <v>0</v>
      </c>
      <c r="V22" s="182">
        <f t="shared" si="4"/>
        <v>0</v>
      </c>
    </row>
    <row r="23" spans="1:22" s="180" customFormat="1" ht="15.6" customHeight="1">
      <c r="A23" s="399"/>
      <c r="B23" s="186" t="s">
        <v>6</v>
      </c>
      <c r="C23" s="182">
        <v>1</v>
      </c>
      <c r="D23" s="182">
        <v>1</v>
      </c>
      <c r="E23" s="182">
        <v>0</v>
      </c>
      <c r="F23" s="182">
        <v>0</v>
      </c>
      <c r="G23" s="182">
        <v>0</v>
      </c>
      <c r="H23" s="182">
        <v>0</v>
      </c>
      <c r="I23" s="182">
        <v>0</v>
      </c>
      <c r="J23" s="182">
        <v>0</v>
      </c>
      <c r="K23" s="182">
        <f t="shared" si="1"/>
        <v>0</v>
      </c>
      <c r="L23" s="182">
        <v>0</v>
      </c>
      <c r="M23" s="182">
        <v>0</v>
      </c>
      <c r="N23" s="182">
        <f t="shared" si="2"/>
        <v>0</v>
      </c>
      <c r="O23" s="182">
        <v>0</v>
      </c>
      <c r="P23" s="182">
        <v>0</v>
      </c>
      <c r="Q23" s="182">
        <v>0</v>
      </c>
      <c r="R23" s="182">
        <v>0</v>
      </c>
      <c r="S23" s="182">
        <v>1</v>
      </c>
      <c r="T23" s="182">
        <v>1</v>
      </c>
      <c r="U23" s="182">
        <f t="shared" si="3"/>
        <v>1</v>
      </c>
      <c r="V23" s="182">
        <f t="shared" si="4"/>
        <v>1</v>
      </c>
    </row>
    <row r="24" spans="1:22" s="180" customFormat="1" ht="15.6" customHeight="1">
      <c r="A24" s="120" t="s">
        <v>585</v>
      </c>
      <c r="B24" s="42"/>
    </row>
    <row r="25" spans="1:22" s="180" customFormat="1" ht="16.2" customHeight="1">
      <c r="A25" s="120" t="s">
        <v>485</v>
      </c>
      <c r="B25" s="42"/>
    </row>
    <row r="26" spans="1:22" s="180" customFormat="1" ht="16.2" customHeight="1">
      <c r="A26" s="42"/>
      <c r="B26" s="42"/>
      <c r="D26" s="178"/>
      <c r="E26" s="178"/>
      <c r="F26" s="178"/>
      <c r="G26" s="178"/>
      <c r="H26" s="178"/>
      <c r="I26" s="178"/>
      <c r="J26" s="178"/>
      <c r="K26" s="178"/>
      <c r="L26" s="178"/>
      <c r="M26" s="178"/>
      <c r="N26" s="178"/>
      <c r="O26" s="178"/>
      <c r="P26" s="178"/>
      <c r="Q26" s="178"/>
      <c r="R26" s="178"/>
      <c r="S26" s="178"/>
      <c r="T26" s="178"/>
    </row>
    <row r="27" spans="1:22" s="180" customFormat="1" ht="16.2" customHeight="1">
      <c r="A27" s="42"/>
      <c r="B27" s="42"/>
      <c r="D27" s="178"/>
      <c r="E27" s="178"/>
      <c r="F27" s="178"/>
      <c r="G27" s="178"/>
      <c r="H27" s="178"/>
      <c r="I27" s="178"/>
      <c r="J27" s="178"/>
      <c r="K27" s="178"/>
      <c r="L27" s="178"/>
      <c r="M27" s="178"/>
      <c r="N27" s="178"/>
      <c r="O27" s="178"/>
      <c r="P27" s="178"/>
      <c r="Q27" s="178"/>
      <c r="R27" s="178"/>
      <c r="S27" s="178"/>
      <c r="T27" s="178"/>
    </row>
    <row r="28" spans="1:22" s="180" customFormat="1" ht="16.2" customHeight="1">
      <c r="A28" s="42"/>
      <c r="B28" s="42"/>
      <c r="D28" s="178"/>
      <c r="E28" s="178"/>
      <c r="F28" s="178"/>
      <c r="G28" s="178"/>
      <c r="H28" s="178"/>
      <c r="I28" s="178"/>
      <c r="J28" s="178"/>
      <c r="K28" s="178"/>
      <c r="L28" s="178"/>
      <c r="M28" s="178"/>
      <c r="N28" s="178"/>
      <c r="O28" s="178"/>
      <c r="P28" s="178"/>
      <c r="Q28" s="178"/>
      <c r="R28" s="178"/>
      <c r="S28" s="178"/>
      <c r="T28" s="178"/>
    </row>
    <row r="29" spans="1:22" s="180" customFormat="1" ht="16.2" customHeight="1">
      <c r="A29" s="42"/>
      <c r="B29" s="42"/>
      <c r="D29" s="178"/>
      <c r="E29" s="178"/>
      <c r="F29" s="178"/>
      <c r="G29" s="178"/>
      <c r="H29" s="178"/>
      <c r="I29" s="178"/>
      <c r="J29" s="178"/>
      <c r="K29" s="178"/>
      <c r="L29" s="178"/>
      <c r="M29" s="178"/>
      <c r="N29" s="178"/>
      <c r="O29" s="178"/>
      <c r="P29" s="178"/>
      <c r="Q29" s="178"/>
      <c r="R29" s="178"/>
      <c r="S29" s="178"/>
      <c r="T29" s="178"/>
    </row>
  </sheetData>
  <mergeCells count="31">
    <mergeCell ref="A10:B10"/>
    <mergeCell ref="A11:B11"/>
    <mergeCell ref="A12:B12"/>
    <mergeCell ref="A9:B9"/>
    <mergeCell ref="A13:A23"/>
    <mergeCell ref="R7:R8"/>
    <mergeCell ref="S7:S8"/>
    <mergeCell ref="T7:T8"/>
    <mergeCell ref="U7:U8"/>
    <mergeCell ref="V7:V8"/>
    <mergeCell ref="I7:I8"/>
    <mergeCell ref="J7:J8"/>
    <mergeCell ref="K7:M7"/>
    <mergeCell ref="N7:P7"/>
    <mergeCell ref="Q7:Q8"/>
    <mergeCell ref="A5:B8"/>
    <mergeCell ref="C5:D5"/>
    <mergeCell ref="E5:V5"/>
    <mergeCell ref="C6:C8"/>
    <mergeCell ref="D6:D8"/>
    <mergeCell ref="E6:F6"/>
    <mergeCell ref="G6:H6"/>
    <mergeCell ref="I6:J6"/>
    <mergeCell ref="K6:P6"/>
    <mergeCell ref="Q6:R6"/>
    <mergeCell ref="S6:T6"/>
    <mergeCell ref="U6:V6"/>
    <mergeCell ref="E7:E8"/>
    <mergeCell ref="F7:F8"/>
    <mergeCell ref="G7:G8"/>
    <mergeCell ref="H7:H8"/>
  </mergeCells>
  <phoneticPr fontId="1"/>
  <hyperlinks>
    <hyperlink ref="A1" location="目次!A1" display="目次へ戻る"/>
  </hyperlinks>
  <pageMargins left="0.70866141732283472" right="0.70866141732283472" top="0.74803149606299213" bottom="0.74803149606299213" header="0.31496062992125984" footer="0.31496062992125984"/>
  <pageSetup paperSize="9" scale="68" orientation="landscape" r:id="rId1"/>
  <colBreaks count="1" manualBreakCount="1">
    <brk id="19" max="61" man="1"/>
  </colBreaks>
  <ignoredErrors>
    <ignoredError sqref="N14"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showGridLines="0" zoomScaleNormal="100" workbookViewId="0"/>
  </sheetViews>
  <sheetFormatPr defaultColWidth="8" defaultRowHeight="12.6"/>
  <cols>
    <col min="1" max="1" width="32.09765625" style="13" customWidth="1"/>
    <col min="2" max="2" width="45.09765625" style="13" customWidth="1"/>
    <col min="3" max="4" width="10.19921875" style="13" customWidth="1"/>
    <col min="5" max="5" width="8.69921875" style="13" customWidth="1"/>
    <col min="6" max="6" width="15.5" style="13" customWidth="1"/>
    <col min="7" max="7" width="53" style="13" customWidth="1"/>
    <col min="8" max="8" width="22.09765625" style="13" customWidth="1"/>
    <col min="9" max="9" width="16.19921875" style="13" customWidth="1"/>
    <col min="10" max="16384" width="8" style="13"/>
  </cols>
  <sheetData>
    <row r="1" spans="1:9" s="12" customFormat="1" ht="15" customHeight="1">
      <c r="A1" s="9" t="s">
        <v>9</v>
      </c>
      <c r="E1" s="9"/>
      <c r="F1" s="9"/>
      <c r="G1" s="10"/>
      <c r="H1" s="10"/>
      <c r="I1" s="11"/>
    </row>
    <row r="2" spans="1:9" ht="20.100000000000001" customHeight="1">
      <c r="A2" s="38" t="s">
        <v>404</v>
      </c>
      <c r="E2" s="38"/>
      <c r="F2" s="38"/>
      <c r="G2" s="38"/>
      <c r="H2" s="226"/>
      <c r="I2" s="38"/>
    </row>
    <row r="3" spans="1:9" ht="20.100000000000001" customHeight="1">
      <c r="D3" s="38"/>
      <c r="E3" s="38"/>
      <c r="F3" s="38"/>
      <c r="G3" s="38"/>
      <c r="H3" s="226"/>
      <c r="I3" s="38"/>
    </row>
    <row r="4" spans="1:9" s="14" customFormat="1" ht="20.399999999999999" customHeight="1">
      <c r="A4" s="16" t="s">
        <v>405</v>
      </c>
      <c r="B4" s="16"/>
      <c r="C4" s="16"/>
      <c r="E4" s="13"/>
      <c r="F4" s="16" t="s">
        <v>412</v>
      </c>
    </row>
    <row r="5" spans="1:9" s="14" customFormat="1" ht="20.399999999999999" customHeight="1">
      <c r="A5" s="271" t="s">
        <v>406</v>
      </c>
      <c r="B5" s="271" t="s">
        <v>510</v>
      </c>
      <c r="C5" s="271" t="s">
        <v>409</v>
      </c>
      <c r="D5" s="271"/>
      <c r="E5" s="13"/>
      <c r="F5" s="245" t="s">
        <v>511</v>
      </c>
      <c r="G5" s="245" t="s">
        <v>413</v>
      </c>
      <c r="H5" s="245" t="s">
        <v>512</v>
      </c>
      <c r="I5" s="245" t="s">
        <v>561</v>
      </c>
    </row>
    <row r="6" spans="1:9" s="14" customFormat="1" ht="20.399999999999999" customHeight="1">
      <c r="A6" s="271"/>
      <c r="B6" s="271"/>
      <c r="C6" s="245" t="s">
        <v>410</v>
      </c>
      <c r="D6" s="245" t="s">
        <v>411</v>
      </c>
      <c r="E6" s="13"/>
      <c r="F6" s="410">
        <v>45482</v>
      </c>
      <c r="G6" s="407" t="s">
        <v>564</v>
      </c>
      <c r="H6" s="407" t="s">
        <v>553</v>
      </c>
      <c r="I6" s="413">
        <v>80</v>
      </c>
    </row>
    <row r="7" spans="1:9" s="14" customFormat="1" ht="20.399999999999999" customHeight="1">
      <c r="A7" s="404" t="s">
        <v>407</v>
      </c>
      <c r="B7" s="246" t="s">
        <v>515</v>
      </c>
      <c r="C7" s="405">
        <v>9</v>
      </c>
      <c r="D7" s="405">
        <v>3</v>
      </c>
      <c r="E7" s="13"/>
      <c r="F7" s="411"/>
      <c r="G7" s="408"/>
      <c r="H7" s="408"/>
      <c r="I7" s="414"/>
    </row>
    <row r="8" spans="1:9" s="14" customFormat="1" ht="20.399999999999999" customHeight="1">
      <c r="A8" s="404"/>
      <c r="B8" s="247" t="s">
        <v>516</v>
      </c>
      <c r="C8" s="406"/>
      <c r="D8" s="406"/>
      <c r="E8" s="13"/>
      <c r="F8" s="411"/>
      <c r="G8" s="408"/>
      <c r="H8" s="408"/>
      <c r="I8" s="414"/>
    </row>
    <row r="9" spans="1:9" s="14" customFormat="1" ht="20.399999999999999" customHeight="1">
      <c r="A9" s="404" t="s">
        <v>408</v>
      </c>
      <c r="B9" s="246" t="s">
        <v>517</v>
      </c>
      <c r="C9" s="405">
        <v>4</v>
      </c>
      <c r="D9" s="405">
        <v>3</v>
      </c>
      <c r="E9" s="13"/>
      <c r="F9" s="412"/>
      <c r="G9" s="409"/>
      <c r="H9" s="409"/>
      <c r="I9" s="415"/>
    </row>
    <row r="10" spans="1:9" s="16" customFormat="1" ht="20.399999999999999" customHeight="1">
      <c r="A10" s="404"/>
      <c r="B10" s="247" t="s">
        <v>552</v>
      </c>
      <c r="C10" s="406"/>
      <c r="D10" s="406"/>
      <c r="E10" s="13"/>
      <c r="F10" s="410">
        <v>45531</v>
      </c>
      <c r="G10" s="407" t="s">
        <v>565</v>
      </c>
      <c r="H10" s="407" t="s">
        <v>554</v>
      </c>
      <c r="I10" s="413">
        <v>113</v>
      </c>
    </row>
    <row r="11" spans="1:9" s="16" customFormat="1" ht="20.399999999999999" customHeight="1">
      <c r="A11" s="120" t="s">
        <v>586</v>
      </c>
      <c r="B11" s="15"/>
      <c r="C11" s="15"/>
      <c r="D11" s="13"/>
      <c r="E11" s="13"/>
      <c r="F11" s="411"/>
      <c r="G11" s="408"/>
      <c r="H11" s="408"/>
      <c r="I11" s="414"/>
    </row>
    <row r="12" spans="1:9" s="16" customFormat="1" ht="20.399999999999999" customHeight="1">
      <c r="A12" s="120" t="s">
        <v>486</v>
      </c>
      <c r="B12" s="15"/>
      <c r="C12" s="15"/>
      <c r="D12" s="13"/>
      <c r="E12" s="13"/>
      <c r="F12" s="411"/>
      <c r="G12" s="408"/>
      <c r="H12" s="408"/>
      <c r="I12" s="414"/>
    </row>
    <row r="13" spans="1:9" s="16" customFormat="1" ht="20.399999999999999" customHeight="1">
      <c r="A13" s="15"/>
      <c r="B13" s="15"/>
      <c r="D13" s="13"/>
      <c r="E13" s="13"/>
      <c r="F13" s="411"/>
      <c r="G13" s="408"/>
      <c r="H13" s="408"/>
      <c r="I13" s="414"/>
    </row>
    <row r="14" spans="1:9" s="15" customFormat="1" ht="12" customHeight="1">
      <c r="A14" s="16"/>
      <c r="B14" s="16"/>
      <c r="C14" s="16"/>
      <c r="D14" s="13"/>
      <c r="E14" s="13"/>
      <c r="F14" s="412"/>
      <c r="G14" s="409"/>
      <c r="H14" s="409"/>
      <c r="I14" s="415"/>
    </row>
    <row r="15" spans="1:9" s="15" customFormat="1" ht="67.95" customHeight="1">
      <c r="A15" s="16"/>
      <c r="B15" s="16"/>
      <c r="C15" s="16"/>
      <c r="D15" s="13"/>
      <c r="E15" s="13"/>
      <c r="F15" s="249">
        <v>45617</v>
      </c>
      <c r="G15" s="248" t="s">
        <v>566</v>
      </c>
      <c r="H15" s="248" t="s">
        <v>555</v>
      </c>
      <c r="I15" s="105">
        <v>50</v>
      </c>
    </row>
    <row r="16" spans="1:9" s="15" customFormat="1" ht="68.400000000000006" customHeight="1">
      <c r="A16" s="16"/>
      <c r="B16" s="16"/>
      <c r="C16" s="16"/>
      <c r="D16" s="13"/>
      <c r="E16" s="13"/>
      <c r="F16" s="249">
        <v>45706</v>
      </c>
      <c r="G16" s="248" t="s">
        <v>567</v>
      </c>
      <c r="H16" s="248" t="s">
        <v>556</v>
      </c>
      <c r="I16" s="105">
        <v>88</v>
      </c>
    </row>
    <row r="17" spans="1:9" s="15" customFormat="1" ht="48.6" customHeight="1">
      <c r="A17" s="14"/>
      <c r="B17" s="14"/>
      <c r="C17" s="14"/>
      <c r="D17" s="13"/>
      <c r="E17" s="13"/>
      <c r="F17" s="249">
        <v>45476</v>
      </c>
      <c r="G17" s="248" t="s">
        <v>558</v>
      </c>
      <c r="H17" s="248" t="s">
        <v>557</v>
      </c>
      <c r="I17" s="105">
        <v>46</v>
      </c>
    </row>
    <row r="18" spans="1:9" s="15" customFormat="1" ht="48.6" customHeight="1">
      <c r="A18" s="14"/>
      <c r="B18" s="14"/>
      <c r="C18" s="14"/>
      <c r="D18" s="13"/>
      <c r="E18" s="13"/>
      <c r="F18" s="249">
        <v>45569</v>
      </c>
      <c r="G18" s="248" t="s">
        <v>559</v>
      </c>
      <c r="H18" s="248" t="s">
        <v>557</v>
      </c>
      <c r="I18" s="105">
        <v>46</v>
      </c>
    </row>
    <row r="19" spans="1:9" s="15" customFormat="1" ht="48.6" customHeight="1">
      <c r="A19" s="14"/>
      <c r="B19" s="14"/>
      <c r="C19" s="14"/>
      <c r="D19" s="13"/>
      <c r="E19" s="13"/>
      <c r="F19" s="249">
        <v>45674</v>
      </c>
      <c r="G19" s="248" t="s">
        <v>560</v>
      </c>
      <c r="H19" s="248" t="s">
        <v>557</v>
      </c>
      <c r="I19" s="105">
        <v>42</v>
      </c>
    </row>
    <row r="20" spans="1:9" s="15" customFormat="1" ht="105" customHeight="1">
      <c r="A20" s="14"/>
      <c r="B20" s="14"/>
      <c r="C20" s="14"/>
      <c r="D20" s="13"/>
      <c r="E20" s="13"/>
      <c r="F20" s="249">
        <v>45716</v>
      </c>
      <c r="G20" s="248" t="s">
        <v>562</v>
      </c>
      <c r="H20" s="105" t="s">
        <v>563</v>
      </c>
      <c r="I20" s="105">
        <v>20</v>
      </c>
    </row>
    <row r="21" spans="1:9" s="15" customFormat="1" ht="10.5" customHeight="1">
      <c r="A21" s="14"/>
      <c r="B21" s="14"/>
      <c r="C21" s="14"/>
      <c r="D21" s="13"/>
      <c r="E21" s="13"/>
      <c r="F21" s="120" t="s">
        <v>586</v>
      </c>
      <c r="G21" s="13"/>
      <c r="H21" s="13"/>
      <c r="I21" s="13"/>
    </row>
    <row r="22" spans="1:9" s="15" customFormat="1" ht="10.5" customHeight="1">
      <c r="A22" s="14"/>
      <c r="B22" s="14"/>
      <c r="C22" s="14"/>
      <c r="D22" s="13"/>
      <c r="E22" s="13"/>
      <c r="F22" s="120" t="s">
        <v>491</v>
      </c>
      <c r="G22" s="13"/>
      <c r="H22" s="13"/>
      <c r="I22" s="13"/>
    </row>
  </sheetData>
  <mergeCells count="17">
    <mergeCell ref="G6:G9"/>
    <mergeCell ref="F6:F9"/>
    <mergeCell ref="H6:H9"/>
    <mergeCell ref="I6:I9"/>
    <mergeCell ref="G10:G14"/>
    <mergeCell ref="F10:F14"/>
    <mergeCell ref="H10:H14"/>
    <mergeCell ref="I10:I14"/>
    <mergeCell ref="A5:A6"/>
    <mergeCell ref="B5:B6"/>
    <mergeCell ref="C5:D5"/>
    <mergeCell ref="A7:A8"/>
    <mergeCell ref="A9:A10"/>
    <mergeCell ref="C7:C8"/>
    <mergeCell ref="D7:D8"/>
    <mergeCell ref="C9:C10"/>
    <mergeCell ref="D9:D10"/>
  </mergeCells>
  <phoneticPr fontId="1"/>
  <hyperlinks>
    <hyperlink ref="A1" location="目次!A1" display="目次へ戻る"/>
  </hyperlinks>
  <pageMargins left="0.70866141732283472" right="0.70866141732283472" top="0.74803149606299213" bottom="0.74803149606299213" header="0.31496062992125984" footer="0.31496062992125984"/>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78"/>
  <sheetViews>
    <sheetView showGridLines="0" zoomScaleNormal="100" zoomScaleSheetLayoutView="37" workbookViewId="0"/>
  </sheetViews>
  <sheetFormatPr defaultColWidth="8" defaultRowHeight="12.6"/>
  <cols>
    <col min="1" max="1" width="10.69921875" style="13" customWidth="1"/>
    <col min="2" max="2" width="4.3984375" style="13" customWidth="1"/>
    <col min="3" max="3" width="9.5" style="13" customWidth="1"/>
    <col min="4" max="17" width="7.59765625" style="13" customWidth="1"/>
    <col min="18" max="18" width="8" style="13"/>
    <col min="19" max="19" width="10.19921875" style="13" customWidth="1"/>
    <col min="20" max="20" width="4.8984375" style="13" customWidth="1"/>
    <col min="21" max="28" width="8" style="13"/>
    <col min="29" max="29" width="11" style="13" bestFit="1" customWidth="1"/>
    <col min="30" max="30" width="4.8984375" style="13" customWidth="1"/>
    <col min="31" max="31" width="6.3984375" style="13" bestFit="1" customWidth="1"/>
    <col min="32" max="34" width="8" style="13"/>
    <col min="35" max="35" width="9" style="13" customWidth="1"/>
    <col min="36" max="36" width="8" style="13"/>
    <col min="37" max="47" width="7.69921875" style="13" customWidth="1"/>
    <col min="48" max="16384" width="8" style="13"/>
  </cols>
  <sheetData>
    <row r="1" spans="1:48" s="12" customFormat="1" ht="15" customHeight="1">
      <c r="A1" s="9" t="s">
        <v>9</v>
      </c>
      <c r="B1" s="9"/>
      <c r="C1" s="9"/>
      <c r="D1" s="10"/>
      <c r="E1" s="11"/>
      <c r="F1" s="11"/>
      <c r="G1" s="11"/>
      <c r="H1" s="11"/>
      <c r="I1" s="11"/>
      <c r="J1" s="11"/>
    </row>
    <row r="2" spans="1:48" ht="20.100000000000001" customHeight="1">
      <c r="A2" s="218" t="s">
        <v>95</v>
      </c>
      <c r="B2" s="218"/>
      <c r="C2" s="218"/>
      <c r="D2" s="218"/>
      <c r="E2" s="218"/>
      <c r="F2" s="218"/>
      <c r="G2" s="218"/>
      <c r="H2" s="218"/>
      <c r="I2" s="218"/>
      <c r="J2" s="218"/>
    </row>
    <row r="3" spans="1:48" ht="15.6">
      <c r="A3" s="218"/>
      <c r="B3" s="218"/>
      <c r="C3" s="218"/>
      <c r="D3" s="218"/>
      <c r="E3" s="218"/>
      <c r="F3" s="218"/>
      <c r="G3" s="218"/>
      <c r="H3" s="218"/>
      <c r="I3" s="218"/>
      <c r="J3" s="218"/>
    </row>
    <row r="4" spans="1:48" s="68" customFormat="1">
      <c r="A4" s="21" t="s">
        <v>497</v>
      </c>
      <c r="B4" s="21"/>
      <c r="C4" s="21"/>
      <c r="D4" s="21"/>
      <c r="E4" s="21"/>
      <c r="F4" s="21"/>
      <c r="G4" s="21"/>
      <c r="H4" s="21"/>
      <c r="I4" s="21"/>
      <c r="J4" s="21"/>
      <c r="K4" s="35"/>
      <c r="L4" s="35"/>
      <c r="M4" s="35"/>
      <c r="N4" s="35"/>
      <c r="O4" s="35"/>
      <c r="P4" s="35"/>
      <c r="Q4" s="35"/>
      <c r="R4" s="35"/>
      <c r="S4" s="35" t="s">
        <v>104</v>
      </c>
      <c r="T4" s="35"/>
      <c r="U4" s="35"/>
      <c r="V4" s="35"/>
      <c r="W4" s="35"/>
      <c r="X4" s="35"/>
      <c r="Y4" s="35"/>
      <c r="Z4" s="35"/>
      <c r="AA4" s="35"/>
      <c r="AB4" s="35"/>
      <c r="AC4" s="35" t="s">
        <v>110</v>
      </c>
      <c r="AD4" s="35"/>
      <c r="AE4" s="35"/>
      <c r="AF4" s="35"/>
      <c r="AG4" s="35"/>
      <c r="AH4" s="35"/>
      <c r="AI4" s="35" t="s">
        <v>131</v>
      </c>
      <c r="AJ4" s="35"/>
      <c r="AK4" s="35"/>
      <c r="AL4" s="35"/>
      <c r="AM4" s="35"/>
      <c r="AN4" s="35"/>
      <c r="AO4" s="35"/>
      <c r="AP4" s="35"/>
      <c r="AQ4" s="35"/>
      <c r="AR4" s="35"/>
      <c r="AS4" s="35"/>
      <c r="AT4" s="35"/>
      <c r="AU4" s="35"/>
      <c r="AV4" s="35"/>
    </row>
    <row r="5" spans="1:48" s="14" customFormat="1" ht="19.95" customHeight="1">
      <c r="A5" s="270"/>
      <c r="B5" s="270"/>
      <c r="C5" s="270"/>
      <c r="D5" s="274" t="s">
        <v>96</v>
      </c>
      <c r="E5" s="274"/>
      <c r="F5" s="275" t="s">
        <v>97</v>
      </c>
      <c r="G5" s="274"/>
      <c r="H5" s="274" t="s">
        <v>98</v>
      </c>
      <c r="I5" s="274"/>
      <c r="J5" s="274" t="s">
        <v>99</v>
      </c>
      <c r="K5" s="274"/>
      <c r="L5" s="256" t="s">
        <v>100</v>
      </c>
      <c r="M5" s="257"/>
      <c r="N5" s="256" t="s">
        <v>101</v>
      </c>
      <c r="O5" s="260"/>
      <c r="P5" s="256" t="s">
        <v>102</v>
      </c>
      <c r="Q5" s="260"/>
      <c r="S5" s="270"/>
      <c r="T5" s="270"/>
      <c r="U5" s="270"/>
      <c r="V5" s="271" t="s">
        <v>111</v>
      </c>
      <c r="W5" s="271"/>
      <c r="X5" s="271"/>
      <c r="Y5" s="271"/>
      <c r="Z5" s="271"/>
      <c r="AA5" s="271"/>
      <c r="AC5" s="270"/>
      <c r="AD5" s="270"/>
      <c r="AE5" s="270"/>
      <c r="AF5" s="63" t="s">
        <v>112</v>
      </c>
      <c r="AG5" s="213" t="s">
        <v>36</v>
      </c>
      <c r="AI5" s="272"/>
      <c r="AJ5" s="273"/>
      <c r="AK5" s="216" t="s">
        <v>125</v>
      </c>
      <c r="AL5" s="216" t="s">
        <v>126</v>
      </c>
      <c r="AM5" s="216" t="s">
        <v>2</v>
      </c>
      <c r="AN5" s="216" t="s">
        <v>3</v>
      </c>
      <c r="AO5" s="216" t="s">
        <v>4</v>
      </c>
      <c r="AP5" s="216" t="s">
        <v>127</v>
      </c>
      <c r="AQ5" s="216" t="s">
        <v>5</v>
      </c>
      <c r="AR5" s="216" t="s">
        <v>128</v>
      </c>
      <c r="AS5" s="216" t="s">
        <v>129</v>
      </c>
      <c r="AT5" s="216" t="s">
        <v>6</v>
      </c>
      <c r="AU5" s="216" t="s">
        <v>109</v>
      </c>
    </row>
    <row r="6" spans="1:48" s="14" customFormat="1" ht="19.95" customHeight="1">
      <c r="A6" s="270"/>
      <c r="B6" s="270"/>
      <c r="C6" s="270"/>
      <c r="D6" s="274"/>
      <c r="E6" s="274"/>
      <c r="F6" s="274"/>
      <c r="G6" s="274"/>
      <c r="H6" s="274"/>
      <c r="I6" s="274"/>
      <c r="J6" s="274"/>
      <c r="K6" s="274"/>
      <c r="L6" s="258"/>
      <c r="M6" s="259"/>
      <c r="N6" s="261"/>
      <c r="O6" s="262"/>
      <c r="P6" s="261"/>
      <c r="Q6" s="262"/>
      <c r="S6" s="270"/>
      <c r="T6" s="270"/>
      <c r="U6" s="270"/>
      <c r="V6" s="47" t="s">
        <v>105</v>
      </c>
      <c r="W6" s="47" t="s">
        <v>106</v>
      </c>
      <c r="X6" s="47" t="s">
        <v>107</v>
      </c>
      <c r="Y6" s="47" t="s">
        <v>108</v>
      </c>
      <c r="Z6" s="47" t="s">
        <v>8</v>
      </c>
      <c r="AA6" s="47" t="s">
        <v>109</v>
      </c>
      <c r="AC6" s="214" t="s">
        <v>20</v>
      </c>
      <c r="AD6" s="268" t="s">
        <v>113</v>
      </c>
      <c r="AE6" s="268"/>
      <c r="AF6" s="234">
        <v>14</v>
      </c>
      <c r="AG6" s="64">
        <v>271</v>
      </c>
      <c r="AI6" s="265" t="s">
        <v>20</v>
      </c>
      <c r="AJ6" s="65" t="s">
        <v>112</v>
      </c>
      <c r="AK6" s="66">
        <v>0</v>
      </c>
      <c r="AL6" s="66">
        <v>1</v>
      </c>
      <c r="AM6" s="66">
        <v>0</v>
      </c>
      <c r="AN6" s="66">
        <v>0</v>
      </c>
      <c r="AO6" s="66">
        <v>0</v>
      </c>
      <c r="AP6" s="66">
        <v>0</v>
      </c>
      <c r="AQ6" s="66">
        <v>1</v>
      </c>
      <c r="AR6" s="66">
        <v>0</v>
      </c>
      <c r="AS6" s="66">
        <v>0</v>
      </c>
      <c r="AT6" s="66">
        <v>0</v>
      </c>
      <c r="AU6" s="66">
        <f>SUM(AK6:AT6)</f>
        <v>2</v>
      </c>
      <c r="AV6" s="16"/>
    </row>
    <row r="7" spans="1:48" ht="19.95" customHeight="1">
      <c r="A7" s="270"/>
      <c r="B7" s="270"/>
      <c r="C7" s="270"/>
      <c r="D7" s="217" t="s">
        <v>103</v>
      </c>
      <c r="E7" s="217" t="s">
        <v>33</v>
      </c>
      <c r="F7" s="217" t="s">
        <v>103</v>
      </c>
      <c r="G7" s="217" t="s">
        <v>33</v>
      </c>
      <c r="H7" s="217" t="s">
        <v>103</v>
      </c>
      <c r="I7" s="217" t="s">
        <v>33</v>
      </c>
      <c r="J7" s="217" t="s">
        <v>103</v>
      </c>
      <c r="K7" s="217" t="s">
        <v>33</v>
      </c>
      <c r="L7" s="217" t="s">
        <v>103</v>
      </c>
      <c r="M7" s="217" t="s">
        <v>33</v>
      </c>
      <c r="N7" s="217" t="s">
        <v>103</v>
      </c>
      <c r="O7" s="217" t="s">
        <v>33</v>
      </c>
      <c r="P7" s="217" t="s">
        <v>103</v>
      </c>
      <c r="Q7" s="217" t="s">
        <v>33</v>
      </c>
      <c r="R7" s="14"/>
      <c r="S7" s="214" t="s">
        <v>20</v>
      </c>
      <c r="T7" s="264" t="s">
        <v>26</v>
      </c>
      <c r="U7" s="264"/>
      <c r="V7" s="67">
        <v>239</v>
      </c>
      <c r="W7" s="67">
        <v>309</v>
      </c>
      <c r="X7" s="67">
        <v>0</v>
      </c>
      <c r="Y7" s="67">
        <v>0</v>
      </c>
      <c r="Z7" s="67">
        <v>55</v>
      </c>
      <c r="AA7" s="67">
        <f>SUM(V7:Z7)</f>
        <v>603</v>
      </c>
      <c r="AB7" s="14"/>
      <c r="AC7" s="214" t="s">
        <v>21</v>
      </c>
      <c r="AD7" s="268" t="s">
        <v>113</v>
      </c>
      <c r="AE7" s="268"/>
      <c r="AF7" s="234">
        <v>8</v>
      </c>
      <c r="AG7" s="64">
        <v>103</v>
      </c>
      <c r="AH7" s="14"/>
      <c r="AI7" s="266"/>
      <c r="AJ7" s="31" t="s">
        <v>130</v>
      </c>
      <c r="AK7" s="67">
        <v>0</v>
      </c>
      <c r="AL7" s="67">
        <v>112</v>
      </c>
      <c r="AM7" s="67">
        <v>0</v>
      </c>
      <c r="AN7" s="67">
        <v>0</v>
      </c>
      <c r="AO7" s="67">
        <v>0</v>
      </c>
      <c r="AP7" s="67">
        <v>0</v>
      </c>
      <c r="AQ7" s="67">
        <v>300</v>
      </c>
      <c r="AR7" s="67">
        <v>0</v>
      </c>
      <c r="AS7" s="67">
        <v>0</v>
      </c>
      <c r="AT7" s="67">
        <v>0</v>
      </c>
      <c r="AU7" s="66">
        <f t="shared" ref="AU7:AU15" si="0">SUM(AK7:AT7)</f>
        <v>412</v>
      </c>
      <c r="AV7" s="16"/>
    </row>
    <row r="8" spans="1:48" ht="19.95" customHeight="1">
      <c r="A8" s="214" t="s">
        <v>20</v>
      </c>
      <c r="B8" s="264" t="s">
        <v>26</v>
      </c>
      <c r="C8" s="264"/>
      <c r="D8" s="95">
        <v>16</v>
      </c>
      <c r="E8" s="95">
        <v>144</v>
      </c>
      <c r="F8" s="95">
        <v>0</v>
      </c>
      <c r="G8" s="95">
        <v>0</v>
      </c>
      <c r="H8" s="95">
        <v>0</v>
      </c>
      <c r="I8" s="95">
        <v>0</v>
      </c>
      <c r="J8" s="95">
        <v>16</v>
      </c>
      <c r="K8" s="95">
        <v>173</v>
      </c>
      <c r="L8" s="95">
        <v>0</v>
      </c>
      <c r="M8" s="95">
        <v>0</v>
      </c>
      <c r="N8" s="95">
        <v>7</v>
      </c>
      <c r="O8" s="95">
        <v>189</v>
      </c>
      <c r="P8" s="95">
        <v>39</v>
      </c>
      <c r="Q8" s="95">
        <v>506</v>
      </c>
      <c r="R8" s="14"/>
      <c r="S8" s="214" t="s">
        <v>21</v>
      </c>
      <c r="T8" s="264" t="s">
        <v>26</v>
      </c>
      <c r="U8" s="264"/>
      <c r="V8" s="67">
        <v>362</v>
      </c>
      <c r="W8" s="67">
        <v>165</v>
      </c>
      <c r="X8" s="67">
        <v>0</v>
      </c>
      <c r="Y8" s="67">
        <v>0</v>
      </c>
      <c r="Z8" s="67">
        <v>155</v>
      </c>
      <c r="AA8" s="67">
        <f t="shared" ref="AA8:AA21" si="1">SUM(V8:Z8)</f>
        <v>682</v>
      </c>
      <c r="AB8" s="14"/>
      <c r="AC8" s="214" t="s">
        <v>22</v>
      </c>
      <c r="AD8" s="268" t="s">
        <v>113</v>
      </c>
      <c r="AE8" s="268"/>
      <c r="AF8" s="234">
        <v>9</v>
      </c>
      <c r="AG8" s="64">
        <v>127</v>
      </c>
      <c r="AH8" s="14"/>
      <c r="AI8" s="265" t="s">
        <v>21</v>
      </c>
      <c r="AJ8" s="65" t="s">
        <v>112</v>
      </c>
      <c r="AK8" s="66">
        <v>0</v>
      </c>
      <c r="AL8" s="66">
        <v>3</v>
      </c>
      <c r="AM8" s="66">
        <v>0</v>
      </c>
      <c r="AN8" s="66">
        <v>0</v>
      </c>
      <c r="AO8" s="66">
        <v>1</v>
      </c>
      <c r="AP8" s="66">
        <v>0</v>
      </c>
      <c r="AQ8" s="66">
        <v>0</v>
      </c>
      <c r="AR8" s="66">
        <v>0</v>
      </c>
      <c r="AS8" s="66">
        <v>1</v>
      </c>
      <c r="AT8" s="66">
        <v>0</v>
      </c>
      <c r="AU8" s="66">
        <f t="shared" si="0"/>
        <v>5</v>
      </c>
      <c r="AV8" s="16"/>
    </row>
    <row r="9" spans="1:48" s="15" customFormat="1" ht="19.95" customHeight="1">
      <c r="A9" s="214" t="s">
        <v>21</v>
      </c>
      <c r="B9" s="264" t="s">
        <v>26</v>
      </c>
      <c r="C9" s="264"/>
      <c r="D9" s="95">
        <v>10</v>
      </c>
      <c r="E9" s="95">
        <v>93</v>
      </c>
      <c r="F9" s="95">
        <v>0</v>
      </c>
      <c r="G9" s="95">
        <v>0</v>
      </c>
      <c r="H9" s="95">
        <v>0</v>
      </c>
      <c r="I9" s="95">
        <v>0</v>
      </c>
      <c r="J9" s="95">
        <v>22</v>
      </c>
      <c r="K9" s="95">
        <v>192</v>
      </c>
      <c r="L9" s="95">
        <v>0</v>
      </c>
      <c r="M9" s="95">
        <v>0</v>
      </c>
      <c r="N9" s="95">
        <v>6</v>
      </c>
      <c r="O9" s="95">
        <v>102</v>
      </c>
      <c r="P9" s="95">
        <v>38</v>
      </c>
      <c r="Q9" s="95">
        <v>387</v>
      </c>
      <c r="R9" s="16"/>
      <c r="S9" s="214" t="s">
        <v>22</v>
      </c>
      <c r="T9" s="264" t="s">
        <v>26</v>
      </c>
      <c r="U9" s="264"/>
      <c r="V9" s="67">
        <v>509</v>
      </c>
      <c r="W9" s="67">
        <v>311</v>
      </c>
      <c r="X9" s="67">
        <v>0</v>
      </c>
      <c r="Y9" s="67">
        <v>34</v>
      </c>
      <c r="Z9" s="67">
        <v>374</v>
      </c>
      <c r="AA9" s="67">
        <f t="shared" si="1"/>
        <v>1228</v>
      </c>
      <c r="AB9" s="16"/>
      <c r="AC9" s="214" t="s">
        <v>23</v>
      </c>
      <c r="AD9" s="268" t="s">
        <v>113</v>
      </c>
      <c r="AE9" s="268"/>
      <c r="AF9" s="64">
        <v>40</v>
      </c>
      <c r="AG9" s="64">
        <v>621</v>
      </c>
      <c r="AH9" s="16"/>
      <c r="AI9" s="266"/>
      <c r="AJ9" s="31" t="s">
        <v>130</v>
      </c>
      <c r="AK9" s="67">
        <v>0</v>
      </c>
      <c r="AL9" s="67">
        <v>437</v>
      </c>
      <c r="AM9" s="67">
        <v>0</v>
      </c>
      <c r="AN9" s="67">
        <v>0</v>
      </c>
      <c r="AO9" s="67">
        <v>427</v>
      </c>
      <c r="AP9" s="67">
        <v>0</v>
      </c>
      <c r="AQ9" s="67">
        <v>0</v>
      </c>
      <c r="AR9" s="67">
        <v>0</v>
      </c>
      <c r="AS9" s="67">
        <v>75</v>
      </c>
      <c r="AT9" s="67">
        <v>0</v>
      </c>
      <c r="AU9" s="66">
        <f t="shared" si="0"/>
        <v>939</v>
      </c>
      <c r="AV9" s="16"/>
    </row>
    <row r="10" spans="1:48" s="15" customFormat="1" ht="19.95" customHeight="1">
      <c r="A10" s="214" t="s">
        <v>22</v>
      </c>
      <c r="B10" s="264" t="s">
        <v>26</v>
      </c>
      <c r="C10" s="264"/>
      <c r="D10" s="95">
        <v>29</v>
      </c>
      <c r="E10" s="95">
        <v>336</v>
      </c>
      <c r="F10" s="95">
        <v>0</v>
      </c>
      <c r="G10" s="95">
        <v>0</v>
      </c>
      <c r="H10" s="95">
        <v>0</v>
      </c>
      <c r="I10" s="95">
        <v>0</v>
      </c>
      <c r="J10" s="95">
        <v>31</v>
      </c>
      <c r="K10" s="95">
        <v>258</v>
      </c>
      <c r="L10" s="95">
        <v>0</v>
      </c>
      <c r="M10" s="95">
        <v>0</v>
      </c>
      <c r="N10" s="95">
        <v>12</v>
      </c>
      <c r="O10" s="95">
        <v>166</v>
      </c>
      <c r="P10" s="95">
        <v>72</v>
      </c>
      <c r="Q10" s="95">
        <v>760</v>
      </c>
      <c r="R10" s="16"/>
      <c r="S10" s="214" t="s">
        <v>23</v>
      </c>
      <c r="T10" s="264" t="s">
        <v>26</v>
      </c>
      <c r="U10" s="264"/>
      <c r="V10" s="67">
        <v>1103</v>
      </c>
      <c r="W10" s="67">
        <v>663</v>
      </c>
      <c r="X10" s="67">
        <v>9</v>
      </c>
      <c r="Y10" s="67">
        <v>29</v>
      </c>
      <c r="Z10" s="67">
        <v>1765</v>
      </c>
      <c r="AA10" s="67">
        <f t="shared" si="1"/>
        <v>3569</v>
      </c>
      <c r="AB10" s="16"/>
      <c r="AC10" s="263" t="s">
        <v>24</v>
      </c>
      <c r="AD10" s="268" t="s">
        <v>113</v>
      </c>
      <c r="AE10" s="268"/>
      <c r="AF10" s="64">
        <f>SUM(AF11:AF20)</f>
        <v>52</v>
      </c>
      <c r="AG10" s="64">
        <f>SUM(AG11:AG20)</f>
        <v>1320</v>
      </c>
      <c r="AH10" s="16"/>
      <c r="AI10" s="265" t="s">
        <v>22</v>
      </c>
      <c r="AJ10" s="65" t="s">
        <v>112</v>
      </c>
      <c r="AK10" s="66">
        <v>3</v>
      </c>
      <c r="AL10" s="66">
        <v>3</v>
      </c>
      <c r="AM10" s="66">
        <v>1</v>
      </c>
      <c r="AN10" s="66">
        <v>0</v>
      </c>
      <c r="AO10" s="66">
        <v>3</v>
      </c>
      <c r="AP10" s="66">
        <v>1</v>
      </c>
      <c r="AQ10" s="66">
        <v>1</v>
      </c>
      <c r="AR10" s="66">
        <v>0</v>
      </c>
      <c r="AS10" s="66">
        <v>0</v>
      </c>
      <c r="AT10" s="66">
        <v>1</v>
      </c>
      <c r="AU10" s="66">
        <f t="shared" si="0"/>
        <v>13</v>
      </c>
      <c r="AV10" s="16"/>
    </row>
    <row r="11" spans="1:48" s="15" customFormat="1" ht="19.95" customHeight="1">
      <c r="A11" s="214" t="s">
        <v>23</v>
      </c>
      <c r="B11" s="264" t="s">
        <v>26</v>
      </c>
      <c r="C11" s="264"/>
      <c r="D11" s="95">
        <v>33</v>
      </c>
      <c r="E11" s="95">
        <v>670</v>
      </c>
      <c r="F11" s="95">
        <v>0</v>
      </c>
      <c r="G11" s="95">
        <v>0</v>
      </c>
      <c r="H11" s="95">
        <v>0</v>
      </c>
      <c r="I11" s="95">
        <v>0</v>
      </c>
      <c r="J11" s="95">
        <v>30</v>
      </c>
      <c r="K11" s="95">
        <v>284</v>
      </c>
      <c r="L11" s="95">
        <v>0</v>
      </c>
      <c r="M11" s="95">
        <v>0</v>
      </c>
      <c r="N11" s="95">
        <v>12</v>
      </c>
      <c r="O11" s="95">
        <v>167</v>
      </c>
      <c r="P11" s="95">
        <v>75</v>
      </c>
      <c r="Q11" s="95">
        <v>1121</v>
      </c>
      <c r="R11" s="16"/>
      <c r="S11" s="263" t="s">
        <v>24</v>
      </c>
      <c r="T11" s="264" t="s">
        <v>26</v>
      </c>
      <c r="U11" s="264"/>
      <c r="V11" s="67">
        <f>SUM(V12:V21)</f>
        <v>764</v>
      </c>
      <c r="W11" s="67">
        <f t="shared" ref="W11:Z11" si="2">SUM(W12:W21)</f>
        <v>820</v>
      </c>
      <c r="X11" s="67">
        <f t="shared" si="2"/>
        <v>112</v>
      </c>
      <c r="Y11" s="67">
        <f t="shared" si="2"/>
        <v>0</v>
      </c>
      <c r="Z11" s="67">
        <f t="shared" si="2"/>
        <v>3544</v>
      </c>
      <c r="AA11" s="67">
        <f t="shared" si="1"/>
        <v>5240</v>
      </c>
      <c r="AB11" s="16"/>
      <c r="AC11" s="263"/>
      <c r="AD11" s="269" t="s">
        <v>114</v>
      </c>
      <c r="AE11" s="213" t="s">
        <v>115</v>
      </c>
      <c r="AF11" s="64">
        <v>8</v>
      </c>
      <c r="AG11" s="64">
        <v>136</v>
      </c>
      <c r="AH11" s="16"/>
      <c r="AI11" s="266"/>
      <c r="AJ11" s="31" t="s">
        <v>130</v>
      </c>
      <c r="AK11" s="67">
        <v>300</v>
      </c>
      <c r="AL11" s="67">
        <v>1140</v>
      </c>
      <c r="AM11" s="67">
        <v>300</v>
      </c>
      <c r="AN11" s="67">
        <v>0</v>
      </c>
      <c r="AO11" s="67">
        <v>613</v>
      </c>
      <c r="AP11" s="67">
        <v>546</v>
      </c>
      <c r="AQ11" s="67">
        <v>750</v>
      </c>
      <c r="AR11" s="67">
        <v>0</v>
      </c>
      <c r="AS11" s="67">
        <v>0</v>
      </c>
      <c r="AT11" s="67">
        <v>228</v>
      </c>
      <c r="AU11" s="66">
        <f t="shared" si="0"/>
        <v>3877</v>
      </c>
      <c r="AV11" s="16"/>
    </row>
    <row r="12" spans="1:48" s="15" customFormat="1" ht="19.95" customHeight="1">
      <c r="A12" s="263" t="s">
        <v>24</v>
      </c>
      <c r="B12" s="264" t="s">
        <v>26</v>
      </c>
      <c r="C12" s="264"/>
      <c r="D12" s="95">
        <f>SUM(D13:D22)</f>
        <v>37</v>
      </c>
      <c r="E12" s="95">
        <f t="shared" ref="E12:G12" si="3">SUM(E13:E22)</f>
        <v>609</v>
      </c>
      <c r="F12" s="95">
        <f t="shared" si="3"/>
        <v>0</v>
      </c>
      <c r="G12" s="95">
        <f t="shared" si="3"/>
        <v>0</v>
      </c>
      <c r="H12" s="95">
        <f>SUM(H13:H22)</f>
        <v>1</v>
      </c>
      <c r="I12" s="95">
        <f>SUM(I13:I22)</f>
        <v>50</v>
      </c>
      <c r="J12" s="95">
        <f t="shared" ref="J12:Q12" si="4">SUM(J13:J22)</f>
        <v>25</v>
      </c>
      <c r="K12" s="95">
        <f t="shared" si="4"/>
        <v>337</v>
      </c>
      <c r="L12" s="95">
        <f t="shared" si="4"/>
        <v>0</v>
      </c>
      <c r="M12" s="95">
        <f t="shared" si="4"/>
        <v>0</v>
      </c>
      <c r="N12" s="95">
        <f t="shared" si="4"/>
        <v>28</v>
      </c>
      <c r="O12" s="95">
        <f t="shared" si="4"/>
        <v>505</v>
      </c>
      <c r="P12" s="95">
        <f t="shared" si="4"/>
        <v>91</v>
      </c>
      <c r="Q12" s="95">
        <f t="shared" si="4"/>
        <v>1501</v>
      </c>
      <c r="R12" s="16"/>
      <c r="S12" s="263"/>
      <c r="T12" s="267" t="s">
        <v>27</v>
      </c>
      <c r="U12" s="215" t="s">
        <v>28</v>
      </c>
      <c r="V12" s="105">
        <v>48</v>
      </c>
      <c r="W12" s="105">
        <v>39</v>
      </c>
      <c r="X12" s="105">
        <v>0</v>
      </c>
      <c r="Y12" s="105">
        <v>0</v>
      </c>
      <c r="Z12" s="105">
        <v>147</v>
      </c>
      <c r="AA12" s="67">
        <f t="shared" si="1"/>
        <v>234</v>
      </c>
      <c r="AB12" s="16"/>
      <c r="AC12" s="263"/>
      <c r="AD12" s="269"/>
      <c r="AE12" s="213" t="s">
        <v>116</v>
      </c>
      <c r="AF12" s="64">
        <v>3</v>
      </c>
      <c r="AG12" s="64">
        <v>35</v>
      </c>
      <c r="AH12" s="16"/>
      <c r="AI12" s="265" t="s">
        <v>23</v>
      </c>
      <c r="AJ12" s="65" t="s">
        <v>112</v>
      </c>
      <c r="AK12" s="66">
        <v>4</v>
      </c>
      <c r="AL12" s="66">
        <v>4</v>
      </c>
      <c r="AM12" s="66">
        <v>1</v>
      </c>
      <c r="AN12" s="66">
        <v>1</v>
      </c>
      <c r="AO12" s="66">
        <v>3</v>
      </c>
      <c r="AP12" s="66">
        <v>1</v>
      </c>
      <c r="AQ12" s="66">
        <v>1</v>
      </c>
      <c r="AR12" s="66">
        <v>0</v>
      </c>
      <c r="AS12" s="66">
        <v>0</v>
      </c>
      <c r="AT12" s="66">
        <v>1</v>
      </c>
      <c r="AU12" s="66">
        <f t="shared" si="0"/>
        <v>16</v>
      </c>
      <c r="AV12" s="16"/>
    </row>
    <row r="13" spans="1:48" s="15" customFormat="1" ht="19.95" customHeight="1">
      <c r="A13" s="263"/>
      <c r="B13" s="267" t="s">
        <v>27</v>
      </c>
      <c r="C13" s="215" t="s">
        <v>28</v>
      </c>
      <c r="D13" s="8">
        <v>2</v>
      </c>
      <c r="E13" s="8">
        <v>17</v>
      </c>
      <c r="F13" s="8">
        <v>0</v>
      </c>
      <c r="G13" s="8">
        <v>0</v>
      </c>
      <c r="H13" s="8">
        <v>0</v>
      </c>
      <c r="I13" s="8">
        <v>0</v>
      </c>
      <c r="J13" s="8">
        <v>4</v>
      </c>
      <c r="K13" s="8">
        <v>44</v>
      </c>
      <c r="L13" s="8">
        <v>0</v>
      </c>
      <c r="M13" s="8">
        <v>0</v>
      </c>
      <c r="N13" s="8">
        <v>0</v>
      </c>
      <c r="O13" s="8">
        <v>0</v>
      </c>
      <c r="P13" s="95">
        <f>SUM(D13,F13,H13,J13,L13,N13)</f>
        <v>6</v>
      </c>
      <c r="Q13" s="95">
        <f>SUM(E13,G13,I13,K13,M13,O13)</f>
        <v>61</v>
      </c>
      <c r="R13" s="16"/>
      <c r="S13" s="263"/>
      <c r="T13" s="267"/>
      <c r="U13" s="215" t="s">
        <v>29</v>
      </c>
      <c r="V13" s="105">
        <v>40</v>
      </c>
      <c r="W13" s="105">
        <v>0</v>
      </c>
      <c r="X13" s="105">
        <v>0</v>
      </c>
      <c r="Y13" s="105">
        <v>0</v>
      </c>
      <c r="Z13" s="105">
        <v>435</v>
      </c>
      <c r="AA13" s="67">
        <f t="shared" si="1"/>
        <v>475</v>
      </c>
      <c r="AB13" s="16"/>
      <c r="AC13" s="263"/>
      <c r="AD13" s="269"/>
      <c r="AE13" s="213" t="s">
        <v>117</v>
      </c>
      <c r="AF13" s="64">
        <v>2</v>
      </c>
      <c r="AG13" s="64">
        <v>27</v>
      </c>
      <c r="AH13" s="16"/>
      <c r="AI13" s="266"/>
      <c r="AJ13" s="31" t="s">
        <v>130</v>
      </c>
      <c r="AK13" s="67">
        <v>1100</v>
      </c>
      <c r="AL13" s="67">
        <v>640</v>
      </c>
      <c r="AM13" s="67">
        <v>235</v>
      </c>
      <c r="AN13" s="67">
        <v>498</v>
      </c>
      <c r="AO13" s="67">
        <v>1366</v>
      </c>
      <c r="AP13" s="67">
        <v>283</v>
      </c>
      <c r="AQ13" s="67">
        <v>1300</v>
      </c>
      <c r="AR13" s="67">
        <v>0</v>
      </c>
      <c r="AS13" s="67">
        <v>0</v>
      </c>
      <c r="AT13" s="67">
        <v>358</v>
      </c>
      <c r="AU13" s="66">
        <f t="shared" si="0"/>
        <v>5780</v>
      </c>
      <c r="AV13" s="16"/>
    </row>
    <row r="14" spans="1:48" s="15" customFormat="1" ht="19.95" customHeight="1">
      <c r="A14" s="263"/>
      <c r="B14" s="267"/>
      <c r="C14" s="215" t="s">
        <v>29</v>
      </c>
      <c r="D14" s="8">
        <v>9</v>
      </c>
      <c r="E14" s="8">
        <v>171</v>
      </c>
      <c r="F14" s="8">
        <v>0</v>
      </c>
      <c r="G14" s="8">
        <v>0</v>
      </c>
      <c r="H14" s="8">
        <v>0</v>
      </c>
      <c r="I14" s="8">
        <v>0</v>
      </c>
      <c r="J14" s="8">
        <v>2</v>
      </c>
      <c r="K14" s="8">
        <v>34</v>
      </c>
      <c r="L14" s="8">
        <v>0</v>
      </c>
      <c r="M14" s="8">
        <v>0</v>
      </c>
      <c r="N14" s="8">
        <v>12</v>
      </c>
      <c r="O14" s="8">
        <v>143</v>
      </c>
      <c r="P14" s="95">
        <f t="shared" ref="P14:P22" si="5">SUM(D14,F14,H14,J14,L14,N14)</f>
        <v>23</v>
      </c>
      <c r="Q14" s="95">
        <f t="shared" ref="Q14:Q22" si="6">SUM(E14,G14,I14,K14,M14,O14)</f>
        <v>348</v>
      </c>
      <c r="R14" s="16"/>
      <c r="S14" s="263"/>
      <c r="T14" s="267"/>
      <c r="U14" s="215" t="s">
        <v>2</v>
      </c>
      <c r="V14" s="105">
        <v>110</v>
      </c>
      <c r="W14" s="105">
        <v>73</v>
      </c>
      <c r="X14" s="105">
        <v>0</v>
      </c>
      <c r="Y14" s="105">
        <v>0</v>
      </c>
      <c r="Z14" s="105">
        <v>406</v>
      </c>
      <c r="AA14" s="67">
        <f t="shared" si="1"/>
        <v>589</v>
      </c>
      <c r="AB14" s="16"/>
      <c r="AC14" s="263"/>
      <c r="AD14" s="269"/>
      <c r="AE14" s="213" t="s">
        <v>118</v>
      </c>
      <c r="AF14" s="64">
        <v>3</v>
      </c>
      <c r="AG14" s="64">
        <v>61</v>
      </c>
      <c r="AH14" s="16"/>
      <c r="AI14" s="265" t="s">
        <v>24</v>
      </c>
      <c r="AJ14" s="65" t="s">
        <v>112</v>
      </c>
      <c r="AK14" s="66">
        <v>3</v>
      </c>
      <c r="AL14" s="66">
        <v>3</v>
      </c>
      <c r="AM14" s="66">
        <v>4</v>
      </c>
      <c r="AN14" s="66">
        <v>1</v>
      </c>
      <c r="AO14" s="66">
        <v>4</v>
      </c>
      <c r="AP14" s="66">
        <v>1</v>
      </c>
      <c r="AQ14" s="66">
        <v>1</v>
      </c>
      <c r="AR14" s="66">
        <v>0</v>
      </c>
      <c r="AS14" s="66">
        <v>0</v>
      </c>
      <c r="AT14" s="66">
        <v>2</v>
      </c>
      <c r="AU14" s="66">
        <f t="shared" si="0"/>
        <v>19</v>
      </c>
      <c r="AV14" s="16"/>
    </row>
    <row r="15" spans="1:48" s="15" customFormat="1" ht="19.95" customHeight="1">
      <c r="A15" s="263"/>
      <c r="B15" s="267"/>
      <c r="C15" s="215" t="s">
        <v>2</v>
      </c>
      <c r="D15" s="8">
        <v>4</v>
      </c>
      <c r="E15" s="8">
        <v>45</v>
      </c>
      <c r="F15" s="8">
        <v>0</v>
      </c>
      <c r="G15" s="8">
        <v>0</v>
      </c>
      <c r="H15" s="8">
        <v>0</v>
      </c>
      <c r="I15" s="8">
        <v>0</v>
      </c>
      <c r="J15" s="8">
        <v>2</v>
      </c>
      <c r="K15" s="8">
        <v>37</v>
      </c>
      <c r="L15" s="8">
        <v>0</v>
      </c>
      <c r="M15" s="8">
        <v>0</v>
      </c>
      <c r="N15" s="8">
        <v>1</v>
      </c>
      <c r="O15" s="8">
        <v>23</v>
      </c>
      <c r="P15" s="95">
        <f t="shared" si="5"/>
        <v>7</v>
      </c>
      <c r="Q15" s="95">
        <f t="shared" si="6"/>
        <v>105</v>
      </c>
      <c r="R15" s="16"/>
      <c r="S15" s="263"/>
      <c r="T15" s="267"/>
      <c r="U15" s="215" t="s">
        <v>3</v>
      </c>
      <c r="V15" s="105">
        <v>76</v>
      </c>
      <c r="W15" s="105">
        <v>75</v>
      </c>
      <c r="X15" s="105">
        <v>0</v>
      </c>
      <c r="Y15" s="105">
        <v>0</v>
      </c>
      <c r="Z15" s="105">
        <v>190</v>
      </c>
      <c r="AA15" s="67">
        <f t="shared" si="1"/>
        <v>341</v>
      </c>
      <c r="AB15" s="16"/>
      <c r="AC15" s="263"/>
      <c r="AD15" s="269"/>
      <c r="AE15" s="213" t="s">
        <v>119</v>
      </c>
      <c r="AF15" s="64">
        <v>5</v>
      </c>
      <c r="AG15" s="64">
        <v>109</v>
      </c>
      <c r="AH15" s="16"/>
      <c r="AI15" s="266"/>
      <c r="AJ15" s="31" t="s">
        <v>130</v>
      </c>
      <c r="AK15" s="67">
        <v>625</v>
      </c>
      <c r="AL15" s="67">
        <v>668</v>
      </c>
      <c r="AM15" s="67">
        <v>400</v>
      </c>
      <c r="AN15" s="67">
        <v>485</v>
      </c>
      <c r="AO15" s="67">
        <v>2601</v>
      </c>
      <c r="AP15" s="67">
        <v>247</v>
      </c>
      <c r="AQ15" s="67">
        <v>1320</v>
      </c>
      <c r="AR15" s="67">
        <v>0</v>
      </c>
      <c r="AS15" s="67">
        <v>0</v>
      </c>
      <c r="AT15" s="67">
        <v>368</v>
      </c>
      <c r="AU15" s="66">
        <f t="shared" si="0"/>
        <v>6714</v>
      </c>
      <c r="AV15" s="16"/>
    </row>
    <row r="16" spans="1:48" s="15" customFormat="1" ht="19.95" customHeight="1">
      <c r="A16" s="263"/>
      <c r="B16" s="267"/>
      <c r="C16" s="215" t="s">
        <v>3</v>
      </c>
      <c r="D16" s="8">
        <v>2</v>
      </c>
      <c r="E16" s="8">
        <v>18</v>
      </c>
      <c r="F16" s="8">
        <v>0</v>
      </c>
      <c r="G16" s="8">
        <v>0</v>
      </c>
      <c r="H16" s="8">
        <v>0</v>
      </c>
      <c r="I16" s="8">
        <v>0</v>
      </c>
      <c r="J16" s="8">
        <v>2</v>
      </c>
      <c r="K16" s="8">
        <v>22</v>
      </c>
      <c r="L16" s="8">
        <v>0</v>
      </c>
      <c r="M16" s="8">
        <v>0</v>
      </c>
      <c r="N16" s="8">
        <v>3</v>
      </c>
      <c r="O16" s="8">
        <v>55</v>
      </c>
      <c r="P16" s="95">
        <f t="shared" si="5"/>
        <v>7</v>
      </c>
      <c r="Q16" s="95">
        <f t="shared" si="6"/>
        <v>95</v>
      </c>
      <c r="R16" s="16"/>
      <c r="S16" s="263"/>
      <c r="T16" s="267"/>
      <c r="U16" s="215" t="s">
        <v>4</v>
      </c>
      <c r="V16" s="105">
        <v>94</v>
      </c>
      <c r="W16" s="105">
        <v>280</v>
      </c>
      <c r="X16" s="105">
        <v>59</v>
      </c>
      <c r="Y16" s="105">
        <v>0</v>
      </c>
      <c r="Z16" s="105">
        <v>115</v>
      </c>
      <c r="AA16" s="67">
        <f t="shared" si="1"/>
        <v>548</v>
      </c>
      <c r="AB16" s="16"/>
      <c r="AC16" s="263"/>
      <c r="AD16" s="269"/>
      <c r="AE16" s="213" t="s">
        <v>120</v>
      </c>
      <c r="AF16" s="64">
        <v>6</v>
      </c>
      <c r="AG16" s="64">
        <v>179</v>
      </c>
      <c r="AH16" s="16"/>
      <c r="AI16" s="16" t="s">
        <v>578</v>
      </c>
      <c r="AJ16" s="16"/>
      <c r="AK16" s="16"/>
      <c r="AL16" s="16"/>
      <c r="AM16" s="16"/>
      <c r="AN16" s="16"/>
      <c r="AO16" s="16"/>
      <c r="AP16" s="16"/>
      <c r="AQ16" s="16"/>
      <c r="AR16" s="16"/>
      <c r="AS16" s="16"/>
      <c r="AT16" s="16"/>
      <c r="AU16" s="16"/>
      <c r="AV16" s="16"/>
    </row>
    <row r="17" spans="1:48" s="15" customFormat="1" ht="19.95" customHeight="1">
      <c r="A17" s="263"/>
      <c r="B17" s="267"/>
      <c r="C17" s="215" t="s">
        <v>4</v>
      </c>
      <c r="D17" s="8">
        <v>1</v>
      </c>
      <c r="E17" s="8">
        <v>13</v>
      </c>
      <c r="F17" s="8">
        <v>0</v>
      </c>
      <c r="G17" s="8">
        <v>0</v>
      </c>
      <c r="H17" s="8">
        <v>0</v>
      </c>
      <c r="I17" s="8">
        <v>0</v>
      </c>
      <c r="J17" s="8">
        <v>1</v>
      </c>
      <c r="K17" s="8">
        <v>13</v>
      </c>
      <c r="L17" s="8">
        <v>0</v>
      </c>
      <c r="M17" s="8">
        <v>0</v>
      </c>
      <c r="N17" s="8">
        <v>1</v>
      </c>
      <c r="O17" s="8">
        <v>4</v>
      </c>
      <c r="P17" s="95">
        <f t="shared" si="5"/>
        <v>3</v>
      </c>
      <c r="Q17" s="95">
        <f t="shared" si="6"/>
        <v>30</v>
      </c>
      <c r="R17" s="16"/>
      <c r="S17" s="263"/>
      <c r="T17" s="267"/>
      <c r="U17" s="215" t="s">
        <v>30</v>
      </c>
      <c r="V17" s="105">
        <v>63</v>
      </c>
      <c r="W17" s="105">
        <v>140</v>
      </c>
      <c r="X17" s="105">
        <v>0</v>
      </c>
      <c r="Y17" s="105">
        <v>0</v>
      </c>
      <c r="Z17" s="105">
        <v>867</v>
      </c>
      <c r="AA17" s="67">
        <f t="shared" si="1"/>
        <v>1070</v>
      </c>
      <c r="AB17" s="16"/>
      <c r="AC17" s="263"/>
      <c r="AD17" s="269"/>
      <c r="AE17" s="213" t="s">
        <v>121</v>
      </c>
      <c r="AF17" s="64">
        <v>9</v>
      </c>
      <c r="AG17" s="64">
        <v>489</v>
      </c>
      <c r="AH17" s="16"/>
      <c r="AI17" s="16" t="s">
        <v>478</v>
      </c>
      <c r="AJ17" s="16"/>
      <c r="AK17" s="16"/>
      <c r="AL17" s="16"/>
      <c r="AM17" s="16"/>
      <c r="AN17" s="16"/>
      <c r="AO17" s="16"/>
      <c r="AP17" s="16"/>
      <c r="AQ17" s="16"/>
      <c r="AR17" s="16"/>
      <c r="AS17" s="16"/>
      <c r="AT17" s="16"/>
      <c r="AU17" s="16"/>
      <c r="AV17" s="16"/>
    </row>
    <row r="18" spans="1:48" s="15" customFormat="1" ht="19.95" customHeight="1">
      <c r="A18" s="263"/>
      <c r="B18" s="267"/>
      <c r="C18" s="215" t="s">
        <v>30</v>
      </c>
      <c r="D18" s="8">
        <v>2</v>
      </c>
      <c r="E18" s="8">
        <v>21</v>
      </c>
      <c r="F18" s="8">
        <v>0</v>
      </c>
      <c r="G18" s="8">
        <v>0</v>
      </c>
      <c r="H18" s="8">
        <v>1</v>
      </c>
      <c r="I18" s="8">
        <v>50</v>
      </c>
      <c r="J18" s="8">
        <v>3</v>
      </c>
      <c r="K18" s="8">
        <v>30</v>
      </c>
      <c r="L18" s="8">
        <v>0</v>
      </c>
      <c r="M18" s="8">
        <v>0</v>
      </c>
      <c r="N18" s="8">
        <v>3</v>
      </c>
      <c r="O18" s="8">
        <v>42</v>
      </c>
      <c r="P18" s="95">
        <f t="shared" si="5"/>
        <v>9</v>
      </c>
      <c r="Q18" s="95">
        <f t="shared" si="6"/>
        <v>143</v>
      </c>
      <c r="R18" s="16"/>
      <c r="S18" s="263"/>
      <c r="T18" s="267"/>
      <c r="U18" s="215" t="s">
        <v>5</v>
      </c>
      <c r="V18" s="105">
        <v>63</v>
      </c>
      <c r="W18" s="105">
        <v>45</v>
      </c>
      <c r="X18" s="105">
        <v>0</v>
      </c>
      <c r="Y18" s="105">
        <v>0</v>
      </c>
      <c r="Z18" s="105">
        <v>855</v>
      </c>
      <c r="AA18" s="67">
        <f t="shared" si="1"/>
        <v>963</v>
      </c>
      <c r="AB18" s="16"/>
      <c r="AC18" s="263"/>
      <c r="AD18" s="269"/>
      <c r="AE18" s="213" t="s">
        <v>122</v>
      </c>
      <c r="AF18" s="64">
        <v>3</v>
      </c>
      <c r="AG18" s="64">
        <v>37</v>
      </c>
      <c r="AH18" s="16"/>
      <c r="AI18" s="16" t="s">
        <v>575</v>
      </c>
      <c r="AJ18" s="16"/>
      <c r="AK18" s="16"/>
      <c r="AL18" s="16"/>
      <c r="AM18" s="16"/>
      <c r="AN18" s="16"/>
      <c r="AO18" s="16"/>
      <c r="AP18" s="16"/>
      <c r="AQ18" s="16"/>
      <c r="AR18" s="16"/>
      <c r="AS18" s="16"/>
      <c r="AT18" s="16"/>
      <c r="AU18" s="16"/>
      <c r="AV18" s="16"/>
    </row>
    <row r="19" spans="1:48" s="15" customFormat="1" ht="19.95" customHeight="1">
      <c r="A19" s="263"/>
      <c r="B19" s="267"/>
      <c r="C19" s="215" t="s">
        <v>5</v>
      </c>
      <c r="D19" s="8">
        <v>2</v>
      </c>
      <c r="E19" s="8">
        <v>44</v>
      </c>
      <c r="F19" s="8">
        <v>0</v>
      </c>
      <c r="G19" s="8">
        <v>0</v>
      </c>
      <c r="H19" s="8">
        <v>0</v>
      </c>
      <c r="I19" s="8">
        <v>0</v>
      </c>
      <c r="J19" s="8">
        <v>1</v>
      </c>
      <c r="K19" s="8">
        <v>32</v>
      </c>
      <c r="L19" s="8">
        <v>0</v>
      </c>
      <c r="M19" s="8">
        <v>0</v>
      </c>
      <c r="N19" s="8">
        <v>0</v>
      </c>
      <c r="O19" s="8">
        <v>0</v>
      </c>
      <c r="P19" s="95">
        <f t="shared" si="5"/>
        <v>3</v>
      </c>
      <c r="Q19" s="95">
        <f t="shared" si="6"/>
        <v>76</v>
      </c>
      <c r="R19" s="16"/>
      <c r="S19" s="263"/>
      <c r="T19" s="267"/>
      <c r="U19" s="215" t="s">
        <v>31</v>
      </c>
      <c r="V19" s="105">
        <v>115</v>
      </c>
      <c r="W19" s="105">
        <v>72</v>
      </c>
      <c r="X19" s="105">
        <v>0</v>
      </c>
      <c r="Y19" s="105">
        <v>0</v>
      </c>
      <c r="Z19" s="105">
        <v>158</v>
      </c>
      <c r="AA19" s="67">
        <f t="shared" si="1"/>
        <v>345</v>
      </c>
      <c r="AB19" s="16"/>
      <c r="AC19" s="263"/>
      <c r="AD19" s="269"/>
      <c r="AE19" s="213" t="s">
        <v>123</v>
      </c>
      <c r="AF19" s="64">
        <v>2</v>
      </c>
      <c r="AG19" s="64">
        <v>33</v>
      </c>
      <c r="AH19" s="16"/>
      <c r="AJ19" s="16"/>
      <c r="AK19" s="16"/>
      <c r="AL19" s="16"/>
      <c r="AM19" s="16"/>
      <c r="AN19" s="16"/>
      <c r="AO19" s="16"/>
      <c r="AP19" s="16"/>
      <c r="AQ19" s="16"/>
      <c r="AR19" s="16"/>
      <c r="AS19" s="16"/>
      <c r="AT19" s="16"/>
      <c r="AU19" s="16"/>
      <c r="AV19" s="16"/>
    </row>
    <row r="20" spans="1:48" s="15" customFormat="1" ht="19.95" customHeight="1">
      <c r="A20" s="263"/>
      <c r="B20" s="267"/>
      <c r="C20" s="215" t="s">
        <v>31</v>
      </c>
      <c r="D20" s="8">
        <v>4</v>
      </c>
      <c r="E20" s="8">
        <v>63</v>
      </c>
      <c r="F20" s="8">
        <v>0</v>
      </c>
      <c r="G20" s="8">
        <v>0</v>
      </c>
      <c r="H20" s="8">
        <v>0</v>
      </c>
      <c r="I20" s="8">
        <v>0</v>
      </c>
      <c r="J20" s="8">
        <v>1</v>
      </c>
      <c r="K20" s="8">
        <v>18</v>
      </c>
      <c r="L20" s="8">
        <v>0</v>
      </c>
      <c r="M20" s="8">
        <v>0</v>
      </c>
      <c r="N20" s="8">
        <v>1</v>
      </c>
      <c r="O20" s="8">
        <v>14</v>
      </c>
      <c r="P20" s="95">
        <f t="shared" si="5"/>
        <v>6</v>
      </c>
      <c r="Q20" s="95">
        <f t="shared" si="6"/>
        <v>95</v>
      </c>
      <c r="R20" s="16"/>
      <c r="S20" s="263"/>
      <c r="T20" s="267"/>
      <c r="U20" s="215" t="s">
        <v>32</v>
      </c>
      <c r="V20" s="105">
        <v>51</v>
      </c>
      <c r="W20" s="105">
        <v>80</v>
      </c>
      <c r="X20" s="105">
        <v>0</v>
      </c>
      <c r="Y20" s="105">
        <v>0</v>
      </c>
      <c r="Z20" s="105">
        <v>90</v>
      </c>
      <c r="AA20" s="67">
        <f t="shared" si="1"/>
        <v>221</v>
      </c>
      <c r="AB20" s="16"/>
      <c r="AC20" s="263"/>
      <c r="AD20" s="269"/>
      <c r="AE20" s="213" t="s">
        <v>124</v>
      </c>
      <c r="AF20" s="64">
        <v>11</v>
      </c>
      <c r="AG20" s="64">
        <v>214</v>
      </c>
      <c r="AH20" s="16"/>
      <c r="AI20" s="16"/>
      <c r="AJ20" s="16"/>
      <c r="AK20" s="16"/>
      <c r="AL20" s="16"/>
      <c r="AM20" s="16"/>
      <c r="AN20" s="16"/>
      <c r="AO20" s="16"/>
      <c r="AP20" s="16"/>
      <c r="AQ20" s="16"/>
      <c r="AR20" s="16"/>
      <c r="AS20" s="16"/>
      <c r="AT20" s="16"/>
      <c r="AU20" s="16"/>
      <c r="AV20" s="16"/>
    </row>
    <row r="21" spans="1:48" s="15" customFormat="1" ht="19.95" customHeight="1">
      <c r="A21" s="263"/>
      <c r="B21" s="267"/>
      <c r="C21" s="215" t="s">
        <v>32</v>
      </c>
      <c r="D21" s="8">
        <v>6</v>
      </c>
      <c r="E21" s="8">
        <v>65</v>
      </c>
      <c r="F21" s="8">
        <v>0</v>
      </c>
      <c r="G21" s="8">
        <v>0</v>
      </c>
      <c r="H21" s="8">
        <v>0</v>
      </c>
      <c r="I21" s="8">
        <v>0</v>
      </c>
      <c r="J21" s="8">
        <v>6</v>
      </c>
      <c r="K21" s="8">
        <v>59</v>
      </c>
      <c r="L21" s="8">
        <v>0</v>
      </c>
      <c r="M21" s="8">
        <v>0</v>
      </c>
      <c r="N21" s="8">
        <v>4</v>
      </c>
      <c r="O21" s="8">
        <v>101</v>
      </c>
      <c r="P21" s="95">
        <f t="shared" si="5"/>
        <v>16</v>
      </c>
      <c r="Q21" s="95">
        <f t="shared" si="6"/>
        <v>225</v>
      </c>
      <c r="R21" s="16"/>
      <c r="S21" s="263"/>
      <c r="T21" s="267"/>
      <c r="U21" s="215" t="s">
        <v>6</v>
      </c>
      <c r="V21" s="105">
        <v>104</v>
      </c>
      <c r="W21" s="105">
        <v>16</v>
      </c>
      <c r="X21" s="105">
        <v>53</v>
      </c>
      <c r="Y21" s="105">
        <v>0</v>
      </c>
      <c r="Z21" s="105">
        <v>281</v>
      </c>
      <c r="AA21" s="67">
        <f t="shared" si="1"/>
        <v>454</v>
      </c>
      <c r="AB21" s="16"/>
      <c r="AC21" s="16" t="s">
        <v>577</v>
      </c>
      <c r="AD21" s="16"/>
      <c r="AE21" s="16"/>
      <c r="AF21" s="16"/>
      <c r="AG21" s="16"/>
      <c r="AH21" s="16"/>
      <c r="AI21" s="16"/>
      <c r="AJ21" s="16"/>
      <c r="AK21" s="16"/>
      <c r="AL21" s="16"/>
      <c r="AM21" s="16"/>
      <c r="AN21" s="16"/>
      <c r="AO21" s="16"/>
      <c r="AP21" s="16"/>
      <c r="AQ21" s="16"/>
      <c r="AR21" s="16"/>
      <c r="AS21" s="16"/>
      <c r="AT21" s="16"/>
      <c r="AU21" s="16"/>
      <c r="AV21" s="16"/>
    </row>
    <row r="22" spans="1:48" s="15" customFormat="1" ht="19.95" customHeight="1">
      <c r="A22" s="263"/>
      <c r="B22" s="267"/>
      <c r="C22" s="215" t="s">
        <v>6</v>
      </c>
      <c r="D22" s="8">
        <v>5</v>
      </c>
      <c r="E22" s="8">
        <v>152</v>
      </c>
      <c r="F22" s="8">
        <v>0</v>
      </c>
      <c r="G22" s="8">
        <v>0</v>
      </c>
      <c r="H22" s="8">
        <v>0</v>
      </c>
      <c r="I22" s="8">
        <v>0</v>
      </c>
      <c r="J22" s="8">
        <v>3</v>
      </c>
      <c r="K22" s="8">
        <v>48</v>
      </c>
      <c r="L22" s="8">
        <v>0</v>
      </c>
      <c r="M22" s="8">
        <v>0</v>
      </c>
      <c r="N22" s="8">
        <v>3</v>
      </c>
      <c r="O22" s="8">
        <v>123</v>
      </c>
      <c r="P22" s="95">
        <f t="shared" si="5"/>
        <v>11</v>
      </c>
      <c r="Q22" s="95">
        <f t="shared" si="6"/>
        <v>323</v>
      </c>
      <c r="R22" s="16"/>
      <c r="S22" s="16" t="s">
        <v>579</v>
      </c>
      <c r="T22" s="16"/>
      <c r="U22" s="16"/>
      <c r="V22" s="16"/>
      <c r="W22" s="16"/>
      <c r="X22" s="16"/>
      <c r="Y22" s="16"/>
      <c r="Z22" s="16"/>
      <c r="AA22" s="16"/>
      <c r="AB22" s="16"/>
      <c r="AC22" s="16" t="s">
        <v>478</v>
      </c>
      <c r="AD22" s="16"/>
      <c r="AE22" s="16"/>
      <c r="AF22" s="16"/>
      <c r="AG22" s="16"/>
      <c r="AH22" s="16"/>
      <c r="AI22" s="16"/>
      <c r="AJ22" s="16"/>
      <c r="AK22" s="16"/>
      <c r="AL22" s="16"/>
      <c r="AM22" s="16"/>
      <c r="AN22" s="16"/>
      <c r="AO22" s="16"/>
      <c r="AP22" s="16"/>
      <c r="AQ22" s="16"/>
      <c r="AR22" s="16"/>
      <c r="AS22" s="16"/>
      <c r="AT22" s="16"/>
      <c r="AU22" s="16"/>
      <c r="AV22" s="16"/>
    </row>
    <row r="23" spans="1:48" s="15" customFormat="1" ht="19.95" customHeight="1">
      <c r="A23" s="16" t="s">
        <v>579</v>
      </c>
      <c r="S23" s="16" t="s">
        <v>478</v>
      </c>
    </row>
    <row r="24" spans="1:48" s="15" customFormat="1" ht="19.95" customHeight="1">
      <c r="A24" s="16" t="s">
        <v>477</v>
      </c>
    </row>
    <row r="25" spans="1:48" s="15" customFormat="1" ht="10.5" customHeight="1"/>
    <row r="26" spans="1:48" s="15" customFormat="1" ht="10.5" customHeight="1"/>
    <row r="27" spans="1:48" s="15" customFormat="1" ht="10.5" customHeight="1"/>
    <row r="28" spans="1:48" s="15" customFormat="1" ht="10.5" customHeight="1"/>
    <row r="29" spans="1:48" s="15" customFormat="1" ht="10.5" customHeight="1"/>
    <row r="30" spans="1:48" s="15" customFormat="1" ht="10.5" customHeight="1"/>
    <row r="31" spans="1:48" s="15" customFormat="1" ht="10.5" customHeight="1"/>
    <row r="32" spans="1:48" s="15" customFormat="1" ht="10.5" customHeight="1"/>
    <row r="33" s="15" customFormat="1" ht="10.5" customHeight="1"/>
    <row r="34" s="15" customFormat="1" ht="10.5" customHeight="1"/>
    <row r="35" s="15" customFormat="1" ht="10.5" customHeight="1"/>
    <row r="36" s="15" customFormat="1" ht="10.5" customHeight="1"/>
    <row r="37" s="15" customFormat="1" ht="10.5" customHeight="1"/>
    <row r="38" s="15" customFormat="1" ht="10.5" customHeight="1"/>
    <row r="39" s="15" customFormat="1" ht="10.5" customHeight="1"/>
    <row r="40" s="15" customFormat="1" ht="10.5" customHeight="1"/>
    <row r="41" s="15" customFormat="1" ht="10.5" customHeight="1"/>
    <row r="42" s="15" customFormat="1" ht="10.5" customHeight="1"/>
    <row r="43" s="15" customFormat="1" ht="10.5" customHeight="1"/>
    <row r="44" s="15" customFormat="1" ht="10.5" customHeight="1"/>
    <row r="45" s="15" customFormat="1" ht="10.5" customHeight="1"/>
    <row r="46" s="15" customFormat="1" ht="10.5" customHeight="1"/>
    <row r="47" s="15" customFormat="1" ht="10.5" customHeight="1"/>
    <row r="48" s="15" customFormat="1" ht="10.5" customHeight="1"/>
    <row r="49" spans="2:18" s="15" customFormat="1" ht="10.5" customHeight="1"/>
    <row r="50" spans="2:18" s="15" customFormat="1" ht="10.5" customHeight="1"/>
    <row r="51" spans="2:18" s="15" customFormat="1" ht="10.5" customHeight="1"/>
    <row r="52" spans="2:18" s="15" customFormat="1" ht="10.5" customHeight="1"/>
    <row r="53" spans="2:18" s="15" customFormat="1" ht="10.5" customHeight="1"/>
    <row r="54" spans="2:18" s="15" customFormat="1" ht="10.5" customHeight="1"/>
    <row r="55" spans="2:18" s="15" customFormat="1" ht="10.5" customHeight="1">
      <c r="B55" s="14"/>
      <c r="C55" s="14"/>
      <c r="D55" s="14"/>
      <c r="E55" s="14"/>
      <c r="F55" s="14"/>
      <c r="G55" s="14"/>
      <c r="H55" s="14"/>
      <c r="I55" s="14"/>
      <c r="J55" s="14"/>
      <c r="K55" s="14"/>
      <c r="L55" s="14"/>
      <c r="M55" s="14"/>
      <c r="N55" s="14"/>
      <c r="O55" s="14"/>
      <c r="P55" s="14"/>
    </row>
    <row r="56" spans="2:18" s="15" customFormat="1" ht="10.5" customHeight="1">
      <c r="B56" s="14"/>
      <c r="C56" s="14"/>
      <c r="D56" s="14"/>
      <c r="E56" s="14"/>
      <c r="F56" s="14"/>
      <c r="G56" s="14"/>
      <c r="H56" s="14"/>
      <c r="I56" s="14"/>
      <c r="J56" s="14"/>
      <c r="K56" s="14"/>
      <c r="L56" s="14"/>
      <c r="M56" s="14"/>
      <c r="N56" s="14"/>
      <c r="O56" s="14"/>
      <c r="P56" s="14"/>
    </row>
    <row r="57" spans="2:18" s="15" customFormat="1" ht="10.5" customHeight="1">
      <c r="B57" s="13"/>
      <c r="C57" s="13"/>
      <c r="D57" s="13"/>
      <c r="E57" s="13"/>
      <c r="F57" s="13"/>
      <c r="G57" s="13"/>
      <c r="H57" s="13"/>
      <c r="I57" s="13"/>
      <c r="J57" s="13"/>
      <c r="K57" s="13"/>
      <c r="L57" s="13"/>
      <c r="M57" s="13"/>
      <c r="N57" s="13"/>
      <c r="O57" s="13"/>
      <c r="P57" s="13"/>
    </row>
    <row r="58" spans="2:18" s="15" customFormat="1" ht="10.5" customHeight="1">
      <c r="B58" s="13"/>
      <c r="C58" s="13"/>
      <c r="D58" s="13"/>
      <c r="E58" s="13"/>
      <c r="F58" s="13"/>
      <c r="G58" s="13"/>
      <c r="H58" s="13"/>
      <c r="I58" s="13"/>
      <c r="J58" s="13"/>
      <c r="K58" s="13"/>
      <c r="L58" s="13"/>
      <c r="M58" s="13"/>
      <c r="N58" s="13"/>
      <c r="O58" s="13"/>
      <c r="P58" s="13"/>
    </row>
    <row r="59" spans="2:18" s="15" customFormat="1" ht="10.5" customHeight="1">
      <c r="B59" s="13"/>
      <c r="C59" s="13"/>
      <c r="D59" s="13"/>
      <c r="E59" s="13"/>
      <c r="F59" s="13"/>
      <c r="G59" s="13"/>
      <c r="H59" s="13"/>
      <c r="I59" s="13"/>
      <c r="J59" s="13"/>
      <c r="K59" s="13"/>
      <c r="L59" s="13"/>
      <c r="M59" s="13"/>
      <c r="N59" s="13"/>
      <c r="O59" s="13"/>
      <c r="P59" s="13"/>
    </row>
    <row r="60" spans="2:18" s="15" customFormat="1" ht="10.5" customHeight="1">
      <c r="B60" s="13"/>
      <c r="C60" s="13"/>
      <c r="D60" s="13"/>
      <c r="E60" s="13"/>
      <c r="F60" s="13"/>
      <c r="G60" s="13"/>
      <c r="H60" s="13"/>
      <c r="I60" s="13"/>
      <c r="J60" s="13"/>
      <c r="K60" s="13"/>
      <c r="L60" s="13"/>
      <c r="M60" s="13"/>
      <c r="N60" s="13"/>
      <c r="O60" s="13"/>
      <c r="P60" s="13"/>
      <c r="Q60" s="14"/>
    </row>
    <row r="61" spans="2:18" s="15" customFormat="1" ht="10.5" customHeight="1">
      <c r="B61" s="13"/>
      <c r="C61" s="13"/>
      <c r="D61" s="13"/>
      <c r="E61" s="13"/>
      <c r="F61" s="13"/>
      <c r="G61" s="13"/>
      <c r="H61" s="13"/>
      <c r="I61" s="13"/>
      <c r="J61" s="13"/>
      <c r="K61" s="13"/>
      <c r="L61" s="13"/>
      <c r="M61" s="13"/>
      <c r="N61" s="13"/>
      <c r="O61" s="13"/>
      <c r="P61" s="13"/>
      <c r="Q61" s="14"/>
    </row>
    <row r="62" spans="2:18" s="15" customFormat="1" ht="10.5" customHeight="1">
      <c r="B62" s="13"/>
      <c r="C62" s="13"/>
      <c r="D62" s="13"/>
      <c r="E62" s="13"/>
      <c r="F62" s="13"/>
      <c r="G62" s="13"/>
      <c r="H62" s="13"/>
      <c r="I62" s="13"/>
      <c r="J62" s="13"/>
      <c r="K62" s="13"/>
      <c r="L62" s="13"/>
      <c r="M62" s="13"/>
      <c r="N62" s="13"/>
      <c r="O62" s="13"/>
      <c r="P62" s="13"/>
      <c r="Q62" s="13"/>
      <c r="R62" s="14"/>
    </row>
    <row r="63" spans="2:18" s="15" customFormat="1" ht="10.5" customHeight="1">
      <c r="B63" s="13"/>
      <c r="C63" s="13"/>
      <c r="D63" s="13"/>
      <c r="E63" s="13"/>
      <c r="F63" s="13"/>
      <c r="G63" s="13"/>
      <c r="H63" s="13"/>
      <c r="I63" s="13"/>
      <c r="J63" s="13"/>
      <c r="K63" s="13"/>
      <c r="L63" s="13"/>
      <c r="M63" s="13"/>
      <c r="N63" s="13"/>
      <c r="O63" s="13"/>
      <c r="P63" s="13"/>
      <c r="Q63" s="13"/>
      <c r="R63" s="14"/>
    </row>
    <row r="64" spans="2:18" s="15" customFormat="1" ht="10.5" customHeight="1">
      <c r="B64" s="13"/>
      <c r="C64" s="13"/>
      <c r="D64" s="13"/>
      <c r="E64" s="13"/>
      <c r="F64" s="13"/>
      <c r="G64" s="13"/>
      <c r="H64" s="13"/>
      <c r="I64" s="13"/>
      <c r="J64" s="13"/>
      <c r="K64" s="13"/>
      <c r="L64" s="13"/>
      <c r="M64" s="13"/>
      <c r="N64" s="13"/>
      <c r="O64" s="13"/>
      <c r="P64" s="13"/>
      <c r="Q64" s="13"/>
      <c r="R64" s="13"/>
    </row>
    <row r="65" spans="2:48" s="15" customFormat="1" ht="10.5" customHeight="1">
      <c r="B65" s="13"/>
      <c r="C65" s="13"/>
      <c r="D65" s="13"/>
      <c r="E65" s="13"/>
      <c r="F65" s="13"/>
      <c r="G65" s="13"/>
      <c r="H65" s="13"/>
      <c r="I65" s="13"/>
      <c r="J65" s="13"/>
      <c r="K65" s="13"/>
      <c r="L65" s="13"/>
      <c r="M65" s="13"/>
      <c r="N65" s="13"/>
      <c r="O65" s="13"/>
      <c r="P65" s="13"/>
      <c r="Q65" s="13"/>
      <c r="R65" s="13"/>
      <c r="AV65" s="14"/>
    </row>
    <row r="66" spans="2:48" s="15" customFormat="1" ht="10.5" customHeight="1">
      <c r="B66" s="13"/>
      <c r="C66" s="13"/>
      <c r="D66" s="13"/>
      <c r="E66" s="13"/>
      <c r="F66" s="13"/>
      <c r="G66" s="13"/>
      <c r="H66" s="13"/>
      <c r="I66" s="13"/>
      <c r="J66" s="13"/>
      <c r="K66" s="13"/>
      <c r="L66" s="13"/>
      <c r="M66" s="13"/>
      <c r="N66" s="13"/>
      <c r="O66" s="13"/>
      <c r="P66" s="13"/>
      <c r="Q66" s="13"/>
      <c r="R66" s="13"/>
      <c r="AV66" s="14"/>
    </row>
    <row r="67" spans="2:48" s="15" customFormat="1" ht="10.5" customHeight="1">
      <c r="B67" s="13"/>
      <c r="C67" s="13"/>
      <c r="D67" s="13"/>
      <c r="E67" s="13"/>
      <c r="F67" s="13"/>
      <c r="G67" s="13"/>
      <c r="H67" s="13"/>
      <c r="I67" s="13"/>
      <c r="J67" s="13"/>
      <c r="K67" s="13"/>
      <c r="L67" s="13"/>
      <c r="M67" s="13"/>
      <c r="N67" s="13"/>
      <c r="O67" s="13"/>
      <c r="P67" s="13"/>
      <c r="Q67" s="13"/>
      <c r="R67" s="13"/>
      <c r="AV67" s="13"/>
    </row>
    <row r="68" spans="2:48" s="15" customFormat="1" ht="10.5" customHeight="1">
      <c r="B68" s="13"/>
      <c r="C68" s="13"/>
      <c r="D68" s="13"/>
      <c r="E68" s="13"/>
      <c r="F68" s="13"/>
      <c r="G68" s="13"/>
      <c r="H68" s="13"/>
      <c r="I68" s="13"/>
      <c r="J68" s="13"/>
      <c r="K68" s="13"/>
      <c r="L68" s="13"/>
      <c r="M68" s="13"/>
      <c r="N68" s="13"/>
      <c r="O68" s="13"/>
      <c r="P68" s="13"/>
      <c r="Q68" s="13"/>
      <c r="R68" s="13"/>
      <c r="AV68" s="13"/>
    </row>
    <row r="69" spans="2:48" s="15" customFormat="1" ht="10.5" customHeight="1">
      <c r="B69" s="13"/>
      <c r="C69" s="13"/>
      <c r="D69" s="13"/>
      <c r="E69" s="13"/>
      <c r="F69" s="13"/>
      <c r="G69" s="13"/>
      <c r="H69" s="13"/>
      <c r="I69" s="13"/>
      <c r="J69" s="13"/>
      <c r="K69" s="13"/>
      <c r="L69" s="13"/>
      <c r="M69" s="13"/>
      <c r="N69" s="13"/>
      <c r="O69" s="13"/>
      <c r="P69" s="13"/>
      <c r="Q69" s="13"/>
      <c r="R69" s="13"/>
      <c r="AV69" s="13"/>
    </row>
    <row r="70" spans="2:48" s="15" customFormat="1" ht="10.5" customHeight="1">
      <c r="B70" s="13"/>
      <c r="C70" s="13"/>
      <c r="D70" s="13"/>
      <c r="E70" s="13"/>
      <c r="F70" s="13"/>
      <c r="G70" s="13"/>
      <c r="H70" s="13"/>
      <c r="I70" s="13"/>
      <c r="J70" s="13"/>
      <c r="K70" s="13"/>
      <c r="L70" s="13"/>
      <c r="M70" s="13"/>
      <c r="N70" s="13"/>
      <c r="O70" s="13"/>
      <c r="P70" s="13"/>
      <c r="Q70" s="13"/>
      <c r="R70" s="13"/>
      <c r="AV70" s="13"/>
    </row>
    <row r="71" spans="2:48" s="15" customFormat="1" ht="10.5" customHeight="1">
      <c r="B71" s="13"/>
      <c r="C71" s="13"/>
      <c r="D71" s="13"/>
      <c r="E71" s="13"/>
      <c r="F71" s="13"/>
      <c r="G71" s="13"/>
      <c r="H71" s="13"/>
      <c r="I71" s="13"/>
      <c r="J71" s="13"/>
      <c r="K71" s="13"/>
      <c r="L71" s="13"/>
      <c r="M71" s="13"/>
      <c r="N71" s="13"/>
      <c r="O71" s="13"/>
      <c r="P71" s="13"/>
      <c r="Q71" s="13"/>
      <c r="R71" s="13"/>
      <c r="AV71" s="13"/>
    </row>
    <row r="72" spans="2:48" s="15" customFormat="1" ht="10.5" customHeight="1">
      <c r="B72" s="13"/>
      <c r="C72" s="13"/>
      <c r="D72" s="13"/>
      <c r="E72" s="13"/>
      <c r="F72" s="13"/>
      <c r="G72" s="13"/>
      <c r="H72" s="13"/>
      <c r="I72" s="13"/>
      <c r="J72" s="13"/>
      <c r="K72" s="13"/>
      <c r="L72" s="13"/>
      <c r="M72" s="13"/>
      <c r="N72" s="13"/>
      <c r="O72" s="13"/>
      <c r="P72" s="13"/>
      <c r="Q72" s="13"/>
      <c r="R72" s="13"/>
      <c r="S72" s="14"/>
      <c r="T72" s="14"/>
      <c r="U72" s="14"/>
      <c r="V72" s="14"/>
      <c r="W72" s="14"/>
      <c r="X72" s="14"/>
      <c r="Y72" s="14"/>
      <c r="Z72" s="14"/>
      <c r="AA72" s="14"/>
      <c r="AV72" s="13"/>
    </row>
    <row r="73" spans="2:48" s="14" customFormat="1" ht="12.6" customHeight="1">
      <c r="B73" s="13"/>
      <c r="C73" s="13"/>
      <c r="D73" s="13"/>
      <c r="E73" s="13"/>
      <c r="F73" s="13"/>
      <c r="G73" s="13"/>
      <c r="H73" s="13"/>
      <c r="I73" s="13"/>
      <c r="J73" s="13"/>
      <c r="K73" s="13"/>
      <c r="L73" s="13"/>
      <c r="M73" s="13"/>
      <c r="N73" s="13"/>
      <c r="O73" s="13"/>
      <c r="P73" s="13"/>
      <c r="Q73" s="13"/>
      <c r="R73" s="13"/>
      <c r="AD73" s="15"/>
      <c r="AE73" s="15"/>
      <c r="AF73" s="15"/>
      <c r="AG73" s="15"/>
      <c r="AV73" s="13"/>
    </row>
    <row r="74" spans="2:48" s="14" customFormat="1" ht="12.6" customHeight="1">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D74" s="15"/>
      <c r="AE74" s="15"/>
      <c r="AF74" s="15"/>
      <c r="AG74" s="15"/>
      <c r="AV74" s="13"/>
    </row>
    <row r="75" spans="2:48">
      <c r="AD75" s="15"/>
      <c r="AE75" s="15"/>
      <c r="AF75" s="15"/>
      <c r="AG75" s="15"/>
    </row>
    <row r="76" spans="2:48">
      <c r="AD76" s="15"/>
      <c r="AE76" s="15"/>
      <c r="AF76" s="15"/>
      <c r="AG76" s="15"/>
    </row>
    <row r="77" spans="2:48">
      <c r="AD77" s="14"/>
      <c r="AE77" s="14"/>
      <c r="AF77" s="14"/>
      <c r="AG77" s="14"/>
    </row>
    <row r="78" spans="2:48">
      <c r="AD78" s="14"/>
      <c r="AE78" s="14"/>
      <c r="AF78" s="14"/>
      <c r="AG78" s="14"/>
    </row>
  </sheetData>
  <mergeCells count="38">
    <mergeCell ref="AI8:AI9"/>
    <mergeCell ref="B9:C9"/>
    <mergeCell ref="T9:U9"/>
    <mergeCell ref="AD9:AE9"/>
    <mergeCell ref="S5:U6"/>
    <mergeCell ref="V5:AA5"/>
    <mergeCell ref="AC5:AE5"/>
    <mergeCell ref="AI5:AJ5"/>
    <mergeCell ref="AD6:AE6"/>
    <mergeCell ref="AI6:AI7"/>
    <mergeCell ref="A5:C7"/>
    <mergeCell ref="D5:E6"/>
    <mergeCell ref="F5:G6"/>
    <mergeCell ref="H5:I6"/>
    <mergeCell ref="J5:K6"/>
    <mergeCell ref="T7:U7"/>
    <mergeCell ref="AD7:AE7"/>
    <mergeCell ref="B8:C8"/>
    <mergeCell ref="T8:U8"/>
    <mergeCell ref="AD8:AE8"/>
    <mergeCell ref="T12:T21"/>
    <mergeCell ref="AI12:AI13"/>
    <mergeCell ref="B13:B22"/>
    <mergeCell ref="AI14:AI15"/>
    <mergeCell ref="B10:C10"/>
    <mergeCell ref="T10:U10"/>
    <mergeCell ref="AC10:AC20"/>
    <mergeCell ref="AD10:AE10"/>
    <mergeCell ref="AI10:AI11"/>
    <mergeCell ref="B11:C11"/>
    <mergeCell ref="S11:S21"/>
    <mergeCell ref="T11:U11"/>
    <mergeCell ref="AD11:AD20"/>
    <mergeCell ref="L5:M6"/>
    <mergeCell ref="N5:O6"/>
    <mergeCell ref="P5:Q6"/>
    <mergeCell ref="A12:A22"/>
    <mergeCell ref="B12:C12"/>
  </mergeCells>
  <phoneticPr fontId="1"/>
  <hyperlinks>
    <hyperlink ref="A1" location="目次!A1" display="目次へ戻る"/>
  </hyperlinks>
  <pageMargins left="0.74803149606299213" right="0.78740157480314965" top="0.98425196850393704" bottom="0.98425196850393704" header="0.51181102362204722" footer="0.51181102362204722"/>
  <pageSetup paperSize="9" scale="31"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zoomScaleNormal="100" workbookViewId="0"/>
  </sheetViews>
  <sheetFormatPr defaultColWidth="8" defaultRowHeight="12.6"/>
  <cols>
    <col min="1" max="1" width="13.5" style="13" customWidth="1"/>
    <col min="2" max="2" width="9.8984375" style="13" customWidth="1"/>
    <col min="3" max="3" width="8" style="13"/>
    <col min="4" max="8" width="8.69921875" style="13" customWidth="1"/>
    <col min="9" max="10" width="8" style="13"/>
    <col min="11" max="11" width="31.8984375" style="13" customWidth="1"/>
    <col min="12" max="16384" width="8" style="13"/>
  </cols>
  <sheetData>
    <row r="1" spans="1:11" s="12" customFormat="1" ht="15" customHeight="1">
      <c r="A1" s="9" t="s">
        <v>9</v>
      </c>
      <c r="E1" s="9"/>
      <c r="F1" s="9"/>
      <c r="G1" s="9"/>
      <c r="H1" s="10"/>
    </row>
    <row r="2" spans="1:11" ht="20.100000000000001" customHeight="1">
      <c r="A2" s="218" t="s">
        <v>518</v>
      </c>
      <c r="E2" s="218"/>
      <c r="F2" s="218"/>
      <c r="G2" s="218"/>
      <c r="H2" s="218"/>
    </row>
    <row r="3" spans="1:11" ht="12" customHeight="1">
      <c r="D3" s="218"/>
      <c r="E3" s="218"/>
      <c r="F3" s="218"/>
      <c r="G3" s="218"/>
      <c r="H3" s="218"/>
    </row>
    <row r="4" spans="1:11" s="16" customFormat="1" ht="16.95" customHeight="1">
      <c r="A4" s="25" t="s">
        <v>519</v>
      </c>
      <c r="F4" s="14"/>
      <c r="G4" s="189" t="s">
        <v>520</v>
      </c>
      <c r="H4" s="195"/>
      <c r="I4" s="195"/>
      <c r="J4" s="195"/>
      <c r="K4" s="195"/>
    </row>
    <row r="5" spans="1:11" s="16" customFormat="1" ht="16.95" customHeight="1">
      <c r="A5" s="198"/>
      <c r="B5" s="190" t="s">
        <v>43</v>
      </c>
      <c r="C5" s="190" t="s">
        <v>34</v>
      </c>
      <c r="D5" s="190" t="s">
        <v>36</v>
      </c>
      <c r="E5" s="190" t="s">
        <v>416</v>
      </c>
      <c r="F5" s="14"/>
      <c r="G5" s="270"/>
      <c r="H5" s="270"/>
      <c r="I5" s="191" t="s">
        <v>43</v>
      </c>
      <c r="J5" s="192" t="s">
        <v>414</v>
      </c>
      <c r="K5" s="227" t="s">
        <v>415</v>
      </c>
    </row>
    <row r="6" spans="1:11" s="16" customFormat="1" ht="16.95" customHeight="1">
      <c r="A6" s="232" t="s">
        <v>20</v>
      </c>
      <c r="B6" s="32" t="s">
        <v>417</v>
      </c>
      <c r="C6" s="32" t="s">
        <v>417</v>
      </c>
      <c r="D6" s="32" t="s">
        <v>417</v>
      </c>
      <c r="E6" s="32" t="s">
        <v>417</v>
      </c>
      <c r="F6" s="14"/>
      <c r="G6" s="416" t="s">
        <v>20</v>
      </c>
      <c r="H6" s="416"/>
      <c r="I6" s="193">
        <v>49</v>
      </c>
      <c r="J6" s="193">
        <v>518</v>
      </c>
      <c r="K6" s="417" t="s">
        <v>419</v>
      </c>
    </row>
    <row r="7" spans="1:11" s="16" customFormat="1" ht="16.95" customHeight="1">
      <c r="A7" s="232" t="s">
        <v>21</v>
      </c>
      <c r="B7" s="194" t="s">
        <v>417</v>
      </c>
      <c r="C7" s="194" t="s">
        <v>417</v>
      </c>
      <c r="D7" s="194" t="s">
        <v>417</v>
      </c>
      <c r="E7" s="194" t="s">
        <v>417</v>
      </c>
      <c r="F7" s="14"/>
      <c r="G7" s="416" t="s">
        <v>21</v>
      </c>
      <c r="H7" s="416"/>
      <c r="I7" s="193">
        <v>67</v>
      </c>
      <c r="J7" s="193">
        <v>623</v>
      </c>
      <c r="K7" s="417"/>
    </row>
    <row r="8" spans="1:11" s="16" customFormat="1" ht="16.95" customHeight="1">
      <c r="A8" s="232" t="s">
        <v>22</v>
      </c>
      <c r="B8" s="194" t="s">
        <v>417</v>
      </c>
      <c r="C8" s="194" t="s">
        <v>417</v>
      </c>
      <c r="D8" s="194" t="s">
        <v>417</v>
      </c>
      <c r="E8" s="194" t="s">
        <v>417</v>
      </c>
      <c r="F8" s="14"/>
      <c r="G8" s="416" t="s">
        <v>22</v>
      </c>
      <c r="H8" s="416"/>
      <c r="I8" s="193">
        <v>111</v>
      </c>
      <c r="J8" s="193">
        <v>932</v>
      </c>
      <c r="K8" s="417"/>
    </row>
    <row r="9" spans="1:11" s="16" customFormat="1" ht="16.95" customHeight="1">
      <c r="A9" s="232" t="s">
        <v>23</v>
      </c>
      <c r="B9" s="28">
        <v>2</v>
      </c>
      <c r="C9" s="28">
        <v>50</v>
      </c>
      <c r="D9" s="32">
        <v>264</v>
      </c>
      <c r="E9" s="32">
        <v>37</v>
      </c>
      <c r="F9" s="14"/>
      <c r="G9" s="416" t="s">
        <v>23</v>
      </c>
      <c r="H9" s="416"/>
      <c r="I9" s="193">
        <v>107</v>
      </c>
      <c r="J9" s="193">
        <v>1122</v>
      </c>
      <c r="K9" s="417"/>
    </row>
    <row r="10" spans="1:11" s="16" customFormat="1" ht="16.95" customHeight="1">
      <c r="A10" s="232" t="s">
        <v>24</v>
      </c>
      <c r="B10" s="28">
        <v>2</v>
      </c>
      <c r="C10" s="28">
        <v>56</v>
      </c>
      <c r="D10" s="32">
        <v>269</v>
      </c>
      <c r="E10" s="32">
        <v>40</v>
      </c>
      <c r="F10" s="14"/>
      <c r="G10" s="418" t="s">
        <v>41</v>
      </c>
      <c r="H10" s="241" t="s">
        <v>143</v>
      </c>
      <c r="I10" s="193">
        <f>SUM(I11:I20)</f>
        <v>84</v>
      </c>
      <c r="J10" s="193">
        <f>SUM(J11:J20)</f>
        <v>971</v>
      </c>
      <c r="K10" s="417"/>
    </row>
    <row r="11" spans="1:11" s="16" customFormat="1" ht="16.95" customHeight="1">
      <c r="A11" s="120" t="s">
        <v>585</v>
      </c>
      <c r="F11" s="14"/>
      <c r="G11" s="418"/>
      <c r="H11" s="192" t="s">
        <v>115</v>
      </c>
      <c r="I11" s="193">
        <v>12</v>
      </c>
      <c r="J11" s="193">
        <v>133</v>
      </c>
      <c r="K11" s="417"/>
    </row>
    <row r="12" spans="1:11" s="16" customFormat="1" ht="16.95" customHeight="1">
      <c r="A12" s="120" t="s">
        <v>529</v>
      </c>
      <c r="B12" s="14"/>
      <c r="C12" s="14"/>
      <c r="D12" s="14"/>
      <c r="E12" s="14"/>
      <c r="F12" s="14"/>
      <c r="G12" s="418"/>
      <c r="H12" s="192" t="s">
        <v>116</v>
      </c>
      <c r="I12" s="193">
        <v>12</v>
      </c>
      <c r="J12" s="193">
        <v>115</v>
      </c>
      <c r="K12" s="417"/>
    </row>
    <row r="13" spans="1:11" s="16" customFormat="1" ht="16.95" customHeight="1">
      <c r="A13" s="49" t="s">
        <v>418</v>
      </c>
      <c r="B13" s="49"/>
      <c r="C13" s="49"/>
      <c r="D13" s="49"/>
      <c r="E13" s="49"/>
      <c r="F13" s="14"/>
      <c r="G13" s="418"/>
      <c r="H13" s="192" t="s">
        <v>117</v>
      </c>
      <c r="I13" s="193">
        <v>10</v>
      </c>
      <c r="J13" s="193">
        <v>90</v>
      </c>
      <c r="K13" s="417"/>
    </row>
    <row r="14" spans="1:11" s="16" customFormat="1" ht="16.95" customHeight="1">
      <c r="A14" s="14"/>
      <c r="B14" s="14"/>
      <c r="C14" s="14"/>
      <c r="D14" s="14"/>
      <c r="E14" s="14"/>
      <c r="F14" s="14"/>
      <c r="G14" s="418"/>
      <c r="H14" s="192" t="s">
        <v>118</v>
      </c>
      <c r="I14" s="193">
        <v>8</v>
      </c>
      <c r="J14" s="193">
        <v>66</v>
      </c>
      <c r="K14" s="417"/>
    </row>
    <row r="15" spans="1:11" s="16" customFormat="1" ht="16.95" customHeight="1">
      <c r="A15" s="14"/>
      <c r="B15" s="14"/>
      <c r="C15" s="14"/>
      <c r="D15" s="14"/>
      <c r="E15" s="14"/>
      <c r="F15" s="14"/>
      <c r="G15" s="418"/>
      <c r="H15" s="192" t="s">
        <v>119</v>
      </c>
      <c r="I15" s="193">
        <v>16</v>
      </c>
      <c r="J15" s="193">
        <v>218</v>
      </c>
      <c r="K15" s="417"/>
    </row>
    <row r="16" spans="1:11" s="16" customFormat="1" ht="16.95" customHeight="1">
      <c r="A16" s="14"/>
      <c r="B16" s="14"/>
      <c r="C16" s="14"/>
      <c r="D16" s="14"/>
      <c r="E16" s="14"/>
      <c r="F16" s="14"/>
      <c r="G16" s="418"/>
      <c r="H16" s="192" t="s">
        <v>120</v>
      </c>
      <c r="I16" s="193">
        <v>2</v>
      </c>
      <c r="J16" s="193">
        <v>19</v>
      </c>
      <c r="K16" s="417"/>
    </row>
    <row r="17" spans="1:11" s="16" customFormat="1" ht="16.95" customHeight="1">
      <c r="A17" s="14"/>
      <c r="B17" s="14"/>
      <c r="C17" s="14"/>
      <c r="D17" s="14"/>
      <c r="E17" s="14"/>
      <c r="F17" s="14"/>
      <c r="G17" s="418"/>
      <c r="H17" s="192" t="s">
        <v>121</v>
      </c>
      <c r="I17" s="193">
        <v>3</v>
      </c>
      <c r="J17" s="193">
        <v>41</v>
      </c>
      <c r="K17" s="417"/>
    </row>
    <row r="18" spans="1:11" s="14" customFormat="1" ht="16.95" customHeight="1">
      <c r="G18" s="418"/>
      <c r="H18" s="192" t="s">
        <v>122</v>
      </c>
      <c r="I18" s="193">
        <v>8</v>
      </c>
      <c r="J18" s="193">
        <v>83</v>
      </c>
      <c r="K18" s="417"/>
    </row>
    <row r="19" spans="1:11" s="14" customFormat="1" ht="16.95" customHeight="1">
      <c r="G19" s="418"/>
      <c r="H19" s="192" t="s">
        <v>123</v>
      </c>
      <c r="I19" s="193">
        <v>5</v>
      </c>
      <c r="J19" s="193">
        <v>59</v>
      </c>
      <c r="K19" s="417"/>
    </row>
    <row r="20" spans="1:11" s="14" customFormat="1" ht="16.95" customHeight="1">
      <c r="G20" s="418"/>
      <c r="H20" s="192" t="s">
        <v>124</v>
      </c>
      <c r="I20" s="193">
        <v>8</v>
      </c>
      <c r="J20" s="193">
        <v>147</v>
      </c>
      <c r="K20" s="417"/>
    </row>
    <row r="21" spans="1:11" s="14" customFormat="1" ht="16.95" customHeight="1">
      <c r="G21" s="120" t="s">
        <v>585</v>
      </c>
    </row>
    <row r="22" spans="1:11" s="14" customFormat="1" ht="16.95" customHeight="1">
      <c r="G22" s="120" t="s">
        <v>530</v>
      </c>
    </row>
    <row r="23" spans="1:11" s="14" customFormat="1" ht="16.2" customHeight="1">
      <c r="A23" s="13"/>
      <c r="B23" s="13"/>
      <c r="C23" s="13"/>
      <c r="D23" s="13"/>
      <c r="E23" s="13"/>
      <c r="F23" s="13"/>
      <c r="G23" s="13"/>
      <c r="H23" s="14" t="s">
        <v>503</v>
      </c>
    </row>
    <row r="24" spans="1:11" s="14" customFormat="1" ht="16.2" customHeight="1">
      <c r="A24" s="13"/>
      <c r="B24" s="13"/>
      <c r="C24" s="13"/>
      <c r="D24" s="13"/>
      <c r="E24" s="13"/>
      <c r="F24" s="13"/>
      <c r="G24" s="13"/>
      <c r="H24" s="13"/>
    </row>
    <row r="25" spans="1:11" s="14" customFormat="1" ht="16.2" customHeight="1">
      <c r="A25" s="13"/>
      <c r="B25" s="13"/>
      <c r="C25" s="13"/>
      <c r="D25" s="13"/>
      <c r="E25" s="13"/>
      <c r="F25" s="13"/>
      <c r="G25" s="13"/>
      <c r="H25" s="13"/>
    </row>
    <row r="26" spans="1:11" s="14" customFormat="1" ht="16.2" customHeight="1">
      <c r="A26" s="13"/>
      <c r="B26" s="13"/>
      <c r="C26" s="13"/>
      <c r="D26" s="13"/>
      <c r="E26" s="13"/>
      <c r="F26" s="13"/>
      <c r="G26" s="13"/>
      <c r="H26" s="13"/>
    </row>
    <row r="27" spans="1:11" s="14" customFormat="1" ht="16.2" customHeight="1">
      <c r="A27" s="13"/>
      <c r="B27" s="13"/>
      <c r="C27" s="13"/>
      <c r="D27" s="13"/>
      <c r="E27" s="13"/>
      <c r="F27" s="13"/>
      <c r="G27" s="13"/>
      <c r="H27" s="13"/>
    </row>
    <row r="28" spans="1:11" s="14" customFormat="1" ht="16.2" customHeight="1">
      <c r="A28" s="13"/>
      <c r="B28" s="13"/>
      <c r="C28" s="13"/>
      <c r="D28" s="13"/>
      <c r="E28" s="13"/>
      <c r="F28" s="13"/>
      <c r="G28" s="13"/>
      <c r="H28" s="13"/>
      <c r="I28" s="13"/>
      <c r="J28" s="13"/>
      <c r="K28" s="13"/>
    </row>
  </sheetData>
  <mergeCells count="7">
    <mergeCell ref="G5:H5"/>
    <mergeCell ref="G6:H6"/>
    <mergeCell ref="K6:K20"/>
    <mergeCell ref="G7:H7"/>
    <mergeCell ref="G8:H8"/>
    <mergeCell ref="G9:H9"/>
    <mergeCell ref="G10:G20"/>
  </mergeCells>
  <phoneticPr fontId="1"/>
  <hyperlinks>
    <hyperlink ref="A1" location="目次!A1" display="目次へ戻る"/>
  </hyperlinks>
  <pageMargins left="0.7" right="0.7" top="0.75" bottom="0.75" header="0.3" footer="0.3"/>
  <pageSetup paperSize="9" scale="82"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showGridLines="0" zoomScaleNormal="100" workbookViewId="0"/>
  </sheetViews>
  <sheetFormatPr defaultColWidth="8" defaultRowHeight="12.6"/>
  <cols>
    <col min="1" max="1" width="14.5" style="13" customWidth="1"/>
    <col min="2" max="4" width="15.69921875" style="13" customWidth="1"/>
    <col min="5" max="5" width="8" style="13"/>
    <col min="6" max="6" width="11.69921875" style="13" customWidth="1"/>
    <col min="7" max="10" width="12.69921875" style="13" customWidth="1"/>
    <col min="11" max="16384" width="8" style="13"/>
  </cols>
  <sheetData>
    <row r="1" spans="1:10" s="12" customFormat="1" ht="15" customHeight="1">
      <c r="A1" s="9" t="s">
        <v>9</v>
      </c>
      <c r="D1" s="9"/>
    </row>
    <row r="2" spans="1:10" ht="20.100000000000001" customHeight="1">
      <c r="A2" s="38" t="s">
        <v>420</v>
      </c>
      <c r="D2" s="38"/>
    </row>
    <row r="3" spans="1:10" ht="12" customHeight="1">
      <c r="D3" s="38"/>
    </row>
    <row r="4" spans="1:10" s="16" customFormat="1" ht="20.399999999999999" customHeight="1">
      <c r="A4" s="35" t="s">
        <v>532</v>
      </c>
      <c r="B4" s="14"/>
      <c r="C4" s="14"/>
      <c r="D4" s="14"/>
      <c r="F4" s="25" t="s">
        <v>533</v>
      </c>
    </row>
    <row r="5" spans="1:10" s="16" customFormat="1" ht="20.399999999999999" customHeight="1">
      <c r="A5" s="275" t="s">
        <v>421</v>
      </c>
      <c r="B5" s="275" t="s">
        <v>534</v>
      </c>
      <c r="C5" s="419" t="s">
        <v>509</v>
      </c>
      <c r="D5" s="420"/>
      <c r="F5" s="421"/>
      <c r="G5" s="275" t="s">
        <v>422</v>
      </c>
      <c r="H5" s="275"/>
      <c r="I5" s="275" t="s">
        <v>535</v>
      </c>
      <c r="J5" s="275" t="s">
        <v>272</v>
      </c>
    </row>
    <row r="6" spans="1:10" s="16" customFormat="1" ht="20.399999999999999" customHeight="1">
      <c r="A6" s="275"/>
      <c r="B6" s="275"/>
      <c r="C6" s="275" t="s">
        <v>507</v>
      </c>
      <c r="D6" s="275" t="s">
        <v>508</v>
      </c>
      <c r="F6" s="422"/>
      <c r="G6" s="275" t="s">
        <v>513</v>
      </c>
      <c r="H6" s="275" t="s">
        <v>514</v>
      </c>
      <c r="I6" s="275"/>
      <c r="J6" s="275"/>
    </row>
    <row r="7" spans="1:10" s="16" customFormat="1" ht="20.399999999999999" customHeight="1">
      <c r="A7" s="275"/>
      <c r="B7" s="275"/>
      <c r="C7" s="275"/>
      <c r="D7" s="275"/>
      <c r="F7" s="422"/>
      <c r="G7" s="275"/>
      <c r="H7" s="275"/>
      <c r="I7" s="275"/>
      <c r="J7" s="423"/>
    </row>
    <row r="8" spans="1:10" s="16" customFormat="1" ht="22.2" customHeight="1">
      <c r="A8" s="196" t="s">
        <v>423</v>
      </c>
      <c r="B8" s="32">
        <v>107</v>
      </c>
      <c r="C8" s="32">
        <v>106</v>
      </c>
      <c r="D8" s="32">
        <v>1</v>
      </c>
      <c r="F8" s="228" t="s">
        <v>350</v>
      </c>
      <c r="G8" s="28">
        <v>67</v>
      </c>
      <c r="H8" s="28">
        <v>58</v>
      </c>
      <c r="I8" s="28">
        <v>124</v>
      </c>
      <c r="J8" s="28">
        <f>SUM(G8:I8)</f>
        <v>249</v>
      </c>
    </row>
    <row r="9" spans="1:10" s="16" customFormat="1" ht="22.2" customHeight="1">
      <c r="A9" s="196" t="s">
        <v>424</v>
      </c>
      <c r="B9" s="32">
        <v>62</v>
      </c>
      <c r="C9" s="32">
        <v>62</v>
      </c>
      <c r="D9" s="32">
        <v>0</v>
      </c>
      <c r="F9" s="228" t="s">
        <v>351</v>
      </c>
      <c r="G9" s="28">
        <v>261</v>
      </c>
      <c r="H9" s="28">
        <v>2</v>
      </c>
      <c r="I9" s="28">
        <v>279</v>
      </c>
      <c r="J9" s="28">
        <f>SUM(G9:I9)</f>
        <v>542</v>
      </c>
    </row>
    <row r="10" spans="1:10" s="16" customFormat="1" ht="22.2" customHeight="1">
      <c r="A10" s="196" t="s">
        <v>425</v>
      </c>
      <c r="B10" s="32">
        <v>89</v>
      </c>
      <c r="C10" s="32">
        <v>68</v>
      </c>
      <c r="D10" s="32">
        <v>21</v>
      </c>
      <c r="F10" s="228" t="s">
        <v>352</v>
      </c>
      <c r="G10" s="28">
        <v>175</v>
      </c>
      <c r="H10" s="28">
        <v>2</v>
      </c>
      <c r="I10" s="28">
        <v>221</v>
      </c>
      <c r="J10" s="28">
        <f>SUM(G10:I10)</f>
        <v>398</v>
      </c>
    </row>
    <row r="11" spans="1:10" s="16" customFormat="1" ht="22.2" customHeight="1">
      <c r="A11" s="196" t="s">
        <v>426</v>
      </c>
      <c r="B11" s="32">
        <v>39</v>
      </c>
      <c r="C11" s="32">
        <v>25</v>
      </c>
      <c r="D11" s="32">
        <v>14</v>
      </c>
      <c r="E11" s="14"/>
      <c r="F11" s="228" t="s">
        <v>353</v>
      </c>
      <c r="G11" s="28">
        <v>229</v>
      </c>
      <c r="H11" s="28">
        <v>6</v>
      </c>
      <c r="I11" s="28">
        <v>282</v>
      </c>
      <c r="J11" s="28">
        <f>SUM(G11:I11)</f>
        <v>517</v>
      </c>
    </row>
    <row r="12" spans="1:10" s="16" customFormat="1" ht="22.2" customHeight="1">
      <c r="A12" s="196" t="s">
        <v>427</v>
      </c>
      <c r="B12" s="32">
        <v>24</v>
      </c>
      <c r="C12" s="32">
        <v>23</v>
      </c>
      <c r="D12" s="32">
        <v>1</v>
      </c>
      <c r="E12" s="14"/>
      <c r="F12" s="228" t="s">
        <v>354</v>
      </c>
      <c r="G12" s="28">
        <v>208</v>
      </c>
      <c r="H12" s="28">
        <v>4</v>
      </c>
      <c r="I12" s="28">
        <v>272</v>
      </c>
      <c r="J12" s="28">
        <f>SUM(G12:I12)</f>
        <v>484</v>
      </c>
    </row>
    <row r="13" spans="1:10" s="16" customFormat="1" ht="22.2" customHeight="1">
      <c r="A13" s="196" t="s">
        <v>428</v>
      </c>
      <c r="B13" s="32">
        <v>3</v>
      </c>
      <c r="C13" s="32">
        <v>2</v>
      </c>
      <c r="D13" s="32">
        <v>1</v>
      </c>
      <c r="E13" s="14"/>
      <c r="F13" s="120" t="s">
        <v>586</v>
      </c>
      <c r="G13" s="14"/>
      <c r="H13" s="14"/>
      <c r="I13" s="14"/>
    </row>
    <row r="14" spans="1:10" s="16" customFormat="1" ht="22.2" customHeight="1">
      <c r="A14" s="196" t="s">
        <v>429</v>
      </c>
      <c r="B14" s="32">
        <v>97</v>
      </c>
      <c r="C14" s="32">
        <v>59</v>
      </c>
      <c r="D14" s="32">
        <v>38</v>
      </c>
      <c r="E14" s="14"/>
      <c r="F14" s="120" t="s">
        <v>492</v>
      </c>
      <c r="G14" s="14"/>
      <c r="H14" s="14"/>
      <c r="I14" s="14"/>
    </row>
    <row r="15" spans="1:10" s="16" customFormat="1" ht="22.2" customHeight="1">
      <c r="A15" s="196" t="s">
        <v>430</v>
      </c>
      <c r="B15" s="32">
        <v>351</v>
      </c>
      <c r="C15" s="32">
        <v>80</v>
      </c>
      <c r="D15" s="32">
        <v>271</v>
      </c>
      <c r="E15" s="14"/>
    </row>
    <row r="16" spans="1:10" s="16" customFormat="1" ht="22.2" customHeight="1">
      <c r="A16" s="196" t="s">
        <v>431</v>
      </c>
      <c r="B16" s="32">
        <v>22</v>
      </c>
      <c r="C16" s="32">
        <v>4</v>
      </c>
      <c r="D16" s="32">
        <v>18</v>
      </c>
      <c r="E16" s="14"/>
    </row>
    <row r="17" spans="1:5" s="16" customFormat="1" ht="22.2" customHeight="1">
      <c r="A17" s="196" t="s">
        <v>432</v>
      </c>
      <c r="B17" s="32">
        <v>62</v>
      </c>
      <c r="C17" s="32">
        <v>38</v>
      </c>
      <c r="D17" s="32">
        <v>24</v>
      </c>
      <c r="E17" s="14"/>
    </row>
    <row r="18" spans="1:5" s="16" customFormat="1" ht="22.2" customHeight="1">
      <c r="A18" s="196" t="s">
        <v>433</v>
      </c>
      <c r="B18" s="32">
        <v>3</v>
      </c>
      <c r="C18" s="32">
        <v>2</v>
      </c>
      <c r="D18" s="32">
        <v>1</v>
      </c>
      <c r="E18" s="14"/>
    </row>
    <row r="19" spans="1:5" s="16" customFormat="1" ht="22.2" customHeight="1">
      <c r="A19" s="196" t="s">
        <v>434</v>
      </c>
      <c r="B19" s="32">
        <v>1</v>
      </c>
      <c r="C19" s="32">
        <v>1</v>
      </c>
      <c r="D19" s="32">
        <v>0</v>
      </c>
      <c r="E19" s="14"/>
    </row>
    <row r="20" spans="1:5" s="14" customFormat="1" ht="22.2" customHeight="1">
      <c r="A20" s="196" t="s">
        <v>435</v>
      </c>
      <c r="B20" s="32">
        <v>1</v>
      </c>
      <c r="C20" s="32">
        <v>1</v>
      </c>
      <c r="D20" s="32">
        <v>0</v>
      </c>
    </row>
    <row r="21" spans="1:5" s="14" customFormat="1" ht="22.2" customHeight="1">
      <c r="A21" s="196" t="s">
        <v>436</v>
      </c>
      <c r="B21" s="32">
        <v>3</v>
      </c>
      <c r="C21" s="32">
        <v>3</v>
      </c>
      <c r="D21" s="32">
        <v>0</v>
      </c>
    </row>
    <row r="22" spans="1:5" s="14" customFormat="1" ht="22.2" customHeight="1">
      <c r="A22" s="196" t="s">
        <v>437</v>
      </c>
      <c r="B22" s="32">
        <v>75</v>
      </c>
      <c r="C22" s="32">
        <v>16</v>
      </c>
      <c r="D22" s="32">
        <v>59</v>
      </c>
    </row>
    <row r="23" spans="1:5" s="14" customFormat="1" ht="22.2" customHeight="1">
      <c r="A23" s="99" t="s">
        <v>10</v>
      </c>
      <c r="B23" s="32">
        <f t="shared" ref="B23:D23" si="0">SUM(B8:B22)</f>
        <v>939</v>
      </c>
      <c r="C23" s="32">
        <f t="shared" si="0"/>
        <v>490</v>
      </c>
      <c r="D23" s="32">
        <f t="shared" si="0"/>
        <v>449</v>
      </c>
    </row>
    <row r="24" spans="1:5" s="14" customFormat="1" ht="16.2" customHeight="1">
      <c r="A24" s="120" t="s">
        <v>586</v>
      </c>
    </row>
    <row r="25" spans="1:5" s="14" customFormat="1" ht="16.2" customHeight="1">
      <c r="A25" s="120" t="s">
        <v>487</v>
      </c>
    </row>
  </sheetData>
  <mergeCells count="11">
    <mergeCell ref="F5:F7"/>
    <mergeCell ref="G5:H5"/>
    <mergeCell ref="I5:I7"/>
    <mergeCell ref="J5:J7"/>
    <mergeCell ref="G6:G7"/>
    <mergeCell ref="H6:H7"/>
    <mergeCell ref="A5:A7"/>
    <mergeCell ref="B5:B7"/>
    <mergeCell ref="C6:C7"/>
    <mergeCell ref="D6:D7"/>
    <mergeCell ref="C5:D5"/>
  </mergeCells>
  <phoneticPr fontId="1"/>
  <hyperlinks>
    <hyperlink ref="A1" location="目次!A1" display="目次へ戻る"/>
  </hyperlinks>
  <pageMargins left="0.70866141732283472" right="0.70866141732283472" top="0.74803149606299213" bottom="0.74803149606299213" header="0.31496062992125984" footer="0.31496062992125984"/>
  <pageSetup paperSize="9" scale="91" orientation="landscape" r:id="rId1"/>
  <colBreaks count="1" manualBreakCount="1">
    <brk id="3"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showGridLines="0" zoomScaleNormal="100" workbookViewId="0"/>
  </sheetViews>
  <sheetFormatPr defaultColWidth="8" defaultRowHeight="12.6"/>
  <cols>
    <col min="1" max="6" width="10.19921875" style="13" customWidth="1"/>
    <col min="7" max="7" width="8.69921875" style="13" customWidth="1"/>
    <col min="8" max="8" width="8.59765625" style="13" customWidth="1"/>
    <col min="9" max="16384" width="8" style="13"/>
  </cols>
  <sheetData>
    <row r="1" spans="1:8" s="12" customFormat="1" ht="15" customHeight="1">
      <c r="A1" s="9" t="s">
        <v>9</v>
      </c>
      <c r="E1" s="9"/>
      <c r="F1" s="9"/>
      <c r="G1" s="10"/>
    </row>
    <row r="2" spans="1:8" ht="20.100000000000001" customHeight="1">
      <c r="A2" s="38" t="s">
        <v>438</v>
      </c>
      <c r="E2" s="38"/>
      <c r="F2" s="38"/>
      <c r="G2" s="38"/>
    </row>
    <row r="3" spans="1:8" ht="12" customHeight="1">
      <c r="D3" s="38"/>
      <c r="E3" s="38"/>
      <c r="F3" s="38"/>
      <c r="G3" s="38"/>
    </row>
    <row r="4" spans="1:8" s="14" customFormat="1" ht="19.95" customHeight="1">
      <c r="A4" s="277"/>
      <c r="B4" s="384" t="s">
        <v>568</v>
      </c>
      <c r="C4" s="275" t="s">
        <v>506</v>
      </c>
      <c r="D4" s="224"/>
      <c r="E4" s="224"/>
      <c r="F4" s="424"/>
      <c r="G4" s="224"/>
    </row>
    <row r="5" spans="1:8" s="14" customFormat="1" ht="19.95" customHeight="1">
      <c r="A5" s="277"/>
      <c r="B5" s="386"/>
      <c r="C5" s="275"/>
      <c r="D5" s="224"/>
      <c r="E5" s="224"/>
      <c r="F5" s="424"/>
      <c r="G5" s="224"/>
    </row>
    <row r="6" spans="1:8" s="14" customFormat="1" ht="19.95" customHeight="1">
      <c r="A6" s="99" t="s">
        <v>350</v>
      </c>
      <c r="B6" s="32" t="s">
        <v>417</v>
      </c>
      <c r="C6" s="32" t="s">
        <v>417</v>
      </c>
      <c r="D6" s="225"/>
      <c r="E6" s="225"/>
      <c r="F6" s="225"/>
      <c r="G6" s="225"/>
    </row>
    <row r="7" spans="1:8" s="14" customFormat="1" ht="19.95" customHeight="1">
      <c r="A7" s="99" t="s">
        <v>351</v>
      </c>
      <c r="B7" s="32" t="s">
        <v>417</v>
      </c>
      <c r="C7" s="32" t="s">
        <v>417</v>
      </c>
      <c r="D7" s="225"/>
      <c r="E7" s="225"/>
      <c r="F7" s="225"/>
      <c r="G7" s="225"/>
    </row>
    <row r="8" spans="1:8" s="14" customFormat="1" ht="19.95" customHeight="1">
      <c r="A8" s="99" t="s">
        <v>352</v>
      </c>
      <c r="B8" s="32">
        <v>55</v>
      </c>
      <c r="C8" s="30">
        <v>3</v>
      </c>
      <c r="D8" s="225"/>
      <c r="E8" s="225"/>
      <c r="F8" s="225"/>
      <c r="G8" s="225"/>
    </row>
    <row r="9" spans="1:8" s="14" customFormat="1" ht="19.95" customHeight="1">
      <c r="A9" s="99" t="s">
        <v>353</v>
      </c>
      <c r="B9" s="28">
        <v>48</v>
      </c>
      <c r="C9" s="30">
        <v>3</v>
      </c>
      <c r="D9" s="225"/>
      <c r="E9" s="225"/>
      <c r="F9" s="225"/>
      <c r="G9" s="225"/>
    </row>
    <row r="10" spans="1:8" s="14" customFormat="1" ht="19.95" customHeight="1">
      <c r="A10" s="99" t="s">
        <v>354</v>
      </c>
      <c r="B10" s="28">
        <v>111</v>
      </c>
      <c r="C10" s="30">
        <v>2</v>
      </c>
      <c r="D10" s="225"/>
      <c r="E10" s="225"/>
      <c r="F10" s="225"/>
      <c r="G10" s="225"/>
    </row>
    <row r="11" spans="1:8" s="14" customFormat="1" ht="10.8">
      <c r="A11" s="120" t="s">
        <v>586</v>
      </c>
      <c r="B11" s="197"/>
      <c r="C11" s="197"/>
      <c r="D11" s="197"/>
      <c r="E11" s="197"/>
      <c r="F11" s="197"/>
      <c r="G11" s="197"/>
      <c r="H11" s="197"/>
    </row>
    <row r="12" spans="1:8" s="14" customFormat="1" ht="10.8">
      <c r="A12" s="120" t="s">
        <v>488</v>
      </c>
    </row>
    <row r="13" spans="1:8" s="14" customFormat="1" ht="10.8">
      <c r="A13" s="49" t="s">
        <v>439</v>
      </c>
    </row>
  </sheetData>
  <mergeCells count="4">
    <mergeCell ref="A4:A5"/>
    <mergeCell ref="F4:F5"/>
    <mergeCell ref="C4:C5"/>
    <mergeCell ref="B4:B5"/>
  </mergeCells>
  <phoneticPr fontId="1"/>
  <hyperlinks>
    <hyperlink ref="A1" location="目次!A1" display="目次へ戻る"/>
  </hyperlinks>
  <pageMargins left="0.70866141732283472" right="0.70866141732283472" top="0.74803149606299213" bottom="0.74803149606299213"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showGridLines="0" zoomScaleNormal="100" workbookViewId="0"/>
  </sheetViews>
  <sheetFormatPr defaultColWidth="8" defaultRowHeight="12.6"/>
  <cols>
    <col min="1" max="1" width="10.19921875" style="13" customWidth="1"/>
    <col min="2" max="3" width="17.69921875" style="13" customWidth="1"/>
    <col min="4" max="4" width="14.19921875" style="13" customWidth="1"/>
    <col min="5" max="6" width="10.19921875" style="13" customWidth="1"/>
    <col min="7" max="7" width="8.69921875" style="13" customWidth="1"/>
    <col min="8" max="16384" width="8" style="13"/>
  </cols>
  <sheetData>
    <row r="1" spans="1:8" s="12" customFormat="1" ht="15" customHeight="1">
      <c r="A1" s="9" t="s">
        <v>9</v>
      </c>
      <c r="E1" s="9"/>
      <c r="F1" s="9"/>
      <c r="G1" s="10"/>
    </row>
    <row r="2" spans="1:8" ht="20.100000000000001" customHeight="1">
      <c r="A2" s="38" t="s">
        <v>440</v>
      </c>
      <c r="E2" s="38"/>
      <c r="F2" s="38"/>
      <c r="G2" s="38"/>
    </row>
    <row r="3" spans="1:8" ht="12" customHeight="1">
      <c r="D3" s="38"/>
      <c r="E3" s="38"/>
      <c r="F3" s="38"/>
      <c r="G3" s="38"/>
    </row>
    <row r="4" spans="1:8" s="16" customFormat="1" ht="64.95" customHeight="1">
      <c r="A4" s="198"/>
      <c r="B4" s="228" t="s">
        <v>536</v>
      </c>
      <c r="C4" s="228" t="s">
        <v>537</v>
      </c>
      <c r="D4" s="227" t="s">
        <v>441</v>
      </c>
      <c r="E4" s="13"/>
      <c r="F4" s="13"/>
      <c r="G4" s="14"/>
      <c r="H4" s="14"/>
    </row>
    <row r="5" spans="1:8" ht="20.399999999999999" customHeight="1">
      <c r="A5" s="227" t="s">
        <v>350</v>
      </c>
      <c r="B5" s="199">
        <v>48</v>
      </c>
      <c r="C5" s="199">
        <v>1</v>
      </c>
      <c r="D5" s="199">
        <v>1</v>
      </c>
    </row>
    <row r="6" spans="1:8" ht="20.399999999999999" customHeight="1">
      <c r="A6" s="227" t="s">
        <v>351</v>
      </c>
      <c r="B6" s="199">
        <v>62</v>
      </c>
      <c r="C6" s="199">
        <v>5</v>
      </c>
      <c r="D6" s="199">
        <v>3</v>
      </c>
    </row>
    <row r="7" spans="1:8" ht="20.399999999999999" customHeight="1">
      <c r="A7" s="227" t="s">
        <v>352</v>
      </c>
      <c r="B7" s="199">
        <v>73</v>
      </c>
      <c r="C7" s="199">
        <v>3</v>
      </c>
      <c r="D7" s="199">
        <v>5</v>
      </c>
    </row>
    <row r="8" spans="1:8" ht="20.399999999999999" customHeight="1">
      <c r="A8" s="227" t="s">
        <v>353</v>
      </c>
      <c r="B8" s="199">
        <v>40</v>
      </c>
      <c r="C8" s="199">
        <v>4</v>
      </c>
      <c r="D8" s="199">
        <v>3</v>
      </c>
    </row>
    <row r="9" spans="1:8" ht="20.399999999999999" customHeight="1">
      <c r="A9" s="227" t="s">
        <v>354</v>
      </c>
      <c r="B9" s="199">
        <v>34</v>
      </c>
      <c r="C9" s="199">
        <v>0</v>
      </c>
      <c r="D9" s="199">
        <v>6</v>
      </c>
    </row>
    <row r="10" spans="1:8">
      <c r="A10" s="120" t="s">
        <v>586</v>
      </c>
    </row>
    <row r="11" spans="1:8">
      <c r="A11" s="120" t="s">
        <v>538</v>
      </c>
    </row>
  </sheetData>
  <phoneticPr fontId="1"/>
  <hyperlinks>
    <hyperlink ref="A1" location="目次!A1" display="目次へ戻る"/>
  </hyperlinks>
  <pageMargins left="0.70866141732283472" right="0.70866141732283472" top="0.74803149606299213" bottom="0.74803149606299213"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showGridLines="0" zoomScaleNormal="100" workbookViewId="0"/>
  </sheetViews>
  <sheetFormatPr defaultColWidth="8" defaultRowHeight="12.6"/>
  <cols>
    <col min="1" max="1" width="18.8984375" style="13" customWidth="1"/>
    <col min="2" max="2" width="28.5" style="13" customWidth="1"/>
    <col min="3" max="3" width="21.19921875" style="13" customWidth="1"/>
    <col min="4" max="4" width="5.5" style="13" customWidth="1"/>
    <col min="5" max="7" width="10.19921875" style="13" customWidth="1"/>
    <col min="8" max="9" width="8.69921875" style="13" customWidth="1"/>
    <col min="10" max="10" width="4.09765625" style="13" customWidth="1"/>
    <col min="11" max="11" width="9.3984375" style="13" customWidth="1"/>
    <col min="12" max="16384" width="8" style="13"/>
  </cols>
  <sheetData>
    <row r="1" spans="1:13" s="12" customFormat="1" ht="15" customHeight="1">
      <c r="A1" s="9" t="s">
        <v>9</v>
      </c>
      <c r="E1" s="9"/>
      <c r="F1" s="9"/>
      <c r="G1" s="9"/>
      <c r="H1" s="10"/>
      <c r="I1" s="10"/>
    </row>
    <row r="2" spans="1:13" ht="20.100000000000001" customHeight="1">
      <c r="A2" s="38" t="s">
        <v>442</v>
      </c>
      <c r="E2" s="38"/>
      <c r="F2" s="38"/>
      <c r="G2" s="100"/>
      <c r="H2" s="38"/>
      <c r="I2" s="100"/>
    </row>
    <row r="3" spans="1:13" ht="12" customHeight="1">
      <c r="E3" s="100"/>
      <c r="F3" s="100"/>
      <c r="G3" s="100"/>
      <c r="H3" s="100"/>
      <c r="I3" s="100"/>
    </row>
    <row r="4" spans="1:13" s="14" customFormat="1" ht="10.8">
      <c r="A4" s="35" t="s">
        <v>443</v>
      </c>
      <c r="D4" s="21"/>
      <c r="E4" s="21" t="s">
        <v>451</v>
      </c>
      <c r="F4" s="21"/>
      <c r="G4" s="21"/>
      <c r="H4" s="21"/>
      <c r="I4" s="21"/>
      <c r="K4" s="35" t="s">
        <v>450</v>
      </c>
    </row>
    <row r="5" spans="1:13" s="42" customFormat="1" ht="10.8">
      <c r="A5" s="158" t="s">
        <v>444</v>
      </c>
      <c r="B5" s="158" t="s">
        <v>445</v>
      </c>
      <c r="C5" s="158" t="s">
        <v>446</v>
      </c>
      <c r="D5" s="14"/>
      <c r="E5" s="202"/>
      <c r="F5" s="425" t="s">
        <v>449</v>
      </c>
      <c r="G5" s="425"/>
      <c r="H5" s="425" t="s">
        <v>25</v>
      </c>
      <c r="I5" s="425"/>
      <c r="J5" s="14"/>
      <c r="K5" s="200"/>
      <c r="L5" s="430" t="s">
        <v>34</v>
      </c>
      <c r="M5" s="47" t="s">
        <v>35</v>
      </c>
    </row>
    <row r="6" spans="1:13" s="14" customFormat="1" ht="43.2">
      <c r="A6" s="248" t="s">
        <v>572</v>
      </c>
      <c r="B6" s="248" t="s">
        <v>569</v>
      </c>
      <c r="C6" s="248" t="s">
        <v>570</v>
      </c>
      <c r="D6" s="42"/>
      <c r="E6" s="48"/>
      <c r="F6" s="47" t="s">
        <v>34</v>
      </c>
      <c r="G6" s="47" t="s">
        <v>35</v>
      </c>
      <c r="H6" s="47" t="s">
        <v>34</v>
      </c>
      <c r="I6" s="47" t="s">
        <v>35</v>
      </c>
      <c r="J6" s="42"/>
      <c r="K6" s="159" t="s">
        <v>20</v>
      </c>
      <c r="L6" s="201">
        <v>0</v>
      </c>
      <c r="M6" s="201">
        <v>0</v>
      </c>
    </row>
    <row r="7" spans="1:13" s="14" customFormat="1" ht="10.8">
      <c r="A7" s="120" t="s">
        <v>583</v>
      </c>
      <c r="E7" s="159" t="s">
        <v>20</v>
      </c>
      <c r="F7" s="201">
        <v>0</v>
      </c>
      <c r="G7" s="201">
        <v>0</v>
      </c>
      <c r="H7" s="201">
        <v>0</v>
      </c>
      <c r="I7" s="201">
        <v>0</v>
      </c>
      <c r="K7" s="159" t="s">
        <v>21</v>
      </c>
      <c r="L7" s="201">
        <v>0</v>
      </c>
      <c r="M7" s="201">
        <v>0</v>
      </c>
    </row>
    <row r="8" spans="1:13" s="14" customFormat="1" ht="10.8">
      <c r="A8" s="120" t="s">
        <v>489</v>
      </c>
      <c r="E8" s="159" t="s">
        <v>21</v>
      </c>
      <c r="F8" s="201">
        <v>0</v>
      </c>
      <c r="G8" s="201">
        <v>0</v>
      </c>
      <c r="H8" s="201">
        <v>0</v>
      </c>
      <c r="I8" s="201">
        <v>0</v>
      </c>
      <c r="K8" s="159" t="s">
        <v>22</v>
      </c>
      <c r="L8" s="201">
        <v>0</v>
      </c>
      <c r="M8" s="201">
        <v>0</v>
      </c>
    </row>
    <row r="9" spans="1:13" s="14" customFormat="1" ht="10.8">
      <c r="E9" s="159" t="s">
        <v>22</v>
      </c>
      <c r="F9" s="201">
        <v>0</v>
      </c>
      <c r="G9" s="201">
        <v>0</v>
      </c>
      <c r="H9" s="201">
        <v>0</v>
      </c>
      <c r="I9" s="201">
        <v>0</v>
      </c>
      <c r="K9" s="159" t="s">
        <v>23</v>
      </c>
      <c r="L9" s="201">
        <v>0</v>
      </c>
      <c r="M9" s="201">
        <v>0</v>
      </c>
    </row>
    <row r="10" spans="1:13" s="14" customFormat="1" ht="10.8">
      <c r="E10" s="159" t="s">
        <v>23</v>
      </c>
      <c r="F10" s="201">
        <v>0</v>
      </c>
      <c r="G10" s="201">
        <v>0</v>
      </c>
      <c r="H10" s="201">
        <v>1</v>
      </c>
      <c r="I10" s="201">
        <v>2</v>
      </c>
      <c r="K10" s="159" t="s">
        <v>24</v>
      </c>
      <c r="L10" s="201">
        <v>0</v>
      </c>
      <c r="M10" s="201">
        <v>0</v>
      </c>
    </row>
    <row r="11" spans="1:13" s="14" customFormat="1" ht="10.8">
      <c r="E11" s="159" t="s">
        <v>24</v>
      </c>
      <c r="F11" s="201">
        <v>0</v>
      </c>
      <c r="G11" s="201">
        <v>0</v>
      </c>
      <c r="H11" s="201">
        <v>1</v>
      </c>
      <c r="I11" s="201">
        <v>1</v>
      </c>
      <c r="K11" s="120" t="s">
        <v>586</v>
      </c>
    </row>
    <row r="12" spans="1:13" s="14" customFormat="1" ht="10.8">
      <c r="E12" s="120" t="s">
        <v>586</v>
      </c>
      <c r="K12" s="120" t="s">
        <v>494</v>
      </c>
    </row>
    <row r="13" spans="1:13" s="14" customFormat="1" ht="10.8">
      <c r="E13" s="120" t="s">
        <v>493</v>
      </c>
    </row>
    <row r="14" spans="1:13" s="14" customFormat="1" ht="10.8"/>
    <row r="15" spans="1:13" s="14" customFormat="1" ht="10.8"/>
    <row r="16" spans="1:13" s="14" customFormat="1" ht="10.8"/>
    <row r="17" spans="1:3" s="14" customFormat="1" ht="10.8">
      <c r="A17" s="35" t="s">
        <v>447</v>
      </c>
    </row>
    <row r="18" spans="1:3" s="14" customFormat="1" ht="10.8">
      <c r="A18" s="158" t="s">
        <v>444</v>
      </c>
      <c r="B18" s="158" t="s">
        <v>445</v>
      </c>
      <c r="C18" s="158" t="s">
        <v>448</v>
      </c>
    </row>
    <row r="19" spans="1:3" s="14" customFormat="1" ht="43.2">
      <c r="A19" s="248" t="s">
        <v>571</v>
      </c>
      <c r="B19" s="248" t="s">
        <v>573</v>
      </c>
      <c r="C19" s="105" t="s">
        <v>574</v>
      </c>
    </row>
    <row r="20" spans="1:3" s="14" customFormat="1" ht="10.8">
      <c r="A20" s="120" t="s">
        <v>583</v>
      </c>
    </row>
    <row r="21" spans="1:3" s="14" customFormat="1" ht="10.8">
      <c r="A21" s="120" t="s">
        <v>483</v>
      </c>
    </row>
  </sheetData>
  <mergeCells count="2">
    <mergeCell ref="F5:G5"/>
    <mergeCell ref="H5:I5"/>
  </mergeCells>
  <phoneticPr fontId="1"/>
  <hyperlinks>
    <hyperlink ref="A1" location="目次!A1" display="目次へ戻る"/>
  </hyperlinks>
  <pageMargins left="0.70866141732283472" right="0.70866141732283472" top="0.74803149606299213" bottom="0.74803149606299213" header="0.31496062992125984" footer="0.31496062992125984"/>
  <pageSetup paperSize="9" scale="7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showGridLines="0" zoomScaleNormal="100" workbookViewId="0"/>
  </sheetViews>
  <sheetFormatPr defaultColWidth="8" defaultRowHeight="12.6"/>
  <cols>
    <col min="1" max="2" width="10.19921875" style="13" customWidth="1"/>
    <col min="3" max="3" width="12.19921875" style="13" customWidth="1"/>
    <col min="4" max="4" width="14.19921875" style="13" customWidth="1"/>
    <col min="5" max="5" width="16.69921875" style="204" customWidth="1"/>
    <col min="6" max="7" width="10.19921875" style="13" customWidth="1"/>
    <col min="8" max="8" width="8.69921875" style="13" customWidth="1"/>
    <col min="9" max="16384" width="8" style="13"/>
  </cols>
  <sheetData>
    <row r="1" spans="1:8" s="12" customFormat="1" ht="15" customHeight="1">
      <c r="A1" s="9" t="s">
        <v>9</v>
      </c>
      <c r="E1" s="203"/>
      <c r="F1" s="9"/>
      <c r="G1" s="9"/>
      <c r="H1" s="10"/>
    </row>
    <row r="2" spans="1:8" ht="20.100000000000001" customHeight="1">
      <c r="A2" s="218" t="s">
        <v>452</v>
      </c>
      <c r="F2" s="218"/>
      <c r="G2" s="218"/>
      <c r="H2" s="218"/>
    </row>
    <row r="3" spans="1:8" ht="12" customHeight="1">
      <c r="E3" s="205"/>
      <c r="F3" s="218"/>
      <c r="G3" s="218"/>
      <c r="H3" s="218"/>
    </row>
    <row r="4" spans="1:8" s="42" customFormat="1" ht="18.600000000000001" customHeight="1">
      <c r="A4" s="270"/>
      <c r="B4" s="270"/>
      <c r="C4" s="274" t="s">
        <v>463</v>
      </c>
      <c r="D4" s="274"/>
      <c r="E4" s="274"/>
    </row>
    <row r="5" spans="1:8" s="42" customFormat="1" ht="18.600000000000001" customHeight="1">
      <c r="A5" s="270"/>
      <c r="B5" s="270"/>
      <c r="C5" s="254" t="s">
        <v>453</v>
      </c>
      <c r="D5" s="254" t="s">
        <v>454</v>
      </c>
      <c r="E5" s="206" t="s">
        <v>455</v>
      </c>
    </row>
    <row r="6" spans="1:8" s="42" customFormat="1" ht="18" customHeight="1">
      <c r="A6" s="274" t="s">
        <v>20</v>
      </c>
      <c r="B6" s="274"/>
      <c r="C6" s="431">
        <v>1029</v>
      </c>
      <c r="D6" s="255">
        <v>111</v>
      </c>
      <c r="E6" s="433">
        <f>D6/C6</f>
        <v>0.10787172011661808</v>
      </c>
    </row>
    <row r="7" spans="1:8" s="42" customFormat="1" ht="18" customHeight="1">
      <c r="A7" s="274" t="s">
        <v>21</v>
      </c>
      <c r="B7" s="274"/>
      <c r="C7" s="431">
        <v>1252</v>
      </c>
      <c r="D7" s="255">
        <v>122</v>
      </c>
      <c r="E7" s="433">
        <f t="shared" ref="E7:E20" si="0">D7/C7</f>
        <v>9.7444089456869012E-2</v>
      </c>
    </row>
    <row r="8" spans="1:8" s="42" customFormat="1" ht="18" customHeight="1">
      <c r="A8" s="274" t="s">
        <v>22</v>
      </c>
      <c r="B8" s="274"/>
      <c r="C8" s="432">
        <v>1192</v>
      </c>
      <c r="D8" s="432">
        <v>124</v>
      </c>
      <c r="E8" s="433">
        <f t="shared" si="0"/>
        <v>0.1040268456375839</v>
      </c>
    </row>
    <row r="9" spans="1:8" s="42" customFormat="1" ht="18" customHeight="1">
      <c r="A9" s="274" t="s">
        <v>23</v>
      </c>
      <c r="B9" s="274"/>
      <c r="C9" s="431">
        <v>1111</v>
      </c>
      <c r="D9" s="255">
        <v>105</v>
      </c>
      <c r="E9" s="433">
        <f t="shared" si="0"/>
        <v>9.4509450945094511E-2</v>
      </c>
    </row>
    <row r="10" spans="1:8" s="42" customFormat="1" ht="15.6" customHeight="1">
      <c r="A10" s="426" t="s">
        <v>531</v>
      </c>
      <c r="B10" s="254" t="s">
        <v>456</v>
      </c>
      <c r="C10" s="105">
        <v>1146</v>
      </c>
      <c r="D10" s="105">
        <v>124</v>
      </c>
      <c r="E10" s="433">
        <f t="shared" si="0"/>
        <v>0.10820244328097731</v>
      </c>
    </row>
    <row r="11" spans="1:8" s="42" customFormat="1" ht="15.6" customHeight="1">
      <c r="A11" s="271"/>
      <c r="B11" s="254" t="s">
        <v>457</v>
      </c>
      <c r="C11" s="105">
        <v>87</v>
      </c>
      <c r="D11" s="105">
        <v>13</v>
      </c>
      <c r="E11" s="433">
        <f t="shared" si="0"/>
        <v>0.14942528735632185</v>
      </c>
    </row>
    <row r="12" spans="1:8" s="42" customFormat="1" ht="15.6" customHeight="1">
      <c r="A12" s="271"/>
      <c r="B12" s="254" t="s">
        <v>458</v>
      </c>
      <c r="C12" s="105">
        <v>131</v>
      </c>
      <c r="D12" s="105">
        <v>15</v>
      </c>
      <c r="E12" s="433">
        <f t="shared" si="0"/>
        <v>0.11450381679389313</v>
      </c>
    </row>
    <row r="13" spans="1:8" s="42" customFormat="1" ht="15.6" customHeight="1">
      <c r="A13" s="271"/>
      <c r="B13" s="254" t="s">
        <v>13</v>
      </c>
      <c r="C13" s="105">
        <v>109</v>
      </c>
      <c r="D13" s="105">
        <v>28</v>
      </c>
      <c r="E13" s="433">
        <f t="shared" si="0"/>
        <v>0.25688073394495414</v>
      </c>
    </row>
    <row r="14" spans="1:8" s="42" customFormat="1" ht="15.6" customHeight="1">
      <c r="A14" s="271"/>
      <c r="B14" s="254" t="s">
        <v>14</v>
      </c>
      <c r="C14" s="105">
        <v>159</v>
      </c>
      <c r="D14" s="105">
        <v>13</v>
      </c>
      <c r="E14" s="433">
        <f t="shared" si="0"/>
        <v>8.1761006289308172E-2</v>
      </c>
    </row>
    <row r="15" spans="1:8" s="42" customFormat="1" ht="15.6" customHeight="1">
      <c r="A15" s="271"/>
      <c r="B15" s="254" t="s">
        <v>15</v>
      </c>
      <c r="C15" s="105">
        <v>76</v>
      </c>
      <c r="D15" s="105">
        <v>5</v>
      </c>
      <c r="E15" s="433">
        <f t="shared" si="0"/>
        <v>6.5789473684210523E-2</v>
      </c>
    </row>
    <row r="16" spans="1:8" s="42" customFormat="1" ht="15.6" customHeight="1">
      <c r="A16" s="271"/>
      <c r="B16" s="254" t="s">
        <v>459</v>
      </c>
      <c r="C16" s="105">
        <v>111</v>
      </c>
      <c r="D16" s="105">
        <v>10</v>
      </c>
      <c r="E16" s="433">
        <f t="shared" si="0"/>
        <v>9.0090090090090086E-2</v>
      </c>
    </row>
    <row r="17" spans="1:5" s="42" customFormat="1" ht="15.6" customHeight="1">
      <c r="A17" s="271"/>
      <c r="B17" s="254" t="s">
        <v>17</v>
      </c>
      <c r="C17" s="105">
        <v>113</v>
      </c>
      <c r="D17" s="105">
        <v>10</v>
      </c>
      <c r="E17" s="433">
        <f t="shared" si="0"/>
        <v>8.8495575221238937E-2</v>
      </c>
    </row>
    <row r="18" spans="1:5" s="42" customFormat="1" ht="15.6" customHeight="1">
      <c r="A18" s="271"/>
      <c r="B18" s="254" t="s">
        <v>460</v>
      </c>
      <c r="C18" s="105">
        <v>136</v>
      </c>
      <c r="D18" s="105">
        <v>10</v>
      </c>
      <c r="E18" s="433">
        <f t="shared" si="0"/>
        <v>7.3529411764705885E-2</v>
      </c>
    </row>
    <row r="19" spans="1:5" s="42" customFormat="1" ht="15.6" customHeight="1">
      <c r="A19" s="271"/>
      <c r="B19" s="254" t="s">
        <v>461</v>
      </c>
      <c r="C19" s="105">
        <v>113</v>
      </c>
      <c r="D19" s="105">
        <v>9</v>
      </c>
      <c r="E19" s="433">
        <f t="shared" si="0"/>
        <v>7.9646017699115043E-2</v>
      </c>
    </row>
    <row r="20" spans="1:5" s="42" customFormat="1" ht="15.6" customHeight="1">
      <c r="A20" s="271"/>
      <c r="B20" s="254" t="s">
        <v>462</v>
      </c>
      <c r="C20" s="105">
        <v>111</v>
      </c>
      <c r="D20" s="105">
        <v>11</v>
      </c>
      <c r="E20" s="433">
        <f t="shared" si="0"/>
        <v>9.90990990990991E-2</v>
      </c>
    </row>
    <row r="21" spans="1:5">
      <c r="A21" s="120" t="s">
        <v>495</v>
      </c>
    </row>
    <row r="22" spans="1:5">
      <c r="A22" s="120" t="s">
        <v>496</v>
      </c>
    </row>
    <row r="23" spans="1:5">
      <c r="A23" s="26" t="s">
        <v>504</v>
      </c>
    </row>
    <row r="29" spans="1:5">
      <c r="B29" s="221"/>
    </row>
  </sheetData>
  <mergeCells count="7">
    <mergeCell ref="A10:A20"/>
    <mergeCell ref="A4:B5"/>
    <mergeCell ref="C4:E4"/>
    <mergeCell ref="A6:B6"/>
    <mergeCell ref="A7:B7"/>
    <mergeCell ref="A8:B8"/>
    <mergeCell ref="A9:B9"/>
  </mergeCells>
  <phoneticPr fontId="1"/>
  <hyperlinks>
    <hyperlink ref="A1" location="目次!A1" display="目次へ戻る"/>
  </hyperlinks>
  <pageMargins left="0.70866141732283472" right="0.70866141732283472" top="0.74803149606299213" bottom="0.74803149606299213"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
  <sheetViews>
    <sheetView showGridLines="0" zoomScaleNormal="100" workbookViewId="0"/>
  </sheetViews>
  <sheetFormatPr defaultColWidth="8" defaultRowHeight="12.6"/>
  <cols>
    <col min="1" max="1" width="10.19921875" style="13" customWidth="1"/>
    <col min="2" max="4" width="11.8984375" style="13" customWidth="1"/>
    <col min="5" max="6" width="10.19921875" style="13" customWidth="1"/>
    <col min="7" max="8" width="9.8984375" style="13" customWidth="1"/>
    <col min="9" max="9" width="21.5" style="13" customWidth="1"/>
    <col min="10" max="11" width="12.5" style="13" customWidth="1"/>
    <col min="12" max="16384" width="8" style="13"/>
  </cols>
  <sheetData>
    <row r="1" spans="1:11" s="12" customFormat="1" ht="15" customHeight="1">
      <c r="A1" s="9" t="s">
        <v>9</v>
      </c>
      <c r="E1" s="9"/>
      <c r="F1" s="9"/>
      <c r="G1" s="10"/>
    </row>
    <row r="2" spans="1:11" ht="20.100000000000001" customHeight="1">
      <c r="A2" s="52" t="s">
        <v>464</v>
      </c>
      <c r="E2" s="52"/>
      <c r="F2" s="52"/>
      <c r="G2" s="52"/>
    </row>
    <row r="3" spans="1:11" ht="12" customHeight="1">
      <c r="D3" s="52"/>
      <c r="E3" s="52"/>
      <c r="F3" s="52"/>
      <c r="G3" s="52"/>
    </row>
    <row r="4" spans="1:11" s="26" customFormat="1" ht="21" customHeight="1">
      <c r="A4" s="26" t="s">
        <v>465</v>
      </c>
      <c r="F4" s="26" t="s">
        <v>469</v>
      </c>
      <c r="J4" s="26" t="s">
        <v>472</v>
      </c>
    </row>
    <row r="5" spans="1:11" s="42" customFormat="1" ht="21" customHeight="1">
      <c r="A5" s="160"/>
      <c r="B5" s="159" t="s">
        <v>466</v>
      </c>
      <c r="C5" s="159" t="s">
        <v>467</v>
      </c>
      <c r="D5" s="159" t="s">
        <v>468</v>
      </c>
      <c r="F5" s="160"/>
      <c r="G5" s="159" t="s">
        <v>470</v>
      </c>
      <c r="H5" s="159" t="s">
        <v>471</v>
      </c>
      <c r="J5" s="160"/>
      <c r="K5" s="159" t="s">
        <v>473</v>
      </c>
    </row>
    <row r="6" spans="1:11" s="180" customFormat="1" ht="21" customHeight="1">
      <c r="A6" s="159" t="s">
        <v>20</v>
      </c>
      <c r="B6" s="208">
        <v>6</v>
      </c>
      <c r="C6" s="208">
        <v>0</v>
      </c>
      <c r="D6" s="208">
        <v>1</v>
      </c>
      <c r="F6" s="159" t="s">
        <v>20</v>
      </c>
      <c r="G6" s="208">
        <v>19</v>
      </c>
      <c r="H6" s="208">
        <v>1</v>
      </c>
      <c r="J6" s="159" t="s">
        <v>20</v>
      </c>
      <c r="K6" s="208">
        <v>42</v>
      </c>
    </row>
    <row r="7" spans="1:11" s="180" customFormat="1" ht="21" customHeight="1">
      <c r="A7" s="159" t="s">
        <v>21</v>
      </c>
      <c r="B7" s="208">
        <v>2</v>
      </c>
      <c r="C7" s="208">
        <v>0</v>
      </c>
      <c r="D7" s="208">
        <v>0</v>
      </c>
      <c r="F7" s="159" t="s">
        <v>21</v>
      </c>
      <c r="G7" s="208">
        <v>19</v>
      </c>
      <c r="H7" s="208">
        <v>2</v>
      </c>
      <c r="J7" s="159" t="s">
        <v>21</v>
      </c>
      <c r="K7" s="208">
        <v>28</v>
      </c>
    </row>
    <row r="8" spans="1:11" s="180" customFormat="1" ht="21" customHeight="1">
      <c r="A8" s="159" t="s">
        <v>22</v>
      </c>
      <c r="B8" s="208">
        <v>5</v>
      </c>
      <c r="C8" s="208">
        <v>0</v>
      </c>
      <c r="D8" s="208">
        <v>0</v>
      </c>
      <c r="F8" s="159" t="s">
        <v>22</v>
      </c>
      <c r="G8" s="208">
        <v>11</v>
      </c>
      <c r="H8" s="208">
        <v>4</v>
      </c>
      <c r="J8" s="159" t="s">
        <v>22</v>
      </c>
      <c r="K8" s="208">
        <v>26</v>
      </c>
    </row>
    <row r="9" spans="1:11" s="180" customFormat="1" ht="21" customHeight="1">
      <c r="A9" s="159" t="s">
        <v>23</v>
      </c>
      <c r="B9" s="208">
        <v>6</v>
      </c>
      <c r="C9" s="208">
        <v>0</v>
      </c>
      <c r="D9" s="208">
        <v>0</v>
      </c>
      <c r="F9" s="159" t="s">
        <v>23</v>
      </c>
      <c r="G9" s="208">
        <v>2</v>
      </c>
      <c r="H9" s="208">
        <v>1</v>
      </c>
      <c r="J9" s="159" t="s">
        <v>23</v>
      </c>
      <c r="K9" s="208">
        <v>22</v>
      </c>
    </row>
    <row r="10" spans="1:11" s="180" customFormat="1" ht="21" customHeight="1">
      <c r="A10" s="159" t="s">
        <v>24</v>
      </c>
      <c r="B10" s="208">
        <v>14</v>
      </c>
      <c r="C10" s="208">
        <v>0</v>
      </c>
      <c r="D10" s="208">
        <v>0</v>
      </c>
      <c r="F10" s="159" t="s">
        <v>24</v>
      </c>
      <c r="G10" s="208">
        <v>2</v>
      </c>
      <c r="H10" s="208">
        <v>1</v>
      </c>
      <c r="J10" s="159" t="s">
        <v>24</v>
      </c>
      <c r="K10" s="207">
        <v>10</v>
      </c>
    </row>
    <row r="11" spans="1:11" s="26" customFormat="1" ht="21" customHeight="1">
      <c r="A11" s="209" t="s">
        <v>586</v>
      </c>
      <c r="F11" s="209" t="s">
        <v>586</v>
      </c>
      <c r="J11" s="209" t="s">
        <v>586</v>
      </c>
    </row>
    <row r="12" spans="1:11" s="26" customFormat="1" ht="21" customHeight="1">
      <c r="A12" s="209" t="s">
        <v>523</v>
      </c>
      <c r="F12" s="209" t="s">
        <v>522</v>
      </c>
      <c r="J12" s="209" t="s">
        <v>522</v>
      </c>
    </row>
  </sheetData>
  <phoneticPr fontId="5"/>
  <hyperlinks>
    <hyperlink ref="A1" location="目次!A1" display="目次へ戻る"/>
  </hyperlinks>
  <pageMargins left="0.70866141732283472" right="0.70866141732283472" top="0.74803149606299213" bottom="0.74803149606299213"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showGridLines="0" zoomScaleNormal="100" zoomScaleSheetLayoutView="100" workbookViewId="0"/>
  </sheetViews>
  <sheetFormatPr defaultColWidth="8" defaultRowHeight="12.6"/>
  <cols>
    <col min="1" max="1" width="9.5" style="13" customWidth="1"/>
    <col min="2" max="2" width="4.19921875" style="13" bestFit="1" customWidth="1"/>
    <col min="3" max="3" width="8" style="13"/>
    <col min="4" max="4" width="11.5" style="13" customWidth="1"/>
    <col min="5" max="5" width="10" style="13" customWidth="1"/>
    <col min="6" max="7" width="8" style="13"/>
    <col min="8" max="8" width="4.69921875" style="13" customWidth="1"/>
    <col min="9" max="9" width="8" style="13"/>
    <col min="10" max="10" width="4.09765625" style="13" customWidth="1"/>
    <col min="11" max="12" width="8" style="13"/>
    <col min="13" max="13" width="10.59765625" style="13" customWidth="1"/>
    <col min="14" max="15" width="8" style="13"/>
    <col min="16" max="16" width="5" style="13" customWidth="1"/>
    <col min="17" max="18" width="8" style="13"/>
    <col min="19" max="19" width="10.59765625" style="13" customWidth="1"/>
    <col min="20" max="16384" width="8" style="13"/>
  </cols>
  <sheetData>
    <row r="1" spans="1:19" s="240" customFormat="1" ht="15" customHeight="1">
      <c r="A1" s="237" t="s">
        <v>9</v>
      </c>
      <c r="B1" s="237"/>
      <c r="C1" s="237"/>
      <c r="D1" s="238"/>
      <c r="E1" s="239"/>
      <c r="F1" s="239"/>
      <c r="G1" s="239"/>
      <c r="H1" s="239"/>
      <c r="I1" s="239"/>
      <c r="J1" s="239"/>
    </row>
    <row r="2" spans="1:19" ht="20.100000000000001" customHeight="1">
      <c r="A2" s="278" t="s">
        <v>137</v>
      </c>
      <c r="B2" s="278"/>
      <c r="C2" s="278"/>
      <c r="D2" s="278"/>
      <c r="E2" s="278"/>
      <c r="F2" s="278"/>
      <c r="G2" s="278"/>
      <c r="H2" s="278"/>
      <c r="I2" s="278"/>
      <c r="J2" s="278"/>
    </row>
    <row r="3" spans="1:19" ht="15.6">
      <c r="A3" s="230"/>
      <c r="B3" s="230"/>
      <c r="C3" s="230"/>
      <c r="D3" s="230"/>
      <c r="E3" s="230"/>
      <c r="F3" s="230"/>
      <c r="G3" s="230"/>
      <c r="H3" s="230"/>
      <c r="I3" s="230"/>
    </row>
    <row r="4" spans="1:19" s="14" customFormat="1" ht="14.25" customHeight="1">
      <c r="A4" s="17" t="s">
        <v>524</v>
      </c>
      <c r="B4" s="17"/>
      <c r="I4" s="26" t="s">
        <v>525</v>
      </c>
      <c r="O4" s="219" t="s">
        <v>526</v>
      </c>
      <c r="P4" s="220"/>
      <c r="Q4" s="220"/>
      <c r="R4" s="220"/>
      <c r="S4" s="235" t="s">
        <v>498</v>
      </c>
    </row>
    <row r="5" spans="1:19" s="14" customFormat="1" ht="14.25" customHeight="1">
      <c r="A5" s="277" t="s">
        <v>138</v>
      </c>
      <c r="B5" s="277"/>
      <c r="C5" s="277"/>
      <c r="D5" s="274" t="s">
        <v>499</v>
      </c>
      <c r="E5" s="274"/>
      <c r="F5" s="274"/>
      <c r="G5" s="274"/>
      <c r="H5" s="16"/>
      <c r="I5" s="277" t="s">
        <v>138</v>
      </c>
      <c r="J5" s="277"/>
      <c r="K5" s="277"/>
      <c r="L5" s="275" t="s">
        <v>500</v>
      </c>
      <c r="M5" s="275" t="s">
        <v>501</v>
      </c>
      <c r="O5" s="277" t="s">
        <v>138</v>
      </c>
      <c r="P5" s="277"/>
      <c r="Q5" s="277"/>
      <c r="R5" s="275" t="s">
        <v>500</v>
      </c>
      <c r="S5" s="275" t="s">
        <v>501</v>
      </c>
    </row>
    <row r="6" spans="1:19" s="14" customFormat="1" ht="26.4" customHeight="1">
      <c r="A6" s="277"/>
      <c r="B6" s="277"/>
      <c r="C6" s="277"/>
      <c r="D6" s="228" t="s">
        <v>139</v>
      </c>
      <c r="E6" s="228" t="s">
        <v>140</v>
      </c>
      <c r="F6" s="231" t="s">
        <v>142</v>
      </c>
      <c r="G6" s="228" t="s">
        <v>141</v>
      </c>
      <c r="H6" s="16"/>
      <c r="I6" s="277"/>
      <c r="J6" s="277"/>
      <c r="K6" s="277"/>
      <c r="L6" s="275"/>
      <c r="M6" s="275"/>
      <c r="O6" s="277"/>
      <c r="P6" s="277"/>
      <c r="Q6" s="277"/>
      <c r="R6" s="275"/>
      <c r="S6" s="275"/>
    </row>
    <row r="7" spans="1:19" s="14" customFormat="1" ht="13.95" customHeight="1">
      <c r="A7" s="263" t="s">
        <v>20</v>
      </c>
      <c r="B7" s="263"/>
      <c r="C7" s="30" t="s">
        <v>143</v>
      </c>
      <c r="D7" s="69">
        <v>151</v>
      </c>
      <c r="E7" s="69">
        <v>310</v>
      </c>
      <c r="F7" s="71">
        <v>189</v>
      </c>
      <c r="G7" s="69">
        <v>461</v>
      </c>
      <c r="H7" s="16"/>
      <c r="I7" s="263" t="s">
        <v>20</v>
      </c>
      <c r="J7" s="263"/>
      <c r="K7" s="30" t="s">
        <v>143</v>
      </c>
      <c r="L7" s="70">
        <v>296</v>
      </c>
      <c r="M7" s="70">
        <v>91</v>
      </c>
      <c r="O7" s="263" t="s">
        <v>20</v>
      </c>
      <c r="P7" s="263"/>
      <c r="Q7" s="30" t="s">
        <v>143</v>
      </c>
      <c r="R7" s="236"/>
      <c r="S7" s="236"/>
    </row>
    <row r="8" spans="1:19" s="14" customFormat="1" ht="13.95" customHeight="1">
      <c r="A8" s="263" t="s">
        <v>21</v>
      </c>
      <c r="B8" s="263"/>
      <c r="C8" s="30" t="s">
        <v>143</v>
      </c>
      <c r="D8" s="69">
        <v>164</v>
      </c>
      <c r="E8" s="69">
        <v>130</v>
      </c>
      <c r="F8" s="71">
        <v>155</v>
      </c>
      <c r="G8" s="69">
        <v>294</v>
      </c>
      <c r="H8" s="16"/>
      <c r="I8" s="263" t="s">
        <v>21</v>
      </c>
      <c r="J8" s="263"/>
      <c r="K8" s="30" t="s">
        <v>143</v>
      </c>
      <c r="L8" s="70">
        <v>295</v>
      </c>
      <c r="M8" s="70">
        <v>88</v>
      </c>
      <c r="O8" s="263" t="s">
        <v>21</v>
      </c>
      <c r="P8" s="263"/>
      <c r="Q8" s="30" t="s">
        <v>143</v>
      </c>
      <c r="R8" s="236"/>
      <c r="S8" s="236"/>
    </row>
    <row r="9" spans="1:19" s="14" customFormat="1" ht="13.95" customHeight="1">
      <c r="A9" s="263" t="s">
        <v>22</v>
      </c>
      <c r="B9" s="263"/>
      <c r="C9" s="30" t="s">
        <v>143</v>
      </c>
      <c r="D9" s="69">
        <v>152</v>
      </c>
      <c r="E9" s="69">
        <v>245</v>
      </c>
      <c r="F9" s="71">
        <v>112</v>
      </c>
      <c r="G9" s="69">
        <v>397</v>
      </c>
      <c r="H9" s="16"/>
      <c r="I9" s="263" t="s">
        <v>22</v>
      </c>
      <c r="J9" s="263"/>
      <c r="K9" s="30" t="s">
        <v>143</v>
      </c>
      <c r="L9" s="70">
        <v>460</v>
      </c>
      <c r="M9" s="70">
        <v>126</v>
      </c>
      <c r="O9" s="263" t="s">
        <v>22</v>
      </c>
      <c r="P9" s="263"/>
      <c r="Q9" s="30" t="s">
        <v>143</v>
      </c>
      <c r="R9" s="70">
        <v>70</v>
      </c>
      <c r="S9" s="70">
        <v>17</v>
      </c>
    </row>
    <row r="10" spans="1:19" s="16" customFormat="1" ht="12" customHeight="1">
      <c r="A10" s="263" t="s">
        <v>23</v>
      </c>
      <c r="B10" s="263"/>
      <c r="C10" s="30" t="s">
        <v>143</v>
      </c>
      <c r="D10" s="69">
        <v>416</v>
      </c>
      <c r="E10" s="69">
        <v>442</v>
      </c>
      <c r="F10" s="71">
        <v>197</v>
      </c>
      <c r="G10" s="69">
        <v>858</v>
      </c>
      <c r="I10" s="263" t="s">
        <v>23</v>
      </c>
      <c r="J10" s="263"/>
      <c r="K10" s="30" t="s">
        <v>143</v>
      </c>
      <c r="L10" s="70">
        <v>1866</v>
      </c>
      <c r="M10" s="70">
        <v>484</v>
      </c>
      <c r="O10" s="263" t="s">
        <v>23</v>
      </c>
      <c r="P10" s="263"/>
      <c r="Q10" s="30" t="s">
        <v>143</v>
      </c>
      <c r="R10" s="32">
        <v>49</v>
      </c>
      <c r="S10" s="32">
        <v>23</v>
      </c>
    </row>
    <row r="11" spans="1:19" s="16" customFormat="1" ht="10.5" customHeight="1">
      <c r="A11" s="263" t="s">
        <v>24</v>
      </c>
      <c r="B11" s="276" t="s">
        <v>144</v>
      </c>
      <c r="C11" s="30" t="s">
        <v>143</v>
      </c>
      <c r="D11" s="69">
        <f>SUM(D12:D21)</f>
        <v>679</v>
      </c>
      <c r="E11" s="69">
        <f>SUM(E12:E21)</f>
        <v>1075</v>
      </c>
      <c r="F11" s="71">
        <f>SUM(F12:F21)</f>
        <v>265</v>
      </c>
      <c r="G11" s="69">
        <f>SUM(G12:G21)</f>
        <v>1754</v>
      </c>
      <c r="I11" s="263" t="s">
        <v>24</v>
      </c>
      <c r="J11" s="276" t="s">
        <v>144</v>
      </c>
      <c r="K11" s="30" t="s">
        <v>143</v>
      </c>
      <c r="L11" s="69">
        <f>SUM(L12:L21)</f>
        <v>3175</v>
      </c>
      <c r="M11" s="69">
        <f>SUM(M12:M21)</f>
        <v>789</v>
      </c>
      <c r="O11" s="263" t="s">
        <v>24</v>
      </c>
      <c r="P11" s="276" t="s">
        <v>144</v>
      </c>
      <c r="Q11" s="30" t="s">
        <v>143</v>
      </c>
      <c r="R11" s="69">
        <f>SUM(R12:R21)</f>
        <v>168</v>
      </c>
      <c r="S11" s="69">
        <f>SUM(S12:S21)</f>
        <v>18</v>
      </c>
    </row>
    <row r="12" spans="1:19" s="16" customFormat="1" ht="10.5" customHeight="1">
      <c r="A12" s="263"/>
      <c r="B12" s="276"/>
      <c r="C12" s="228" t="s">
        <v>11</v>
      </c>
      <c r="D12" s="8">
        <v>3</v>
      </c>
      <c r="E12" s="8">
        <v>33</v>
      </c>
      <c r="F12" s="7">
        <v>20</v>
      </c>
      <c r="G12" s="69">
        <f>SUM(D12:E12)</f>
        <v>36</v>
      </c>
      <c r="I12" s="263"/>
      <c r="J12" s="276"/>
      <c r="K12" s="228" t="s">
        <v>11</v>
      </c>
      <c r="L12" s="33">
        <v>87</v>
      </c>
      <c r="M12" s="33">
        <v>41</v>
      </c>
      <c r="O12" s="263"/>
      <c r="P12" s="276"/>
      <c r="Q12" s="228" t="s">
        <v>11</v>
      </c>
      <c r="R12" s="33">
        <v>11</v>
      </c>
      <c r="S12" s="33">
        <v>5</v>
      </c>
    </row>
    <row r="13" spans="1:19" s="16" customFormat="1" ht="10.5" customHeight="1">
      <c r="A13" s="263"/>
      <c r="B13" s="276"/>
      <c r="C13" s="228" t="s">
        <v>12</v>
      </c>
      <c r="D13" s="8">
        <v>59</v>
      </c>
      <c r="E13" s="8">
        <v>137</v>
      </c>
      <c r="F13" s="7">
        <v>110</v>
      </c>
      <c r="G13" s="69">
        <f t="shared" ref="G13:G21" si="0">SUM(D13:E13)</f>
        <v>196</v>
      </c>
      <c r="I13" s="263"/>
      <c r="J13" s="276"/>
      <c r="K13" s="228" t="s">
        <v>12</v>
      </c>
      <c r="L13" s="33">
        <v>913</v>
      </c>
      <c r="M13" s="33">
        <v>634</v>
      </c>
      <c r="O13" s="263"/>
      <c r="P13" s="276"/>
      <c r="Q13" s="228" t="s">
        <v>12</v>
      </c>
      <c r="R13" s="33">
        <v>4</v>
      </c>
      <c r="S13" s="33">
        <v>1</v>
      </c>
    </row>
    <row r="14" spans="1:19" s="16" customFormat="1" ht="10.5" customHeight="1">
      <c r="A14" s="263"/>
      <c r="B14" s="276"/>
      <c r="C14" s="228" t="s">
        <v>13</v>
      </c>
      <c r="D14" s="8">
        <v>42</v>
      </c>
      <c r="E14" s="8">
        <v>396</v>
      </c>
      <c r="F14" s="7">
        <v>11</v>
      </c>
      <c r="G14" s="69">
        <f t="shared" si="0"/>
        <v>438</v>
      </c>
      <c r="I14" s="263"/>
      <c r="J14" s="276"/>
      <c r="K14" s="228" t="s">
        <v>13</v>
      </c>
      <c r="L14" s="33">
        <v>726</v>
      </c>
      <c r="M14" s="33">
        <v>19</v>
      </c>
      <c r="O14" s="263"/>
      <c r="P14" s="276"/>
      <c r="Q14" s="228" t="s">
        <v>13</v>
      </c>
      <c r="R14" s="33">
        <v>4</v>
      </c>
      <c r="S14" s="33">
        <v>0</v>
      </c>
    </row>
    <row r="15" spans="1:19" s="16" customFormat="1" ht="10.5" customHeight="1">
      <c r="A15" s="263"/>
      <c r="B15" s="276"/>
      <c r="C15" s="228" t="s">
        <v>14</v>
      </c>
      <c r="D15" s="8">
        <v>13</v>
      </c>
      <c r="E15" s="8">
        <v>32</v>
      </c>
      <c r="F15" s="7">
        <v>6</v>
      </c>
      <c r="G15" s="69">
        <f t="shared" si="0"/>
        <v>45</v>
      </c>
      <c r="I15" s="263"/>
      <c r="J15" s="276"/>
      <c r="K15" s="228" t="s">
        <v>14</v>
      </c>
      <c r="L15" s="33">
        <v>75</v>
      </c>
      <c r="M15" s="33">
        <v>2</v>
      </c>
      <c r="O15" s="263"/>
      <c r="P15" s="276"/>
      <c r="Q15" s="228" t="s">
        <v>14</v>
      </c>
      <c r="R15" s="33">
        <v>8</v>
      </c>
      <c r="S15" s="33">
        <v>1</v>
      </c>
    </row>
    <row r="16" spans="1:19" s="16" customFormat="1" ht="10.5" customHeight="1">
      <c r="A16" s="263"/>
      <c r="B16" s="276"/>
      <c r="C16" s="228" t="s">
        <v>15</v>
      </c>
      <c r="D16" s="8">
        <v>434</v>
      </c>
      <c r="E16" s="8">
        <v>119</v>
      </c>
      <c r="F16" s="7">
        <v>15</v>
      </c>
      <c r="G16" s="69">
        <f t="shared" si="0"/>
        <v>553</v>
      </c>
      <c r="I16" s="263"/>
      <c r="J16" s="276"/>
      <c r="K16" s="228" t="s">
        <v>15</v>
      </c>
      <c r="L16" s="33">
        <v>438</v>
      </c>
      <c r="M16" s="33">
        <v>9</v>
      </c>
      <c r="O16" s="263"/>
      <c r="P16" s="276"/>
      <c r="Q16" s="228" t="s">
        <v>15</v>
      </c>
      <c r="R16" s="33">
        <v>97</v>
      </c>
      <c r="S16" s="33">
        <v>3</v>
      </c>
    </row>
    <row r="17" spans="1:19" s="16" customFormat="1" ht="10.5" customHeight="1">
      <c r="A17" s="263"/>
      <c r="B17" s="276"/>
      <c r="C17" s="228" t="s">
        <v>16</v>
      </c>
      <c r="D17" s="8">
        <v>21</v>
      </c>
      <c r="E17" s="8">
        <v>16</v>
      </c>
      <c r="F17" s="7">
        <v>25</v>
      </c>
      <c r="G17" s="69">
        <f t="shared" si="0"/>
        <v>37</v>
      </c>
      <c r="I17" s="263"/>
      <c r="J17" s="276"/>
      <c r="K17" s="228" t="s">
        <v>16</v>
      </c>
      <c r="L17" s="33">
        <v>56</v>
      </c>
      <c r="M17" s="33">
        <v>26</v>
      </c>
      <c r="O17" s="263"/>
      <c r="P17" s="276"/>
      <c r="Q17" s="228" t="s">
        <v>16</v>
      </c>
      <c r="R17" s="33">
        <v>8</v>
      </c>
      <c r="S17" s="33">
        <v>1</v>
      </c>
    </row>
    <row r="18" spans="1:19" s="16" customFormat="1" ht="10.5" customHeight="1">
      <c r="A18" s="263"/>
      <c r="B18" s="276"/>
      <c r="C18" s="228" t="s">
        <v>17</v>
      </c>
      <c r="D18" s="8">
        <v>43</v>
      </c>
      <c r="E18" s="8">
        <v>161</v>
      </c>
      <c r="F18" s="7">
        <v>23</v>
      </c>
      <c r="G18" s="69">
        <f t="shared" si="0"/>
        <v>204</v>
      </c>
      <c r="I18" s="263"/>
      <c r="J18" s="276"/>
      <c r="K18" s="228" t="s">
        <v>17</v>
      </c>
      <c r="L18" s="33">
        <v>423</v>
      </c>
      <c r="M18" s="33">
        <v>25</v>
      </c>
      <c r="O18" s="263"/>
      <c r="P18" s="276"/>
      <c r="Q18" s="228" t="s">
        <v>17</v>
      </c>
      <c r="R18" s="33">
        <v>13</v>
      </c>
      <c r="S18" s="33">
        <v>5</v>
      </c>
    </row>
    <row r="19" spans="1:19" s="16" customFormat="1" ht="10.5" customHeight="1">
      <c r="A19" s="263"/>
      <c r="B19" s="276"/>
      <c r="C19" s="228" t="s">
        <v>18</v>
      </c>
      <c r="D19" s="8">
        <v>12</v>
      </c>
      <c r="E19" s="8">
        <v>72</v>
      </c>
      <c r="F19" s="7">
        <v>11</v>
      </c>
      <c r="G19" s="69">
        <f t="shared" si="0"/>
        <v>84</v>
      </c>
      <c r="I19" s="263"/>
      <c r="J19" s="276"/>
      <c r="K19" s="228" t="s">
        <v>18</v>
      </c>
      <c r="L19" s="33">
        <v>270</v>
      </c>
      <c r="M19" s="33">
        <v>9</v>
      </c>
      <c r="O19" s="263"/>
      <c r="P19" s="276"/>
      <c r="Q19" s="228" t="s">
        <v>18</v>
      </c>
      <c r="R19" s="33">
        <v>10</v>
      </c>
      <c r="S19" s="33">
        <v>0</v>
      </c>
    </row>
    <row r="20" spans="1:19" s="16" customFormat="1" ht="10.5" customHeight="1">
      <c r="A20" s="263"/>
      <c r="B20" s="276"/>
      <c r="C20" s="228" t="s">
        <v>19</v>
      </c>
      <c r="D20" s="8">
        <v>12</v>
      </c>
      <c r="E20" s="8">
        <v>1</v>
      </c>
      <c r="F20" s="7">
        <v>9</v>
      </c>
      <c r="G20" s="69">
        <f t="shared" si="0"/>
        <v>13</v>
      </c>
      <c r="I20" s="263"/>
      <c r="J20" s="276"/>
      <c r="K20" s="228" t="s">
        <v>19</v>
      </c>
      <c r="L20" s="33">
        <v>18</v>
      </c>
      <c r="M20" s="33">
        <v>9</v>
      </c>
      <c r="O20" s="263"/>
      <c r="P20" s="276"/>
      <c r="Q20" s="228" t="s">
        <v>19</v>
      </c>
      <c r="R20" s="33">
        <v>4</v>
      </c>
      <c r="S20" s="33">
        <v>1</v>
      </c>
    </row>
    <row r="21" spans="1:19" s="16" customFormat="1" ht="10.5" customHeight="1">
      <c r="A21" s="263"/>
      <c r="B21" s="276"/>
      <c r="C21" s="228" t="s">
        <v>6</v>
      </c>
      <c r="D21" s="8">
        <v>40</v>
      </c>
      <c r="E21" s="8">
        <v>108</v>
      </c>
      <c r="F21" s="7">
        <v>35</v>
      </c>
      <c r="G21" s="69">
        <f t="shared" si="0"/>
        <v>148</v>
      </c>
      <c r="I21" s="263"/>
      <c r="J21" s="276"/>
      <c r="K21" s="228" t="s">
        <v>6</v>
      </c>
      <c r="L21" s="33">
        <v>169</v>
      </c>
      <c r="M21" s="33">
        <v>15</v>
      </c>
      <c r="O21" s="263"/>
      <c r="P21" s="276"/>
      <c r="Q21" s="228" t="s">
        <v>6</v>
      </c>
      <c r="R21" s="33">
        <v>9</v>
      </c>
      <c r="S21" s="33">
        <v>1</v>
      </c>
    </row>
    <row r="22" spans="1:19" s="16" customFormat="1" ht="10.5" customHeight="1">
      <c r="A22" s="16" t="s">
        <v>579</v>
      </c>
      <c r="I22" s="16" t="s">
        <v>577</v>
      </c>
      <c r="O22" s="16" t="s">
        <v>579</v>
      </c>
    </row>
    <row r="23" spans="1:19" s="16" customFormat="1" ht="10.5" customHeight="1">
      <c r="A23" s="16" t="s">
        <v>478</v>
      </c>
      <c r="I23" s="16" t="s">
        <v>478</v>
      </c>
      <c r="O23" s="16" t="s">
        <v>478</v>
      </c>
    </row>
    <row r="24" spans="1:19" s="15" customFormat="1" ht="10.5" customHeight="1"/>
    <row r="25" spans="1:19" s="15" customFormat="1" ht="10.5" customHeight="1">
      <c r="A25" s="16" t="s">
        <v>576</v>
      </c>
      <c r="I25" s="16" t="s">
        <v>576</v>
      </c>
      <c r="O25" s="16" t="s">
        <v>576</v>
      </c>
    </row>
  </sheetData>
  <mergeCells count="27">
    <mergeCell ref="A2:J2"/>
    <mergeCell ref="A5:C6"/>
    <mergeCell ref="D5:G5"/>
    <mergeCell ref="I5:K6"/>
    <mergeCell ref="L5:L6"/>
    <mergeCell ref="O5:Q6"/>
    <mergeCell ref="R5:R6"/>
    <mergeCell ref="S5:S6"/>
    <mergeCell ref="A7:B7"/>
    <mergeCell ref="I7:J7"/>
    <mergeCell ref="O7:P7"/>
    <mergeCell ref="M5:M6"/>
    <mergeCell ref="A8:B8"/>
    <mergeCell ref="I8:J8"/>
    <mergeCell ref="O8:P8"/>
    <mergeCell ref="A9:B9"/>
    <mergeCell ref="I9:J9"/>
    <mergeCell ref="O9:P9"/>
    <mergeCell ref="A10:B10"/>
    <mergeCell ref="I10:J10"/>
    <mergeCell ref="O10:P10"/>
    <mergeCell ref="A11:A21"/>
    <mergeCell ref="B11:B21"/>
    <mergeCell ref="I11:I21"/>
    <mergeCell ref="J11:J21"/>
    <mergeCell ref="O11:O21"/>
    <mergeCell ref="P11:P21"/>
  </mergeCells>
  <phoneticPr fontId="1"/>
  <hyperlinks>
    <hyperlink ref="A1" location="目次!A1" display="目次へ戻る"/>
  </hyperlinks>
  <pageMargins left="0.74803149606299213" right="0.78740157480314965" top="0.98425196850393704" bottom="0.98425196850393704" header="0.51181102362204722" footer="0.51181102362204722"/>
  <pageSetup paperSize="9" scale="77" orientation="landscape" horizontalDpi="300" verticalDpi="300" r:id="rId1"/>
  <headerFooter alignWithMargins="0"/>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5"/>
  <sheetViews>
    <sheetView showGridLines="0" zoomScaleNormal="100" zoomScaleSheetLayoutView="45" workbookViewId="0"/>
  </sheetViews>
  <sheetFormatPr defaultColWidth="8" defaultRowHeight="10.8"/>
  <cols>
    <col min="1" max="1" width="9.5" style="14" customWidth="1"/>
    <col min="2" max="3" width="8" style="14"/>
    <col min="4" max="4" width="9.09765625" style="14" bestFit="1" customWidth="1"/>
    <col min="5" max="5" width="9.19921875" style="14" customWidth="1"/>
    <col min="6" max="6" width="9.19921875" style="14" bestFit="1" customWidth="1"/>
    <col min="7" max="7" width="8.09765625" style="14" bestFit="1" customWidth="1"/>
    <col min="8" max="8" width="9.09765625" style="14" bestFit="1" customWidth="1"/>
    <col min="9" max="9" width="4.69921875" style="14" customWidth="1"/>
    <col min="10" max="10" width="9.19921875" style="14" bestFit="1" customWidth="1"/>
    <col min="11" max="11" width="8.09765625" style="14" customWidth="1"/>
    <col min="12" max="12" width="11.3984375" style="14" customWidth="1"/>
    <col min="13" max="13" width="12.19921875" style="14" customWidth="1"/>
    <col min="14" max="14" width="8.09765625" style="14" customWidth="1"/>
    <col min="15" max="16" width="11.5" style="14" customWidth="1"/>
    <col min="17" max="17" width="9.3984375" style="14" customWidth="1"/>
    <col min="18" max="18" width="10.19921875" style="14" bestFit="1" customWidth="1"/>
    <col min="19" max="19" width="9.8984375" style="14" bestFit="1" customWidth="1"/>
    <col min="20" max="20" width="7" style="14" bestFit="1" customWidth="1"/>
    <col min="21" max="21" width="7.09765625" style="14" bestFit="1" customWidth="1"/>
    <col min="22" max="22" width="13.3984375" style="14" customWidth="1"/>
    <col min="23" max="23" width="7.19921875" style="14" bestFit="1" customWidth="1"/>
    <col min="24" max="24" width="10.59765625" style="14" bestFit="1" customWidth="1"/>
    <col min="25" max="25" width="9.3984375" style="14" customWidth="1"/>
    <col min="26" max="16384" width="8" style="14"/>
  </cols>
  <sheetData>
    <row r="1" spans="1:25" ht="15" customHeight="1">
      <c r="A1" s="18" t="s">
        <v>9</v>
      </c>
      <c r="B1" s="18"/>
      <c r="C1" s="19"/>
      <c r="D1" s="20"/>
      <c r="E1" s="20"/>
      <c r="F1" s="20"/>
      <c r="G1" s="20"/>
      <c r="H1" s="20"/>
      <c r="I1" s="20"/>
      <c r="J1" s="20"/>
    </row>
    <row r="2" spans="1:25" ht="20.100000000000001" customHeight="1">
      <c r="A2" s="281" t="s">
        <v>153</v>
      </c>
      <c r="B2" s="281"/>
      <c r="C2" s="281"/>
      <c r="D2" s="281"/>
      <c r="E2" s="281"/>
      <c r="F2" s="281"/>
      <c r="G2" s="281"/>
      <c r="H2" s="281"/>
      <c r="I2" s="281"/>
      <c r="J2" s="281"/>
    </row>
    <row r="3" spans="1:25">
      <c r="A3" s="21"/>
      <c r="B3" s="21"/>
      <c r="C3" s="21"/>
      <c r="D3" s="21"/>
      <c r="E3" s="21"/>
      <c r="F3" s="21"/>
      <c r="G3" s="21"/>
      <c r="H3" s="21"/>
      <c r="I3" s="21"/>
      <c r="J3" s="21"/>
    </row>
    <row r="4" spans="1:25" s="35" customFormat="1">
      <c r="A4" s="25" t="s">
        <v>154</v>
      </c>
      <c r="B4" s="25"/>
      <c r="C4" s="25"/>
      <c r="D4" s="25"/>
      <c r="E4" s="25"/>
      <c r="F4" s="25"/>
      <c r="G4" s="25"/>
      <c r="H4" s="25" t="s">
        <v>157</v>
      </c>
      <c r="I4" s="25"/>
      <c r="J4" s="25"/>
      <c r="K4" s="25"/>
      <c r="L4" s="25"/>
      <c r="M4" s="25"/>
      <c r="N4" s="25"/>
      <c r="O4" s="25"/>
      <c r="P4" s="25"/>
      <c r="Q4" s="25"/>
      <c r="R4" s="25"/>
      <c r="S4" s="25"/>
      <c r="T4" s="25"/>
      <c r="U4" s="25"/>
      <c r="V4" s="25"/>
      <c r="W4" s="25"/>
      <c r="X4" s="25"/>
    </row>
    <row r="5" spans="1:25" ht="16.2" customHeight="1">
      <c r="A5" s="72" t="s">
        <v>145</v>
      </c>
      <c r="B5" s="58" t="s">
        <v>20</v>
      </c>
      <c r="C5" s="58" t="s">
        <v>21</v>
      </c>
      <c r="D5" s="58" t="s">
        <v>22</v>
      </c>
      <c r="E5" s="58" t="s">
        <v>23</v>
      </c>
      <c r="F5" s="58" t="s">
        <v>24</v>
      </c>
      <c r="G5" s="16"/>
      <c r="H5" s="283"/>
      <c r="I5" s="283"/>
      <c r="J5" s="283"/>
      <c r="K5" s="284" t="s">
        <v>170</v>
      </c>
      <c r="L5" s="284"/>
      <c r="M5" s="284"/>
      <c r="N5" s="285" t="s">
        <v>155</v>
      </c>
      <c r="O5" s="285"/>
      <c r="P5" s="285"/>
      <c r="Q5" s="285" t="s">
        <v>171</v>
      </c>
      <c r="R5" s="285"/>
      <c r="S5" s="285"/>
      <c r="T5" s="275" t="s">
        <v>180</v>
      </c>
      <c r="U5" s="275" t="s">
        <v>181</v>
      </c>
      <c r="V5" s="271" t="s">
        <v>186</v>
      </c>
      <c r="W5" s="275" t="s">
        <v>182</v>
      </c>
      <c r="X5" s="274" t="s">
        <v>183</v>
      </c>
      <c r="Y5" s="274"/>
    </row>
    <row r="6" spans="1:25" ht="16.2" customHeight="1">
      <c r="A6" s="73" t="s">
        <v>146</v>
      </c>
      <c r="B6" s="74">
        <v>2048</v>
      </c>
      <c r="C6" s="74">
        <v>1971</v>
      </c>
      <c r="D6" s="74">
        <v>1986</v>
      </c>
      <c r="E6" s="74">
        <v>1975</v>
      </c>
      <c r="F6" s="74">
        <f>SUM(F7:F12)</f>
        <v>1988</v>
      </c>
      <c r="G6" s="16"/>
      <c r="H6" s="283"/>
      <c r="I6" s="283"/>
      <c r="J6" s="283"/>
      <c r="K6" s="280" t="s">
        <v>138</v>
      </c>
      <c r="L6" s="280" t="s">
        <v>156</v>
      </c>
      <c r="M6" s="280"/>
      <c r="N6" s="280" t="s">
        <v>138</v>
      </c>
      <c r="O6" s="280" t="s">
        <v>156</v>
      </c>
      <c r="P6" s="280"/>
      <c r="Q6" s="56" t="s">
        <v>138</v>
      </c>
      <c r="R6" s="280" t="s">
        <v>156</v>
      </c>
      <c r="S6" s="280"/>
      <c r="T6" s="275"/>
      <c r="U6" s="275"/>
      <c r="V6" s="271"/>
      <c r="W6" s="275"/>
      <c r="X6" s="274"/>
      <c r="Y6" s="274"/>
    </row>
    <row r="7" spans="1:25" ht="21.6">
      <c r="A7" s="75" t="s">
        <v>147</v>
      </c>
      <c r="B7" s="76">
        <v>227</v>
      </c>
      <c r="C7" s="76">
        <v>217</v>
      </c>
      <c r="D7" s="76">
        <v>182</v>
      </c>
      <c r="E7" s="76">
        <v>173</v>
      </c>
      <c r="F7" s="76">
        <v>189</v>
      </c>
      <c r="G7" s="16"/>
      <c r="H7" s="283"/>
      <c r="I7" s="283"/>
      <c r="J7" s="283"/>
      <c r="K7" s="280"/>
      <c r="L7" s="55" t="s">
        <v>174</v>
      </c>
      <c r="M7" s="55" t="s">
        <v>175</v>
      </c>
      <c r="N7" s="280"/>
      <c r="O7" s="55" t="s">
        <v>176</v>
      </c>
      <c r="P7" s="55" t="s">
        <v>177</v>
      </c>
      <c r="Q7" s="78"/>
      <c r="R7" s="55" t="s">
        <v>178</v>
      </c>
      <c r="S7" s="55" t="s">
        <v>179</v>
      </c>
      <c r="T7" s="275"/>
      <c r="U7" s="275"/>
      <c r="V7" s="59" t="s">
        <v>187</v>
      </c>
      <c r="W7" s="275"/>
      <c r="X7" s="58" t="s">
        <v>184</v>
      </c>
      <c r="Y7" s="59" t="s">
        <v>185</v>
      </c>
    </row>
    <row r="8" spans="1:25" ht="16.2" customHeight="1">
      <c r="A8" s="72" t="s">
        <v>148</v>
      </c>
      <c r="B8" s="77">
        <v>338</v>
      </c>
      <c r="C8" s="77">
        <v>351</v>
      </c>
      <c r="D8" s="77">
        <v>377</v>
      </c>
      <c r="E8" s="77">
        <v>368</v>
      </c>
      <c r="F8" s="77">
        <v>380</v>
      </c>
      <c r="G8" s="16"/>
      <c r="H8" s="53" t="s">
        <v>20</v>
      </c>
      <c r="I8" s="280" t="s">
        <v>143</v>
      </c>
      <c r="J8" s="280"/>
      <c r="K8" s="427">
        <v>2048</v>
      </c>
      <c r="L8" s="428">
        <v>454</v>
      </c>
      <c r="M8" s="428">
        <v>700</v>
      </c>
      <c r="N8" s="427">
        <v>2048</v>
      </c>
      <c r="O8" s="428">
        <v>633</v>
      </c>
      <c r="P8" s="428">
        <v>612</v>
      </c>
      <c r="Q8" s="427">
        <v>2048</v>
      </c>
      <c r="R8" s="428">
        <v>1244</v>
      </c>
      <c r="S8" s="428">
        <v>423</v>
      </c>
      <c r="T8" s="427">
        <v>0</v>
      </c>
      <c r="U8" s="427">
        <v>237</v>
      </c>
      <c r="V8" s="427">
        <v>0</v>
      </c>
      <c r="W8" s="427">
        <v>0</v>
      </c>
      <c r="X8" s="427">
        <v>1479</v>
      </c>
      <c r="Y8" s="427">
        <v>569</v>
      </c>
    </row>
    <row r="9" spans="1:25" ht="16.2" customHeight="1">
      <c r="A9" s="72" t="s">
        <v>149</v>
      </c>
      <c r="B9" s="77">
        <v>214</v>
      </c>
      <c r="C9" s="77">
        <v>215</v>
      </c>
      <c r="D9" s="77">
        <v>195</v>
      </c>
      <c r="E9" s="77">
        <v>217</v>
      </c>
      <c r="F9" s="77">
        <v>232</v>
      </c>
      <c r="G9" s="16"/>
      <c r="H9" s="53" t="s">
        <v>21</v>
      </c>
      <c r="I9" s="280" t="s">
        <v>143</v>
      </c>
      <c r="J9" s="280"/>
      <c r="K9" s="427">
        <v>1971</v>
      </c>
      <c r="L9" s="428">
        <v>449</v>
      </c>
      <c r="M9" s="428">
        <v>601</v>
      </c>
      <c r="N9" s="427">
        <v>1971</v>
      </c>
      <c r="O9" s="428">
        <v>649</v>
      </c>
      <c r="P9" s="428">
        <v>545</v>
      </c>
      <c r="Q9" s="427">
        <v>1971</v>
      </c>
      <c r="R9" s="428">
        <v>1177</v>
      </c>
      <c r="S9" s="428">
        <v>390</v>
      </c>
      <c r="T9" s="427">
        <v>0</v>
      </c>
      <c r="U9" s="427">
        <v>232</v>
      </c>
      <c r="V9" s="427">
        <v>0</v>
      </c>
      <c r="W9" s="427">
        <v>0</v>
      </c>
      <c r="X9" s="427">
        <v>1410</v>
      </c>
      <c r="Y9" s="427">
        <v>561</v>
      </c>
    </row>
    <row r="10" spans="1:25" ht="16.2" customHeight="1">
      <c r="A10" s="72" t="s">
        <v>150</v>
      </c>
      <c r="B10" s="77">
        <v>238</v>
      </c>
      <c r="C10" s="77">
        <v>196</v>
      </c>
      <c r="D10" s="77">
        <v>321</v>
      </c>
      <c r="E10" s="77">
        <v>302</v>
      </c>
      <c r="F10" s="77">
        <v>258</v>
      </c>
      <c r="G10" s="16"/>
      <c r="H10" s="53" t="s">
        <v>22</v>
      </c>
      <c r="I10" s="280" t="s">
        <v>143</v>
      </c>
      <c r="J10" s="280"/>
      <c r="K10" s="427">
        <v>1986</v>
      </c>
      <c r="L10" s="428">
        <v>471</v>
      </c>
      <c r="M10" s="428">
        <v>582</v>
      </c>
      <c r="N10" s="427">
        <v>1986</v>
      </c>
      <c r="O10" s="428">
        <v>637</v>
      </c>
      <c r="P10" s="428">
        <v>537</v>
      </c>
      <c r="Q10" s="427">
        <v>1986</v>
      </c>
      <c r="R10" s="428">
        <v>1281</v>
      </c>
      <c r="S10" s="428">
        <v>427</v>
      </c>
      <c r="T10" s="427">
        <v>0</v>
      </c>
      <c r="U10" s="427">
        <v>210</v>
      </c>
      <c r="V10" s="427">
        <v>0</v>
      </c>
      <c r="W10" s="427">
        <v>0</v>
      </c>
      <c r="X10" s="427">
        <v>1418</v>
      </c>
      <c r="Y10" s="427">
        <v>568</v>
      </c>
    </row>
    <row r="11" spans="1:25" ht="16.2" customHeight="1">
      <c r="A11" s="72" t="s">
        <v>151</v>
      </c>
      <c r="B11" s="77">
        <v>363</v>
      </c>
      <c r="C11" s="77">
        <v>343</v>
      </c>
      <c r="D11" s="77">
        <v>224</v>
      </c>
      <c r="E11" s="77">
        <v>218</v>
      </c>
      <c r="F11" s="77">
        <v>185</v>
      </c>
      <c r="G11" s="16"/>
      <c r="H11" s="53" t="s">
        <v>23</v>
      </c>
      <c r="I11" s="280" t="s">
        <v>143</v>
      </c>
      <c r="J11" s="280"/>
      <c r="K11" s="427">
        <v>1975</v>
      </c>
      <c r="L11" s="428">
        <v>422</v>
      </c>
      <c r="M11" s="428">
        <v>580</v>
      </c>
      <c r="N11" s="427">
        <v>1975</v>
      </c>
      <c r="O11" s="428">
        <v>606</v>
      </c>
      <c r="P11" s="428">
        <v>486</v>
      </c>
      <c r="Q11" s="427">
        <v>1975</v>
      </c>
      <c r="R11" s="428">
        <v>1219</v>
      </c>
      <c r="S11" s="428">
        <v>437</v>
      </c>
      <c r="T11" s="427">
        <v>0</v>
      </c>
      <c r="U11" s="427">
        <v>180</v>
      </c>
      <c r="V11" s="427">
        <v>0</v>
      </c>
      <c r="W11" s="427">
        <v>0</v>
      </c>
      <c r="X11" s="427">
        <v>1458</v>
      </c>
      <c r="Y11" s="427">
        <v>517</v>
      </c>
    </row>
    <row r="12" spans="1:25" ht="16.2" customHeight="1">
      <c r="A12" s="72" t="s">
        <v>152</v>
      </c>
      <c r="B12" s="77">
        <v>668</v>
      </c>
      <c r="C12" s="77">
        <v>649</v>
      </c>
      <c r="D12" s="77">
        <v>687</v>
      </c>
      <c r="E12" s="77">
        <v>697</v>
      </c>
      <c r="F12" s="77">
        <v>744</v>
      </c>
      <c r="G12" s="16"/>
      <c r="H12" s="280" t="s">
        <v>136</v>
      </c>
      <c r="I12" s="280" t="s">
        <v>143</v>
      </c>
      <c r="J12" s="280"/>
      <c r="K12" s="102">
        <f>SUM(K19+K26)</f>
        <v>1988</v>
      </c>
      <c r="L12" s="95">
        <f t="shared" ref="L12:S12" si="0">SUM(L19+L26)</f>
        <v>415</v>
      </c>
      <c r="M12" s="102">
        <f>SUM(M19+M26)</f>
        <v>557</v>
      </c>
      <c r="N12" s="102">
        <f t="shared" si="0"/>
        <v>1988</v>
      </c>
      <c r="O12" s="102">
        <f t="shared" si="0"/>
        <v>609</v>
      </c>
      <c r="P12" s="102">
        <f t="shared" si="0"/>
        <v>502</v>
      </c>
      <c r="Q12" s="102">
        <f t="shared" si="0"/>
        <v>1988</v>
      </c>
      <c r="R12" s="102">
        <f t="shared" si="0"/>
        <v>1295</v>
      </c>
      <c r="S12" s="102">
        <f t="shared" si="0"/>
        <v>384</v>
      </c>
      <c r="T12" s="427">
        <f>T19+T26</f>
        <v>0</v>
      </c>
      <c r="U12" s="427">
        <f>U19+U26</f>
        <v>183</v>
      </c>
      <c r="V12" s="427">
        <f>V19+V26</f>
        <v>0</v>
      </c>
      <c r="W12" s="427">
        <f>W19+W26</f>
        <v>0</v>
      </c>
      <c r="X12" s="427">
        <f t="shared" ref="X12" si="1">X19+X26</f>
        <v>1478</v>
      </c>
      <c r="Y12" s="427">
        <f>Y19+Y26</f>
        <v>510</v>
      </c>
    </row>
    <row r="13" spans="1:25" ht="18" customHeight="1">
      <c r="A13" s="16" t="s">
        <v>581</v>
      </c>
      <c r="B13" s="16"/>
      <c r="C13" s="16"/>
      <c r="D13" s="16"/>
      <c r="E13" s="16"/>
      <c r="F13" s="16"/>
      <c r="G13" s="16"/>
      <c r="H13" s="280"/>
      <c r="I13" s="280" t="s">
        <v>158</v>
      </c>
      <c r="J13" s="56" t="s">
        <v>159</v>
      </c>
      <c r="K13" s="27">
        <v>100</v>
      </c>
      <c r="L13" s="27">
        <v>20</v>
      </c>
      <c r="M13" s="27">
        <v>15</v>
      </c>
      <c r="N13" s="27">
        <v>100</v>
      </c>
      <c r="O13" s="27">
        <v>26</v>
      </c>
      <c r="P13" s="27">
        <v>39</v>
      </c>
      <c r="Q13" s="27">
        <v>100</v>
      </c>
      <c r="R13" s="27">
        <v>51</v>
      </c>
      <c r="S13" s="27">
        <v>15</v>
      </c>
      <c r="T13" s="429">
        <v>0</v>
      </c>
      <c r="U13" s="429">
        <v>15</v>
      </c>
      <c r="V13" s="429">
        <v>0</v>
      </c>
      <c r="W13" s="429">
        <v>0</v>
      </c>
      <c r="X13" s="429">
        <v>58</v>
      </c>
      <c r="Y13" s="429">
        <v>42</v>
      </c>
    </row>
    <row r="14" spans="1:25" ht="18" customHeight="1">
      <c r="A14" s="16" t="s">
        <v>479</v>
      </c>
      <c r="B14" s="16"/>
      <c r="C14" s="16"/>
      <c r="D14" s="16"/>
      <c r="E14" s="16"/>
      <c r="F14" s="16"/>
      <c r="G14" s="16"/>
      <c r="H14" s="280"/>
      <c r="I14" s="280"/>
      <c r="J14" s="56" t="s">
        <v>160</v>
      </c>
      <c r="K14" s="27">
        <v>209</v>
      </c>
      <c r="L14" s="27">
        <v>27</v>
      </c>
      <c r="M14" s="27">
        <v>61</v>
      </c>
      <c r="N14" s="27">
        <v>209</v>
      </c>
      <c r="O14" s="27">
        <v>65</v>
      </c>
      <c r="P14" s="27">
        <v>79</v>
      </c>
      <c r="Q14" s="27">
        <v>209</v>
      </c>
      <c r="R14" s="27">
        <v>115</v>
      </c>
      <c r="S14" s="27">
        <v>37</v>
      </c>
      <c r="T14" s="429">
        <v>0</v>
      </c>
      <c r="U14" s="429">
        <v>37</v>
      </c>
      <c r="V14" s="429">
        <v>0</v>
      </c>
      <c r="W14" s="429">
        <v>0</v>
      </c>
      <c r="X14" s="429">
        <v>120</v>
      </c>
      <c r="Y14" s="429">
        <v>89</v>
      </c>
    </row>
    <row r="15" spans="1:25" ht="18" customHeight="1">
      <c r="A15" s="16"/>
      <c r="B15" s="16"/>
      <c r="C15" s="16"/>
      <c r="D15" s="16"/>
      <c r="E15" s="16"/>
      <c r="F15" s="16"/>
      <c r="G15" s="16"/>
      <c r="H15" s="280"/>
      <c r="I15" s="280"/>
      <c r="J15" s="56" t="s">
        <v>161</v>
      </c>
      <c r="K15" s="27">
        <v>145</v>
      </c>
      <c r="L15" s="27">
        <v>27</v>
      </c>
      <c r="M15" s="27">
        <v>47</v>
      </c>
      <c r="N15" s="27">
        <v>145</v>
      </c>
      <c r="O15" s="27">
        <v>53</v>
      </c>
      <c r="P15" s="27">
        <v>35</v>
      </c>
      <c r="Q15" s="27">
        <v>145</v>
      </c>
      <c r="R15" s="27">
        <v>97</v>
      </c>
      <c r="S15" s="27">
        <v>26</v>
      </c>
      <c r="T15" s="429">
        <v>0</v>
      </c>
      <c r="U15" s="429">
        <v>17</v>
      </c>
      <c r="V15" s="429">
        <v>0</v>
      </c>
      <c r="W15" s="429">
        <v>0</v>
      </c>
      <c r="X15" s="429">
        <v>81</v>
      </c>
      <c r="Y15" s="429">
        <v>64</v>
      </c>
    </row>
    <row r="16" spans="1:25" ht="18" customHeight="1">
      <c r="A16" s="16"/>
      <c r="B16" s="16"/>
      <c r="C16" s="16"/>
      <c r="D16" s="16"/>
      <c r="E16" s="16"/>
      <c r="F16" s="16"/>
      <c r="G16" s="16"/>
      <c r="H16" s="280"/>
      <c r="I16" s="280"/>
      <c r="J16" s="56" t="s">
        <v>162</v>
      </c>
      <c r="K16" s="27">
        <v>136</v>
      </c>
      <c r="L16" s="27">
        <v>20</v>
      </c>
      <c r="M16" s="27">
        <v>43</v>
      </c>
      <c r="N16" s="27">
        <v>136</v>
      </c>
      <c r="O16" s="27">
        <v>47</v>
      </c>
      <c r="P16" s="27">
        <v>26</v>
      </c>
      <c r="Q16" s="27">
        <v>136</v>
      </c>
      <c r="R16" s="27">
        <v>79</v>
      </c>
      <c r="S16" s="27">
        <v>38</v>
      </c>
      <c r="T16" s="429">
        <v>0</v>
      </c>
      <c r="U16" s="429">
        <v>15</v>
      </c>
      <c r="V16" s="429">
        <v>0</v>
      </c>
      <c r="W16" s="429">
        <v>0</v>
      </c>
      <c r="X16" s="429">
        <v>89</v>
      </c>
      <c r="Y16" s="429">
        <v>47</v>
      </c>
    </row>
    <row r="17" spans="1:25" ht="18" customHeight="1">
      <c r="A17" s="16"/>
      <c r="B17" s="16"/>
      <c r="C17" s="16"/>
      <c r="D17" s="16"/>
      <c r="E17" s="16"/>
      <c r="F17" s="16"/>
      <c r="G17" s="16"/>
      <c r="H17" s="280"/>
      <c r="I17" s="280"/>
      <c r="J17" s="56" t="s">
        <v>163</v>
      </c>
      <c r="K17" s="27">
        <v>112</v>
      </c>
      <c r="L17" s="27">
        <v>29</v>
      </c>
      <c r="M17" s="27">
        <v>32</v>
      </c>
      <c r="N17" s="27">
        <v>112</v>
      </c>
      <c r="O17" s="27">
        <v>33</v>
      </c>
      <c r="P17" s="27">
        <v>28</v>
      </c>
      <c r="Q17" s="27">
        <v>112</v>
      </c>
      <c r="R17" s="27">
        <v>64</v>
      </c>
      <c r="S17" s="27">
        <v>32</v>
      </c>
      <c r="T17" s="429">
        <v>0</v>
      </c>
      <c r="U17" s="429">
        <v>13</v>
      </c>
      <c r="V17" s="429">
        <v>0</v>
      </c>
      <c r="W17" s="429">
        <v>0</v>
      </c>
      <c r="X17" s="429">
        <v>70</v>
      </c>
      <c r="Y17" s="429">
        <v>42</v>
      </c>
    </row>
    <row r="18" spans="1:25" ht="18" customHeight="1">
      <c r="A18" s="16"/>
      <c r="B18" s="16"/>
      <c r="C18" s="16"/>
      <c r="D18" s="16"/>
      <c r="E18" s="16"/>
      <c r="F18" s="16"/>
      <c r="G18" s="16"/>
      <c r="H18" s="280"/>
      <c r="I18" s="280"/>
      <c r="J18" s="56" t="s">
        <v>152</v>
      </c>
      <c r="K18" s="27">
        <v>311</v>
      </c>
      <c r="L18" s="27">
        <v>84</v>
      </c>
      <c r="M18" s="27">
        <v>90</v>
      </c>
      <c r="N18" s="27">
        <v>311</v>
      </c>
      <c r="O18" s="27">
        <v>91</v>
      </c>
      <c r="P18" s="27">
        <v>55</v>
      </c>
      <c r="Q18" s="27">
        <v>311</v>
      </c>
      <c r="R18" s="27">
        <v>228</v>
      </c>
      <c r="S18" s="27">
        <v>63</v>
      </c>
      <c r="T18" s="429">
        <v>0</v>
      </c>
      <c r="U18" s="429">
        <v>21</v>
      </c>
      <c r="V18" s="429">
        <v>0</v>
      </c>
      <c r="W18" s="429">
        <v>0</v>
      </c>
      <c r="X18" s="429">
        <v>244</v>
      </c>
      <c r="Y18" s="429">
        <v>67</v>
      </c>
    </row>
    <row r="19" spans="1:25" ht="18" customHeight="1">
      <c r="A19" s="16"/>
      <c r="B19" s="16"/>
      <c r="C19" s="16"/>
      <c r="D19" s="16"/>
      <c r="E19" s="16"/>
      <c r="F19" s="16"/>
      <c r="G19" s="16"/>
      <c r="H19" s="280"/>
      <c r="I19" s="280"/>
      <c r="J19" s="56" t="s">
        <v>7</v>
      </c>
      <c r="K19" s="27">
        <f>SUM(K13:K18)</f>
        <v>1013</v>
      </c>
      <c r="L19" s="27">
        <f>SUM(L13:L18)</f>
        <v>207</v>
      </c>
      <c r="M19" s="27">
        <f>SUM(M13:M18)</f>
        <v>288</v>
      </c>
      <c r="N19" s="27">
        <f t="shared" ref="N19:S19" si="2">SUM(N13:N18)</f>
        <v>1013</v>
      </c>
      <c r="O19" s="27">
        <f t="shared" si="2"/>
        <v>315</v>
      </c>
      <c r="P19" s="27">
        <f t="shared" si="2"/>
        <v>262</v>
      </c>
      <c r="Q19" s="27">
        <f t="shared" si="2"/>
        <v>1013</v>
      </c>
      <c r="R19" s="27">
        <f t="shared" si="2"/>
        <v>634</v>
      </c>
      <c r="S19" s="27">
        <f t="shared" si="2"/>
        <v>211</v>
      </c>
      <c r="T19" s="102">
        <f>SUM(T13:T18)</f>
        <v>0</v>
      </c>
      <c r="U19" s="102">
        <f>SUM(U13:U18)</f>
        <v>118</v>
      </c>
      <c r="V19" s="102">
        <f t="shared" ref="V19:Y19" si="3">SUM(V13:V18)</f>
        <v>0</v>
      </c>
      <c r="W19" s="102">
        <f t="shared" si="3"/>
        <v>0</v>
      </c>
      <c r="X19" s="102">
        <f t="shared" si="3"/>
        <v>662</v>
      </c>
      <c r="Y19" s="102">
        <f t="shared" si="3"/>
        <v>351</v>
      </c>
    </row>
    <row r="20" spans="1:25" ht="18" customHeight="1">
      <c r="A20" s="16"/>
      <c r="B20" s="16"/>
      <c r="C20" s="16"/>
      <c r="D20" s="16"/>
      <c r="E20" s="16"/>
      <c r="F20" s="16"/>
      <c r="G20" s="16"/>
      <c r="H20" s="280"/>
      <c r="I20" s="280" t="s">
        <v>164</v>
      </c>
      <c r="J20" s="56" t="s">
        <v>159</v>
      </c>
      <c r="K20" s="27">
        <v>89</v>
      </c>
      <c r="L20" s="27">
        <v>16</v>
      </c>
      <c r="M20" s="27">
        <v>12</v>
      </c>
      <c r="N20" s="27">
        <v>89</v>
      </c>
      <c r="O20" s="27">
        <v>26</v>
      </c>
      <c r="P20" s="27">
        <v>28</v>
      </c>
      <c r="Q20" s="27">
        <v>89</v>
      </c>
      <c r="R20" s="27">
        <v>38</v>
      </c>
      <c r="S20" s="27">
        <v>8</v>
      </c>
      <c r="T20" s="429">
        <v>0</v>
      </c>
      <c r="U20" s="102">
        <v>5</v>
      </c>
      <c r="V20" s="429">
        <v>0</v>
      </c>
      <c r="W20" s="429">
        <v>0</v>
      </c>
      <c r="X20" s="102">
        <v>65</v>
      </c>
      <c r="Y20" s="102">
        <v>24</v>
      </c>
    </row>
    <row r="21" spans="1:25" ht="18" customHeight="1">
      <c r="A21" s="16"/>
      <c r="B21" s="16"/>
      <c r="C21" s="16"/>
      <c r="D21" s="16"/>
      <c r="E21" s="16"/>
      <c r="F21" s="16"/>
      <c r="G21" s="16"/>
      <c r="H21" s="280"/>
      <c r="I21" s="280"/>
      <c r="J21" s="56" t="s">
        <v>160</v>
      </c>
      <c r="K21" s="27">
        <v>171</v>
      </c>
      <c r="L21" s="27">
        <v>25</v>
      </c>
      <c r="M21" s="27">
        <v>31</v>
      </c>
      <c r="N21" s="27">
        <v>171</v>
      </c>
      <c r="O21" s="27">
        <v>55</v>
      </c>
      <c r="P21" s="27">
        <v>53</v>
      </c>
      <c r="Q21" s="27">
        <v>171</v>
      </c>
      <c r="R21" s="27">
        <v>96</v>
      </c>
      <c r="S21" s="27">
        <v>27</v>
      </c>
      <c r="T21" s="429">
        <v>0</v>
      </c>
      <c r="U21" s="102">
        <v>23</v>
      </c>
      <c r="V21" s="429">
        <v>0</v>
      </c>
      <c r="W21" s="429">
        <v>0</v>
      </c>
      <c r="X21" s="102">
        <v>121</v>
      </c>
      <c r="Y21" s="102">
        <v>50</v>
      </c>
    </row>
    <row r="22" spans="1:25" ht="18" customHeight="1">
      <c r="A22" s="16"/>
      <c r="B22" s="16"/>
      <c r="C22" s="16"/>
      <c r="D22" s="16"/>
      <c r="E22" s="16"/>
      <c r="F22" s="16"/>
      <c r="G22" s="16"/>
      <c r="H22" s="280"/>
      <c r="I22" s="280"/>
      <c r="J22" s="56" t="s">
        <v>161</v>
      </c>
      <c r="K22" s="27">
        <v>87</v>
      </c>
      <c r="L22" s="27">
        <v>18</v>
      </c>
      <c r="M22" s="27">
        <v>17</v>
      </c>
      <c r="N22" s="27">
        <v>87</v>
      </c>
      <c r="O22" s="27">
        <v>23</v>
      </c>
      <c r="P22" s="27">
        <v>28</v>
      </c>
      <c r="Q22" s="27">
        <v>87</v>
      </c>
      <c r="R22" s="27">
        <v>62</v>
      </c>
      <c r="S22" s="27">
        <v>16</v>
      </c>
      <c r="T22" s="429">
        <v>0</v>
      </c>
      <c r="U22" s="102">
        <v>9</v>
      </c>
      <c r="V22" s="429">
        <v>0</v>
      </c>
      <c r="W22" s="429">
        <v>0</v>
      </c>
      <c r="X22" s="102">
        <v>70</v>
      </c>
      <c r="Y22" s="102">
        <v>17</v>
      </c>
    </row>
    <row r="23" spans="1:25" ht="18" customHeight="1">
      <c r="A23" s="16"/>
      <c r="B23" s="16"/>
      <c r="C23" s="16"/>
      <c r="D23" s="16"/>
      <c r="E23" s="16"/>
      <c r="F23" s="16"/>
      <c r="G23" s="16"/>
      <c r="H23" s="280"/>
      <c r="I23" s="280"/>
      <c r="J23" s="56" t="s">
        <v>162</v>
      </c>
      <c r="K23" s="27">
        <v>122</v>
      </c>
      <c r="L23" s="27">
        <v>30</v>
      </c>
      <c r="M23" s="27">
        <v>46</v>
      </c>
      <c r="N23" s="27">
        <v>122</v>
      </c>
      <c r="O23" s="27">
        <v>40</v>
      </c>
      <c r="P23" s="27">
        <v>24</v>
      </c>
      <c r="Q23" s="27">
        <v>122</v>
      </c>
      <c r="R23" s="27">
        <v>83</v>
      </c>
      <c r="S23" s="27">
        <v>29</v>
      </c>
      <c r="T23" s="429">
        <v>0</v>
      </c>
      <c r="U23" s="102">
        <v>8</v>
      </c>
      <c r="V23" s="429">
        <v>0</v>
      </c>
      <c r="W23" s="429">
        <v>0</v>
      </c>
      <c r="X23" s="102">
        <v>106</v>
      </c>
      <c r="Y23" s="102">
        <v>16</v>
      </c>
    </row>
    <row r="24" spans="1:25" ht="18" customHeight="1">
      <c r="A24" s="16"/>
      <c r="B24" s="16"/>
      <c r="C24" s="16"/>
      <c r="D24" s="16"/>
      <c r="E24" s="16"/>
      <c r="F24" s="16"/>
      <c r="G24" s="16"/>
      <c r="H24" s="280"/>
      <c r="I24" s="280"/>
      <c r="J24" s="56" t="s">
        <v>163</v>
      </c>
      <c r="K24" s="27">
        <v>73</v>
      </c>
      <c r="L24" s="27">
        <v>19</v>
      </c>
      <c r="M24" s="27">
        <v>18</v>
      </c>
      <c r="N24" s="27">
        <v>73</v>
      </c>
      <c r="O24" s="27">
        <v>22</v>
      </c>
      <c r="P24" s="27">
        <v>19</v>
      </c>
      <c r="Q24" s="27">
        <v>73</v>
      </c>
      <c r="R24" s="27">
        <v>54</v>
      </c>
      <c r="S24" s="27">
        <v>13</v>
      </c>
      <c r="T24" s="429">
        <v>0</v>
      </c>
      <c r="U24" s="102">
        <v>8</v>
      </c>
      <c r="V24" s="429">
        <v>0</v>
      </c>
      <c r="W24" s="429">
        <v>0</v>
      </c>
      <c r="X24" s="102">
        <v>56</v>
      </c>
      <c r="Y24" s="102">
        <v>17</v>
      </c>
    </row>
    <row r="25" spans="1:25" ht="18" customHeight="1">
      <c r="A25" s="16"/>
      <c r="B25" s="16"/>
      <c r="C25" s="16"/>
      <c r="D25" s="16"/>
      <c r="E25" s="16"/>
      <c r="F25" s="16"/>
      <c r="G25" s="16"/>
      <c r="H25" s="280"/>
      <c r="I25" s="280"/>
      <c r="J25" s="56" t="s">
        <v>152</v>
      </c>
      <c r="K25" s="27">
        <v>433</v>
      </c>
      <c r="L25" s="27">
        <v>100</v>
      </c>
      <c r="M25" s="27">
        <v>145</v>
      </c>
      <c r="N25" s="27">
        <v>433</v>
      </c>
      <c r="O25" s="27">
        <v>128</v>
      </c>
      <c r="P25" s="27">
        <v>88</v>
      </c>
      <c r="Q25" s="27">
        <v>433</v>
      </c>
      <c r="R25" s="27">
        <v>328</v>
      </c>
      <c r="S25" s="27">
        <v>80</v>
      </c>
      <c r="T25" s="429">
        <v>0</v>
      </c>
      <c r="U25" s="102">
        <v>12</v>
      </c>
      <c r="V25" s="429">
        <v>0</v>
      </c>
      <c r="W25" s="429">
        <v>0</v>
      </c>
      <c r="X25" s="102">
        <v>398</v>
      </c>
      <c r="Y25" s="102">
        <v>35</v>
      </c>
    </row>
    <row r="26" spans="1:25" ht="18" customHeight="1">
      <c r="A26" s="16"/>
      <c r="B26" s="16"/>
      <c r="C26" s="16"/>
      <c r="D26" s="16"/>
      <c r="E26" s="16"/>
      <c r="F26" s="16"/>
      <c r="G26" s="16"/>
      <c r="H26" s="280"/>
      <c r="I26" s="280"/>
      <c r="J26" s="56" t="s">
        <v>7</v>
      </c>
      <c r="K26" s="27">
        <f>SUM(K20:K25)</f>
        <v>975</v>
      </c>
      <c r="L26" s="27">
        <f t="shared" ref="L26:S26" si="4">SUM(L20:L25)</f>
        <v>208</v>
      </c>
      <c r="M26" s="27">
        <f t="shared" si="4"/>
        <v>269</v>
      </c>
      <c r="N26" s="27">
        <f t="shared" si="4"/>
        <v>975</v>
      </c>
      <c r="O26" s="27">
        <f t="shared" si="4"/>
        <v>294</v>
      </c>
      <c r="P26" s="27">
        <f t="shared" si="4"/>
        <v>240</v>
      </c>
      <c r="Q26" s="27">
        <f t="shared" si="4"/>
        <v>975</v>
      </c>
      <c r="R26" s="27">
        <f t="shared" si="4"/>
        <v>661</v>
      </c>
      <c r="S26" s="27">
        <f t="shared" si="4"/>
        <v>173</v>
      </c>
      <c r="T26" s="102">
        <f>SUM(T20:T25)</f>
        <v>0</v>
      </c>
      <c r="U26" s="102">
        <v>65</v>
      </c>
      <c r="V26" s="102">
        <f t="shared" ref="V26" si="5">SUM(V20:V25)</f>
        <v>0</v>
      </c>
      <c r="W26" s="102">
        <f t="shared" ref="W26" si="6">SUM(W20:W25)</f>
        <v>0</v>
      </c>
      <c r="X26" s="102">
        <f t="shared" ref="X26" si="7">SUM(X20:X25)</f>
        <v>816</v>
      </c>
      <c r="Y26" s="102">
        <f t="shared" ref="Y26" si="8">SUM(Y20:Y25)</f>
        <v>159</v>
      </c>
    </row>
    <row r="27" spans="1:25" ht="18" customHeight="1">
      <c r="A27" s="16"/>
      <c r="B27" s="16"/>
      <c r="C27" s="16"/>
      <c r="D27" s="16"/>
      <c r="E27" s="16"/>
      <c r="F27" s="16"/>
      <c r="G27" s="16"/>
      <c r="H27" s="16" t="s">
        <v>580</v>
      </c>
    </row>
    <row r="28" spans="1:25">
      <c r="A28" s="16"/>
      <c r="B28" s="16"/>
      <c r="C28" s="16"/>
      <c r="D28" s="16"/>
      <c r="E28" s="16"/>
      <c r="F28" s="16"/>
      <c r="G28" s="16"/>
      <c r="H28" s="16" t="s">
        <v>479</v>
      </c>
    </row>
    <row r="29" spans="1:25" ht="13.95" customHeight="1">
      <c r="A29" s="16"/>
      <c r="B29" s="16"/>
      <c r="C29" s="16"/>
      <c r="D29" s="16"/>
      <c r="E29" s="16"/>
      <c r="F29" s="16"/>
      <c r="G29" s="16"/>
      <c r="H29" s="282" t="s">
        <v>165</v>
      </c>
      <c r="I29" s="282"/>
      <c r="J29" s="282"/>
      <c r="K29" s="282"/>
      <c r="L29" s="282"/>
      <c r="M29" s="282"/>
      <c r="N29" s="282"/>
      <c r="O29" s="282"/>
      <c r="P29" s="282"/>
      <c r="Q29" s="282"/>
      <c r="R29" s="26"/>
      <c r="S29" s="26"/>
    </row>
    <row r="30" spans="1:25" ht="13.95" customHeight="1">
      <c r="A30" s="16"/>
      <c r="B30" s="16"/>
      <c r="C30" s="16"/>
      <c r="D30" s="16"/>
      <c r="E30" s="16"/>
      <c r="F30" s="16"/>
      <c r="G30" s="16"/>
      <c r="H30" s="282" t="s">
        <v>172</v>
      </c>
      <c r="I30" s="282"/>
      <c r="J30" s="282"/>
      <c r="K30" s="282"/>
      <c r="L30" s="282"/>
      <c r="M30" s="282"/>
      <c r="N30" s="282"/>
      <c r="O30" s="282"/>
      <c r="P30" s="282"/>
      <c r="Q30" s="282"/>
      <c r="R30" s="26"/>
      <c r="S30" s="26"/>
    </row>
    <row r="31" spans="1:25" ht="13.95" customHeight="1">
      <c r="A31" s="16"/>
      <c r="B31" s="16"/>
      <c r="C31" s="16"/>
      <c r="D31" s="16"/>
      <c r="E31" s="16"/>
      <c r="F31" s="16"/>
      <c r="G31" s="16"/>
      <c r="H31" s="279" t="s">
        <v>166</v>
      </c>
      <c r="I31" s="279"/>
      <c r="J31" s="279"/>
      <c r="K31" s="279"/>
      <c r="L31" s="279"/>
      <c r="M31" s="279"/>
      <c r="N31" s="279"/>
      <c r="O31" s="279"/>
      <c r="P31" s="279"/>
      <c r="Q31" s="279"/>
      <c r="R31" s="279"/>
      <c r="S31" s="279"/>
    </row>
    <row r="32" spans="1:25" ht="39.6" customHeight="1">
      <c r="A32" s="16"/>
      <c r="B32" s="16"/>
      <c r="C32" s="16"/>
      <c r="D32" s="16"/>
      <c r="E32" s="16"/>
      <c r="F32" s="16"/>
      <c r="G32" s="16"/>
      <c r="H32" s="279" t="s">
        <v>173</v>
      </c>
      <c r="I32" s="279"/>
      <c r="J32" s="279"/>
      <c r="K32" s="279"/>
      <c r="L32" s="279"/>
      <c r="M32" s="279"/>
      <c r="N32" s="279"/>
      <c r="O32" s="279"/>
      <c r="P32" s="279"/>
      <c r="Q32" s="279"/>
      <c r="R32" s="279"/>
      <c r="S32" s="279"/>
    </row>
    <row r="33" spans="8:19" ht="13.95" customHeight="1">
      <c r="H33" s="279" t="s">
        <v>167</v>
      </c>
      <c r="I33" s="279"/>
      <c r="J33" s="279"/>
      <c r="K33" s="279"/>
      <c r="L33" s="279"/>
      <c r="M33" s="279"/>
      <c r="N33" s="279"/>
      <c r="O33" s="279"/>
      <c r="P33" s="279"/>
      <c r="Q33" s="279"/>
      <c r="R33" s="279"/>
      <c r="S33" s="279"/>
    </row>
    <row r="34" spans="8:19" ht="13.95" customHeight="1">
      <c r="H34" s="279" t="s">
        <v>168</v>
      </c>
      <c r="I34" s="279"/>
      <c r="J34" s="279"/>
      <c r="K34" s="279"/>
      <c r="L34" s="279"/>
      <c r="M34" s="279"/>
      <c r="N34" s="279"/>
      <c r="O34" s="279"/>
      <c r="P34" s="279"/>
      <c r="Q34" s="279"/>
      <c r="R34" s="279"/>
      <c r="S34" s="279"/>
    </row>
    <row r="35" spans="8:19" ht="13.95" customHeight="1">
      <c r="H35" s="279" t="s">
        <v>169</v>
      </c>
      <c r="I35" s="279"/>
      <c r="J35" s="279"/>
      <c r="K35" s="279"/>
      <c r="L35" s="279"/>
      <c r="M35" s="279"/>
      <c r="N35" s="279"/>
      <c r="O35" s="279"/>
      <c r="P35" s="279"/>
      <c r="Q35" s="279"/>
      <c r="R35" s="279"/>
      <c r="S35" s="279"/>
    </row>
  </sheetData>
  <mergeCells count="30">
    <mergeCell ref="A2:J2"/>
    <mergeCell ref="X5:Y6"/>
    <mergeCell ref="L6:M6"/>
    <mergeCell ref="H30:Q30"/>
    <mergeCell ref="H12:H26"/>
    <mergeCell ref="H29:Q29"/>
    <mergeCell ref="O6:P6"/>
    <mergeCell ref="H5:J7"/>
    <mergeCell ref="K5:M5"/>
    <mergeCell ref="N5:P5"/>
    <mergeCell ref="Q5:S5"/>
    <mergeCell ref="K6:K7"/>
    <mergeCell ref="N6:N7"/>
    <mergeCell ref="R6:S6"/>
    <mergeCell ref="I20:I26"/>
    <mergeCell ref="I12:J12"/>
    <mergeCell ref="W5:W7"/>
    <mergeCell ref="I13:I19"/>
    <mergeCell ref="I8:J8"/>
    <mergeCell ref="H31:S31"/>
    <mergeCell ref="I11:J11"/>
    <mergeCell ref="I10:J10"/>
    <mergeCell ref="I9:J9"/>
    <mergeCell ref="T5:T7"/>
    <mergeCell ref="U5:U7"/>
    <mergeCell ref="H32:S32"/>
    <mergeCell ref="H34:S34"/>
    <mergeCell ref="H33:S33"/>
    <mergeCell ref="H35:S35"/>
    <mergeCell ref="V5:V6"/>
  </mergeCells>
  <phoneticPr fontId="1"/>
  <hyperlinks>
    <hyperlink ref="A1" location="目次!A1" display="目次へ戻る"/>
  </hyperlinks>
  <pageMargins left="0.6692913385826772" right="0.6692913385826772" top="0.98425196850393704" bottom="0.59055118110236227" header="0.51181102362204722" footer="0.51181102362204722"/>
  <pageSetup paperSize="9" scale="51"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showGridLines="0" zoomScaleNormal="100" zoomScaleSheetLayoutView="40" workbookViewId="0"/>
  </sheetViews>
  <sheetFormatPr defaultColWidth="8" defaultRowHeight="10.8"/>
  <cols>
    <col min="1" max="1" width="9.5" style="14" customWidth="1"/>
    <col min="2" max="2" width="11.8984375" style="14" customWidth="1"/>
    <col min="3" max="7" width="8" style="14"/>
    <col min="8" max="8" width="11.59765625" style="14" customWidth="1"/>
    <col min="9" max="9" width="13.09765625" style="14" customWidth="1"/>
    <col min="10" max="16384" width="8" style="14"/>
  </cols>
  <sheetData>
    <row r="1" spans="1:9" ht="15" customHeight="1">
      <c r="A1" s="18" t="s">
        <v>9</v>
      </c>
      <c r="B1" s="18"/>
      <c r="C1" s="18"/>
      <c r="D1" s="19"/>
    </row>
    <row r="2" spans="1:9" ht="20.100000000000001" customHeight="1">
      <c r="A2" s="79" t="s">
        <v>188</v>
      </c>
      <c r="B2" s="79"/>
      <c r="C2" s="79"/>
      <c r="D2" s="79"/>
    </row>
    <row r="3" spans="1:9" ht="20.100000000000001" customHeight="1">
      <c r="A3" s="22"/>
      <c r="B3" s="54"/>
      <c r="C3" s="22"/>
      <c r="D3" s="22"/>
    </row>
    <row r="4" spans="1:9" ht="15.6" customHeight="1">
      <c r="A4" s="21" t="s">
        <v>198</v>
      </c>
      <c r="B4" s="21"/>
      <c r="C4" s="21"/>
      <c r="D4" s="21"/>
      <c r="H4" s="25" t="s">
        <v>199</v>
      </c>
      <c r="I4" s="16"/>
    </row>
    <row r="5" spans="1:9" ht="13.95" customHeight="1">
      <c r="A5" s="286"/>
      <c r="B5" s="287"/>
      <c r="C5" s="274" t="s">
        <v>189</v>
      </c>
      <c r="D5" s="274" t="s">
        <v>190</v>
      </c>
      <c r="E5" s="274"/>
      <c r="F5" s="274"/>
      <c r="G5" s="57"/>
      <c r="H5" s="48"/>
      <c r="I5" s="29" t="s">
        <v>197</v>
      </c>
    </row>
    <row r="6" spans="1:9" ht="13.95" customHeight="1">
      <c r="A6" s="288"/>
      <c r="B6" s="289"/>
      <c r="C6" s="274"/>
      <c r="D6" s="58" t="s">
        <v>191</v>
      </c>
      <c r="E6" s="58" t="s">
        <v>192</v>
      </c>
      <c r="F6" s="58" t="s">
        <v>193</v>
      </c>
      <c r="G6" s="45"/>
      <c r="H6" s="53" t="s">
        <v>20</v>
      </c>
      <c r="I6" s="70">
        <v>379</v>
      </c>
    </row>
    <row r="7" spans="1:9" ht="13.95" customHeight="1">
      <c r="A7" s="53" t="s">
        <v>20</v>
      </c>
      <c r="B7" s="53" t="s">
        <v>143</v>
      </c>
      <c r="C7" s="60">
        <v>8450</v>
      </c>
      <c r="D7" s="60">
        <v>3055</v>
      </c>
      <c r="E7" s="60">
        <v>4219</v>
      </c>
      <c r="F7" s="60">
        <v>1176</v>
      </c>
      <c r="G7" s="23"/>
      <c r="H7" s="53" t="s">
        <v>21</v>
      </c>
      <c r="I7" s="70">
        <v>477</v>
      </c>
    </row>
    <row r="8" spans="1:9" ht="13.95" customHeight="1">
      <c r="A8" s="53" t="s">
        <v>21</v>
      </c>
      <c r="B8" s="53" t="s">
        <v>143</v>
      </c>
      <c r="C8" s="60">
        <v>8619</v>
      </c>
      <c r="D8" s="60">
        <v>2989</v>
      </c>
      <c r="E8" s="60">
        <v>4295</v>
      </c>
      <c r="F8" s="60">
        <v>1335</v>
      </c>
      <c r="G8" s="23"/>
      <c r="H8" s="53" t="s">
        <v>22</v>
      </c>
      <c r="I8" s="70">
        <v>492</v>
      </c>
    </row>
    <row r="9" spans="1:9" ht="13.95" customHeight="1">
      <c r="A9" s="53" t="s">
        <v>22</v>
      </c>
      <c r="B9" s="53" t="s">
        <v>143</v>
      </c>
      <c r="C9" s="60">
        <v>8153</v>
      </c>
      <c r="D9" s="60">
        <v>2872</v>
      </c>
      <c r="E9" s="60">
        <v>4063</v>
      </c>
      <c r="F9" s="60">
        <v>1218</v>
      </c>
      <c r="H9" s="53" t="s">
        <v>23</v>
      </c>
      <c r="I9" s="70">
        <v>932</v>
      </c>
    </row>
    <row r="10" spans="1:9" ht="13.95" customHeight="1">
      <c r="A10" s="53" t="s">
        <v>23</v>
      </c>
      <c r="B10" s="53" t="s">
        <v>143</v>
      </c>
      <c r="C10" s="60">
        <v>9149</v>
      </c>
      <c r="D10" s="60">
        <v>2897</v>
      </c>
      <c r="E10" s="60">
        <v>4763</v>
      </c>
      <c r="F10" s="60">
        <v>1489</v>
      </c>
      <c r="H10" s="53" t="s">
        <v>24</v>
      </c>
      <c r="I10" s="70">
        <v>953</v>
      </c>
    </row>
    <row r="11" spans="1:9" s="16" customFormat="1" ht="13.95" customHeight="1">
      <c r="A11" s="274" t="s">
        <v>136</v>
      </c>
      <c r="B11" s="53" t="s">
        <v>143</v>
      </c>
      <c r="C11" s="60">
        <f>SUM(C12:C14)</f>
        <v>9181</v>
      </c>
      <c r="D11" s="60">
        <f t="shared" ref="D11:F11" si="0">SUM(D12:D14)</f>
        <v>2886</v>
      </c>
      <c r="E11" s="60">
        <f t="shared" si="0"/>
        <v>4816</v>
      </c>
      <c r="F11" s="60">
        <f t="shared" si="0"/>
        <v>1479</v>
      </c>
      <c r="G11" s="14"/>
      <c r="H11" s="16" t="s">
        <v>577</v>
      </c>
      <c r="I11" s="14"/>
    </row>
    <row r="12" spans="1:9" s="16" customFormat="1" ht="13.95" customHeight="1">
      <c r="A12" s="274"/>
      <c r="B12" s="58" t="s">
        <v>194</v>
      </c>
      <c r="C12" s="27">
        <v>49</v>
      </c>
      <c r="D12" s="27">
        <v>12</v>
      </c>
      <c r="E12" s="27">
        <v>31</v>
      </c>
      <c r="F12" s="27">
        <v>6</v>
      </c>
      <c r="G12" s="14"/>
      <c r="H12" s="16" t="s">
        <v>480</v>
      </c>
      <c r="I12" s="14"/>
    </row>
    <row r="13" spans="1:9" s="16" customFormat="1" ht="13.95" customHeight="1">
      <c r="A13" s="274"/>
      <c r="B13" s="58" t="s">
        <v>195</v>
      </c>
      <c r="C13" s="27">
        <v>3008</v>
      </c>
      <c r="D13" s="27">
        <v>959</v>
      </c>
      <c r="E13" s="27">
        <v>1574</v>
      </c>
      <c r="F13" s="27">
        <v>475</v>
      </c>
      <c r="G13" s="14"/>
      <c r="H13" s="14"/>
      <c r="I13" s="14"/>
    </row>
    <row r="14" spans="1:9" s="16" customFormat="1" ht="13.95" customHeight="1">
      <c r="A14" s="274"/>
      <c r="B14" s="58" t="s">
        <v>196</v>
      </c>
      <c r="C14" s="27">
        <v>6124</v>
      </c>
      <c r="D14" s="27">
        <v>1915</v>
      </c>
      <c r="E14" s="27">
        <v>3211</v>
      </c>
      <c r="F14" s="27">
        <v>998</v>
      </c>
      <c r="G14" s="14"/>
      <c r="H14" s="14"/>
      <c r="I14" s="14"/>
    </row>
    <row r="15" spans="1:9" s="16" customFormat="1" ht="13.95" customHeight="1">
      <c r="A15" s="16" t="s">
        <v>580</v>
      </c>
      <c r="E15" s="57"/>
      <c r="F15" s="57"/>
      <c r="G15" s="14"/>
      <c r="H15" s="14"/>
      <c r="I15" s="14"/>
    </row>
    <row r="16" spans="1:9" s="16" customFormat="1" ht="13.95" customHeight="1">
      <c r="A16" s="16" t="s">
        <v>480</v>
      </c>
      <c r="E16" s="45"/>
      <c r="F16" s="45"/>
      <c r="G16" s="14"/>
      <c r="H16" s="14"/>
      <c r="I16" s="14"/>
    </row>
  </sheetData>
  <mergeCells count="4">
    <mergeCell ref="C5:C6"/>
    <mergeCell ref="D5:F5"/>
    <mergeCell ref="A5:B6"/>
    <mergeCell ref="A11:A14"/>
  </mergeCells>
  <phoneticPr fontId="1"/>
  <hyperlinks>
    <hyperlink ref="A1" location="目次!A1" display="目次へ戻る"/>
  </hyperlinks>
  <pageMargins left="0.78740157480314965" right="0.55118110236220474" top="0.78740157480314965" bottom="0.78740157480314965"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zoomScaleNormal="100" zoomScaleSheetLayoutView="100" workbookViewId="0"/>
  </sheetViews>
  <sheetFormatPr defaultColWidth="8" defaultRowHeight="10.8"/>
  <cols>
    <col min="1" max="1" width="7.59765625" style="14" customWidth="1"/>
    <col min="2" max="2" width="3.8984375" style="14" customWidth="1"/>
    <col min="3" max="3" width="11" style="14" customWidth="1"/>
    <col min="4" max="6" width="8.59765625" style="14" customWidth="1"/>
    <col min="7" max="11" width="10.8984375" style="14" customWidth="1"/>
    <col min="12" max="12" width="9.19921875" style="14" customWidth="1"/>
    <col min="13" max="16384" width="8" style="14"/>
  </cols>
  <sheetData>
    <row r="1" spans="1:12" ht="15" customHeight="1">
      <c r="A1" s="18" t="s">
        <v>9</v>
      </c>
      <c r="B1" s="18"/>
      <c r="C1" s="18"/>
      <c r="D1" s="19"/>
    </row>
    <row r="2" spans="1:12" ht="20.100000000000001" customHeight="1">
      <c r="A2" s="22" t="s">
        <v>200</v>
      </c>
      <c r="B2" s="54"/>
      <c r="C2" s="22"/>
      <c r="D2" s="22"/>
      <c r="E2" s="26"/>
      <c r="F2" s="26"/>
    </row>
    <row r="3" spans="1:12" ht="20.100000000000001" customHeight="1">
      <c r="A3" s="22"/>
      <c r="B3" s="54"/>
      <c r="C3" s="22"/>
      <c r="D3" s="22"/>
    </row>
    <row r="4" spans="1:12" ht="19.95" customHeight="1">
      <c r="A4" s="292"/>
      <c r="B4" s="292"/>
      <c r="C4" s="293"/>
      <c r="D4" s="290" t="s">
        <v>201</v>
      </c>
      <c r="E4" s="290"/>
      <c r="F4" s="290"/>
      <c r="G4" s="290" t="s">
        <v>202</v>
      </c>
      <c r="H4" s="290"/>
      <c r="I4" s="290"/>
      <c r="J4" s="290"/>
      <c r="K4" s="290"/>
      <c r="L4" s="80"/>
    </row>
    <row r="5" spans="1:12" ht="19.95" customHeight="1">
      <c r="A5" s="293"/>
      <c r="B5" s="293"/>
      <c r="C5" s="293"/>
      <c r="D5" s="290" t="s">
        <v>203</v>
      </c>
      <c r="E5" s="290" t="s">
        <v>204</v>
      </c>
      <c r="F5" s="290" t="s">
        <v>10</v>
      </c>
      <c r="G5" s="294" t="s">
        <v>205</v>
      </c>
      <c r="H5" s="294"/>
      <c r="I5" s="294" t="s">
        <v>206</v>
      </c>
      <c r="J5" s="294"/>
      <c r="K5" s="294"/>
      <c r="L5" s="295" t="s">
        <v>10</v>
      </c>
    </row>
    <row r="6" spans="1:12" ht="19.95" customHeight="1">
      <c r="A6" s="293"/>
      <c r="B6" s="293"/>
      <c r="C6" s="293"/>
      <c r="D6" s="290"/>
      <c r="E6" s="290"/>
      <c r="F6" s="290"/>
      <c r="G6" s="294"/>
      <c r="H6" s="294"/>
      <c r="I6" s="294"/>
      <c r="J6" s="294"/>
      <c r="K6" s="294"/>
      <c r="L6" s="295"/>
    </row>
    <row r="7" spans="1:12" ht="19.95" customHeight="1">
      <c r="A7" s="293"/>
      <c r="B7" s="293"/>
      <c r="C7" s="293"/>
      <c r="D7" s="290"/>
      <c r="E7" s="290"/>
      <c r="F7" s="290"/>
      <c r="G7" s="294" t="s">
        <v>207</v>
      </c>
      <c r="H7" s="294" t="s">
        <v>208</v>
      </c>
      <c r="I7" s="294" t="s">
        <v>209</v>
      </c>
      <c r="J7" s="294" t="s">
        <v>210</v>
      </c>
      <c r="K7" s="294" t="s">
        <v>211</v>
      </c>
      <c r="L7" s="295"/>
    </row>
    <row r="8" spans="1:12" ht="19.95" customHeight="1">
      <c r="A8" s="293"/>
      <c r="B8" s="293"/>
      <c r="C8" s="293"/>
      <c r="D8" s="290"/>
      <c r="E8" s="290"/>
      <c r="F8" s="290"/>
      <c r="G8" s="294"/>
      <c r="H8" s="294"/>
      <c r="I8" s="294"/>
      <c r="J8" s="294"/>
      <c r="K8" s="294"/>
      <c r="L8" s="295"/>
    </row>
    <row r="9" spans="1:12" ht="19.95" customHeight="1">
      <c r="A9" s="290" t="s">
        <v>132</v>
      </c>
      <c r="B9" s="290" t="s">
        <v>212</v>
      </c>
      <c r="C9" s="290"/>
      <c r="D9" s="24">
        <v>1120</v>
      </c>
      <c r="E9" s="24">
        <v>0</v>
      </c>
      <c r="F9" s="24">
        <v>1120</v>
      </c>
      <c r="G9" s="7">
        <v>0</v>
      </c>
      <c r="H9" s="7">
        <v>0</v>
      </c>
      <c r="I9" s="7">
        <v>1</v>
      </c>
      <c r="J9" s="7">
        <v>7</v>
      </c>
      <c r="K9" s="7">
        <v>1112</v>
      </c>
      <c r="L9" s="7">
        <v>1120</v>
      </c>
    </row>
    <row r="10" spans="1:12" ht="18" customHeight="1">
      <c r="A10" s="290"/>
      <c r="B10" s="290" t="s">
        <v>213</v>
      </c>
      <c r="C10" s="290"/>
      <c r="D10" s="24">
        <v>7714</v>
      </c>
      <c r="E10" s="24">
        <v>37</v>
      </c>
      <c r="F10" s="24">
        <v>7751</v>
      </c>
      <c r="G10" s="24">
        <v>22</v>
      </c>
      <c r="H10" s="24">
        <v>1</v>
      </c>
      <c r="I10" s="24">
        <v>37</v>
      </c>
      <c r="J10" s="24">
        <v>32</v>
      </c>
      <c r="K10" s="24">
        <v>7649</v>
      </c>
      <c r="L10" s="24">
        <v>7741</v>
      </c>
    </row>
    <row r="11" spans="1:12" ht="18" customHeight="1">
      <c r="A11" s="290"/>
      <c r="B11" s="290" t="s">
        <v>109</v>
      </c>
      <c r="C11" s="290"/>
      <c r="D11" s="24">
        <v>8834</v>
      </c>
      <c r="E11" s="24">
        <v>37</v>
      </c>
      <c r="F11" s="24">
        <v>8871</v>
      </c>
      <c r="G11" s="24">
        <v>22</v>
      </c>
      <c r="H11" s="24">
        <v>1</v>
      </c>
      <c r="I11" s="24">
        <v>38</v>
      </c>
      <c r="J11" s="24">
        <v>39</v>
      </c>
      <c r="K11" s="24">
        <v>8761</v>
      </c>
      <c r="L11" s="24">
        <v>8861</v>
      </c>
    </row>
    <row r="12" spans="1:12">
      <c r="A12" s="290" t="s">
        <v>133</v>
      </c>
      <c r="B12" s="290" t="s">
        <v>212</v>
      </c>
      <c r="C12" s="290"/>
      <c r="D12" s="24">
        <v>1525</v>
      </c>
      <c r="E12" s="24">
        <v>5</v>
      </c>
      <c r="F12" s="24">
        <v>1530</v>
      </c>
      <c r="G12" s="7">
        <v>0</v>
      </c>
      <c r="H12" s="7">
        <v>0</v>
      </c>
      <c r="I12" s="7">
        <v>0</v>
      </c>
      <c r="J12" s="7">
        <v>4</v>
      </c>
      <c r="K12" s="7">
        <v>1526</v>
      </c>
      <c r="L12" s="7">
        <v>1530</v>
      </c>
    </row>
    <row r="13" spans="1:12">
      <c r="A13" s="290"/>
      <c r="B13" s="290" t="s">
        <v>213</v>
      </c>
      <c r="C13" s="290"/>
      <c r="D13" s="24">
        <v>8422</v>
      </c>
      <c r="E13" s="24">
        <v>65</v>
      </c>
      <c r="F13" s="24">
        <v>8487</v>
      </c>
      <c r="G13" s="24">
        <v>12</v>
      </c>
      <c r="H13" s="24">
        <v>2</v>
      </c>
      <c r="I13" s="24">
        <v>36</v>
      </c>
      <c r="J13" s="24">
        <v>42</v>
      </c>
      <c r="K13" s="24">
        <v>8390</v>
      </c>
      <c r="L13" s="24">
        <v>8482</v>
      </c>
    </row>
    <row r="14" spans="1:12">
      <c r="A14" s="290"/>
      <c r="B14" s="290" t="s">
        <v>109</v>
      </c>
      <c r="C14" s="290"/>
      <c r="D14" s="24">
        <v>9947</v>
      </c>
      <c r="E14" s="24">
        <v>70</v>
      </c>
      <c r="F14" s="24">
        <v>10017</v>
      </c>
      <c r="G14" s="24">
        <v>12</v>
      </c>
      <c r="H14" s="24">
        <v>2</v>
      </c>
      <c r="I14" s="24">
        <v>36</v>
      </c>
      <c r="J14" s="24">
        <v>46</v>
      </c>
      <c r="K14" s="24">
        <v>9916</v>
      </c>
      <c r="L14" s="24">
        <v>10012</v>
      </c>
    </row>
    <row r="15" spans="1:12">
      <c r="A15" s="290" t="s">
        <v>134</v>
      </c>
      <c r="B15" s="290" t="s">
        <v>212</v>
      </c>
      <c r="C15" s="290"/>
      <c r="D15" s="24">
        <v>1148</v>
      </c>
      <c r="E15" s="24">
        <v>0</v>
      </c>
      <c r="F15" s="24">
        <v>1148</v>
      </c>
      <c r="G15" s="7">
        <v>1</v>
      </c>
      <c r="H15" s="7">
        <v>0</v>
      </c>
      <c r="I15" s="7">
        <v>0</v>
      </c>
      <c r="J15" s="7">
        <v>3</v>
      </c>
      <c r="K15" s="7">
        <v>1144</v>
      </c>
      <c r="L15" s="24">
        <v>1148</v>
      </c>
    </row>
    <row r="16" spans="1:12">
      <c r="A16" s="290"/>
      <c r="B16" s="290" t="s">
        <v>213</v>
      </c>
      <c r="C16" s="290"/>
      <c r="D16" s="24">
        <v>8194</v>
      </c>
      <c r="E16" s="24">
        <v>55</v>
      </c>
      <c r="F16" s="24">
        <v>8249</v>
      </c>
      <c r="G16" s="24">
        <v>9</v>
      </c>
      <c r="H16" s="24">
        <v>2</v>
      </c>
      <c r="I16" s="24">
        <v>35</v>
      </c>
      <c r="J16" s="24">
        <v>32</v>
      </c>
      <c r="K16" s="24">
        <v>8168</v>
      </c>
      <c r="L16" s="24">
        <v>8246</v>
      </c>
    </row>
    <row r="17" spans="1:12">
      <c r="A17" s="290"/>
      <c r="B17" s="290" t="s">
        <v>109</v>
      </c>
      <c r="C17" s="290"/>
      <c r="D17" s="24">
        <v>9342</v>
      </c>
      <c r="E17" s="24">
        <v>55</v>
      </c>
      <c r="F17" s="24">
        <v>9397</v>
      </c>
      <c r="G17" s="24">
        <v>10</v>
      </c>
      <c r="H17" s="24">
        <v>2</v>
      </c>
      <c r="I17" s="24">
        <v>35</v>
      </c>
      <c r="J17" s="24">
        <v>35</v>
      </c>
      <c r="K17" s="24">
        <v>9312</v>
      </c>
      <c r="L17" s="24">
        <v>9394</v>
      </c>
    </row>
    <row r="18" spans="1:12">
      <c r="A18" s="290" t="s">
        <v>135</v>
      </c>
      <c r="B18" s="290" t="s">
        <v>212</v>
      </c>
      <c r="C18" s="290"/>
      <c r="D18" s="24">
        <v>1027</v>
      </c>
      <c r="E18" s="24">
        <v>2</v>
      </c>
      <c r="F18" s="24">
        <v>1029</v>
      </c>
      <c r="G18" s="7">
        <v>1</v>
      </c>
      <c r="H18" s="7">
        <v>1</v>
      </c>
      <c r="I18" s="7">
        <v>1</v>
      </c>
      <c r="J18" s="7">
        <v>1</v>
      </c>
      <c r="K18" s="7">
        <v>1025</v>
      </c>
      <c r="L18" s="7">
        <v>1029</v>
      </c>
    </row>
    <row r="19" spans="1:12">
      <c r="A19" s="290"/>
      <c r="B19" s="290" t="s">
        <v>213</v>
      </c>
      <c r="C19" s="290"/>
      <c r="D19" s="24">
        <v>7462</v>
      </c>
      <c r="E19" s="24">
        <v>44</v>
      </c>
      <c r="F19" s="24">
        <v>7506</v>
      </c>
      <c r="G19" s="24">
        <v>11</v>
      </c>
      <c r="H19" s="24">
        <v>1</v>
      </c>
      <c r="I19" s="24">
        <v>29</v>
      </c>
      <c r="J19" s="24">
        <v>26</v>
      </c>
      <c r="K19" s="24">
        <v>7432</v>
      </c>
      <c r="L19" s="24">
        <v>7499</v>
      </c>
    </row>
    <row r="20" spans="1:12">
      <c r="A20" s="290"/>
      <c r="B20" s="290" t="s">
        <v>109</v>
      </c>
      <c r="C20" s="290"/>
      <c r="D20" s="24">
        <v>8489</v>
      </c>
      <c r="E20" s="24">
        <v>46</v>
      </c>
      <c r="F20" s="24">
        <v>8535</v>
      </c>
      <c r="G20" s="24">
        <v>12</v>
      </c>
      <c r="H20" s="24">
        <v>2</v>
      </c>
      <c r="I20" s="24">
        <v>30</v>
      </c>
      <c r="J20" s="24">
        <v>27</v>
      </c>
      <c r="K20" s="24">
        <v>8457</v>
      </c>
      <c r="L20" s="24">
        <v>8528</v>
      </c>
    </row>
    <row r="21" spans="1:12">
      <c r="A21" s="271" t="s">
        <v>136</v>
      </c>
      <c r="B21" s="58" t="s">
        <v>214</v>
      </c>
      <c r="C21" s="58" t="s">
        <v>215</v>
      </c>
      <c r="D21" s="8">
        <v>1055</v>
      </c>
      <c r="E21" s="8">
        <v>2</v>
      </c>
      <c r="F21" s="62">
        <f>D21+E21</f>
        <v>1057</v>
      </c>
      <c r="G21" s="8">
        <v>0</v>
      </c>
      <c r="H21" s="8">
        <v>0</v>
      </c>
      <c r="I21" s="8">
        <v>0</v>
      </c>
      <c r="J21" s="8">
        <v>6</v>
      </c>
      <c r="K21" s="8">
        <v>1051</v>
      </c>
      <c r="L21" s="62">
        <f t="shared" ref="L21:L28" si="0">SUM(G21:K21)</f>
        <v>1057</v>
      </c>
    </row>
    <row r="22" spans="1:12">
      <c r="A22" s="271"/>
      <c r="B22" s="291" t="s">
        <v>216</v>
      </c>
      <c r="C22" s="58" t="s">
        <v>217</v>
      </c>
      <c r="D22" s="8">
        <v>680</v>
      </c>
      <c r="E22" s="8">
        <v>2</v>
      </c>
      <c r="F22" s="62">
        <f t="shared" ref="F22:F28" si="1">D22+E22</f>
        <v>682</v>
      </c>
      <c r="G22" s="8">
        <v>0</v>
      </c>
      <c r="H22" s="8">
        <v>0</v>
      </c>
      <c r="I22" s="8">
        <v>1</v>
      </c>
      <c r="J22" s="8">
        <v>2</v>
      </c>
      <c r="K22" s="8">
        <v>679</v>
      </c>
      <c r="L22" s="62">
        <f t="shared" si="0"/>
        <v>682</v>
      </c>
    </row>
    <row r="23" spans="1:12">
      <c r="A23" s="271"/>
      <c r="B23" s="291"/>
      <c r="C23" s="58" t="s">
        <v>218</v>
      </c>
      <c r="D23" s="8">
        <v>713</v>
      </c>
      <c r="E23" s="8">
        <v>6</v>
      </c>
      <c r="F23" s="62">
        <f t="shared" si="1"/>
        <v>719</v>
      </c>
      <c r="G23" s="8">
        <v>1</v>
      </c>
      <c r="H23" s="8">
        <v>0</v>
      </c>
      <c r="I23" s="8">
        <v>0</v>
      </c>
      <c r="J23" s="8">
        <v>1</v>
      </c>
      <c r="K23" s="8">
        <v>717</v>
      </c>
      <c r="L23" s="62">
        <f t="shared" si="0"/>
        <v>719</v>
      </c>
    </row>
    <row r="24" spans="1:12">
      <c r="A24" s="271"/>
      <c r="B24" s="291"/>
      <c r="C24" s="58" t="s">
        <v>219</v>
      </c>
      <c r="D24" s="8">
        <v>871</v>
      </c>
      <c r="E24" s="8">
        <v>2</v>
      </c>
      <c r="F24" s="62">
        <f t="shared" si="1"/>
        <v>873</v>
      </c>
      <c r="G24" s="8">
        <v>0</v>
      </c>
      <c r="H24" s="8">
        <v>0</v>
      </c>
      <c r="I24" s="8">
        <v>2</v>
      </c>
      <c r="J24" s="8">
        <v>2</v>
      </c>
      <c r="K24" s="8">
        <v>869</v>
      </c>
      <c r="L24" s="62">
        <f t="shared" si="0"/>
        <v>873</v>
      </c>
    </row>
    <row r="25" spans="1:12">
      <c r="A25" s="271"/>
      <c r="B25" s="291"/>
      <c r="C25" s="58" t="s">
        <v>220</v>
      </c>
      <c r="D25" s="8">
        <v>800</v>
      </c>
      <c r="E25" s="8">
        <v>3</v>
      </c>
      <c r="F25" s="62">
        <f t="shared" si="1"/>
        <v>803</v>
      </c>
      <c r="G25" s="8">
        <v>1</v>
      </c>
      <c r="H25" s="8">
        <v>0</v>
      </c>
      <c r="I25" s="8">
        <v>2</v>
      </c>
      <c r="J25" s="8">
        <v>2</v>
      </c>
      <c r="K25" s="8">
        <v>798</v>
      </c>
      <c r="L25" s="62">
        <f t="shared" si="0"/>
        <v>803</v>
      </c>
    </row>
    <row r="26" spans="1:12">
      <c r="A26" s="271"/>
      <c r="B26" s="291"/>
      <c r="C26" s="58" t="s">
        <v>221</v>
      </c>
      <c r="D26" s="8">
        <v>910</v>
      </c>
      <c r="E26" s="8">
        <v>4</v>
      </c>
      <c r="F26" s="62">
        <f t="shared" si="1"/>
        <v>914</v>
      </c>
      <c r="G26" s="8">
        <v>2</v>
      </c>
      <c r="H26" s="8">
        <v>1</v>
      </c>
      <c r="I26" s="8">
        <v>4</v>
      </c>
      <c r="J26" s="8">
        <v>2</v>
      </c>
      <c r="K26" s="8">
        <v>905</v>
      </c>
      <c r="L26" s="62">
        <f t="shared" si="0"/>
        <v>914</v>
      </c>
    </row>
    <row r="27" spans="1:12">
      <c r="A27" s="271"/>
      <c r="B27" s="291"/>
      <c r="C27" s="58" t="s">
        <v>222</v>
      </c>
      <c r="D27" s="8">
        <v>1376</v>
      </c>
      <c r="E27" s="8">
        <v>6</v>
      </c>
      <c r="F27" s="62">
        <f t="shared" si="1"/>
        <v>1382</v>
      </c>
      <c r="G27" s="8">
        <v>2</v>
      </c>
      <c r="H27" s="8">
        <v>0</v>
      </c>
      <c r="I27" s="8">
        <v>5</v>
      </c>
      <c r="J27" s="8">
        <v>4</v>
      </c>
      <c r="K27" s="8">
        <v>1371</v>
      </c>
      <c r="L27" s="62">
        <f t="shared" si="0"/>
        <v>1382</v>
      </c>
    </row>
    <row r="28" spans="1:12">
      <c r="A28" s="271"/>
      <c r="B28" s="291"/>
      <c r="C28" s="58" t="s">
        <v>223</v>
      </c>
      <c r="D28" s="8">
        <v>2585</v>
      </c>
      <c r="E28" s="8">
        <v>19</v>
      </c>
      <c r="F28" s="62">
        <f t="shared" si="1"/>
        <v>2604</v>
      </c>
      <c r="G28" s="8">
        <v>5</v>
      </c>
      <c r="H28" s="8">
        <v>0</v>
      </c>
      <c r="I28" s="8">
        <v>21</v>
      </c>
      <c r="J28" s="8">
        <v>20</v>
      </c>
      <c r="K28" s="8">
        <v>2558</v>
      </c>
      <c r="L28" s="62">
        <f t="shared" si="0"/>
        <v>2604</v>
      </c>
    </row>
    <row r="29" spans="1:12">
      <c r="A29" s="271"/>
      <c r="B29" s="291"/>
      <c r="C29" s="58" t="s">
        <v>10</v>
      </c>
      <c r="D29" s="8">
        <f>SUM(D22:D28)</f>
        <v>7935</v>
      </c>
      <c r="E29" s="8">
        <f t="shared" ref="E29:L29" si="2">SUM(E22:E28)</f>
        <v>42</v>
      </c>
      <c r="F29" s="8">
        <f t="shared" si="2"/>
        <v>7977</v>
      </c>
      <c r="G29" s="8">
        <f t="shared" si="2"/>
        <v>11</v>
      </c>
      <c r="H29" s="8">
        <f t="shared" si="2"/>
        <v>1</v>
      </c>
      <c r="I29" s="8">
        <f t="shared" si="2"/>
        <v>35</v>
      </c>
      <c r="J29" s="8">
        <f t="shared" si="2"/>
        <v>33</v>
      </c>
      <c r="K29" s="8">
        <f t="shared" si="2"/>
        <v>7897</v>
      </c>
      <c r="L29" s="8">
        <f t="shared" si="2"/>
        <v>7977</v>
      </c>
    </row>
    <row r="30" spans="1:12">
      <c r="A30" s="271"/>
      <c r="B30" s="274" t="s">
        <v>224</v>
      </c>
      <c r="C30" s="274"/>
      <c r="D30" s="62">
        <f t="shared" ref="D30:L30" si="3">D29+D21</f>
        <v>8990</v>
      </c>
      <c r="E30" s="62">
        <f t="shared" si="3"/>
        <v>44</v>
      </c>
      <c r="F30" s="62">
        <f t="shared" si="3"/>
        <v>9034</v>
      </c>
      <c r="G30" s="62">
        <f t="shared" si="3"/>
        <v>11</v>
      </c>
      <c r="H30" s="62">
        <f t="shared" si="3"/>
        <v>1</v>
      </c>
      <c r="I30" s="62">
        <f t="shared" si="3"/>
        <v>35</v>
      </c>
      <c r="J30" s="62">
        <f t="shared" si="3"/>
        <v>39</v>
      </c>
      <c r="K30" s="62">
        <f t="shared" si="3"/>
        <v>8948</v>
      </c>
      <c r="L30" s="62">
        <f t="shared" si="3"/>
        <v>9034</v>
      </c>
    </row>
    <row r="31" spans="1:12">
      <c r="A31" s="16" t="s">
        <v>581</v>
      </c>
      <c r="B31" s="16"/>
      <c r="C31" s="16"/>
      <c r="D31" s="16"/>
    </row>
    <row r="32" spans="1:12">
      <c r="A32" s="16" t="s">
        <v>479</v>
      </c>
      <c r="B32" s="16"/>
      <c r="C32" s="16"/>
      <c r="D32" s="16"/>
    </row>
    <row r="33" spans="1:4">
      <c r="A33" s="16"/>
      <c r="B33" s="16"/>
      <c r="C33" s="16"/>
      <c r="D33" s="16"/>
    </row>
    <row r="34" spans="1:4">
      <c r="A34" s="16"/>
      <c r="B34" s="16"/>
      <c r="C34" s="16"/>
      <c r="D34" s="16"/>
    </row>
    <row r="35" spans="1:4">
      <c r="A35" s="16"/>
      <c r="B35" s="16"/>
      <c r="C35" s="16"/>
      <c r="D35" s="16"/>
    </row>
    <row r="36" spans="1:4">
      <c r="A36" s="16"/>
      <c r="B36" s="16"/>
      <c r="C36" s="16"/>
      <c r="D36" s="16"/>
    </row>
    <row r="37" spans="1:4">
      <c r="A37" s="16"/>
      <c r="B37" s="16"/>
      <c r="C37" s="16"/>
      <c r="D37" s="16"/>
    </row>
    <row r="38" spans="1:4">
      <c r="A38" s="16"/>
      <c r="B38" s="16"/>
      <c r="C38" s="16"/>
      <c r="D38" s="16"/>
    </row>
    <row r="39" spans="1:4">
      <c r="A39" s="16"/>
      <c r="B39" s="16"/>
      <c r="C39" s="16"/>
      <c r="D39" s="16"/>
    </row>
    <row r="40" spans="1:4">
      <c r="A40" s="16"/>
      <c r="B40" s="16"/>
      <c r="C40" s="16"/>
      <c r="D40" s="16"/>
    </row>
    <row r="41" spans="1:4">
      <c r="A41" s="16"/>
      <c r="B41" s="16"/>
      <c r="C41" s="16"/>
      <c r="D41" s="16"/>
    </row>
    <row r="42" spans="1:4">
      <c r="A42" s="16"/>
      <c r="B42" s="16"/>
      <c r="C42" s="16"/>
      <c r="D42" s="16"/>
    </row>
    <row r="43" spans="1:4">
      <c r="A43" s="16"/>
      <c r="B43" s="16"/>
      <c r="C43" s="16"/>
      <c r="D43" s="16"/>
    </row>
    <row r="44" spans="1:4">
      <c r="A44" s="16"/>
      <c r="B44" s="16"/>
      <c r="C44" s="16"/>
      <c r="D44" s="16"/>
    </row>
    <row r="45" spans="1:4">
      <c r="B45" s="16"/>
      <c r="C45" s="16"/>
      <c r="D45" s="16"/>
    </row>
    <row r="46" spans="1:4">
      <c r="B46" s="16"/>
      <c r="C46" s="16"/>
      <c r="D46" s="16"/>
    </row>
    <row r="47" spans="1:4">
      <c r="B47" s="16"/>
      <c r="C47" s="16"/>
      <c r="D47" s="16"/>
    </row>
    <row r="48" spans="1:4">
      <c r="B48" s="16"/>
      <c r="C48" s="16"/>
      <c r="D48" s="16"/>
    </row>
    <row r="49" spans="2:4">
      <c r="B49" s="16"/>
      <c r="C49" s="16"/>
      <c r="D49" s="16"/>
    </row>
    <row r="50" spans="2:4">
      <c r="B50" s="16"/>
      <c r="C50" s="16"/>
      <c r="D50" s="16"/>
    </row>
    <row r="51" spans="2:4">
      <c r="B51" s="16"/>
      <c r="C51" s="16"/>
      <c r="D51" s="16"/>
    </row>
    <row r="52" spans="2:4">
      <c r="B52" s="16"/>
      <c r="C52" s="16"/>
      <c r="D52" s="16"/>
    </row>
    <row r="53" spans="2:4">
      <c r="B53" s="16"/>
      <c r="C53" s="16"/>
      <c r="D53" s="16"/>
    </row>
    <row r="54" spans="2:4">
      <c r="B54" s="16"/>
      <c r="C54" s="16"/>
      <c r="D54" s="16"/>
    </row>
  </sheetData>
  <mergeCells count="33">
    <mergeCell ref="L5:L8"/>
    <mergeCell ref="G7:G8"/>
    <mergeCell ref="H7:H8"/>
    <mergeCell ref="I7:I8"/>
    <mergeCell ref="J7:J8"/>
    <mergeCell ref="K7:K8"/>
    <mergeCell ref="A9:A11"/>
    <mergeCell ref="A4:C8"/>
    <mergeCell ref="D4:F4"/>
    <mergeCell ref="G4:K4"/>
    <mergeCell ref="D5:D8"/>
    <mergeCell ref="E5:E8"/>
    <mergeCell ref="F5:F8"/>
    <mergeCell ref="G5:H6"/>
    <mergeCell ref="I5:K6"/>
    <mergeCell ref="B9:C9"/>
    <mergeCell ref="B10:C10"/>
    <mergeCell ref="B11:C11"/>
    <mergeCell ref="B12:C12"/>
    <mergeCell ref="B13:C13"/>
    <mergeCell ref="B22:B29"/>
    <mergeCell ref="B30:C30"/>
    <mergeCell ref="A21:A30"/>
    <mergeCell ref="A12:A14"/>
    <mergeCell ref="A15:A17"/>
    <mergeCell ref="A18:A20"/>
    <mergeCell ref="B14:C14"/>
    <mergeCell ref="B15:C15"/>
    <mergeCell ref="B16:C16"/>
    <mergeCell ref="B17:C17"/>
    <mergeCell ref="B18:C18"/>
    <mergeCell ref="B19:C19"/>
    <mergeCell ref="B20:C20"/>
  </mergeCells>
  <phoneticPr fontId="1"/>
  <hyperlinks>
    <hyperlink ref="A1" location="目次!A1" display="目次へ戻る"/>
  </hyperlinks>
  <pageMargins left="0.98425196850393704" right="0.98425196850393704" top="0.98425196850393704" bottom="0.98425196850393704" header="0.51181102362204722" footer="0.51181102362204722"/>
  <pageSetup paperSize="9" scale="60" fitToWidth="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showGridLines="0" zoomScaleNormal="100" zoomScaleSheetLayoutView="45" workbookViewId="0"/>
  </sheetViews>
  <sheetFormatPr defaultColWidth="8" defaultRowHeight="10.8"/>
  <cols>
    <col min="1" max="1" width="5.69921875" style="14" customWidth="1"/>
    <col min="2" max="2" width="9.19921875" style="14" customWidth="1"/>
    <col min="3" max="3" width="10.3984375" style="14" customWidth="1"/>
    <col min="4" max="6" width="12.19921875" style="14" customWidth="1"/>
    <col min="7" max="9" width="11.69921875" style="14" customWidth="1"/>
    <col min="10" max="13" width="11.19921875" style="14" customWidth="1"/>
    <col min="14" max="16384" width="8" style="14"/>
  </cols>
  <sheetData>
    <row r="1" spans="1:13" ht="15" customHeight="1">
      <c r="A1" s="18" t="s">
        <v>9</v>
      </c>
      <c r="B1" s="18"/>
      <c r="C1" s="18"/>
      <c r="D1" s="19"/>
    </row>
    <row r="2" spans="1:13" ht="20.100000000000001" customHeight="1">
      <c r="A2" s="22" t="s">
        <v>225</v>
      </c>
      <c r="B2" s="54"/>
      <c r="C2" s="22"/>
      <c r="D2" s="22"/>
      <c r="E2" s="26"/>
      <c r="F2" s="26"/>
    </row>
    <row r="3" spans="1:13" ht="16.2">
      <c r="A3" s="22"/>
      <c r="B3" s="54"/>
      <c r="C3" s="22"/>
      <c r="D3" s="22"/>
    </row>
    <row r="4" spans="1:13" s="35" customFormat="1" ht="16.95" customHeight="1">
      <c r="A4" s="25" t="s">
        <v>226</v>
      </c>
      <c r="B4" s="25"/>
      <c r="H4" s="35" t="s">
        <v>237</v>
      </c>
    </row>
    <row r="5" spans="1:13" ht="16.95" customHeight="1">
      <c r="A5" s="299"/>
      <c r="B5" s="300"/>
      <c r="C5" s="294" t="s">
        <v>227</v>
      </c>
      <c r="D5" s="294" t="s">
        <v>228</v>
      </c>
      <c r="E5" s="294"/>
      <c r="F5" s="294"/>
      <c r="H5" s="299"/>
      <c r="I5" s="300"/>
      <c r="J5" s="294" t="s">
        <v>227</v>
      </c>
      <c r="K5" s="294" t="s">
        <v>228</v>
      </c>
      <c r="L5" s="294"/>
      <c r="M5" s="294"/>
    </row>
    <row r="6" spans="1:13" ht="16.95" customHeight="1">
      <c r="A6" s="301"/>
      <c r="B6" s="302"/>
      <c r="C6" s="294"/>
      <c r="D6" s="39" t="s">
        <v>229</v>
      </c>
      <c r="E6" s="39" t="s">
        <v>192</v>
      </c>
      <c r="F6" s="39" t="s">
        <v>191</v>
      </c>
      <c r="H6" s="301"/>
      <c r="I6" s="302"/>
      <c r="J6" s="294"/>
      <c r="K6" s="39" t="s">
        <v>229</v>
      </c>
      <c r="L6" s="39" t="s">
        <v>192</v>
      </c>
      <c r="M6" s="39" t="s">
        <v>191</v>
      </c>
    </row>
    <row r="7" spans="1:13" ht="16.95" customHeight="1">
      <c r="A7" s="303" t="s">
        <v>132</v>
      </c>
      <c r="B7" s="304"/>
      <c r="C7" s="81">
        <v>23399</v>
      </c>
      <c r="D7" s="81">
        <v>2570</v>
      </c>
      <c r="E7" s="81">
        <v>7153</v>
      </c>
      <c r="F7" s="81">
        <v>13676</v>
      </c>
      <c r="H7" s="303" t="s">
        <v>132</v>
      </c>
      <c r="I7" s="304"/>
      <c r="J7" s="61">
        <v>4753</v>
      </c>
      <c r="K7" s="61">
        <v>180</v>
      </c>
      <c r="L7" s="61">
        <v>751</v>
      </c>
      <c r="M7" s="61">
        <v>3822</v>
      </c>
    </row>
    <row r="8" spans="1:13" ht="16.95" customHeight="1">
      <c r="A8" s="303" t="s">
        <v>133</v>
      </c>
      <c r="B8" s="304"/>
      <c r="C8" s="81">
        <v>30205</v>
      </c>
      <c r="D8" s="81">
        <v>3638</v>
      </c>
      <c r="E8" s="81">
        <v>9694</v>
      </c>
      <c r="F8" s="81">
        <v>16873</v>
      </c>
      <c r="H8" s="303" t="s">
        <v>133</v>
      </c>
      <c r="I8" s="304"/>
      <c r="J8" s="61">
        <v>5596</v>
      </c>
      <c r="K8" s="61">
        <v>218</v>
      </c>
      <c r="L8" s="61">
        <v>858</v>
      </c>
      <c r="M8" s="61">
        <v>4520</v>
      </c>
    </row>
    <row r="9" spans="1:13" ht="16.95" customHeight="1">
      <c r="A9" s="303" t="s">
        <v>134</v>
      </c>
      <c r="B9" s="304"/>
      <c r="C9" s="81">
        <v>26274</v>
      </c>
      <c r="D9" s="81">
        <v>3314</v>
      </c>
      <c r="E9" s="81">
        <v>7777</v>
      </c>
      <c r="F9" s="81">
        <v>15183</v>
      </c>
      <c r="H9" s="303" t="s">
        <v>134</v>
      </c>
      <c r="I9" s="304"/>
      <c r="J9" s="61">
        <v>5093</v>
      </c>
      <c r="K9" s="61">
        <v>213</v>
      </c>
      <c r="L9" s="61">
        <v>762</v>
      </c>
      <c r="M9" s="61">
        <v>4118</v>
      </c>
    </row>
    <row r="10" spans="1:13" ht="16.95" customHeight="1">
      <c r="A10" s="303" t="s">
        <v>135</v>
      </c>
      <c r="B10" s="304"/>
      <c r="C10" s="81">
        <v>28132</v>
      </c>
      <c r="D10" s="81">
        <v>3681</v>
      </c>
      <c r="E10" s="81">
        <v>8295</v>
      </c>
      <c r="F10" s="81">
        <v>16156</v>
      </c>
      <c r="H10" s="303" t="s">
        <v>135</v>
      </c>
      <c r="I10" s="304"/>
      <c r="J10" s="61">
        <v>5050</v>
      </c>
      <c r="K10" s="61">
        <v>205</v>
      </c>
      <c r="L10" s="61">
        <v>824</v>
      </c>
      <c r="M10" s="61">
        <v>4021</v>
      </c>
    </row>
    <row r="11" spans="1:13" ht="16.95" customHeight="1">
      <c r="A11" s="297" t="s">
        <v>136</v>
      </c>
      <c r="B11" s="82" t="s">
        <v>230</v>
      </c>
      <c r="C11" s="83">
        <f t="shared" ref="C11:C16" si="0">SUM(D11:F11)</f>
        <v>918</v>
      </c>
      <c r="D11" s="83">
        <v>1</v>
      </c>
      <c r="E11" s="83">
        <v>16</v>
      </c>
      <c r="F11" s="83">
        <v>901</v>
      </c>
      <c r="H11" s="296" t="s">
        <v>136</v>
      </c>
      <c r="I11" s="82" t="s">
        <v>230</v>
      </c>
      <c r="J11" s="83">
        <f t="shared" ref="J11:J16" si="1">SUM(K11:M11)</f>
        <v>918</v>
      </c>
      <c r="K11" s="83">
        <v>1</v>
      </c>
      <c r="L11" s="83">
        <v>16</v>
      </c>
      <c r="M11" s="83">
        <v>901</v>
      </c>
    </row>
    <row r="12" spans="1:13" ht="16.95" customHeight="1">
      <c r="A12" s="297"/>
      <c r="B12" s="39" t="s">
        <v>231</v>
      </c>
      <c r="C12" s="83">
        <f t="shared" si="0"/>
        <v>560</v>
      </c>
      <c r="D12" s="83">
        <v>1</v>
      </c>
      <c r="E12" s="83">
        <v>10</v>
      </c>
      <c r="F12" s="83">
        <v>549</v>
      </c>
      <c r="H12" s="297"/>
      <c r="I12" s="39" t="s">
        <v>231</v>
      </c>
      <c r="J12" s="83">
        <f t="shared" si="1"/>
        <v>560</v>
      </c>
      <c r="K12" s="83">
        <v>1</v>
      </c>
      <c r="L12" s="83">
        <v>10</v>
      </c>
      <c r="M12" s="83">
        <v>549</v>
      </c>
    </row>
    <row r="13" spans="1:13" ht="16.95" customHeight="1">
      <c r="A13" s="297"/>
      <c r="B13" s="82" t="s">
        <v>232</v>
      </c>
      <c r="C13" s="83">
        <f t="shared" si="0"/>
        <v>5917</v>
      </c>
      <c r="D13" s="7">
        <v>61</v>
      </c>
      <c r="E13" s="7">
        <v>470</v>
      </c>
      <c r="F13" s="7">
        <v>5386</v>
      </c>
      <c r="H13" s="297"/>
      <c r="I13" s="82" t="s">
        <v>541</v>
      </c>
      <c r="J13" s="83">
        <f t="shared" si="1"/>
        <v>671</v>
      </c>
      <c r="K13" s="7">
        <v>1</v>
      </c>
      <c r="L13" s="7">
        <v>18</v>
      </c>
      <c r="M13" s="7">
        <v>652</v>
      </c>
    </row>
    <row r="14" spans="1:13" ht="16.95" customHeight="1">
      <c r="A14" s="297"/>
      <c r="B14" s="82" t="s">
        <v>233</v>
      </c>
      <c r="C14" s="83">
        <f t="shared" si="0"/>
        <v>7253</v>
      </c>
      <c r="D14" s="7">
        <v>474</v>
      </c>
      <c r="E14" s="7">
        <v>1950</v>
      </c>
      <c r="F14" s="7">
        <v>4829</v>
      </c>
      <c r="H14" s="297"/>
      <c r="I14" s="82" t="s">
        <v>539</v>
      </c>
      <c r="J14" s="83">
        <f t="shared" si="1"/>
        <v>598</v>
      </c>
      <c r="K14" s="7">
        <v>2</v>
      </c>
      <c r="L14" s="7">
        <v>44</v>
      </c>
      <c r="M14" s="7">
        <v>552</v>
      </c>
    </row>
    <row r="15" spans="1:13" ht="16.95" customHeight="1">
      <c r="A15" s="297"/>
      <c r="B15" s="82" t="s">
        <v>234</v>
      </c>
      <c r="C15" s="83">
        <f t="shared" si="0"/>
        <v>10575</v>
      </c>
      <c r="D15" s="7">
        <v>2456</v>
      </c>
      <c r="E15" s="7">
        <v>4543</v>
      </c>
      <c r="F15" s="7">
        <v>3576</v>
      </c>
      <c r="H15" s="297"/>
      <c r="I15" s="82" t="s">
        <v>540</v>
      </c>
      <c r="J15" s="83">
        <f t="shared" si="1"/>
        <v>616</v>
      </c>
      <c r="K15" s="7">
        <v>22</v>
      </c>
      <c r="L15" s="7">
        <v>102</v>
      </c>
      <c r="M15" s="7">
        <v>492</v>
      </c>
    </row>
    <row r="16" spans="1:13" ht="16.95" customHeight="1">
      <c r="A16" s="298"/>
      <c r="B16" s="82" t="s">
        <v>235</v>
      </c>
      <c r="C16" s="83">
        <f t="shared" si="0"/>
        <v>785</v>
      </c>
      <c r="D16" s="7">
        <v>324</v>
      </c>
      <c r="E16" s="7">
        <v>298</v>
      </c>
      <c r="F16" s="7">
        <v>163</v>
      </c>
      <c r="H16" s="297"/>
      <c r="I16" s="82" t="s">
        <v>542</v>
      </c>
      <c r="J16" s="83">
        <f t="shared" si="1"/>
        <v>744</v>
      </c>
      <c r="K16" s="7">
        <v>51</v>
      </c>
      <c r="L16" s="7">
        <v>194</v>
      </c>
      <c r="M16" s="7">
        <v>499</v>
      </c>
    </row>
    <row r="17" spans="1:13" ht="16.95" customHeight="1">
      <c r="A17" s="84" t="s">
        <v>236</v>
      </c>
      <c r="B17" s="84" t="s">
        <v>236</v>
      </c>
      <c r="C17" s="85">
        <f>SUM(C11:C16)</f>
        <v>26008</v>
      </c>
      <c r="D17" s="85">
        <f>SUM(D11:D16)</f>
        <v>3317</v>
      </c>
      <c r="E17" s="85">
        <f>SUM(E11:E16)</f>
        <v>7287</v>
      </c>
      <c r="F17" s="85">
        <f>SUM(F11:F16)</f>
        <v>15404</v>
      </c>
      <c r="H17" s="298"/>
      <c r="I17" s="242" t="s">
        <v>543</v>
      </c>
      <c r="J17" s="83">
        <f t="shared" ref="J17" si="2">SUM(K17:M17)</f>
        <v>936</v>
      </c>
      <c r="K17" s="7">
        <v>126</v>
      </c>
      <c r="L17" s="7">
        <v>364</v>
      </c>
      <c r="M17" s="7">
        <v>446</v>
      </c>
    </row>
    <row r="18" spans="1:13" ht="16.95" customHeight="1">
      <c r="A18" s="16" t="s">
        <v>582</v>
      </c>
      <c r="H18" s="84" t="s">
        <v>236</v>
      </c>
      <c r="I18" s="84" t="s">
        <v>236</v>
      </c>
      <c r="J18" s="85">
        <f>SUM(J11:J17)</f>
        <v>5043</v>
      </c>
      <c r="K18" s="85">
        <f t="shared" ref="K18:M18" si="3">SUM(K11:K17)</f>
        <v>204</v>
      </c>
      <c r="L18" s="85">
        <f t="shared" si="3"/>
        <v>748</v>
      </c>
      <c r="M18" s="85">
        <f t="shared" si="3"/>
        <v>4091</v>
      </c>
    </row>
    <row r="19" spans="1:13" ht="16.95" customHeight="1">
      <c r="A19" s="16" t="s">
        <v>479</v>
      </c>
      <c r="H19" s="16" t="s">
        <v>580</v>
      </c>
    </row>
    <row r="20" spans="1:13">
      <c r="H20" s="16" t="s">
        <v>479</v>
      </c>
    </row>
  </sheetData>
  <mergeCells count="16">
    <mergeCell ref="H11:H17"/>
    <mergeCell ref="A5:B6"/>
    <mergeCell ref="H5:I6"/>
    <mergeCell ref="J5:J6"/>
    <mergeCell ref="K5:M5"/>
    <mergeCell ref="H7:I7"/>
    <mergeCell ref="H8:I8"/>
    <mergeCell ref="H9:I9"/>
    <mergeCell ref="H10:I10"/>
    <mergeCell ref="C5:C6"/>
    <mergeCell ref="D5:F5"/>
    <mergeCell ref="A11:A16"/>
    <mergeCell ref="A7:B7"/>
    <mergeCell ref="A8:B8"/>
    <mergeCell ref="A9:B9"/>
    <mergeCell ref="A10:B10"/>
  </mergeCells>
  <phoneticPr fontId="1"/>
  <hyperlinks>
    <hyperlink ref="A1" location="目次!A1" display="目次へ戻る"/>
  </hyperlinks>
  <pageMargins left="0.9055118110236221" right="0.9055118110236221" top="0.74803149606299213" bottom="0.74803149606299213" header="0.31496062992125984" footer="0.31496062992125984"/>
  <pageSetup paperSize="9" scale="8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2"/>
  <sheetViews>
    <sheetView showGridLines="0" zoomScale="88" zoomScaleNormal="88" zoomScaleSheetLayoutView="100" workbookViewId="0"/>
  </sheetViews>
  <sheetFormatPr defaultColWidth="8" defaultRowHeight="10.8"/>
  <cols>
    <col min="1" max="1" width="8.5" style="14" customWidth="1"/>
    <col min="2" max="2" width="11" style="14" bestFit="1" customWidth="1"/>
    <col min="3" max="3" width="9.09765625" style="14" customWidth="1"/>
    <col min="4" max="4" width="11.8984375" style="14" customWidth="1"/>
    <col min="5" max="10" width="9.09765625" style="14" customWidth="1"/>
    <col min="11" max="12" width="8.5" style="14" customWidth="1"/>
    <col min="13" max="13" width="3.09765625" style="14" bestFit="1" customWidth="1"/>
    <col min="14" max="14" width="2.69921875" style="14" bestFit="1" customWidth="1"/>
    <col min="15" max="24" width="8.5" style="14" customWidth="1"/>
    <col min="25" max="16384" width="8" style="14"/>
  </cols>
  <sheetData>
    <row r="1" spans="1:23" ht="15" customHeight="1">
      <c r="A1" s="18" t="s">
        <v>9</v>
      </c>
      <c r="B1" s="18"/>
    </row>
    <row r="2" spans="1:23" ht="20.100000000000001" customHeight="1">
      <c r="A2" s="90" t="s">
        <v>238</v>
      </c>
      <c r="B2" s="90"/>
      <c r="C2" s="26"/>
    </row>
    <row r="3" spans="1:23" ht="16.2" customHeight="1">
      <c r="A3" s="90"/>
      <c r="B3" s="90"/>
    </row>
    <row r="4" spans="1:23" ht="11.4" customHeight="1">
      <c r="A4" s="114"/>
      <c r="B4" s="96" t="s">
        <v>239</v>
      </c>
      <c r="C4" s="96" t="s">
        <v>240</v>
      </c>
      <c r="D4" s="96" t="s">
        <v>241</v>
      </c>
      <c r="E4" s="113"/>
      <c r="F4" s="113"/>
      <c r="G4" s="113"/>
      <c r="H4" s="113"/>
      <c r="I4" s="113"/>
      <c r="J4" s="113"/>
      <c r="K4" s="115"/>
      <c r="L4" s="309"/>
      <c r="M4" s="310"/>
      <c r="N4" s="311"/>
      <c r="O4" s="312"/>
      <c r="P4" s="305" t="s">
        <v>242</v>
      </c>
      <c r="Q4" s="305" t="s">
        <v>243</v>
      </c>
      <c r="R4" s="280" t="s">
        <v>244</v>
      </c>
      <c r="S4" s="280"/>
      <c r="T4" s="280"/>
      <c r="U4" s="280"/>
      <c r="V4" s="280"/>
      <c r="W4" s="280"/>
    </row>
    <row r="5" spans="1:23" ht="11.4" customHeight="1">
      <c r="A5" s="89" t="s">
        <v>277</v>
      </c>
      <c r="B5" s="8">
        <v>394422</v>
      </c>
      <c r="C5" s="95">
        <v>78014</v>
      </c>
      <c r="D5" s="123">
        <v>19.779322654415829</v>
      </c>
      <c r="E5" s="50"/>
      <c r="F5" s="50"/>
      <c r="G5" s="50"/>
      <c r="H5" s="50"/>
      <c r="I5" s="50"/>
      <c r="J5" s="50"/>
      <c r="K5" s="115"/>
      <c r="L5" s="313"/>
      <c r="M5" s="314"/>
      <c r="N5" s="315"/>
      <c r="O5" s="316"/>
      <c r="P5" s="280"/>
      <c r="Q5" s="305"/>
      <c r="R5" s="305" t="s">
        <v>191</v>
      </c>
      <c r="S5" s="305" t="s">
        <v>245</v>
      </c>
      <c r="T5" s="305" t="s">
        <v>246</v>
      </c>
      <c r="U5" s="305" t="s">
        <v>247</v>
      </c>
      <c r="V5" s="305" t="s">
        <v>248</v>
      </c>
      <c r="W5" s="305" t="s">
        <v>249</v>
      </c>
    </row>
    <row r="6" spans="1:23" ht="11.4" customHeight="1">
      <c r="A6" s="89" t="s">
        <v>278</v>
      </c>
      <c r="B6" s="27">
        <v>773077</v>
      </c>
      <c r="C6" s="92">
        <v>87584</v>
      </c>
      <c r="D6" s="124">
        <v>11.32927250455</v>
      </c>
      <c r="E6" s="121"/>
      <c r="F6" s="121"/>
      <c r="G6" s="121"/>
      <c r="H6" s="121"/>
      <c r="I6" s="121"/>
      <c r="J6" s="121"/>
      <c r="K6" s="115"/>
      <c r="L6" s="317"/>
      <c r="M6" s="318"/>
      <c r="N6" s="319"/>
      <c r="O6" s="320"/>
      <c r="P6" s="280"/>
      <c r="Q6" s="305"/>
      <c r="R6" s="305"/>
      <c r="S6" s="305"/>
      <c r="T6" s="305"/>
      <c r="U6" s="305"/>
      <c r="V6" s="305"/>
      <c r="W6" s="305"/>
    </row>
    <row r="7" spans="1:23" ht="11.4" customHeight="1">
      <c r="A7" s="89" t="s">
        <v>279</v>
      </c>
      <c r="B7" s="27">
        <v>780131</v>
      </c>
      <c r="C7" s="92">
        <v>89333</v>
      </c>
      <c r="D7" s="124">
        <v>11.45102553289127</v>
      </c>
      <c r="E7" s="121"/>
      <c r="F7" s="121"/>
      <c r="G7" s="121"/>
      <c r="H7" s="121"/>
      <c r="I7" s="121"/>
      <c r="J7" s="121"/>
      <c r="K7" s="115"/>
      <c r="L7" s="280" t="s">
        <v>271</v>
      </c>
      <c r="M7" s="306" t="s">
        <v>158</v>
      </c>
      <c r="N7" s="307"/>
      <c r="O7" s="308"/>
      <c r="P7" s="95">
        <v>33951</v>
      </c>
      <c r="Q7" s="24">
        <v>2106</v>
      </c>
      <c r="R7" s="95">
        <v>22</v>
      </c>
      <c r="S7" s="95">
        <v>189</v>
      </c>
      <c r="T7" s="95">
        <v>407</v>
      </c>
      <c r="U7" s="95">
        <v>1393</v>
      </c>
      <c r="V7" s="95">
        <v>59</v>
      </c>
      <c r="W7" s="95">
        <v>21</v>
      </c>
    </row>
    <row r="8" spans="1:23" ht="11.4" customHeight="1">
      <c r="A8" s="89" t="s">
        <v>275</v>
      </c>
      <c r="B8" s="8">
        <v>785897</v>
      </c>
      <c r="C8" s="95">
        <v>88896</v>
      </c>
      <c r="D8" s="123">
        <v>11.311405947598731</v>
      </c>
      <c r="E8" s="50"/>
      <c r="F8" s="50"/>
      <c r="G8" s="50"/>
      <c r="H8" s="50"/>
      <c r="I8" s="50"/>
      <c r="J8" s="50"/>
      <c r="K8" s="115"/>
      <c r="L8" s="280"/>
      <c r="M8" s="306" t="s">
        <v>164</v>
      </c>
      <c r="N8" s="307"/>
      <c r="O8" s="308"/>
      <c r="P8" s="95">
        <v>44063</v>
      </c>
      <c r="Q8" s="24">
        <v>1828</v>
      </c>
      <c r="R8" s="95">
        <v>24</v>
      </c>
      <c r="S8" s="95">
        <v>75</v>
      </c>
      <c r="T8" s="95">
        <v>321</v>
      </c>
      <c r="U8" s="95">
        <v>1349</v>
      </c>
      <c r="V8" s="95">
        <v>37</v>
      </c>
      <c r="W8" s="95">
        <v>67</v>
      </c>
    </row>
    <row r="9" spans="1:23" ht="11.4" customHeight="1">
      <c r="A9" s="89" t="s">
        <v>276</v>
      </c>
      <c r="B9" s="8">
        <v>791808</v>
      </c>
      <c r="C9" s="95">
        <v>91837</v>
      </c>
      <c r="D9" s="123">
        <v>11.6</v>
      </c>
      <c r="E9" s="50"/>
      <c r="F9" s="50"/>
      <c r="G9" s="50"/>
      <c r="H9" s="50"/>
      <c r="I9" s="50"/>
      <c r="J9" s="50"/>
      <c r="K9" s="115"/>
      <c r="L9" s="280"/>
      <c r="M9" s="306" t="s">
        <v>7</v>
      </c>
      <c r="N9" s="307"/>
      <c r="O9" s="308"/>
      <c r="P9" s="95">
        <v>78014</v>
      </c>
      <c r="Q9" s="24">
        <v>3934</v>
      </c>
      <c r="R9" s="95">
        <v>46</v>
      </c>
      <c r="S9" s="95">
        <v>264</v>
      </c>
      <c r="T9" s="95">
        <v>728</v>
      </c>
      <c r="U9" s="95">
        <v>2742</v>
      </c>
      <c r="V9" s="95">
        <v>96</v>
      </c>
      <c r="W9" s="95">
        <v>88</v>
      </c>
    </row>
    <row r="10" spans="1:23" ht="11.4" customHeight="1">
      <c r="A10" s="253" t="s">
        <v>583</v>
      </c>
      <c r="B10" s="116"/>
      <c r="C10" s="116"/>
      <c r="D10" s="116"/>
      <c r="E10" s="118"/>
      <c r="F10" s="118"/>
      <c r="G10" s="118"/>
      <c r="H10" s="118"/>
      <c r="I10" s="118"/>
      <c r="J10" s="118"/>
      <c r="K10" s="111"/>
      <c r="L10" s="280" t="s">
        <v>270</v>
      </c>
      <c r="M10" s="306" t="s">
        <v>158</v>
      </c>
      <c r="N10" s="307"/>
      <c r="O10" s="308"/>
      <c r="P10" s="95">
        <v>37721</v>
      </c>
      <c r="Q10" s="24">
        <v>2271</v>
      </c>
      <c r="R10" s="24">
        <v>130</v>
      </c>
      <c r="S10" s="24">
        <v>203</v>
      </c>
      <c r="T10" s="24">
        <v>403</v>
      </c>
      <c r="U10" s="24">
        <v>1435</v>
      </c>
      <c r="V10" s="24">
        <v>53</v>
      </c>
      <c r="W10" s="24">
        <v>47</v>
      </c>
    </row>
    <row r="11" spans="1:23" ht="11.4" customHeight="1">
      <c r="A11" s="120" t="s">
        <v>481</v>
      </c>
      <c r="B11" s="118"/>
      <c r="C11" s="118"/>
      <c r="D11" s="118"/>
      <c r="E11" s="118"/>
      <c r="F11" s="118"/>
      <c r="G11" s="118"/>
      <c r="H11" s="118"/>
      <c r="I11" s="118"/>
      <c r="J11" s="118"/>
      <c r="K11" s="111"/>
      <c r="L11" s="280"/>
      <c r="M11" s="306" t="s">
        <v>164</v>
      </c>
      <c r="N11" s="307"/>
      <c r="O11" s="308"/>
      <c r="P11" s="95">
        <v>49863</v>
      </c>
      <c r="Q11" s="24">
        <v>1934</v>
      </c>
      <c r="R11" s="24">
        <v>102</v>
      </c>
      <c r="S11" s="24">
        <v>93</v>
      </c>
      <c r="T11" s="24">
        <v>356</v>
      </c>
      <c r="U11" s="24">
        <v>1329</v>
      </c>
      <c r="V11" s="24">
        <v>36</v>
      </c>
      <c r="W11" s="24">
        <v>18</v>
      </c>
    </row>
    <row r="12" spans="1:23" ht="11.4" customHeight="1">
      <c r="A12" s="321" t="s">
        <v>545</v>
      </c>
      <c r="B12" s="321"/>
      <c r="C12" s="321"/>
      <c r="D12" s="321"/>
      <c r="E12" s="321"/>
      <c r="F12" s="122"/>
      <c r="G12" s="122"/>
      <c r="H12" s="122"/>
      <c r="I12" s="122"/>
      <c r="J12" s="122"/>
      <c r="K12" s="112"/>
      <c r="L12" s="280"/>
      <c r="M12" s="306" t="s">
        <v>7</v>
      </c>
      <c r="N12" s="307"/>
      <c r="O12" s="308"/>
      <c r="P12" s="95">
        <v>87584</v>
      </c>
      <c r="Q12" s="24">
        <v>4205</v>
      </c>
      <c r="R12" s="24">
        <v>232</v>
      </c>
      <c r="S12" s="24">
        <v>296</v>
      </c>
      <c r="T12" s="24">
        <v>759</v>
      </c>
      <c r="U12" s="24">
        <v>2764</v>
      </c>
      <c r="V12" s="24">
        <v>89</v>
      </c>
      <c r="W12" s="24">
        <v>65</v>
      </c>
    </row>
    <row r="13" spans="1:23" ht="11.4" customHeight="1">
      <c r="A13" s="321"/>
      <c r="B13" s="321"/>
      <c r="C13" s="321"/>
      <c r="D13" s="321"/>
      <c r="E13" s="321"/>
      <c r="F13" s="122"/>
      <c r="G13" s="122"/>
      <c r="H13" s="122"/>
      <c r="I13" s="122"/>
      <c r="J13" s="122"/>
      <c r="K13" s="113"/>
      <c r="L13" s="280" t="s">
        <v>269</v>
      </c>
      <c r="M13" s="306" t="s">
        <v>158</v>
      </c>
      <c r="N13" s="307"/>
      <c r="O13" s="308"/>
      <c r="P13" s="95">
        <v>38374</v>
      </c>
      <c r="Q13" s="95">
        <v>2219</v>
      </c>
      <c r="R13" s="95">
        <v>91</v>
      </c>
      <c r="S13" s="95">
        <v>194</v>
      </c>
      <c r="T13" s="95">
        <v>415</v>
      </c>
      <c r="U13" s="95">
        <v>1397</v>
      </c>
      <c r="V13" s="95">
        <v>42</v>
      </c>
      <c r="W13" s="95">
        <v>80</v>
      </c>
    </row>
    <row r="14" spans="1:23" ht="11.4" customHeight="1">
      <c r="A14" s="321"/>
      <c r="B14" s="321"/>
      <c r="C14" s="321"/>
      <c r="D14" s="321"/>
      <c r="E14" s="321"/>
      <c r="F14" s="122"/>
      <c r="G14" s="122"/>
      <c r="H14" s="122"/>
      <c r="I14" s="122"/>
      <c r="J14" s="122"/>
      <c r="K14" s="113"/>
      <c r="L14" s="280"/>
      <c r="M14" s="306" t="s">
        <v>164</v>
      </c>
      <c r="N14" s="307"/>
      <c r="O14" s="308"/>
      <c r="P14" s="95">
        <v>50959</v>
      </c>
      <c r="Q14" s="95">
        <v>2008</v>
      </c>
      <c r="R14" s="95">
        <v>93</v>
      </c>
      <c r="S14" s="95">
        <v>106</v>
      </c>
      <c r="T14" s="95">
        <v>340</v>
      </c>
      <c r="U14" s="95">
        <v>1378</v>
      </c>
      <c r="V14" s="95">
        <v>33</v>
      </c>
      <c r="W14" s="95">
        <v>58</v>
      </c>
    </row>
    <row r="15" spans="1:23" ht="11.4" customHeight="1">
      <c r="A15" s="321"/>
      <c r="B15" s="321"/>
      <c r="C15" s="321"/>
      <c r="D15" s="321"/>
      <c r="E15" s="321"/>
      <c r="F15" s="122"/>
      <c r="G15" s="122"/>
      <c r="H15" s="122"/>
      <c r="I15" s="122"/>
      <c r="J15" s="122"/>
      <c r="K15" s="50"/>
      <c r="L15" s="280"/>
      <c r="M15" s="306" t="s">
        <v>7</v>
      </c>
      <c r="N15" s="307"/>
      <c r="O15" s="308"/>
      <c r="P15" s="95">
        <v>89333</v>
      </c>
      <c r="Q15" s="95">
        <v>4227</v>
      </c>
      <c r="R15" s="95">
        <v>184</v>
      </c>
      <c r="S15" s="95">
        <v>300</v>
      </c>
      <c r="T15" s="95">
        <v>755</v>
      </c>
      <c r="U15" s="95">
        <v>2775</v>
      </c>
      <c r="V15" s="95">
        <v>75</v>
      </c>
      <c r="W15" s="95">
        <v>138</v>
      </c>
    </row>
    <row r="16" spans="1:23" ht="11.4" customHeight="1">
      <c r="A16" s="321"/>
      <c r="B16" s="321"/>
      <c r="C16" s="321"/>
      <c r="D16" s="321"/>
      <c r="E16" s="321"/>
      <c r="F16" s="122"/>
      <c r="G16" s="122"/>
      <c r="H16" s="122"/>
      <c r="I16" s="122"/>
      <c r="J16" s="122"/>
      <c r="K16" s="50"/>
      <c r="L16" s="326" t="s">
        <v>275</v>
      </c>
      <c r="M16" s="326" t="s">
        <v>273</v>
      </c>
      <c r="N16" s="325" t="s">
        <v>255</v>
      </c>
      <c r="O16" s="89" t="s">
        <v>256</v>
      </c>
      <c r="P16" s="95">
        <v>263</v>
      </c>
      <c r="Q16" s="95">
        <v>4</v>
      </c>
      <c r="R16" s="95">
        <v>0</v>
      </c>
      <c r="S16" s="95">
        <v>0</v>
      </c>
      <c r="T16" s="94">
        <v>0</v>
      </c>
      <c r="U16" s="94">
        <v>2</v>
      </c>
      <c r="V16" s="94">
        <v>1</v>
      </c>
      <c r="W16" s="94">
        <v>1</v>
      </c>
    </row>
    <row r="17" spans="1:23" ht="11.4" customHeight="1">
      <c r="A17" s="321"/>
      <c r="B17" s="321"/>
      <c r="C17" s="321"/>
      <c r="D17" s="321"/>
      <c r="E17" s="321"/>
      <c r="F17" s="117"/>
      <c r="G17" s="117"/>
      <c r="H17" s="117"/>
      <c r="I17" s="117"/>
      <c r="J17" s="117"/>
      <c r="K17" s="50"/>
      <c r="L17" s="327"/>
      <c r="M17" s="327"/>
      <c r="N17" s="325"/>
      <c r="O17" s="89" t="s">
        <v>257</v>
      </c>
      <c r="P17" s="95">
        <v>231</v>
      </c>
      <c r="Q17" s="95">
        <v>3</v>
      </c>
      <c r="R17" s="95">
        <v>0</v>
      </c>
      <c r="S17" s="95">
        <v>0</v>
      </c>
      <c r="T17" s="94">
        <v>0</v>
      </c>
      <c r="U17" s="94">
        <v>1</v>
      </c>
      <c r="V17" s="94">
        <v>0</v>
      </c>
      <c r="W17" s="94">
        <v>2</v>
      </c>
    </row>
    <row r="18" spans="1:23" ht="11.4" customHeight="1">
      <c r="A18" s="321"/>
      <c r="B18" s="321"/>
      <c r="C18" s="321"/>
      <c r="D18" s="321"/>
      <c r="E18" s="321"/>
      <c r="F18" s="117"/>
      <c r="G18" s="117"/>
      <c r="H18" s="117"/>
      <c r="I18" s="117"/>
      <c r="J18" s="117"/>
      <c r="K18" s="50"/>
      <c r="L18" s="327"/>
      <c r="M18" s="327"/>
      <c r="N18" s="325"/>
      <c r="O18" s="89" t="s">
        <v>258</v>
      </c>
      <c r="P18" s="95">
        <v>241</v>
      </c>
      <c r="Q18" s="95">
        <v>6</v>
      </c>
      <c r="R18" s="95">
        <v>3</v>
      </c>
      <c r="S18" s="95">
        <v>0</v>
      </c>
      <c r="T18" s="94">
        <v>0</v>
      </c>
      <c r="U18" s="94">
        <v>3</v>
      </c>
      <c r="V18" s="94">
        <v>0</v>
      </c>
      <c r="W18" s="94">
        <v>0</v>
      </c>
    </row>
    <row r="19" spans="1:23" ht="11.4" customHeight="1">
      <c r="A19" s="321"/>
      <c r="B19" s="321"/>
      <c r="C19" s="321"/>
      <c r="D19" s="321"/>
      <c r="E19" s="321"/>
      <c r="K19" s="108"/>
      <c r="L19" s="327"/>
      <c r="M19" s="327"/>
      <c r="N19" s="325"/>
      <c r="O19" s="89" t="s">
        <v>259</v>
      </c>
      <c r="P19" s="95">
        <v>305</v>
      </c>
      <c r="Q19" s="95">
        <v>3</v>
      </c>
      <c r="R19" s="95">
        <v>0</v>
      </c>
      <c r="S19" s="95">
        <v>0</v>
      </c>
      <c r="T19" s="94">
        <v>0</v>
      </c>
      <c r="U19" s="94">
        <v>3</v>
      </c>
      <c r="V19" s="94">
        <v>0</v>
      </c>
      <c r="W19" s="94">
        <v>0</v>
      </c>
    </row>
    <row r="20" spans="1:23" ht="11.4" customHeight="1">
      <c r="A20" s="321"/>
      <c r="B20" s="321"/>
      <c r="C20" s="321"/>
      <c r="D20" s="321"/>
      <c r="E20" s="321"/>
      <c r="K20" s="108"/>
      <c r="L20" s="327"/>
      <c r="M20" s="327"/>
      <c r="N20" s="325"/>
      <c r="O20" s="89" t="s">
        <v>260</v>
      </c>
      <c r="P20" s="95">
        <v>396</v>
      </c>
      <c r="Q20" s="95">
        <v>5</v>
      </c>
      <c r="R20" s="95">
        <v>1</v>
      </c>
      <c r="S20" s="95">
        <v>0</v>
      </c>
      <c r="T20" s="94">
        <v>0</v>
      </c>
      <c r="U20" s="94">
        <v>4</v>
      </c>
      <c r="V20" s="94">
        <v>0</v>
      </c>
      <c r="W20" s="94">
        <v>0</v>
      </c>
    </row>
    <row r="21" spans="1:23" ht="11.4" customHeight="1">
      <c r="K21" s="108"/>
      <c r="L21" s="327"/>
      <c r="M21" s="327"/>
      <c r="N21" s="325"/>
      <c r="O21" s="89" t="s">
        <v>261</v>
      </c>
      <c r="P21" s="95">
        <v>748</v>
      </c>
      <c r="Q21" s="95">
        <v>23</v>
      </c>
      <c r="R21" s="95">
        <v>2</v>
      </c>
      <c r="S21" s="95">
        <v>0</v>
      </c>
      <c r="T21" s="94">
        <v>0</v>
      </c>
      <c r="U21" s="94">
        <v>15</v>
      </c>
      <c r="V21" s="94">
        <v>2</v>
      </c>
      <c r="W21" s="94">
        <v>4</v>
      </c>
    </row>
    <row r="22" spans="1:23" ht="11.4" customHeight="1">
      <c r="K22" s="50"/>
      <c r="L22" s="327"/>
      <c r="M22" s="327"/>
      <c r="N22" s="325"/>
      <c r="O22" s="89" t="s">
        <v>262</v>
      </c>
      <c r="P22" s="95">
        <v>933</v>
      </c>
      <c r="Q22" s="95">
        <v>35</v>
      </c>
      <c r="R22" s="95">
        <v>2</v>
      </c>
      <c r="S22" s="95">
        <v>1</v>
      </c>
      <c r="T22" s="94">
        <v>2</v>
      </c>
      <c r="U22" s="94">
        <v>20</v>
      </c>
      <c r="V22" s="94">
        <v>2</v>
      </c>
      <c r="W22" s="94">
        <v>8</v>
      </c>
    </row>
    <row r="23" spans="1:23" ht="11.4" customHeight="1">
      <c r="A23" s="119" t="s">
        <v>109</v>
      </c>
      <c r="B23" s="110"/>
      <c r="C23" s="110"/>
      <c r="D23" s="110"/>
      <c r="E23" s="110"/>
      <c r="F23" s="110"/>
      <c r="G23" s="110"/>
      <c r="H23" s="110"/>
      <c r="I23" s="110"/>
      <c r="J23" s="110"/>
      <c r="K23" s="50"/>
      <c r="L23" s="327"/>
      <c r="M23" s="327"/>
      <c r="N23" s="325"/>
      <c r="O23" s="89" t="s">
        <v>263</v>
      </c>
      <c r="P23" s="95">
        <v>806</v>
      </c>
      <c r="Q23" s="95">
        <v>24</v>
      </c>
      <c r="R23" s="95">
        <v>1</v>
      </c>
      <c r="S23" s="95">
        <v>1</v>
      </c>
      <c r="T23" s="94">
        <v>0</v>
      </c>
      <c r="U23" s="94">
        <v>22</v>
      </c>
      <c r="V23" s="94">
        <v>0</v>
      </c>
      <c r="W23" s="94">
        <v>0</v>
      </c>
    </row>
    <row r="24" spans="1:23" ht="11.4" customHeight="1">
      <c r="A24" s="329"/>
      <c r="B24" s="329"/>
      <c r="C24" s="305" t="s">
        <v>242</v>
      </c>
      <c r="D24" s="305" t="s">
        <v>251</v>
      </c>
      <c r="E24" s="280" t="s">
        <v>252</v>
      </c>
      <c r="F24" s="280"/>
      <c r="G24" s="280"/>
      <c r="H24" s="280"/>
      <c r="I24" s="280"/>
      <c r="J24" s="280"/>
      <c r="K24" s="50"/>
      <c r="L24" s="327"/>
      <c r="M24" s="327"/>
      <c r="N24" s="325"/>
      <c r="O24" s="89" t="s">
        <v>264</v>
      </c>
      <c r="P24" s="94">
        <v>647</v>
      </c>
      <c r="Q24" s="94">
        <v>22</v>
      </c>
      <c r="R24" s="94">
        <v>0</v>
      </c>
      <c r="S24" s="94">
        <v>1</v>
      </c>
      <c r="T24" s="94">
        <v>1</v>
      </c>
      <c r="U24" s="94">
        <v>16</v>
      </c>
      <c r="V24" s="94">
        <v>2</v>
      </c>
      <c r="W24" s="94">
        <v>2</v>
      </c>
    </row>
    <row r="25" spans="1:23" ht="11.4" customHeight="1">
      <c r="A25" s="329"/>
      <c r="B25" s="329"/>
      <c r="C25" s="280"/>
      <c r="D25" s="305"/>
      <c r="E25" s="305" t="s">
        <v>191</v>
      </c>
      <c r="F25" s="305" t="s">
        <v>268</v>
      </c>
      <c r="G25" s="305" t="s">
        <v>246</v>
      </c>
      <c r="H25" s="330" t="s">
        <v>253</v>
      </c>
      <c r="I25" s="305" t="s">
        <v>254</v>
      </c>
      <c r="J25" s="305" t="s">
        <v>249</v>
      </c>
      <c r="K25" s="50"/>
      <c r="L25" s="327"/>
      <c r="M25" s="327"/>
      <c r="N25" s="325"/>
      <c r="O25" s="244" t="s">
        <v>551</v>
      </c>
      <c r="P25" s="105">
        <f>SUM(P16:P24)</f>
        <v>4570</v>
      </c>
      <c r="Q25" s="105">
        <f t="shared" ref="Q25:W25" si="0">SUM(Q16:Q24)</f>
        <v>125</v>
      </c>
      <c r="R25" s="105">
        <f t="shared" si="0"/>
        <v>9</v>
      </c>
      <c r="S25" s="105">
        <f t="shared" si="0"/>
        <v>3</v>
      </c>
      <c r="T25" s="105">
        <f t="shared" si="0"/>
        <v>3</v>
      </c>
      <c r="U25" s="105">
        <f t="shared" si="0"/>
        <v>86</v>
      </c>
      <c r="V25" s="105">
        <f>SUM(V16:V24)</f>
        <v>7</v>
      </c>
      <c r="W25" s="105">
        <f t="shared" si="0"/>
        <v>17</v>
      </c>
    </row>
    <row r="26" spans="1:23" ht="11.4" customHeight="1">
      <c r="A26" s="329"/>
      <c r="B26" s="329"/>
      <c r="C26" s="280"/>
      <c r="D26" s="305"/>
      <c r="E26" s="305"/>
      <c r="F26" s="305"/>
      <c r="G26" s="305"/>
      <c r="H26" s="330"/>
      <c r="I26" s="305"/>
      <c r="J26" s="305"/>
      <c r="K26" s="50"/>
      <c r="L26" s="327"/>
      <c r="M26" s="327"/>
      <c r="N26" s="322" t="s">
        <v>265</v>
      </c>
      <c r="O26" s="89" t="s">
        <v>256</v>
      </c>
      <c r="P26" s="95">
        <v>1172</v>
      </c>
      <c r="Q26" s="95">
        <v>26</v>
      </c>
      <c r="R26" s="95">
        <v>0</v>
      </c>
      <c r="S26" s="95">
        <v>0</v>
      </c>
      <c r="T26" s="94">
        <v>2</v>
      </c>
      <c r="U26" s="94">
        <v>22</v>
      </c>
      <c r="V26" s="94">
        <v>1</v>
      </c>
      <c r="W26" s="94">
        <v>1</v>
      </c>
    </row>
    <row r="27" spans="1:23" ht="11.4" customHeight="1">
      <c r="A27" s="280" t="s">
        <v>37</v>
      </c>
      <c r="B27" s="92" t="s">
        <v>255</v>
      </c>
      <c r="C27" s="8">
        <v>11939</v>
      </c>
      <c r="D27" s="8">
        <v>348</v>
      </c>
      <c r="E27" s="8">
        <v>26</v>
      </c>
      <c r="F27" s="8">
        <v>5</v>
      </c>
      <c r="G27" s="8">
        <v>4</v>
      </c>
      <c r="H27" s="8">
        <v>256</v>
      </c>
      <c r="I27" s="8">
        <v>36</v>
      </c>
      <c r="J27" s="8">
        <v>21</v>
      </c>
      <c r="K27" s="50"/>
      <c r="L27" s="327"/>
      <c r="M27" s="327"/>
      <c r="N27" s="323"/>
      <c r="O27" s="89" t="s">
        <v>257</v>
      </c>
      <c r="P27" s="95">
        <v>1406</v>
      </c>
      <c r="Q27" s="95">
        <v>46</v>
      </c>
      <c r="R27" s="95">
        <v>2</v>
      </c>
      <c r="S27" s="95">
        <v>0</v>
      </c>
      <c r="T27" s="94">
        <v>6</v>
      </c>
      <c r="U27" s="94">
        <v>38</v>
      </c>
      <c r="V27" s="94">
        <v>0</v>
      </c>
      <c r="W27" s="94">
        <v>0</v>
      </c>
    </row>
    <row r="28" spans="1:23" ht="11.4" customHeight="1">
      <c r="A28" s="280"/>
      <c r="B28" s="92" t="s">
        <v>265</v>
      </c>
      <c r="C28" s="8">
        <v>66075</v>
      </c>
      <c r="D28" s="8">
        <v>3586</v>
      </c>
      <c r="E28" s="8">
        <v>20</v>
      </c>
      <c r="F28" s="8">
        <v>259</v>
      </c>
      <c r="G28" s="8">
        <v>724</v>
      </c>
      <c r="H28" s="8">
        <v>2486</v>
      </c>
      <c r="I28" s="8">
        <v>60</v>
      </c>
      <c r="J28" s="8">
        <v>67</v>
      </c>
      <c r="K28" s="50"/>
      <c r="L28" s="327"/>
      <c r="M28" s="327"/>
      <c r="N28" s="323"/>
      <c r="O28" s="89" t="s">
        <v>258</v>
      </c>
      <c r="P28" s="95">
        <v>1919</v>
      </c>
      <c r="Q28" s="95">
        <v>92</v>
      </c>
      <c r="R28" s="95">
        <v>5</v>
      </c>
      <c r="S28" s="95">
        <v>2</v>
      </c>
      <c r="T28" s="94">
        <v>18</v>
      </c>
      <c r="U28" s="94">
        <v>64</v>
      </c>
      <c r="V28" s="94">
        <v>2</v>
      </c>
      <c r="W28" s="94">
        <v>1</v>
      </c>
    </row>
    <row r="29" spans="1:23" ht="11.4" customHeight="1">
      <c r="A29" s="280"/>
      <c r="B29" s="92" t="s">
        <v>266</v>
      </c>
      <c r="C29" s="95">
        <f>SUM(C27:C28)</f>
        <v>78014</v>
      </c>
      <c r="D29" s="95">
        <f t="shared" ref="D29" si="1">SUM(D27:D28)</f>
        <v>3934</v>
      </c>
      <c r="E29" s="95">
        <f t="shared" ref="E29" si="2">SUM(E27:E28)</f>
        <v>46</v>
      </c>
      <c r="F29" s="95">
        <f t="shared" ref="F29" si="3">SUM(F27:F28)</f>
        <v>264</v>
      </c>
      <c r="G29" s="95">
        <f t="shared" ref="G29" si="4">SUM(G27:G28)</f>
        <v>728</v>
      </c>
      <c r="H29" s="95">
        <f t="shared" ref="H29" si="5">SUM(H27:H28)</f>
        <v>2742</v>
      </c>
      <c r="I29" s="95">
        <f t="shared" ref="I29" si="6">SUM(I27:I28)</f>
        <v>96</v>
      </c>
      <c r="J29" s="95">
        <f t="shared" ref="J29" si="7">SUM(J27:J28)</f>
        <v>88</v>
      </c>
      <c r="K29" s="50"/>
      <c r="L29" s="327"/>
      <c r="M29" s="327"/>
      <c r="N29" s="323"/>
      <c r="O29" s="89" t="s">
        <v>259</v>
      </c>
      <c r="P29" s="95">
        <v>2042</v>
      </c>
      <c r="Q29" s="95">
        <v>99</v>
      </c>
      <c r="R29" s="95">
        <v>4</v>
      </c>
      <c r="S29" s="95">
        <v>6</v>
      </c>
      <c r="T29" s="94">
        <v>11</v>
      </c>
      <c r="U29" s="94">
        <v>77</v>
      </c>
      <c r="V29" s="94">
        <v>1</v>
      </c>
      <c r="W29" s="94">
        <v>0</v>
      </c>
    </row>
    <row r="30" spans="1:23" ht="11.4" customHeight="1">
      <c r="A30" s="280" t="s">
        <v>38</v>
      </c>
      <c r="B30" s="92" t="s">
        <v>255</v>
      </c>
      <c r="C30" s="8">
        <v>12083</v>
      </c>
      <c r="D30" s="8">
        <v>353</v>
      </c>
      <c r="E30" s="8">
        <v>38</v>
      </c>
      <c r="F30" s="8">
        <v>12</v>
      </c>
      <c r="G30" s="8">
        <v>9</v>
      </c>
      <c r="H30" s="8">
        <v>229</v>
      </c>
      <c r="I30" s="8">
        <v>40</v>
      </c>
      <c r="J30" s="8">
        <v>25</v>
      </c>
      <c r="K30" s="50"/>
      <c r="L30" s="327"/>
      <c r="M30" s="327"/>
      <c r="N30" s="323"/>
      <c r="O30" s="89" t="s">
        <v>260</v>
      </c>
      <c r="P30" s="95">
        <v>2513</v>
      </c>
      <c r="Q30" s="95">
        <v>135</v>
      </c>
      <c r="R30" s="95">
        <v>7</v>
      </c>
      <c r="S30" s="95">
        <v>16</v>
      </c>
      <c r="T30" s="94">
        <v>21</v>
      </c>
      <c r="U30" s="94">
        <v>86</v>
      </c>
      <c r="V30" s="94">
        <v>1</v>
      </c>
      <c r="W30" s="94">
        <v>4</v>
      </c>
    </row>
    <row r="31" spans="1:23" ht="11.4" customHeight="1">
      <c r="A31" s="280"/>
      <c r="B31" s="92" t="s">
        <v>265</v>
      </c>
      <c r="C31" s="8">
        <v>75501</v>
      </c>
      <c r="D31" s="8">
        <v>3852</v>
      </c>
      <c r="E31" s="8">
        <v>194</v>
      </c>
      <c r="F31" s="8">
        <v>284</v>
      </c>
      <c r="G31" s="8">
        <v>750</v>
      </c>
      <c r="H31" s="8">
        <v>2535</v>
      </c>
      <c r="I31" s="8">
        <v>49</v>
      </c>
      <c r="J31" s="8">
        <v>40</v>
      </c>
      <c r="L31" s="327"/>
      <c r="M31" s="327"/>
      <c r="N31" s="323"/>
      <c r="O31" s="89" t="s">
        <v>261</v>
      </c>
      <c r="P31" s="95">
        <v>4103</v>
      </c>
      <c r="Q31" s="95">
        <v>203</v>
      </c>
      <c r="R31" s="95">
        <v>4</v>
      </c>
      <c r="S31" s="95">
        <v>15</v>
      </c>
      <c r="T31" s="94">
        <v>50</v>
      </c>
      <c r="U31" s="94">
        <v>131</v>
      </c>
      <c r="V31" s="94">
        <v>1</v>
      </c>
      <c r="W31" s="94">
        <v>2</v>
      </c>
    </row>
    <row r="32" spans="1:23" ht="11.4" customHeight="1">
      <c r="A32" s="280"/>
      <c r="B32" s="92" t="s">
        <v>266</v>
      </c>
      <c r="C32" s="95">
        <f>SUM(C30:C31)</f>
        <v>87584</v>
      </c>
      <c r="D32" s="95">
        <f t="shared" ref="D32" si="8">SUM(D30:D31)</f>
        <v>4205</v>
      </c>
      <c r="E32" s="95">
        <f t="shared" ref="E32" si="9">SUM(E30:E31)</f>
        <v>232</v>
      </c>
      <c r="F32" s="95">
        <f t="shared" ref="F32" si="10">SUM(F30:F31)</f>
        <v>296</v>
      </c>
      <c r="G32" s="95">
        <f t="shared" ref="G32" si="11">SUM(G30:G31)</f>
        <v>759</v>
      </c>
      <c r="H32" s="95">
        <f t="shared" ref="H32" si="12">SUM(H30:H31)</f>
        <v>2764</v>
      </c>
      <c r="I32" s="95">
        <f t="shared" ref="I32" si="13">SUM(I30:I31)</f>
        <v>89</v>
      </c>
      <c r="J32" s="95">
        <f t="shared" ref="J32" si="14">SUM(J30:J31)</f>
        <v>65</v>
      </c>
      <c r="L32" s="327"/>
      <c r="M32" s="327"/>
      <c r="N32" s="323"/>
      <c r="O32" s="89" t="s">
        <v>262</v>
      </c>
      <c r="P32" s="95">
        <v>6171</v>
      </c>
      <c r="Q32" s="95">
        <v>359</v>
      </c>
      <c r="R32" s="95">
        <v>12</v>
      </c>
      <c r="S32" s="95">
        <v>30</v>
      </c>
      <c r="T32" s="94">
        <v>88</v>
      </c>
      <c r="U32" s="94">
        <v>222</v>
      </c>
      <c r="V32" s="94">
        <v>2</v>
      </c>
      <c r="W32" s="94">
        <v>5</v>
      </c>
    </row>
    <row r="33" spans="1:23" ht="11.4" customHeight="1">
      <c r="A33" s="280" t="s">
        <v>39</v>
      </c>
      <c r="B33" s="92" t="s">
        <v>255</v>
      </c>
      <c r="C33" s="8">
        <v>11333</v>
      </c>
      <c r="D33" s="8">
        <v>264</v>
      </c>
      <c r="E33" s="8">
        <v>20</v>
      </c>
      <c r="F33" s="8">
        <v>9</v>
      </c>
      <c r="G33" s="8">
        <v>0</v>
      </c>
      <c r="H33" s="8">
        <v>190</v>
      </c>
      <c r="I33" s="8">
        <v>23</v>
      </c>
      <c r="J33" s="8">
        <v>12</v>
      </c>
      <c r="L33" s="327"/>
      <c r="M33" s="327"/>
      <c r="N33" s="323"/>
      <c r="O33" s="89" t="s">
        <v>263</v>
      </c>
      <c r="P33" s="95">
        <v>6829</v>
      </c>
      <c r="Q33" s="95">
        <v>474</v>
      </c>
      <c r="R33" s="95">
        <v>19</v>
      </c>
      <c r="S33" s="95">
        <v>42</v>
      </c>
      <c r="T33" s="94">
        <v>137</v>
      </c>
      <c r="U33" s="94">
        <v>261</v>
      </c>
      <c r="V33" s="94">
        <v>8</v>
      </c>
      <c r="W33" s="94">
        <v>7</v>
      </c>
    </row>
    <row r="34" spans="1:23" ht="11.4" customHeight="1">
      <c r="A34" s="280"/>
      <c r="B34" s="92" t="s">
        <v>265</v>
      </c>
      <c r="C34" s="8">
        <v>78000</v>
      </c>
      <c r="D34" s="8">
        <v>3963</v>
      </c>
      <c r="E34" s="8">
        <v>164</v>
      </c>
      <c r="F34" s="8">
        <v>291</v>
      </c>
      <c r="G34" s="8">
        <v>755</v>
      </c>
      <c r="H34" s="8">
        <v>2585</v>
      </c>
      <c r="I34" s="8">
        <v>52</v>
      </c>
      <c r="J34" s="8">
        <v>116</v>
      </c>
      <c r="L34" s="327"/>
      <c r="M34" s="327"/>
      <c r="N34" s="323"/>
      <c r="O34" s="244" t="s">
        <v>264</v>
      </c>
      <c r="P34" s="95">
        <v>7558</v>
      </c>
      <c r="Q34" s="95">
        <v>552</v>
      </c>
      <c r="R34" s="95">
        <v>24</v>
      </c>
      <c r="S34" s="95">
        <v>76</v>
      </c>
      <c r="T34" s="105">
        <v>123</v>
      </c>
      <c r="U34" s="105">
        <v>313</v>
      </c>
      <c r="V34" s="105">
        <v>9</v>
      </c>
      <c r="W34" s="105">
        <v>7</v>
      </c>
    </row>
    <row r="35" spans="1:23" ht="11.4" customHeight="1">
      <c r="A35" s="280"/>
      <c r="B35" s="92" t="s">
        <v>266</v>
      </c>
      <c r="C35" s="95">
        <f>SUM(C33:C34)</f>
        <v>89333</v>
      </c>
      <c r="D35" s="95">
        <f t="shared" ref="D35" si="15">SUM(D33:D34)</f>
        <v>4227</v>
      </c>
      <c r="E35" s="95">
        <f t="shared" ref="E35" si="16">SUM(E33:E34)</f>
        <v>184</v>
      </c>
      <c r="F35" s="95">
        <f t="shared" ref="F35" si="17">SUM(F33:F34)</f>
        <v>300</v>
      </c>
      <c r="G35" s="95">
        <f t="shared" ref="G35" si="18">SUM(G33:G34)</f>
        <v>755</v>
      </c>
      <c r="H35" s="95">
        <f t="shared" ref="H35" si="19">SUM(H33:H34)</f>
        <v>2775</v>
      </c>
      <c r="I35" s="95">
        <f t="shared" ref="I35" si="20">SUM(I33:I34)</f>
        <v>75</v>
      </c>
      <c r="J35" s="95">
        <f t="shared" ref="J35" si="21">SUM(J33:J34)</f>
        <v>128</v>
      </c>
      <c r="L35" s="327"/>
      <c r="M35" s="327"/>
      <c r="N35" s="324"/>
      <c r="O35" s="244" t="s">
        <v>272</v>
      </c>
      <c r="P35" s="95">
        <f>SUM(P26:P34)</f>
        <v>33713</v>
      </c>
      <c r="Q35" s="95">
        <f t="shared" ref="Q35:W35" si="22">SUM(Q26:Q34)</f>
        <v>1986</v>
      </c>
      <c r="R35" s="95">
        <f t="shared" si="22"/>
        <v>77</v>
      </c>
      <c r="S35" s="95">
        <f t="shared" si="22"/>
        <v>187</v>
      </c>
      <c r="T35" s="95">
        <f t="shared" si="22"/>
        <v>456</v>
      </c>
      <c r="U35" s="95">
        <f t="shared" si="22"/>
        <v>1214</v>
      </c>
      <c r="V35" s="95">
        <f t="shared" si="22"/>
        <v>25</v>
      </c>
      <c r="W35" s="95">
        <f t="shared" si="22"/>
        <v>27</v>
      </c>
    </row>
    <row r="36" spans="1:23" ht="11.4" customHeight="1">
      <c r="A36" s="280" t="s">
        <v>40</v>
      </c>
      <c r="B36" s="92" t="s">
        <v>255</v>
      </c>
      <c r="C36" s="8">
        <v>9997</v>
      </c>
      <c r="D36" s="8">
        <v>248</v>
      </c>
      <c r="E36" s="8">
        <v>23</v>
      </c>
      <c r="F36" s="8">
        <v>5</v>
      </c>
      <c r="G36" s="8">
        <v>3</v>
      </c>
      <c r="H36" s="8">
        <v>169</v>
      </c>
      <c r="I36" s="8">
        <v>17</v>
      </c>
      <c r="J36" s="8">
        <v>31</v>
      </c>
      <c r="L36" s="327"/>
      <c r="M36" s="328"/>
      <c r="N36" s="306" t="s">
        <v>272</v>
      </c>
      <c r="O36" s="308"/>
      <c r="P36" s="95">
        <f>P25+P35</f>
        <v>38283</v>
      </c>
      <c r="Q36" s="95">
        <f t="shared" ref="Q36:W36" si="23">Q25+Q35</f>
        <v>2111</v>
      </c>
      <c r="R36" s="95">
        <f t="shared" si="23"/>
        <v>86</v>
      </c>
      <c r="S36" s="95">
        <f t="shared" si="23"/>
        <v>190</v>
      </c>
      <c r="T36" s="95">
        <f t="shared" si="23"/>
        <v>459</v>
      </c>
      <c r="U36" s="95">
        <f t="shared" si="23"/>
        <v>1300</v>
      </c>
      <c r="V36" s="95">
        <f t="shared" si="23"/>
        <v>32</v>
      </c>
      <c r="W36" s="95">
        <f t="shared" si="23"/>
        <v>44</v>
      </c>
    </row>
    <row r="37" spans="1:23" ht="11.4" customHeight="1">
      <c r="A37" s="280"/>
      <c r="B37" s="92" t="s">
        <v>265</v>
      </c>
      <c r="C37" s="8">
        <v>78899</v>
      </c>
      <c r="D37" s="8">
        <v>3643</v>
      </c>
      <c r="E37" s="8">
        <v>144</v>
      </c>
      <c r="F37" s="8">
        <v>262</v>
      </c>
      <c r="G37" s="8">
        <v>791</v>
      </c>
      <c r="H37" s="8">
        <v>2362</v>
      </c>
      <c r="I37" s="8">
        <v>47</v>
      </c>
      <c r="J37" s="8">
        <v>37</v>
      </c>
      <c r="L37" s="327"/>
      <c r="M37" s="280" t="s">
        <v>274</v>
      </c>
      <c r="N37" s="325" t="s">
        <v>255</v>
      </c>
      <c r="O37" s="89" t="s">
        <v>256</v>
      </c>
      <c r="P37" s="95">
        <v>589</v>
      </c>
      <c r="Q37" s="95">
        <v>14</v>
      </c>
      <c r="R37" s="95">
        <v>1</v>
      </c>
      <c r="S37" s="95">
        <v>0</v>
      </c>
      <c r="T37" s="94">
        <v>0</v>
      </c>
      <c r="U37" s="94">
        <v>9</v>
      </c>
      <c r="V37" s="94">
        <v>0</v>
      </c>
      <c r="W37" s="94">
        <v>4</v>
      </c>
    </row>
    <row r="38" spans="1:23" ht="11.4" customHeight="1">
      <c r="A38" s="280"/>
      <c r="B38" s="92" t="s">
        <v>266</v>
      </c>
      <c r="C38" s="95">
        <f>SUM(C36:C37)</f>
        <v>88896</v>
      </c>
      <c r="D38" s="95">
        <f t="shared" ref="D38" si="24">SUM(D36:D37)</f>
        <v>3891</v>
      </c>
      <c r="E38" s="95">
        <f t="shared" ref="E38" si="25">SUM(E36:E37)</f>
        <v>167</v>
      </c>
      <c r="F38" s="95">
        <f t="shared" ref="F38" si="26">SUM(F36:F37)</f>
        <v>267</v>
      </c>
      <c r="G38" s="95">
        <f t="shared" ref="G38" si="27">SUM(G36:G37)</f>
        <v>794</v>
      </c>
      <c r="H38" s="95">
        <f t="shared" ref="H38" si="28">SUM(H36:H37)</f>
        <v>2531</v>
      </c>
      <c r="I38" s="95">
        <f t="shared" ref="I38" si="29">SUM(I36:I37)</f>
        <v>64</v>
      </c>
      <c r="J38" s="95">
        <f t="shared" ref="J38" si="30">SUM(J36:J37)</f>
        <v>68</v>
      </c>
      <c r="L38" s="327"/>
      <c r="M38" s="280"/>
      <c r="N38" s="325"/>
      <c r="O38" s="89" t="s">
        <v>257</v>
      </c>
      <c r="P38" s="95">
        <v>513</v>
      </c>
      <c r="Q38" s="95">
        <v>5</v>
      </c>
      <c r="R38" s="95">
        <v>0</v>
      </c>
      <c r="S38" s="95">
        <v>0</v>
      </c>
      <c r="T38" s="94">
        <v>0</v>
      </c>
      <c r="U38" s="94">
        <v>2</v>
      </c>
      <c r="V38" s="94">
        <v>1</v>
      </c>
      <c r="W38" s="94">
        <v>2</v>
      </c>
    </row>
    <row r="39" spans="1:23" ht="11.4" customHeight="1">
      <c r="A39" s="280" t="s">
        <v>41</v>
      </c>
      <c r="B39" s="92" t="s">
        <v>255</v>
      </c>
      <c r="C39" s="8">
        <v>9221</v>
      </c>
      <c r="D39" s="126"/>
      <c r="E39" s="126"/>
      <c r="F39" s="126"/>
      <c r="G39" s="126"/>
      <c r="H39" s="126"/>
      <c r="I39" s="126"/>
      <c r="J39" s="126"/>
      <c r="L39" s="327"/>
      <c r="M39" s="280"/>
      <c r="N39" s="325"/>
      <c r="O39" s="89" t="s">
        <v>258</v>
      </c>
      <c r="P39" s="95">
        <v>584</v>
      </c>
      <c r="Q39" s="95">
        <v>15</v>
      </c>
      <c r="R39" s="95">
        <v>4</v>
      </c>
      <c r="S39" s="95">
        <v>0</v>
      </c>
      <c r="T39" s="94">
        <v>0</v>
      </c>
      <c r="U39" s="94">
        <v>10</v>
      </c>
      <c r="V39" s="94">
        <v>1</v>
      </c>
      <c r="W39" s="94">
        <v>0</v>
      </c>
    </row>
    <row r="40" spans="1:23" ht="11.4" customHeight="1">
      <c r="A40" s="280"/>
      <c r="B40" s="92" t="s">
        <v>265</v>
      </c>
      <c r="C40" s="8">
        <v>82616</v>
      </c>
      <c r="D40" s="126"/>
      <c r="E40" s="126"/>
      <c r="F40" s="126"/>
      <c r="G40" s="126"/>
      <c r="H40" s="126"/>
      <c r="I40" s="126"/>
      <c r="J40" s="126"/>
      <c r="L40" s="327"/>
      <c r="M40" s="280"/>
      <c r="N40" s="325"/>
      <c r="O40" s="89" t="s">
        <v>259</v>
      </c>
      <c r="P40" s="95">
        <v>511</v>
      </c>
      <c r="Q40" s="95">
        <v>11</v>
      </c>
      <c r="R40" s="95">
        <v>1</v>
      </c>
      <c r="S40" s="95">
        <v>1</v>
      </c>
      <c r="T40" s="94">
        <v>0</v>
      </c>
      <c r="U40" s="94">
        <v>7</v>
      </c>
      <c r="V40" s="94">
        <v>1</v>
      </c>
      <c r="W40" s="94">
        <v>1</v>
      </c>
    </row>
    <row r="41" spans="1:23" ht="11.4" customHeight="1">
      <c r="A41" s="280"/>
      <c r="B41" s="92" t="s">
        <v>266</v>
      </c>
      <c r="C41" s="95">
        <f>SUM(C39:C40)</f>
        <v>91837</v>
      </c>
      <c r="D41" s="109"/>
      <c r="E41" s="109"/>
      <c r="F41" s="109"/>
      <c r="G41" s="109"/>
      <c r="H41" s="109"/>
      <c r="I41" s="109"/>
      <c r="J41" s="109"/>
      <c r="L41" s="327"/>
      <c r="M41" s="280"/>
      <c r="N41" s="325"/>
      <c r="O41" s="89" t="s">
        <v>260</v>
      </c>
      <c r="P41" s="95">
        <v>626</v>
      </c>
      <c r="Q41" s="95">
        <v>18</v>
      </c>
      <c r="R41" s="95">
        <v>4</v>
      </c>
      <c r="S41" s="95">
        <v>0</v>
      </c>
      <c r="T41" s="94">
        <v>0</v>
      </c>
      <c r="U41" s="94">
        <v>12</v>
      </c>
      <c r="V41" s="94">
        <v>2</v>
      </c>
      <c r="W41" s="94">
        <v>0</v>
      </c>
    </row>
    <row r="42" spans="1:23" ht="11.4" customHeight="1">
      <c r="A42" s="253" t="s">
        <v>583</v>
      </c>
      <c r="L42" s="327"/>
      <c r="M42" s="280"/>
      <c r="N42" s="325"/>
      <c r="O42" s="89" t="s">
        <v>261</v>
      </c>
      <c r="P42" s="95">
        <v>697</v>
      </c>
      <c r="Q42" s="95">
        <v>6</v>
      </c>
      <c r="R42" s="95">
        <v>0</v>
      </c>
      <c r="S42" s="95">
        <v>0</v>
      </c>
      <c r="T42" s="94">
        <v>0</v>
      </c>
      <c r="U42" s="94">
        <v>4</v>
      </c>
      <c r="V42" s="94">
        <v>1</v>
      </c>
      <c r="W42" s="94">
        <v>1</v>
      </c>
    </row>
    <row r="43" spans="1:23" ht="11.4" customHeight="1">
      <c r="A43" s="120" t="s">
        <v>481</v>
      </c>
      <c r="L43" s="327"/>
      <c r="M43" s="280"/>
      <c r="N43" s="325"/>
      <c r="O43" s="89" t="s">
        <v>262</v>
      </c>
      <c r="P43" s="95">
        <v>816</v>
      </c>
      <c r="Q43" s="95">
        <v>25</v>
      </c>
      <c r="R43" s="95">
        <v>3</v>
      </c>
      <c r="S43" s="95">
        <v>0</v>
      </c>
      <c r="T43" s="94">
        <v>0</v>
      </c>
      <c r="U43" s="94">
        <v>18</v>
      </c>
      <c r="V43" s="94">
        <v>2</v>
      </c>
      <c r="W43" s="94">
        <v>2</v>
      </c>
    </row>
    <row r="44" spans="1:23" ht="11.4" customHeight="1">
      <c r="L44" s="327"/>
      <c r="M44" s="280"/>
      <c r="N44" s="325"/>
      <c r="O44" s="89" t="s">
        <v>263</v>
      </c>
      <c r="P44" s="95">
        <v>620</v>
      </c>
      <c r="Q44" s="95">
        <v>15</v>
      </c>
      <c r="R44" s="95">
        <v>1</v>
      </c>
      <c r="S44" s="95">
        <v>1</v>
      </c>
      <c r="T44" s="94">
        <v>0</v>
      </c>
      <c r="U44" s="94">
        <v>9</v>
      </c>
      <c r="V44" s="94">
        <v>1</v>
      </c>
      <c r="W44" s="94">
        <v>3</v>
      </c>
    </row>
    <row r="45" spans="1:23" ht="11.4" customHeight="1">
      <c r="L45" s="327"/>
      <c r="M45" s="280"/>
      <c r="N45" s="325"/>
      <c r="O45" s="89" t="s">
        <v>264</v>
      </c>
      <c r="P45" s="94">
        <v>471</v>
      </c>
      <c r="Q45" s="94">
        <v>14</v>
      </c>
      <c r="R45" s="94">
        <v>0</v>
      </c>
      <c r="S45" s="94">
        <v>0</v>
      </c>
      <c r="T45" s="94">
        <v>0</v>
      </c>
      <c r="U45" s="94">
        <v>12</v>
      </c>
      <c r="V45" s="94">
        <v>1</v>
      </c>
      <c r="W45" s="94">
        <v>1</v>
      </c>
    </row>
    <row r="46" spans="1:23" ht="11.4" customHeight="1">
      <c r="L46" s="327"/>
      <c r="M46" s="280"/>
      <c r="N46" s="325"/>
      <c r="O46" s="89" t="s">
        <v>272</v>
      </c>
      <c r="P46" s="95">
        <f>SUM(P37:P45)</f>
        <v>5427</v>
      </c>
      <c r="Q46" s="95">
        <f t="shared" ref="Q46:W46" si="31">SUM(Q37:Q45)</f>
        <v>123</v>
      </c>
      <c r="R46" s="95">
        <f t="shared" si="31"/>
        <v>14</v>
      </c>
      <c r="S46" s="95">
        <f t="shared" si="31"/>
        <v>2</v>
      </c>
      <c r="T46" s="95">
        <f t="shared" si="31"/>
        <v>0</v>
      </c>
      <c r="U46" s="95">
        <f t="shared" si="31"/>
        <v>83</v>
      </c>
      <c r="V46" s="95">
        <f t="shared" si="31"/>
        <v>10</v>
      </c>
      <c r="W46" s="95">
        <f t="shared" si="31"/>
        <v>14</v>
      </c>
    </row>
    <row r="47" spans="1:23" ht="11.4" customHeight="1">
      <c r="L47" s="327"/>
      <c r="M47" s="280"/>
      <c r="N47" s="322" t="s">
        <v>265</v>
      </c>
      <c r="O47" s="89" t="s">
        <v>256</v>
      </c>
      <c r="P47" s="95">
        <v>2431</v>
      </c>
      <c r="Q47" s="95">
        <v>54</v>
      </c>
      <c r="R47" s="95">
        <v>1</v>
      </c>
      <c r="S47" s="95">
        <v>1</v>
      </c>
      <c r="T47" s="94">
        <v>7</v>
      </c>
      <c r="U47" s="94">
        <v>45</v>
      </c>
      <c r="V47" s="94">
        <v>0</v>
      </c>
      <c r="W47" s="94">
        <v>0</v>
      </c>
    </row>
    <row r="48" spans="1:23" ht="11.4" customHeight="1">
      <c r="L48" s="327"/>
      <c r="M48" s="280"/>
      <c r="N48" s="323"/>
      <c r="O48" s="89" t="s">
        <v>257</v>
      </c>
      <c r="P48" s="95">
        <v>3029</v>
      </c>
      <c r="Q48" s="95">
        <v>56</v>
      </c>
      <c r="R48" s="95">
        <v>2</v>
      </c>
      <c r="S48" s="95">
        <v>0</v>
      </c>
      <c r="T48" s="94">
        <v>12</v>
      </c>
      <c r="U48" s="94">
        <v>42</v>
      </c>
      <c r="V48" s="94">
        <v>0</v>
      </c>
      <c r="W48" s="94">
        <v>0</v>
      </c>
    </row>
    <row r="49" spans="12:23" ht="11.4" customHeight="1">
      <c r="L49" s="327"/>
      <c r="M49" s="280"/>
      <c r="N49" s="323"/>
      <c r="O49" s="89" t="s">
        <v>258</v>
      </c>
      <c r="P49" s="95">
        <v>3833</v>
      </c>
      <c r="Q49" s="95">
        <v>92</v>
      </c>
      <c r="R49" s="95">
        <v>4</v>
      </c>
      <c r="S49" s="95">
        <v>4</v>
      </c>
      <c r="T49" s="94">
        <v>10</v>
      </c>
      <c r="U49" s="94">
        <v>72</v>
      </c>
      <c r="V49" s="94">
        <v>1</v>
      </c>
      <c r="W49" s="94">
        <v>1</v>
      </c>
    </row>
    <row r="50" spans="12:23" ht="11.4" customHeight="1">
      <c r="L50" s="327"/>
      <c r="M50" s="280"/>
      <c r="N50" s="323"/>
      <c r="O50" s="89" t="s">
        <v>259</v>
      </c>
      <c r="P50" s="95">
        <v>3990</v>
      </c>
      <c r="Q50" s="95">
        <v>151</v>
      </c>
      <c r="R50" s="95">
        <v>6</v>
      </c>
      <c r="S50" s="95">
        <v>3</v>
      </c>
      <c r="T50" s="94">
        <v>20</v>
      </c>
      <c r="U50" s="94">
        <v>117</v>
      </c>
      <c r="V50" s="94">
        <v>5</v>
      </c>
      <c r="W50" s="94">
        <v>0</v>
      </c>
    </row>
    <row r="51" spans="12:23" ht="11.4" customHeight="1">
      <c r="L51" s="327"/>
      <c r="M51" s="280"/>
      <c r="N51" s="323"/>
      <c r="O51" s="89" t="s">
        <v>260</v>
      </c>
      <c r="P51" s="95">
        <v>4166</v>
      </c>
      <c r="Q51" s="95">
        <v>137</v>
      </c>
      <c r="R51" s="95">
        <v>7</v>
      </c>
      <c r="S51" s="95">
        <v>6</v>
      </c>
      <c r="T51" s="94">
        <v>20</v>
      </c>
      <c r="U51" s="94">
        <v>102</v>
      </c>
      <c r="V51" s="94">
        <v>2</v>
      </c>
      <c r="W51" s="94">
        <v>0</v>
      </c>
    </row>
    <row r="52" spans="12:23" ht="11.4" customHeight="1">
      <c r="L52" s="327"/>
      <c r="M52" s="280"/>
      <c r="N52" s="323"/>
      <c r="O52" s="89" t="s">
        <v>261</v>
      </c>
      <c r="P52" s="95">
        <v>5248</v>
      </c>
      <c r="Q52" s="95">
        <v>190</v>
      </c>
      <c r="R52" s="95">
        <v>7</v>
      </c>
      <c r="S52" s="95">
        <v>6</v>
      </c>
      <c r="T52" s="94">
        <v>36</v>
      </c>
      <c r="U52" s="94">
        <v>140</v>
      </c>
      <c r="V52" s="94">
        <v>0</v>
      </c>
      <c r="W52" s="94">
        <v>1</v>
      </c>
    </row>
    <row r="53" spans="12:23" ht="11.4" customHeight="1">
      <c r="L53" s="327"/>
      <c r="M53" s="280"/>
      <c r="N53" s="323"/>
      <c r="O53" s="89" t="s">
        <v>262</v>
      </c>
      <c r="P53" s="95">
        <v>7124</v>
      </c>
      <c r="Q53" s="95">
        <v>271</v>
      </c>
      <c r="R53" s="95">
        <v>12</v>
      </c>
      <c r="S53" s="95">
        <v>11</v>
      </c>
      <c r="T53" s="94">
        <v>71</v>
      </c>
      <c r="U53" s="94">
        <v>172</v>
      </c>
      <c r="V53" s="94">
        <v>3</v>
      </c>
      <c r="W53" s="94">
        <v>2</v>
      </c>
    </row>
    <row r="54" spans="12:23" ht="11.4" customHeight="1">
      <c r="L54" s="327"/>
      <c r="M54" s="280"/>
      <c r="N54" s="323"/>
      <c r="O54" s="89" t="s">
        <v>263</v>
      </c>
      <c r="P54" s="95">
        <v>7711</v>
      </c>
      <c r="Q54" s="95">
        <v>345</v>
      </c>
      <c r="R54" s="95">
        <v>17</v>
      </c>
      <c r="S54" s="95">
        <v>17</v>
      </c>
      <c r="T54" s="94">
        <v>86</v>
      </c>
      <c r="U54" s="94">
        <v>219</v>
      </c>
      <c r="V54" s="94">
        <v>3</v>
      </c>
      <c r="W54" s="94">
        <v>3</v>
      </c>
    </row>
    <row r="55" spans="12:23" ht="11.4" customHeight="1">
      <c r="L55" s="327"/>
      <c r="M55" s="280"/>
      <c r="N55" s="323"/>
      <c r="O55" s="89" t="s">
        <v>264</v>
      </c>
      <c r="P55" s="94">
        <v>7654</v>
      </c>
      <c r="Q55" s="94">
        <v>361</v>
      </c>
      <c r="R55" s="94">
        <v>11</v>
      </c>
      <c r="S55" s="94">
        <v>27</v>
      </c>
      <c r="T55" s="94">
        <v>73</v>
      </c>
      <c r="U55" s="94">
        <v>239</v>
      </c>
      <c r="V55" s="94">
        <v>8</v>
      </c>
      <c r="W55" s="94">
        <v>3</v>
      </c>
    </row>
    <row r="56" spans="12:23" ht="11.4" customHeight="1">
      <c r="L56" s="327"/>
      <c r="M56" s="280"/>
      <c r="N56" s="324"/>
      <c r="O56" s="243" t="s">
        <v>551</v>
      </c>
      <c r="P56" s="94">
        <f>SUM(P47:P55)</f>
        <v>45186</v>
      </c>
      <c r="Q56" s="105">
        <f t="shared" ref="Q56:W56" si="32">SUM(Q47:Q55)</f>
        <v>1657</v>
      </c>
      <c r="R56" s="105">
        <f t="shared" si="32"/>
        <v>67</v>
      </c>
      <c r="S56" s="105">
        <f t="shared" si="32"/>
        <v>75</v>
      </c>
      <c r="T56" s="105">
        <f t="shared" si="32"/>
        <v>335</v>
      </c>
      <c r="U56" s="105">
        <f t="shared" si="32"/>
        <v>1148</v>
      </c>
      <c r="V56" s="105">
        <f t="shared" si="32"/>
        <v>22</v>
      </c>
      <c r="W56" s="105">
        <f t="shared" si="32"/>
        <v>10</v>
      </c>
    </row>
    <row r="57" spans="12:23" ht="11.4" customHeight="1">
      <c r="L57" s="328"/>
      <c r="M57" s="280"/>
      <c r="N57" s="331" t="s">
        <v>551</v>
      </c>
      <c r="O57" s="332"/>
      <c r="P57" s="95">
        <f>P46+P56</f>
        <v>50613</v>
      </c>
      <c r="Q57" s="95">
        <f t="shared" ref="Q57:W57" si="33">Q46+Q56</f>
        <v>1780</v>
      </c>
      <c r="R57" s="95">
        <f t="shared" si="33"/>
        <v>81</v>
      </c>
      <c r="S57" s="95">
        <f t="shared" si="33"/>
        <v>77</v>
      </c>
      <c r="T57" s="95">
        <f t="shared" si="33"/>
        <v>335</v>
      </c>
      <c r="U57" s="95">
        <f t="shared" si="33"/>
        <v>1231</v>
      </c>
      <c r="V57" s="95">
        <f t="shared" si="33"/>
        <v>32</v>
      </c>
      <c r="W57" s="95">
        <f t="shared" si="33"/>
        <v>24</v>
      </c>
    </row>
    <row r="58" spans="12:23" ht="11.4" customHeight="1">
      <c r="L58" s="326" t="s">
        <v>276</v>
      </c>
      <c r="M58" s="326" t="s">
        <v>273</v>
      </c>
      <c r="N58" s="322" t="s">
        <v>255</v>
      </c>
      <c r="O58" s="89" t="s">
        <v>256</v>
      </c>
      <c r="P58" s="95">
        <v>210</v>
      </c>
      <c r="Q58" s="109"/>
      <c r="R58" s="109"/>
      <c r="S58" s="109"/>
      <c r="T58" s="107"/>
      <c r="U58" s="107"/>
      <c r="V58" s="107"/>
      <c r="W58" s="107"/>
    </row>
    <row r="59" spans="12:23" ht="11.4" customHeight="1">
      <c r="L59" s="327"/>
      <c r="M59" s="327"/>
      <c r="N59" s="323"/>
      <c r="O59" s="89" t="s">
        <v>257</v>
      </c>
      <c r="P59" s="95">
        <v>189</v>
      </c>
      <c r="Q59" s="109"/>
      <c r="R59" s="109"/>
      <c r="S59" s="109"/>
      <c r="T59" s="107"/>
      <c r="U59" s="107"/>
      <c r="V59" s="107"/>
      <c r="W59" s="107"/>
    </row>
    <row r="60" spans="12:23" ht="11.4" customHeight="1">
      <c r="L60" s="327"/>
      <c r="M60" s="327"/>
      <c r="N60" s="323"/>
      <c r="O60" s="89" t="s">
        <v>258</v>
      </c>
      <c r="P60" s="95">
        <v>254</v>
      </c>
      <c r="Q60" s="109"/>
      <c r="R60" s="109"/>
      <c r="S60" s="109"/>
      <c r="T60" s="107"/>
      <c r="U60" s="107"/>
      <c r="V60" s="107"/>
      <c r="W60" s="107"/>
    </row>
    <row r="61" spans="12:23" ht="11.4" customHeight="1">
      <c r="L61" s="327"/>
      <c r="M61" s="327"/>
      <c r="N61" s="323"/>
      <c r="O61" s="89" t="s">
        <v>259</v>
      </c>
      <c r="P61" s="95">
        <v>281</v>
      </c>
      <c r="Q61" s="109"/>
      <c r="R61" s="109"/>
      <c r="S61" s="109"/>
      <c r="T61" s="107"/>
      <c r="U61" s="107"/>
      <c r="V61" s="107"/>
      <c r="W61" s="107"/>
    </row>
    <row r="62" spans="12:23" ht="11.4" customHeight="1">
      <c r="L62" s="327"/>
      <c r="M62" s="327"/>
      <c r="N62" s="323"/>
      <c r="O62" s="89" t="s">
        <v>260</v>
      </c>
      <c r="P62" s="95">
        <v>390</v>
      </c>
      <c r="Q62" s="109"/>
      <c r="R62" s="109"/>
      <c r="S62" s="109"/>
      <c r="T62" s="107"/>
      <c r="U62" s="107"/>
      <c r="V62" s="107"/>
      <c r="W62" s="107"/>
    </row>
    <row r="63" spans="12:23" ht="11.4" customHeight="1">
      <c r="L63" s="327"/>
      <c r="M63" s="327"/>
      <c r="N63" s="323"/>
      <c r="O63" s="89" t="s">
        <v>261</v>
      </c>
      <c r="P63" s="95">
        <v>709</v>
      </c>
      <c r="Q63" s="109"/>
      <c r="R63" s="109"/>
      <c r="S63" s="109"/>
      <c r="T63" s="107"/>
      <c r="U63" s="107"/>
      <c r="V63" s="107"/>
      <c r="W63" s="107"/>
    </row>
    <row r="64" spans="12:23" ht="11.4" customHeight="1">
      <c r="L64" s="327"/>
      <c r="M64" s="327"/>
      <c r="N64" s="323"/>
      <c r="O64" s="89" t="s">
        <v>262</v>
      </c>
      <c r="P64" s="95">
        <v>840</v>
      </c>
      <c r="Q64" s="109"/>
      <c r="R64" s="109"/>
      <c r="S64" s="109"/>
      <c r="T64" s="107"/>
      <c r="U64" s="107"/>
      <c r="V64" s="107"/>
      <c r="W64" s="107"/>
    </row>
    <row r="65" spans="12:23" ht="11.4" customHeight="1">
      <c r="L65" s="327"/>
      <c r="M65" s="327"/>
      <c r="N65" s="323"/>
      <c r="O65" s="89" t="s">
        <v>263</v>
      </c>
      <c r="P65" s="95">
        <v>776</v>
      </c>
      <c r="Q65" s="109"/>
      <c r="R65" s="109"/>
      <c r="S65" s="109"/>
      <c r="T65" s="107"/>
      <c r="U65" s="107"/>
      <c r="V65" s="107"/>
      <c r="W65" s="107"/>
    </row>
    <row r="66" spans="12:23" ht="11.4" customHeight="1">
      <c r="L66" s="327"/>
      <c r="M66" s="327"/>
      <c r="N66" s="323"/>
      <c r="O66" s="89" t="s">
        <v>264</v>
      </c>
      <c r="P66" s="94">
        <v>646</v>
      </c>
      <c r="Q66" s="107"/>
      <c r="R66" s="107"/>
      <c r="S66" s="107"/>
      <c r="T66" s="107"/>
      <c r="U66" s="107"/>
      <c r="V66" s="107"/>
      <c r="W66" s="107"/>
    </row>
    <row r="67" spans="12:23" ht="11.4" customHeight="1">
      <c r="L67" s="327"/>
      <c r="M67" s="327"/>
      <c r="N67" s="324"/>
      <c r="O67" s="89" t="s">
        <v>272</v>
      </c>
      <c r="P67" s="95">
        <f>SUM(P58:P66)</f>
        <v>4295</v>
      </c>
      <c r="Q67" s="109"/>
      <c r="R67" s="109"/>
      <c r="S67" s="109"/>
      <c r="T67" s="109"/>
      <c r="U67" s="109"/>
      <c r="V67" s="109"/>
      <c r="W67" s="109"/>
    </row>
    <row r="68" spans="12:23" ht="11.4" customHeight="1">
      <c r="L68" s="327"/>
      <c r="M68" s="327"/>
      <c r="N68" s="325" t="s">
        <v>265</v>
      </c>
      <c r="O68" s="89" t="s">
        <v>256</v>
      </c>
      <c r="P68" s="95">
        <v>1252</v>
      </c>
      <c r="Q68" s="109"/>
      <c r="R68" s="109"/>
      <c r="S68" s="109"/>
      <c r="T68" s="107"/>
      <c r="U68" s="107"/>
      <c r="V68" s="107"/>
      <c r="W68" s="107"/>
    </row>
    <row r="69" spans="12:23" ht="11.4" customHeight="1">
      <c r="L69" s="327"/>
      <c r="M69" s="327"/>
      <c r="N69" s="325"/>
      <c r="O69" s="89" t="s">
        <v>257</v>
      </c>
      <c r="P69" s="95">
        <v>1489</v>
      </c>
      <c r="Q69" s="109"/>
      <c r="R69" s="109"/>
      <c r="S69" s="109"/>
      <c r="T69" s="107"/>
      <c r="U69" s="107"/>
      <c r="V69" s="107"/>
      <c r="W69" s="107"/>
    </row>
    <row r="70" spans="12:23" ht="11.4" customHeight="1">
      <c r="L70" s="327"/>
      <c r="M70" s="327"/>
      <c r="N70" s="325"/>
      <c r="O70" s="89" t="s">
        <v>258</v>
      </c>
      <c r="P70" s="95">
        <v>2128</v>
      </c>
      <c r="Q70" s="109"/>
      <c r="R70" s="109"/>
      <c r="S70" s="109"/>
      <c r="T70" s="107"/>
      <c r="U70" s="107"/>
      <c r="V70" s="107"/>
      <c r="W70" s="107"/>
    </row>
    <row r="71" spans="12:23" ht="11.4" customHeight="1">
      <c r="L71" s="327"/>
      <c r="M71" s="327"/>
      <c r="N71" s="325"/>
      <c r="O71" s="89" t="s">
        <v>259</v>
      </c>
      <c r="P71" s="95">
        <v>2274</v>
      </c>
      <c r="Q71" s="109"/>
      <c r="R71" s="109"/>
      <c r="S71" s="109"/>
      <c r="T71" s="107"/>
      <c r="U71" s="107"/>
      <c r="V71" s="107"/>
      <c r="W71" s="107"/>
    </row>
    <row r="72" spans="12:23" ht="11.4" customHeight="1">
      <c r="L72" s="327"/>
      <c r="M72" s="327"/>
      <c r="N72" s="325"/>
      <c r="O72" s="89" t="s">
        <v>260</v>
      </c>
      <c r="P72" s="95">
        <v>2743</v>
      </c>
      <c r="Q72" s="109"/>
      <c r="R72" s="109"/>
      <c r="S72" s="109"/>
      <c r="T72" s="107"/>
      <c r="U72" s="107"/>
      <c r="V72" s="107"/>
      <c r="W72" s="107"/>
    </row>
    <row r="73" spans="12:23" ht="11.4" customHeight="1">
      <c r="L73" s="327"/>
      <c r="M73" s="327"/>
      <c r="N73" s="325"/>
      <c r="O73" s="89" t="s">
        <v>261</v>
      </c>
      <c r="P73" s="95">
        <v>4275</v>
      </c>
      <c r="Q73" s="109"/>
      <c r="R73" s="109"/>
      <c r="S73" s="109"/>
      <c r="T73" s="107"/>
      <c r="U73" s="107"/>
      <c r="V73" s="107"/>
      <c r="W73" s="107"/>
    </row>
    <row r="74" spans="12:23" ht="11.4" customHeight="1">
      <c r="L74" s="327"/>
      <c r="M74" s="327"/>
      <c r="N74" s="325"/>
      <c r="O74" s="89" t="s">
        <v>262</v>
      </c>
      <c r="P74" s="95">
        <v>5937</v>
      </c>
      <c r="Q74" s="109"/>
      <c r="R74" s="109"/>
      <c r="S74" s="109"/>
      <c r="T74" s="107"/>
      <c r="U74" s="107"/>
      <c r="V74" s="107"/>
      <c r="W74" s="107"/>
    </row>
    <row r="75" spans="12:23" ht="11.4" customHeight="1">
      <c r="L75" s="327"/>
      <c r="M75" s="327"/>
      <c r="N75" s="325"/>
      <c r="O75" s="89" t="s">
        <v>263</v>
      </c>
      <c r="P75" s="95">
        <v>7150</v>
      </c>
      <c r="Q75" s="109"/>
      <c r="R75" s="109"/>
      <c r="S75" s="109"/>
      <c r="T75" s="107"/>
      <c r="U75" s="107"/>
      <c r="V75" s="107"/>
      <c r="W75" s="107"/>
    </row>
    <row r="76" spans="12:23" ht="11.4" customHeight="1">
      <c r="L76" s="327"/>
      <c r="M76" s="327"/>
      <c r="N76" s="325"/>
      <c r="O76" s="89" t="s">
        <v>264</v>
      </c>
      <c r="P76" s="94">
        <v>7905</v>
      </c>
      <c r="Q76" s="107"/>
      <c r="R76" s="107"/>
      <c r="S76" s="107"/>
      <c r="T76" s="107"/>
      <c r="U76" s="107"/>
      <c r="V76" s="107"/>
      <c r="W76" s="107"/>
    </row>
    <row r="77" spans="12:23" ht="11.4" customHeight="1">
      <c r="L77" s="327"/>
      <c r="M77" s="327"/>
      <c r="N77" s="325"/>
      <c r="O77" s="244" t="s">
        <v>551</v>
      </c>
      <c r="P77" s="95">
        <f>SUM(P68:P76)</f>
        <v>35153</v>
      </c>
      <c r="Q77" s="109"/>
      <c r="R77" s="109"/>
      <c r="S77" s="109"/>
      <c r="T77" s="109"/>
      <c r="U77" s="109"/>
      <c r="V77" s="109"/>
      <c r="W77" s="109"/>
    </row>
    <row r="78" spans="12:23" ht="11.4" customHeight="1">
      <c r="L78" s="327"/>
      <c r="M78" s="328"/>
      <c r="N78" s="331" t="s">
        <v>272</v>
      </c>
      <c r="O78" s="332"/>
      <c r="P78" s="105">
        <f>P67+P77</f>
        <v>39448</v>
      </c>
      <c r="Q78" s="109"/>
      <c r="R78" s="109"/>
      <c r="S78" s="109"/>
      <c r="T78" s="109"/>
      <c r="U78" s="109"/>
      <c r="V78" s="109"/>
      <c r="W78" s="109"/>
    </row>
    <row r="79" spans="12:23" ht="11.4" customHeight="1">
      <c r="L79" s="327"/>
      <c r="M79" s="280" t="s">
        <v>274</v>
      </c>
      <c r="N79" s="325" t="s">
        <v>255</v>
      </c>
      <c r="O79" s="89" t="s">
        <v>256</v>
      </c>
      <c r="P79" s="95">
        <v>522</v>
      </c>
      <c r="Q79" s="109"/>
      <c r="R79" s="109"/>
      <c r="S79" s="109"/>
      <c r="T79" s="107"/>
      <c r="U79" s="107"/>
      <c r="V79" s="107"/>
      <c r="W79" s="107"/>
    </row>
    <row r="80" spans="12:23" ht="11.4" customHeight="1">
      <c r="L80" s="327"/>
      <c r="M80" s="280"/>
      <c r="N80" s="325"/>
      <c r="O80" s="89" t="s">
        <v>257</v>
      </c>
      <c r="P80" s="95">
        <v>457</v>
      </c>
      <c r="Q80" s="109"/>
      <c r="R80" s="109"/>
      <c r="S80" s="109"/>
      <c r="T80" s="107"/>
      <c r="U80" s="107"/>
      <c r="V80" s="107"/>
      <c r="W80" s="107"/>
    </row>
    <row r="81" spans="12:23" ht="11.4" customHeight="1">
      <c r="L81" s="327"/>
      <c r="M81" s="280"/>
      <c r="N81" s="325"/>
      <c r="O81" s="89" t="s">
        <v>258</v>
      </c>
      <c r="P81" s="95">
        <v>494</v>
      </c>
      <c r="Q81" s="109"/>
      <c r="R81" s="109"/>
      <c r="S81" s="109"/>
      <c r="T81" s="107"/>
      <c r="U81" s="107"/>
      <c r="V81" s="107"/>
      <c r="W81" s="107"/>
    </row>
    <row r="82" spans="12:23" ht="11.4" customHeight="1">
      <c r="L82" s="327"/>
      <c r="M82" s="280"/>
      <c r="N82" s="325"/>
      <c r="O82" s="89" t="s">
        <v>259</v>
      </c>
      <c r="P82" s="95">
        <v>478</v>
      </c>
      <c r="Q82" s="109"/>
      <c r="R82" s="109"/>
      <c r="S82" s="109"/>
      <c r="T82" s="107"/>
      <c r="U82" s="107"/>
      <c r="V82" s="107"/>
      <c r="W82" s="107"/>
    </row>
    <row r="83" spans="12:23" ht="11.4" customHeight="1">
      <c r="L83" s="327"/>
      <c r="M83" s="280"/>
      <c r="N83" s="325"/>
      <c r="O83" s="89" t="s">
        <v>260</v>
      </c>
      <c r="P83" s="95">
        <v>609</v>
      </c>
      <c r="Q83" s="109"/>
      <c r="R83" s="109"/>
      <c r="S83" s="109"/>
      <c r="T83" s="107"/>
      <c r="U83" s="107"/>
      <c r="V83" s="107"/>
      <c r="W83" s="107"/>
    </row>
    <row r="84" spans="12:23" ht="11.4" customHeight="1">
      <c r="L84" s="327"/>
      <c r="M84" s="280"/>
      <c r="N84" s="325"/>
      <c r="O84" s="89" t="s">
        <v>261</v>
      </c>
      <c r="P84" s="95">
        <v>633</v>
      </c>
      <c r="Q84" s="109"/>
      <c r="R84" s="109"/>
      <c r="S84" s="109"/>
      <c r="T84" s="107"/>
      <c r="U84" s="107"/>
      <c r="V84" s="107"/>
      <c r="W84" s="107"/>
    </row>
    <row r="85" spans="12:23" ht="11.4" customHeight="1">
      <c r="L85" s="327"/>
      <c r="M85" s="280"/>
      <c r="N85" s="325"/>
      <c r="O85" s="89" t="s">
        <v>262</v>
      </c>
      <c r="P85" s="95">
        <v>639</v>
      </c>
      <c r="Q85" s="109"/>
      <c r="R85" s="109"/>
      <c r="S85" s="109"/>
      <c r="T85" s="107"/>
      <c r="U85" s="107"/>
      <c r="V85" s="107"/>
      <c r="W85" s="107"/>
    </row>
    <row r="86" spans="12:23" ht="11.4" customHeight="1">
      <c r="L86" s="327"/>
      <c r="M86" s="280"/>
      <c r="N86" s="325"/>
      <c r="O86" s="89" t="s">
        <v>263</v>
      </c>
      <c r="P86" s="95">
        <v>629</v>
      </c>
      <c r="Q86" s="109"/>
      <c r="R86" s="109"/>
      <c r="S86" s="109"/>
      <c r="T86" s="107"/>
      <c r="U86" s="107"/>
      <c r="V86" s="107"/>
      <c r="W86" s="107"/>
    </row>
    <row r="87" spans="12:23" ht="11.4" customHeight="1">
      <c r="L87" s="327"/>
      <c r="M87" s="280"/>
      <c r="N87" s="325"/>
      <c r="O87" s="89" t="s">
        <v>264</v>
      </c>
      <c r="P87" s="94">
        <v>465</v>
      </c>
      <c r="Q87" s="107"/>
      <c r="R87" s="107"/>
      <c r="S87" s="107"/>
      <c r="T87" s="107"/>
      <c r="U87" s="107"/>
      <c r="V87" s="107"/>
      <c r="W87" s="107"/>
    </row>
    <row r="88" spans="12:23" ht="11.4" customHeight="1">
      <c r="L88" s="327"/>
      <c r="M88" s="280"/>
      <c r="N88" s="325"/>
      <c r="O88" s="89" t="s">
        <v>272</v>
      </c>
      <c r="P88" s="95">
        <f>SUM(P79:P87)</f>
        <v>4926</v>
      </c>
      <c r="Q88" s="109"/>
      <c r="R88" s="109"/>
      <c r="S88" s="109"/>
      <c r="T88" s="109"/>
      <c r="U88" s="109"/>
      <c r="V88" s="109"/>
      <c r="W88" s="109"/>
    </row>
    <row r="89" spans="12:23" ht="11.4" customHeight="1">
      <c r="L89" s="327"/>
      <c r="M89" s="280"/>
      <c r="N89" s="325" t="s">
        <v>265</v>
      </c>
      <c r="O89" s="89" t="s">
        <v>256</v>
      </c>
      <c r="P89" s="95">
        <v>2559</v>
      </c>
      <c r="Q89" s="109"/>
      <c r="R89" s="109"/>
      <c r="S89" s="109"/>
      <c r="T89" s="107"/>
      <c r="U89" s="107"/>
      <c r="V89" s="107"/>
      <c r="W89" s="107"/>
    </row>
    <row r="90" spans="12:23" ht="11.4" customHeight="1">
      <c r="L90" s="327"/>
      <c r="M90" s="280"/>
      <c r="N90" s="325"/>
      <c r="O90" s="89" t="s">
        <v>257</v>
      </c>
      <c r="P90" s="95">
        <v>3118</v>
      </c>
      <c r="Q90" s="109"/>
      <c r="R90" s="109"/>
      <c r="S90" s="109"/>
      <c r="T90" s="107"/>
      <c r="U90" s="107"/>
      <c r="V90" s="107"/>
      <c r="W90" s="107"/>
    </row>
    <row r="91" spans="12:23" ht="11.4" customHeight="1">
      <c r="L91" s="327"/>
      <c r="M91" s="280"/>
      <c r="N91" s="325"/>
      <c r="O91" s="89" t="s">
        <v>258</v>
      </c>
      <c r="P91" s="95">
        <v>4396</v>
      </c>
      <c r="Q91" s="109"/>
      <c r="R91" s="109"/>
      <c r="S91" s="109"/>
      <c r="T91" s="107"/>
      <c r="U91" s="107"/>
      <c r="V91" s="107"/>
      <c r="W91" s="107"/>
    </row>
    <row r="92" spans="12:23" ht="11.4" customHeight="1">
      <c r="L92" s="327"/>
      <c r="M92" s="280"/>
      <c r="N92" s="325"/>
      <c r="O92" s="89" t="s">
        <v>259</v>
      </c>
      <c r="P92" s="95">
        <v>4405</v>
      </c>
      <c r="Q92" s="109"/>
      <c r="R92" s="109"/>
      <c r="S92" s="109"/>
      <c r="T92" s="107"/>
      <c r="U92" s="107"/>
      <c r="V92" s="107"/>
      <c r="W92" s="107"/>
    </row>
    <row r="93" spans="12:23" ht="11.4" customHeight="1">
      <c r="L93" s="327"/>
      <c r="M93" s="280"/>
      <c r="N93" s="325"/>
      <c r="O93" s="89" t="s">
        <v>260</v>
      </c>
      <c r="P93" s="95">
        <v>4607</v>
      </c>
      <c r="Q93" s="109"/>
      <c r="R93" s="109"/>
      <c r="S93" s="109"/>
      <c r="T93" s="107"/>
      <c r="U93" s="107"/>
      <c r="V93" s="107"/>
      <c r="W93" s="107"/>
    </row>
    <row r="94" spans="12:23" ht="11.4" customHeight="1">
      <c r="L94" s="327"/>
      <c r="M94" s="280"/>
      <c r="N94" s="325"/>
      <c r="O94" s="89" t="s">
        <v>261</v>
      </c>
      <c r="P94" s="95">
        <v>5292</v>
      </c>
      <c r="Q94" s="109"/>
      <c r="R94" s="109"/>
      <c r="S94" s="109"/>
      <c r="T94" s="107"/>
      <c r="U94" s="107"/>
      <c r="V94" s="107"/>
      <c r="W94" s="107"/>
    </row>
    <row r="95" spans="12:23" ht="11.4" customHeight="1">
      <c r="L95" s="327"/>
      <c r="M95" s="280"/>
      <c r="N95" s="325"/>
      <c r="O95" s="89" t="s">
        <v>262</v>
      </c>
      <c r="P95" s="95">
        <v>6894</v>
      </c>
      <c r="Q95" s="109"/>
      <c r="R95" s="109"/>
      <c r="S95" s="109"/>
      <c r="T95" s="107"/>
      <c r="U95" s="107"/>
      <c r="V95" s="107"/>
      <c r="W95" s="107"/>
    </row>
    <row r="96" spans="12:23" ht="11.4" customHeight="1">
      <c r="L96" s="327"/>
      <c r="M96" s="280"/>
      <c r="N96" s="325"/>
      <c r="O96" s="89" t="s">
        <v>263</v>
      </c>
      <c r="P96" s="95">
        <v>8189</v>
      </c>
      <c r="Q96" s="109"/>
      <c r="R96" s="109"/>
      <c r="S96" s="109"/>
      <c r="T96" s="107"/>
      <c r="U96" s="107"/>
      <c r="V96" s="107"/>
      <c r="W96" s="107"/>
    </row>
    <row r="97" spans="12:23" ht="11.4" customHeight="1">
      <c r="L97" s="327"/>
      <c r="M97" s="280"/>
      <c r="N97" s="325"/>
      <c r="O97" s="89" t="s">
        <v>264</v>
      </c>
      <c r="P97" s="94">
        <v>8003</v>
      </c>
      <c r="Q97" s="107"/>
      <c r="R97" s="107"/>
      <c r="S97" s="107"/>
      <c r="T97" s="107"/>
      <c r="U97" s="107"/>
      <c r="V97" s="107"/>
      <c r="W97" s="107"/>
    </row>
    <row r="98" spans="12:23" ht="11.4" customHeight="1">
      <c r="L98" s="327"/>
      <c r="M98" s="280"/>
      <c r="N98" s="325"/>
      <c r="O98" s="243" t="s">
        <v>551</v>
      </c>
      <c r="P98" s="94">
        <f>SUM(P89:P97)</f>
        <v>47463</v>
      </c>
      <c r="Q98" s="107"/>
      <c r="R98" s="107"/>
      <c r="S98" s="107"/>
      <c r="T98" s="107"/>
      <c r="U98" s="107"/>
      <c r="V98" s="107"/>
      <c r="W98" s="107"/>
    </row>
    <row r="99" spans="12:23" ht="11.4" customHeight="1">
      <c r="L99" s="328"/>
      <c r="M99" s="280"/>
      <c r="N99" s="331" t="s">
        <v>551</v>
      </c>
      <c r="O99" s="332"/>
      <c r="P99" s="105">
        <f>P88+P98</f>
        <v>52389</v>
      </c>
      <c r="Q99" s="107"/>
      <c r="R99" s="107"/>
      <c r="S99" s="107"/>
      <c r="T99" s="107"/>
      <c r="U99" s="107"/>
      <c r="V99" s="107"/>
      <c r="W99" s="107"/>
    </row>
    <row r="100" spans="12:23" ht="11.4" customHeight="1">
      <c r="L100" s="253" t="s">
        <v>583</v>
      </c>
    </row>
    <row r="101" spans="12:23" ht="11.4" customHeight="1">
      <c r="L101" s="120" t="s">
        <v>481</v>
      </c>
    </row>
    <row r="102" spans="12:23" ht="11.4" customHeight="1"/>
  </sheetData>
  <mergeCells count="56">
    <mergeCell ref="N57:O57"/>
    <mergeCell ref="L16:L57"/>
    <mergeCell ref="N47:N56"/>
    <mergeCell ref="N99:O99"/>
    <mergeCell ref="L58:L99"/>
    <mergeCell ref="N36:O36"/>
    <mergeCell ref="N37:N46"/>
    <mergeCell ref="N58:N67"/>
    <mergeCell ref="N68:N77"/>
    <mergeCell ref="M79:M99"/>
    <mergeCell ref="N79:N88"/>
    <mergeCell ref="N89:N98"/>
    <mergeCell ref="M37:M57"/>
    <mergeCell ref="M58:M78"/>
    <mergeCell ref="N78:O78"/>
    <mergeCell ref="A12:E20"/>
    <mergeCell ref="N26:N35"/>
    <mergeCell ref="L7:L9"/>
    <mergeCell ref="L10:L12"/>
    <mergeCell ref="L13:L15"/>
    <mergeCell ref="M15:O15"/>
    <mergeCell ref="N16:N25"/>
    <mergeCell ref="M16:M36"/>
    <mergeCell ref="A24:B26"/>
    <mergeCell ref="C24:C26"/>
    <mergeCell ref="D24:D26"/>
    <mergeCell ref="E24:J24"/>
    <mergeCell ref="E25:E26"/>
    <mergeCell ref="F25:F26"/>
    <mergeCell ref="G25:G26"/>
    <mergeCell ref="H25:H26"/>
    <mergeCell ref="P4:P6"/>
    <mergeCell ref="M11:O11"/>
    <mergeCell ref="M12:O12"/>
    <mergeCell ref="M13:O13"/>
    <mergeCell ref="M14:O14"/>
    <mergeCell ref="M7:O7"/>
    <mergeCell ref="M8:O8"/>
    <mergeCell ref="M9:O9"/>
    <mergeCell ref="M10:O10"/>
    <mergeCell ref="L4:O6"/>
    <mergeCell ref="Q4:Q6"/>
    <mergeCell ref="R4:W4"/>
    <mergeCell ref="R5:R6"/>
    <mergeCell ref="S5:S6"/>
    <mergeCell ref="T5:T6"/>
    <mergeCell ref="U5:U6"/>
    <mergeCell ref="V5:V6"/>
    <mergeCell ref="W5:W6"/>
    <mergeCell ref="A36:A38"/>
    <mergeCell ref="A39:A41"/>
    <mergeCell ref="I25:I26"/>
    <mergeCell ref="J25:J26"/>
    <mergeCell ref="A27:A29"/>
    <mergeCell ref="A30:A32"/>
    <mergeCell ref="A33:A35"/>
  </mergeCells>
  <phoneticPr fontId="1"/>
  <hyperlinks>
    <hyperlink ref="A1" location="目次!A1" display="目次へ戻る"/>
  </hyperlinks>
  <pageMargins left="0.74803149606299213" right="0.74803149606299213" top="0.98425196850393704" bottom="0.98425196850393704" header="0.51181102362204722" footer="0.51181102362204722"/>
  <pageSetup paperSize="9" scale="38"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01"/>
  <sheetViews>
    <sheetView showGridLines="0" zoomScaleNormal="100" zoomScaleSheetLayoutView="42" workbookViewId="0"/>
  </sheetViews>
  <sheetFormatPr defaultColWidth="8" defaultRowHeight="10.8"/>
  <cols>
    <col min="1" max="1" width="18.19921875" style="14" customWidth="1"/>
    <col min="2" max="2" width="9.59765625" style="14" bestFit="1" customWidth="1"/>
    <col min="3" max="3" width="9.5" style="14" bestFit="1" customWidth="1"/>
    <col min="4" max="4" width="9.19921875" style="14" bestFit="1" customWidth="1"/>
    <col min="5" max="5" width="4.8984375" style="14" customWidth="1"/>
    <col min="6" max="8" width="8" style="14"/>
    <col min="9" max="9" width="8.5" style="14" bestFit="1" customWidth="1"/>
    <col min="10" max="10" width="8" style="14"/>
    <col min="11" max="11" width="9.09765625" style="14" bestFit="1" customWidth="1"/>
    <col min="12" max="12" width="6" style="14" bestFit="1" customWidth="1"/>
    <col min="13" max="13" width="6.8984375" style="14" customWidth="1"/>
    <col min="14" max="14" width="7.19921875" style="14" customWidth="1"/>
    <col min="15" max="15" width="9.09765625" style="14" customWidth="1"/>
    <col min="16" max="17" width="8" style="14"/>
    <col min="18" max="18" width="5.5" style="14" customWidth="1"/>
    <col min="19" max="21" width="8" style="14"/>
    <col min="22" max="22" width="8.5" style="14" bestFit="1" customWidth="1"/>
    <col min="23" max="30" width="8" style="14"/>
    <col min="31" max="31" width="8" style="16"/>
    <col min="32" max="33" width="8" style="14"/>
    <col min="34" max="34" width="22" style="14" bestFit="1" customWidth="1"/>
    <col min="35" max="35" width="9.5" style="14" bestFit="1" customWidth="1"/>
    <col min="36" max="16384" width="8" style="14"/>
  </cols>
  <sheetData>
    <row r="1" spans="1:43" ht="15" customHeight="1">
      <c r="A1" s="18" t="s">
        <v>9</v>
      </c>
      <c r="B1" s="18"/>
      <c r="C1" s="19"/>
    </row>
    <row r="2" spans="1:43" ht="20.100000000000001" customHeight="1">
      <c r="A2" s="22" t="s">
        <v>474</v>
      </c>
      <c r="B2" s="22"/>
      <c r="C2" s="22"/>
      <c r="D2" s="26"/>
    </row>
    <row r="3" spans="1:43" ht="20.100000000000001" customHeight="1">
      <c r="A3" s="21"/>
      <c r="B3" s="21"/>
      <c r="C3" s="21"/>
      <c r="D3" s="26"/>
      <c r="F3" s="140" t="s">
        <v>250</v>
      </c>
      <c r="G3" s="138"/>
      <c r="H3" s="138"/>
      <c r="I3" s="138"/>
      <c r="J3" s="138"/>
      <c r="K3" s="138"/>
      <c r="L3" s="138"/>
      <c r="M3" s="138"/>
      <c r="N3" s="138"/>
      <c r="O3" s="138"/>
      <c r="P3" s="138"/>
      <c r="Q3" s="138"/>
      <c r="S3" s="140" t="s">
        <v>267</v>
      </c>
      <c r="T3" s="138"/>
      <c r="U3" s="138"/>
      <c r="V3" s="138"/>
      <c r="W3" s="138"/>
      <c r="X3" s="138"/>
      <c r="Y3" s="138"/>
      <c r="Z3" s="138"/>
      <c r="AA3" s="138"/>
      <c r="AB3" s="138"/>
      <c r="AC3" s="138"/>
      <c r="AD3" s="138"/>
      <c r="AE3" s="139"/>
      <c r="AG3" s="119" t="s">
        <v>109</v>
      </c>
      <c r="AH3" s="115"/>
      <c r="AI3" s="115"/>
      <c r="AJ3" s="115"/>
      <c r="AK3" s="115"/>
      <c r="AL3" s="115"/>
      <c r="AM3" s="115"/>
      <c r="AN3" s="115"/>
      <c r="AO3" s="115"/>
      <c r="AP3" s="115"/>
      <c r="AQ3" s="115"/>
    </row>
    <row r="4" spans="1:43" ht="15.6" customHeight="1">
      <c r="A4" s="114"/>
      <c r="B4" s="96" t="s">
        <v>239</v>
      </c>
      <c r="C4" s="96" t="s">
        <v>240</v>
      </c>
      <c r="D4" s="96" t="s">
        <v>241</v>
      </c>
      <c r="E4" s="115"/>
      <c r="F4" s="344"/>
      <c r="G4" s="345"/>
      <c r="H4" s="346"/>
      <c r="I4" s="296" t="s">
        <v>242</v>
      </c>
      <c r="J4" s="296" t="s">
        <v>284</v>
      </c>
      <c r="K4" s="337" t="s">
        <v>285</v>
      </c>
      <c r="L4" s="343"/>
      <c r="M4" s="343"/>
      <c r="N4" s="343"/>
      <c r="O4" s="343"/>
      <c r="P4" s="343"/>
      <c r="Q4" s="338"/>
      <c r="S4" s="344"/>
      <c r="T4" s="345"/>
      <c r="U4" s="346"/>
      <c r="V4" s="296" t="s">
        <v>242</v>
      </c>
      <c r="W4" s="296" t="s">
        <v>284</v>
      </c>
      <c r="X4" s="337" t="s">
        <v>285</v>
      </c>
      <c r="Y4" s="343"/>
      <c r="Z4" s="343"/>
      <c r="AA4" s="343"/>
      <c r="AB4" s="343"/>
      <c r="AC4" s="343"/>
      <c r="AD4" s="338"/>
      <c r="AE4" s="135"/>
      <c r="AG4" s="353"/>
      <c r="AH4" s="354"/>
      <c r="AI4" s="359" t="s">
        <v>242</v>
      </c>
      <c r="AJ4" s="359" t="s">
        <v>251</v>
      </c>
      <c r="AK4" s="306" t="s">
        <v>252</v>
      </c>
      <c r="AL4" s="307"/>
      <c r="AM4" s="307"/>
      <c r="AN4" s="307"/>
      <c r="AO4" s="307"/>
      <c r="AP4" s="307"/>
      <c r="AQ4" s="308"/>
    </row>
    <row r="5" spans="1:43" ht="15.6" customHeight="1">
      <c r="A5" s="89" t="s">
        <v>277</v>
      </c>
      <c r="B5" s="8">
        <v>394422</v>
      </c>
      <c r="C5" s="95">
        <v>112546</v>
      </c>
      <c r="D5" s="123">
        <v>28.534412380648138</v>
      </c>
      <c r="E5" s="115"/>
      <c r="F5" s="347"/>
      <c r="G5" s="348"/>
      <c r="H5" s="349"/>
      <c r="I5" s="297"/>
      <c r="J5" s="297"/>
      <c r="K5" s="296" t="s">
        <v>191</v>
      </c>
      <c r="L5" s="296" t="s">
        <v>245</v>
      </c>
      <c r="M5" s="296" t="s">
        <v>246</v>
      </c>
      <c r="N5" s="296" t="s">
        <v>253</v>
      </c>
      <c r="O5" s="91"/>
      <c r="P5" s="296" t="s">
        <v>254</v>
      </c>
      <c r="Q5" s="296" t="s">
        <v>249</v>
      </c>
      <c r="S5" s="347"/>
      <c r="T5" s="348"/>
      <c r="U5" s="349"/>
      <c r="V5" s="297"/>
      <c r="W5" s="297"/>
      <c r="X5" s="296" t="s">
        <v>191</v>
      </c>
      <c r="Y5" s="296" t="s">
        <v>245</v>
      </c>
      <c r="Z5" s="296" t="s">
        <v>246</v>
      </c>
      <c r="AA5" s="296" t="s">
        <v>253</v>
      </c>
      <c r="AB5" s="91"/>
      <c r="AC5" s="296" t="s">
        <v>254</v>
      </c>
      <c r="AD5" s="296" t="s">
        <v>249</v>
      </c>
      <c r="AE5" s="133"/>
      <c r="AG5" s="355"/>
      <c r="AH5" s="356"/>
      <c r="AI5" s="360"/>
      <c r="AJ5" s="360"/>
      <c r="AK5" s="359" t="s">
        <v>191</v>
      </c>
      <c r="AL5" s="359" t="s">
        <v>268</v>
      </c>
      <c r="AM5" s="359" t="s">
        <v>246</v>
      </c>
      <c r="AN5" s="362" t="s">
        <v>253</v>
      </c>
      <c r="AO5" s="363"/>
      <c r="AP5" s="359" t="s">
        <v>254</v>
      </c>
      <c r="AQ5" s="359" t="s">
        <v>249</v>
      </c>
    </row>
    <row r="6" spans="1:43" ht="15.6" customHeight="1">
      <c r="A6" s="89" t="s">
        <v>278</v>
      </c>
      <c r="B6" s="27">
        <v>773077</v>
      </c>
      <c r="C6" s="92">
        <v>119532</v>
      </c>
      <c r="D6" s="124">
        <v>15.461849207776199</v>
      </c>
      <c r="E6" s="115"/>
      <c r="F6" s="347"/>
      <c r="G6" s="348"/>
      <c r="H6" s="349"/>
      <c r="I6" s="297"/>
      <c r="J6" s="297"/>
      <c r="K6" s="297"/>
      <c r="L6" s="297"/>
      <c r="M6" s="297"/>
      <c r="N6" s="297"/>
      <c r="O6" s="296" t="s">
        <v>286</v>
      </c>
      <c r="P6" s="297"/>
      <c r="Q6" s="297"/>
      <c r="S6" s="347"/>
      <c r="T6" s="348"/>
      <c r="U6" s="349"/>
      <c r="V6" s="297"/>
      <c r="W6" s="297"/>
      <c r="X6" s="297"/>
      <c r="Y6" s="297"/>
      <c r="Z6" s="297"/>
      <c r="AA6" s="297"/>
      <c r="AB6" s="296" t="s">
        <v>286</v>
      </c>
      <c r="AC6" s="297"/>
      <c r="AD6" s="297"/>
      <c r="AE6" s="133"/>
      <c r="AG6" s="357"/>
      <c r="AH6" s="358"/>
      <c r="AI6" s="361"/>
      <c r="AJ6" s="361"/>
      <c r="AK6" s="361"/>
      <c r="AL6" s="361"/>
      <c r="AM6" s="361"/>
      <c r="AN6" s="125"/>
      <c r="AO6" s="93" t="s">
        <v>283</v>
      </c>
      <c r="AP6" s="361"/>
      <c r="AQ6" s="361"/>
    </row>
    <row r="7" spans="1:43" ht="15.6" customHeight="1">
      <c r="A7" s="89" t="s">
        <v>279</v>
      </c>
      <c r="B7" s="27">
        <v>780131</v>
      </c>
      <c r="C7" s="92">
        <v>121441</v>
      </c>
      <c r="D7" s="124">
        <v>15.56674455956756</v>
      </c>
      <c r="E7" s="115"/>
      <c r="F7" s="350"/>
      <c r="G7" s="351"/>
      <c r="H7" s="352"/>
      <c r="I7" s="342"/>
      <c r="J7" s="342"/>
      <c r="K7" s="342"/>
      <c r="L7" s="342"/>
      <c r="M7" s="342"/>
      <c r="N7" s="342"/>
      <c r="O7" s="342"/>
      <c r="P7" s="342"/>
      <c r="Q7" s="342"/>
      <c r="S7" s="350"/>
      <c r="T7" s="351"/>
      <c r="U7" s="352"/>
      <c r="V7" s="342"/>
      <c r="W7" s="342"/>
      <c r="X7" s="342"/>
      <c r="Y7" s="342"/>
      <c r="Z7" s="342"/>
      <c r="AA7" s="342"/>
      <c r="AB7" s="342"/>
      <c r="AC7" s="342"/>
      <c r="AD7" s="342"/>
      <c r="AE7" s="133"/>
      <c r="AG7" s="326" t="s">
        <v>37</v>
      </c>
      <c r="AH7" s="92" t="s">
        <v>281</v>
      </c>
      <c r="AI7" s="8">
        <v>110318</v>
      </c>
      <c r="AJ7" s="8">
        <v>5042</v>
      </c>
      <c r="AK7" s="8">
        <v>1210</v>
      </c>
      <c r="AL7" s="8">
        <v>47</v>
      </c>
      <c r="AM7" s="8">
        <v>206</v>
      </c>
      <c r="AN7" s="8">
        <v>2736</v>
      </c>
      <c r="AO7" s="8">
        <v>6</v>
      </c>
      <c r="AP7" s="8">
        <v>550</v>
      </c>
      <c r="AQ7" s="8">
        <v>293</v>
      </c>
    </row>
    <row r="8" spans="1:43" ht="15.6" customHeight="1">
      <c r="A8" s="89" t="s">
        <v>275</v>
      </c>
      <c r="B8" s="8">
        <v>785897</v>
      </c>
      <c r="C8" s="95">
        <v>119962</v>
      </c>
      <c r="D8" s="123">
        <v>15.264341255915214</v>
      </c>
      <c r="E8" s="115"/>
      <c r="F8" s="339" t="s">
        <v>291</v>
      </c>
      <c r="G8" s="337" t="s">
        <v>287</v>
      </c>
      <c r="H8" s="338"/>
      <c r="I8" s="24">
        <v>43893</v>
      </c>
      <c r="J8" s="24">
        <v>2294</v>
      </c>
      <c r="K8" s="24">
        <v>551</v>
      </c>
      <c r="L8" s="24">
        <v>20</v>
      </c>
      <c r="M8" s="24">
        <v>88</v>
      </c>
      <c r="N8" s="24">
        <v>1200</v>
      </c>
      <c r="O8" s="24">
        <v>2</v>
      </c>
      <c r="P8" s="24">
        <v>285</v>
      </c>
      <c r="Q8" s="24">
        <v>150</v>
      </c>
      <c r="S8" s="339" t="s">
        <v>291</v>
      </c>
      <c r="T8" s="337" t="s">
        <v>287</v>
      </c>
      <c r="U8" s="338"/>
      <c r="V8" s="24">
        <v>66425</v>
      </c>
      <c r="W8" s="24">
        <v>2748</v>
      </c>
      <c r="X8" s="24">
        <v>659</v>
      </c>
      <c r="Y8" s="24">
        <v>27</v>
      </c>
      <c r="Z8" s="24">
        <v>118</v>
      </c>
      <c r="AA8" s="24">
        <v>1536</v>
      </c>
      <c r="AB8" s="24">
        <v>4</v>
      </c>
      <c r="AC8" s="24">
        <v>265</v>
      </c>
      <c r="AD8" s="24">
        <v>143</v>
      </c>
      <c r="AE8" s="108"/>
      <c r="AG8" s="327"/>
      <c r="AH8" s="92" t="s">
        <v>282</v>
      </c>
      <c r="AI8" s="8">
        <v>2228</v>
      </c>
      <c r="AJ8" s="8">
        <v>176</v>
      </c>
      <c r="AK8" s="8">
        <v>37</v>
      </c>
      <c r="AL8" s="8">
        <v>7</v>
      </c>
      <c r="AM8" s="8">
        <v>5</v>
      </c>
      <c r="AN8" s="8">
        <v>103</v>
      </c>
      <c r="AO8" s="8">
        <v>0</v>
      </c>
      <c r="AP8" s="8">
        <v>16</v>
      </c>
      <c r="AQ8" s="8">
        <v>8</v>
      </c>
    </row>
    <row r="9" spans="1:43" ht="15.6" customHeight="1">
      <c r="A9" s="89" t="s">
        <v>276</v>
      </c>
      <c r="B9" s="8">
        <v>791808</v>
      </c>
      <c r="C9" s="95">
        <v>121085</v>
      </c>
      <c r="D9" s="123">
        <v>15.3</v>
      </c>
      <c r="E9" s="115"/>
      <c r="F9" s="340"/>
      <c r="G9" s="337" t="s">
        <v>288</v>
      </c>
      <c r="H9" s="338"/>
      <c r="I9" s="24">
        <v>1863</v>
      </c>
      <c r="J9" s="24">
        <v>150</v>
      </c>
      <c r="K9" s="24">
        <v>30</v>
      </c>
      <c r="L9" s="24">
        <v>6</v>
      </c>
      <c r="M9" s="24">
        <v>5</v>
      </c>
      <c r="N9" s="24">
        <v>90</v>
      </c>
      <c r="O9" s="24">
        <v>0</v>
      </c>
      <c r="P9" s="24">
        <v>13</v>
      </c>
      <c r="Q9" s="24">
        <v>6</v>
      </c>
      <c r="S9" s="340"/>
      <c r="T9" s="337" t="s">
        <v>288</v>
      </c>
      <c r="U9" s="338"/>
      <c r="V9" s="24">
        <v>365</v>
      </c>
      <c r="W9" s="24">
        <v>26</v>
      </c>
      <c r="X9" s="24">
        <v>7</v>
      </c>
      <c r="Y9" s="24">
        <v>1</v>
      </c>
      <c r="Z9" s="24">
        <v>0</v>
      </c>
      <c r="AA9" s="24">
        <v>13</v>
      </c>
      <c r="AB9" s="24">
        <v>0</v>
      </c>
      <c r="AC9" s="24">
        <v>3</v>
      </c>
      <c r="AD9" s="24">
        <v>2</v>
      </c>
      <c r="AE9" s="108"/>
      <c r="AG9" s="328"/>
      <c r="AH9" s="92" t="s">
        <v>266</v>
      </c>
      <c r="AI9" s="95">
        <v>112546</v>
      </c>
      <c r="AJ9" s="95">
        <v>5218</v>
      </c>
      <c r="AK9" s="95">
        <v>1247</v>
      </c>
      <c r="AL9" s="95">
        <v>54</v>
      </c>
      <c r="AM9" s="95">
        <v>211</v>
      </c>
      <c r="AN9" s="95">
        <v>2839</v>
      </c>
      <c r="AO9" s="95">
        <v>6</v>
      </c>
      <c r="AP9" s="95">
        <v>566</v>
      </c>
      <c r="AQ9" s="95">
        <v>301</v>
      </c>
    </row>
    <row r="10" spans="1:43" ht="15.6" customHeight="1">
      <c r="A10" s="253" t="s">
        <v>583</v>
      </c>
      <c r="B10" s="116"/>
      <c r="C10" s="116"/>
      <c r="D10" s="116"/>
      <c r="E10" s="111"/>
      <c r="F10" s="341"/>
      <c r="G10" s="337" t="s">
        <v>109</v>
      </c>
      <c r="H10" s="338"/>
      <c r="I10" s="24">
        <v>45756</v>
      </c>
      <c r="J10" s="24">
        <v>2444</v>
      </c>
      <c r="K10" s="24">
        <v>581</v>
      </c>
      <c r="L10" s="24">
        <v>26</v>
      </c>
      <c r="M10" s="24">
        <v>93</v>
      </c>
      <c r="N10" s="24">
        <v>1290</v>
      </c>
      <c r="O10" s="24">
        <v>2</v>
      </c>
      <c r="P10" s="24">
        <v>298</v>
      </c>
      <c r="Q10" s="24">
        <v>156</v>
      </c>
      <c r="S10" s="341"/>
      <c r="T10" s="337" t="s">
        <v>109</v>
      </c>
      <c r="U10" s="338"/>
      <c r="V10" s="24">
        <v>66790</v>
      </c>
      <c r="W10" s="24">
        <v>2774</v>
      </c>
      <c r="X10" s="24">
        <v>666</v>
      </c>
      <c r="Y10" s="24">
        <v>28</v>
      </c>
      <c r="Z10" s="24">
        <v>118</v>
      </c>
      <c r="AA10" s="24">
        <v>1549</v>
      </c>
      <c r="AB10" s="24">
        <v>4</v>
      </c>
      <c r="AC10" s="24">
        <v>268</v>
      </c>
      <c r="AD10" s="24">
        <v>145</v>
      </c>
      <c r="AE10" s="108"/>
      <c r="AG10" s="326" t="s">
        <v>38</v>
      </c>
      <c r="AH10" s="92" t="s">
        <v>281</v>
      </c>
      <c r="AI10" s="8">
        <v>117398</v>
      </c>
      <c r="AJ10" s="8">
        <v>5265</v>
      </c>
      <c r="AK10" s="8">
        <v>1192</v>
      </c>
      <c r="AL10" s="8">
        <v>66</v>
      </c>
      <c r="AM10" s="8">
        <v>168</v>
      </c>
      <c r="AN10" s="8">
        <v>2890</v>
      </c>
      <c r="AO10" s="8">
        <v>8</v>
      </c>
      <c r="AP10" s="8">
        <v>610</v>
      </c>
      <c r="AQ10" s="8">
        <v>339</v>
      </c>
    </row>
    <row r="11" spans="1:43" ht="15.6" customHeight="1">
      <c r="A11" s="120" t="s">
        <v>481</v>
      </c>
      <c r="B11" s="118"/>
      <c r="C11" s="118"/>
      <c r="D11" s="118"/>
      <c r="E11" s="111"/>
      <c r="F11" s="339" t="s">
        <v>292</v>
      </c>
      <c r="G11" s="337" t="s">
        <v>287</v>
      </c>
      <c r="H11" s="338"/>
      <c r="I11" s="24">
        <v>46640</v>
      </c>
      <c r="J11" s="24">
        <v>2471</v>
      </c>
      <c r="K11" s="24">
        <v>496</v>
      </c>
      <c r="L11" s="24">
        <v>36</v>
      </c>
      <c r="M11" s="24">
        <v>86</v>
      </c>
      <c r="N11" s="24">
        <v>1356</v>
      </c>
      <c r="O11" s="24">
        <v>5</v>
      </c>
      <c r="P11" s="24">
        <v>314</v>
      </c>
      <c r="Q11" s="24">
        <v>183</v>
      </c>
      <c r="S11" s="339" t="s">
        <v>292</v>
      </c>
      <c r="T11" s="337" t="s">
        <v>287</v>
      </c>
      <c r="U11" s="338"/>
      <c r="V11" s="24">
        <v>70758</v>
      </c>
      <c r="W11" s="24">
        <v>2794</v>
      </c>
      <c r="X11" s="24">
        <v>696</v>
      </c>
      <c r="Y11" s="24">
        <v>30</v>
      </c>
      <c r="Z11" s="24">
        <v>82</v>
      </c>
      <c r="AA11" s="24">
        <v>1534</v>
      </c>
      <c r="AB11" s="24">
        <v>3</v>
      </c>
      <c r="AC11" s="24">
        <v>296</v>
      </c>
      <c r="AD11" s="24">
        <v>156</v>
      </c>
      <c r="AE11" s="108"/>
      <c r="AG11" s="327"/>
      <c r="AH11" s="92" t="s">
        <v>282</v>
      </c>
      <c r="AI11" s="8">
        <v>2134</v>
      </c>
      <c r="AJ11" s="8">
        <v>173</v>
      </c>
      <c r="AK11" s="8">
        <v>34</v>
      </c>
      <c r="AL11" s="8">
        <v>6</v>
      </c>
      <c r="AM11" s="8">
        <v>8</v>
      </c>
      <c r="AN11" s="8">
        <v>100</v>
      </c>
      <c r="AO11" s="8">
        <v>1</v>
      </c>
      <c r="AP11" s="8">
        <v>8</v>
      </c>
      <c r="AQ11" s="8">
        <v>17</v>
      </c>
    </row>
    <row r="12" spans="1:43" ht="15.6" customHeight="1">
      <c r="A12" s="321" t="s">
        <v>546</v>
      </c>
      <c r="B12" s="321"/>
      <c r="C12" s="321"/>
      <c r="D12" s="321"/>
      <c r="E12" s="112"/>
      <c r="F12" s="340"/>
      <c r="G12" s="337" t="s">
        <v>288</v>
      </c>
      <c r="H12" s="338"/>
      <c r="I12" s="24">
        <v>1777</v>
      </c>
      <c r="J12" s="24">
        <v>149</v>
      </c>
      <c r="K12" s="24">
        <v>29</v>
      </c>
      <c r="L12" s="24">
        <v>5</v>
      </c>
      <c r="M12" s="24">
        <v>7</v>
      </c>
      <c r="N12" s="24">
        <v>85</v>
      </c>
      <c r="O12" s="24">
        <v>1</v>
      </c>
      <c r="P12" s="24">
        <v>7</v>
      </c>
      <c r="Q12" s="24">
        <v>16</v>
      </c>
      <c r="S12" s="340"/>
      <c r="T12" s="337" t="s">
        <v>288</v>
      </c>
      <c r="U12" s="338"/>
      <c r="V12" s="24">
        <v>357</v>
      </c>
      <c r="W12" s="24">
        <v>24</v>
      </c>
      <c r="X12" s="24">
        <v>5</v>
      </c>
      <c r="Y12" s="24">
        <v>1</v>
      </c>
      <c r="Z12" s="24">
        <v>1</v>
      </c>
      <c r="AA12" s="24">
        <v>15</v>
      </c>
      <c r="AB12" s="24">
        <v>0</v>
      </c>
      <c r="AC12" s="24">
        <v>1</v>
      </c>
      <c r="AD12" s="24">
        <v>1</v>
      </c>
      <c r="AE12" s="108"/>
      <c r="AG12" s="328"/>
      <c r="AH12" s="92" t="s">
        <v>266</v>
      </c>
      <c r="AI12" s="95">
        <v>119532</v>
      </c>
      <c r="AJ12" s="95">
        <v>5438</v>
      </c>
      <c r="AK12" s="95">
        <v>1226</v>
      </c>
      <c r="AL12" s="95">
        <v>72</v>
      </c>
      <c r="AM12" s="95">
        <v>176</v>
      </c>
      <c r="AN12" s="95">
        <v>2990</v>
      </c>
      <c r="AO12" s="95">
        <v>9</v>
      </c>
      <c r="AP12" s="95">
        <v>618</v>
      </c>
      <c r="AQ12" s="95">
        <v>356</v>
      </c>
    </row>
    <row r="13" spans="1:43" ht="15.6" customHeight="1">
      <c r="A13" s="321"/>
      <c r="B13" s="321"/>
      <c r="C13" s="321"/>
      <c r="D13" s="321"/>
      <c r="E13" s="113"/>
      <c r="F13" s="341"/>
      <c r="G13" s="337" t="s">
        <v>109</v>
      </c>
      <c r="H13" s="338"/>
      <c r="I13" s="24">
        <f>SUM(I11:I12)</f>
        <v>48417</v>
      </c>
      <c r="J13" s="24">
        <f>SUM(J11:J12)</f>
        <v>2620</v>
      </c>
      <c r="K13" s="24">
        <f t="shared" ref="K13:Q13" si="0">SUM(K11:K12)</f>
        <v>525</v>
      </c>
      <c r="L13" s="24">
        <f t="shared" si="0"/>
        <v>41</v>
      </c>
      <c r="M13" s="24">
        <f t="shared" si="0"/>
        <v>93</v>
      </c>
      <c r="N13" s="24">
        <f t="shared" si="0"/>
        <v>1441</v>
      </c>
      <c r="O13" s="24">
        <f t="shared" si="0"/>
        <v>6</v>
      </c>
      <c r="P13" s="24">
        <f t="shared" si="0"/>
        <v>321</v>
      </c>
      <c r="Q13" s="24">
        <f t="shared" si="0"/>
        <v>199</v>
      </c>
      <c r="S13" s="341"/>
      <c r="T13" s="337" t="s">
        <v>109</v>
      </c>
      <c r="U13" s="338"/>
      <c r="V13" s="24">
        <v>71115</v>
      </c>
      <c r="W13" s="24">
        <v>2818</v>
      </c>
      <c r="X13" s="24">
        <v>701</v>
      </c>
      <c r="Y13" s="24">
        <v>31</v>
      </c>
      <c r="Z13" s="24">
        <v>83</v>
      </c>
      <c r="AA13" s="24">
        <v>1549</v>
      </c>
      <c r="AB13" s="24">
        <v>3</v>
      </c>
      <c r="AC13" s="24">
        <v>297</v>
      </c>
      <c r="AD13" s="24">
        <v>157</v>
      </c>
      <c r="AE13" s="108"/>
      <c r="AG13" s="326" t="s">
        <v>39</v>
      </c>
      <c r="AH13" s="92" t="s">
        <v>281</v>
      </c>
      <c r="AI13" s="8">
        <v>119405</v>
      </c>
      <c r="AJ13" s="8">
        <v>5485</v>
      </c>
      <c r="AK13" s="8">
        <v>1149</v>
      </c>
      <c r="AL13" s="8">
        <v>73</v>
      </c>
      <c r="AM13" s="8">
        <v>189</v>
      </c>
      <c r="AN13" s="8">
        <v>3055</v>
      </c>
      <c r="AO13" s="8">
        <v>2</v>
      </c>
      <c r="AP13" s="8">
        <v>662</v>
      </c>
      <c r="AQ13" s="8">
        <v>357</v>
      </c>
    </row>
    <row r="14" spans="1:43" ht="15.6" customHeight="1">
      <c r="A14" s="321"/>
      <c r="B14" s="321"/>
      <c r="C14" s="321"/>
      <c r="D14" s="321"/>
      <c r="E14" s="113"/>
      <c r="F14" s="339" t="s">
        <v>293</v>
      </c>
      <c r="G14" s="337" t="s">
        <v>287</v>
      </c>
      <c r="H14" s="338"/>
      <c r="I14" s="24">
        <v>47623</v>
      </c>
      <c r="J14" s="24">
        <v>2508</v>
      </c>
      <c r="K14" s="24">
        <v>492</v>
      </c>
      <c r="L14" s="24">
        <v>34</v>
      </c>
      <c r="M14" s="24">
        <v>79</v>
      </c>
      <c r="N14" s="24">
        <v>1352</v>
      </c>
      <c r="O14" s="24">
        <v>1</v>
      </c>
      <c r="P14" s="24">
        <v>361</v>
      </c>
      <c r="Q14" s="24">
        <v>190</v>
      </c>
      <c r="S14" s="339" t="s">
        <v>293</v>
      </c>
      <c r="T14" s="337" t="s">
        <v>287</v>
      </c>
      <c r="U14" s="338"/>
      <c r="V14" s="24">
        <v>71782</v>
      </c>
      <c r="W14" s="24">
        <v>2977</v>
      </c>
      <c r="X14" s="24">
        <v>657</v>
      </c>
      <c r="Y14" s="24">
        <v>39</v>
      </c>
      <c r="Z14" s="24">
        <v>110</v>
      </c>
      <c r="AA14" s="24">
        <v>1703</v>
      </c>
      <c r="AB14" s="24">
        <v>1</v>
      </c>
      <c r="AC14" s="24">
        <v>301</v>
      </c>
      <c r="AD14" s="24">
        <v>167</v>
      </c>
      <c r="AE14" s="108"/>
      <c r="AG14" s="327"/>
      <c r="AH14" s="92" t="s">
        <v>282</v>
      </c>
      <c r="AI14" s="8">
        <v>2036</v>
      </c>
      <c r="AJ14" s="8">
        <v>150</v>
      </c>
      <c r="AK14" s="8">
        <v>22</v>
      </c>
      <c r="AL14" s="8">
        <v>0</v>
      </c>
      <c r="AM14" s="8">
        <v>7</v>
      </c>
      <c r="AN14" s="8">
        <v>88</v>
      </c>
      <c r="AO14" s="8">
        <v>0</v>
      </c>
      <c r="AP14" s="8">
        <v>29</v>
      </c>
      <c r="AQ14" s="8">
        <v>4</v>
      </c>
    </row>
    <row r="15" spans="1:43" ht="15.6" customHeight="1">
      <c r="A15" s="321"/>
      <c r="B15" s="321"/>
      <c r="C15" s="321"/>
      <c r="D15" s="321"/>
      <c r="E15" s="50"/>
      <c r="F15" s="340"/>
      <c r="G15" s="337" t="s">
        <v>288</v>
      </c>
      <c r="H15" s="338"/>
      <c r="I15" s="24">
        <v>1712</v>
      </c>
      <c r="J15" s="24">
        <v>127</v>
      </c>
      <c r="K15" s="24">
        <v>20</v>
      </c>
      <c r="L15" s="24">
        <v>0</v>
      </c>
      <c r="M15" s="24">
        <v>7</v>
      </c>
      <c r="N15" s="24">
        <v>71</v>
      </c>
      <c r="O15" s="24">
        <v>0</v>
      </c>
      <c r="P15" s="24">
        <v>27</v>
      </c>
      <c r="Q15" s="24">
        <v>2</v>
      </c>
      <c r="S15" s="340"/>
      <c r="T15" s="337" t="s">
        <v>288</v>
      </c>
      <c r="U15" s="338"/>
      <c r="V15" s="24">
        <v>324</v>
      </c>
      <c r="W15" s="24">
        <v>23</v>
      </c>
      <c r="X15" s="24">
        <v>2</v>
      </c>
      <c r="Y15" s="24">
        <v>0</v>
      </c>
      <c r="Z15" s="24">
        <v>0</v>
      </c>
      <c r="AA15" s="24">
        <v>17</v>
      </c>
      <c r="AB15" s="24">
        <v>0</v>
      </c>
      <c r="AC15" s="24">
        <v>2</v>
      </c>
      <c r="AD15" s="24">
        <v>2</v>
      </c>
      <c r="AE15" s="108"/>
      <c r="AG15" s="328"/>
      <c r="AH15" s="92" t="s">
        <v>266</v>
      </c>
      <c r="AI15" s="95">
        <v>121441</v>
      </c>
      <c r="AJ15" s="95">
        <v>5635</v>
      </c>
      <c r="AK15" s="95">
        <v>1171</v>
      </c>
      <c r="AL15" s="95">
        <v>73</v>
      </c>
      <c r="AM15" s="95">
        <v>196</v>
      </c>
      <c r="AN15" s="95">
        <v>3143</v>
      </c>
      <c r="AO15" s="95">
        <v>2</v>
      </c>
      <c r="AP15" s="95">
        <v>691</v>
      </c>
      <c r="AQ15" s="95">
        <v>361</v>
      </c>
    </row>
    <row r="16" spans="1:43" ht="15.6" customHeight="1">
      <c r="A16" s="321"/>
      <c r="B16" s="321"/>
      <c r="C16" s="321"/>
      <c r="D16" s="321"/>
      <c r="E16" s="50"/>
      <c r="F16" s="341"/>
      <c r="G16" s="337" t="s">
        <v>109</v>
      </c>
      <c r="H16" s="338"/>
      <c r="I16" s="24">
        <v>49335</v>
      </c>
      <c r="J16" s="24">
        <f>SUM(J14:J15)</f>
        <v>2635</v>
      </c>
      <c r="K16" s="24">
        <f t="shared" ref="K16:Q16" si="1">SUM(K14:K15)</f>
        <v>512</v>
      </c>
      <c r="L16" s="24">
        <f t="shared" si="1"/>
        <v>34</v>
      </c>
      <c r="M16" s="24">
        <f t="shared" si="1"/>
        <v>86</v>
      </c>
      <c r="N16" s="24">
        <f t="shared" si="1"/>
        <v>1423</v>
      </c>
      <c r="O16" s="24">
        <f t="shared" si="1"/>
        <v>1</v>
      </c>
      <c r="P16" s="24">
        <f t="shared" si="1"/>
        <v>388</v>
      </c>
      <c r="Q16" s="24">
        <f t="shared" si="1"/>
        <v>192</v>
      </c>
      <c r="S16" s="341"/>
      <c r="T16" s="337" t="s">
        <v>109</v>
      </c>
      <c r="U16" s="338"/>
      <c r="V16" s="24">
        <v>72106</v>
      </c>
      <c r="W16" s="24">
        <v>3000</v>
      </c>
      <c r="X16" s="24">
        <v>659</v>
      </c>
      <c r="Y16" s="24">
        <v>39</v>
      </c>
      <c r="Z16" s="24">
        <v>110</v>
      </c>
      <c r="AA16" s="24">
        <v>1720</v>
      </c>
      <c r="AB16" s="24">
        <v>1</v>
      </c>
      <c r="AC16" s="24">
        <v>303</v>
      </c>
      <c r="AD16" s="24">
        <v>169</v>
      </c>
      <c r="AE16" s="108"/>
      <c r="AG16" s="326" t="s">
        <v>40</v>
      </c>
      <c r="AH16" s="92" t="s">
        <v>281</v>
      </c>
      <c r="AI16" s="8">
        <v>118131</v>
      </c>
      <c r="AJ16" s="8">
        <v>5293</v>
      </c>
      <c r="AK16" s="8">
        <v>1120</v>
      </c>
      <c r="AL16" s="8">
        <v>62</v>
      </c>
      <c r="AM16" s="8">
        <v>161</v>
      </c>
      <c r="AN16" s="8">
        <v>2969</v>
      </c>
      <c r="AO16" s="8">
        <v>4</v>
      </c>
      <c r="AP16" s="8">
        <v>664</v>
      </c>
      <c r="AQ16" s="8">
        <v>317</v>
      </c>
    </row>
    <row r="17" spans="1:43" ht="15.6" customHeight="1">
      <c r="A17" s="364"/>
      <c r="B17" s="364"/>
      <c r="C17" s="364"/>
      <c r="D17" s="364"/>
      <c r="E17" s="50"/>
      <c r="F17" s="265" t="s">
        <v>294</v>
      </c>
      <c r="G17" s="334" t="s">
        <v>280</v>
      </c>
      <c r="H17" s="86" t="s">
        <v>256</v>
      </c>
      <c r="I17" s="8">
        <v>1246</v>
      </c>
      <c r="J17" s="8">
        <v>24</v>
      </c>
      <c r="K17" s="8">
        <v>10</v>
      </c>
      <c r="L17" s="8">
        <v>0</v>
      </c>
      <c r="M17" s="8">
        <v>0</v>
      </c>
      <c r="N17" s="8">
        <v>7</v>
      </c>
      <c r="O17" s="8">
        <v>0</v>
      </c>
      <c r="P17" s="8">
        <v>1</v>
      </c>
      <c r="Q17" s="8">
        <v>6</v>
      </c>
      <c r="S17" s="265" t="s">
        <v>294</v>
      </c>
      <c r="T17" s="334" t="s">
        <v>280</v>
      </c>
      <c r="U17" s="86" t="s">
        <v>256</v>
      </c>
      <c r="V17" s="8">
        <v>2939</v>
      </c>
      <c r="W17" s="8">
        <v>60</v>
      </c>
      <c r="X17" s="8">
        <v>28</v>
      </c>
      <c r="Y17" s="8">
        <v>0</v>
      </c>
      <c r="Z17" s="8">
        <v>1</v>
      </c>
      <c r="AA17" s="8">
        <v>18</v>
      </c>
      <c r="AB17" s="8">
        <v>0</v>
      </c>
      <c r="AC17" s="8">
        <v>8</v>
      </c>
      <c r="AD17" s="8">
        <v>5</v>
      </c>
      <c r="AE17" s="134"/>
      <c r="AG17" s="327"/>
      <c r="AH17" s="92" t="s">
        <v>282</v>
      </c>
      <c r="AI17" s="8">
        <v>1831</v>
      </c>
      <c r="AJ17" s="8">
        <v>164</v>
      </c>
      <c r="AK17" s="8">
        <v>25</v>
      </c>
      <c r="AL17" s="8">
        <v>4</v>
      </c>
      <c r="AM17" s="8">
        <v>12</v>
      </c>
      <c r="AN17" s="8">
        <v>91</v>
      </c>
      <c r="AO17" s="8">
        <v>0</v>
      </c>
      <c r="AP17" s="8">
        <v>25</v>
      </c>
      <c r="AQ17" s="8">
        <v>7</v>
      </c>
    </row>
    <row r="18" spans="1:43" ht="15.6" customHeight="1">
      <c r="A18" s="364"/>
      <c r="B18" s="364"/>
      <c r="C18" s="364"/>
      <c r="D18" s="364"/>
      <c r="E18" s="50"/>
      <c r="F18" s="333"/>
      <c r="G18" s="335"/>
      <c r="H18" s="86" t="s">
        <v>257</v>
      </c>
      <c r="I18" s="8">
        <v>1243</v>
      </c>
      <c r="J18" s="8">
        <v>24</v>
      </c>
      <c r="K18" s="8">
        <v>13</v>
      </c>
      <c r="L18" s="8">
        <v>0</v>
      </c>
      <c r="M18" s="8">
        <v>0</v>
      </c>
      <c r="N18" s="8">
        <v>5</v>
      </c>
      <c r="O18" s="8">
        <v>0</v>
      </c>
      <c r="P18" s="8">
        <v>4</v>
      </c>
      <c r="Q18" s="8">
        <v>2</v>
      </c>
      <c r="S18" s="333"/>
      <c r="T18" s="335"/>
      <c r="U18" s="86" t="s">
        <v>257</v>
      </c>
      <c r="V18" s="8">
        <v>3038</v>
      </c>
      <c r="W18" s="8">
        <v>45</v>
      </c>
      <c r="X18" s="8">
        <v>16</v>
      </c>
      <c r="Y18" s="8">
        <v>0</v>
      </c>
      <c r="Z18" s="8">
        <v>1</v>
      </c>
      <c r="AA18" s="8">
        <v>19</v>
      </c>
      <c r="AB18" s="8">
        <v>0</v>
      </c>
      <c r="AC18" s="8">
        <v>5</v>
      </c>
      <c r="AD18" s="8">
        <v>4</v>
      </c>
      <c r="AE18" s="134"/>
      <c r="AG18" s="328"/>
      <c r="AH18" s="92" t="s">
        <v>266</v>
      </c>
      <c r="AI18" s="95">
        <v>119962</v>
      </c>
      <c r="AJ18" s="95">
        <f>SUM(AJ16:AJ17)</f>
        <v>5457</v>
      </c>
      <c r="AK18" s="95">
        <f t="shared" ref="AK18:AQ18" si="2">SUM(AK16:AK17)</f>
        <v>1145</v>
      </c>
      <c r="AL18" s="95">
        <f t="shared" si="2"/>
        <v>66</v>
      </c>
      <c r="AM18" s="95">
        <f t="shared" si="2"/>
        <v>173</v>
      </c>
      <c r="AN18" s="95">
        <f t="shared" si="2"/>
        <v>3060</v>
      </c>
      <c r="AO18" s="95">
        <f t="shared" si="2"/>
        <v>4</v>
      </c>
      <c r="AP18" s="95">
        <f t="shared" si="2"/>
        <v>689</v>
      </c>
      <c r="AQ18" s="95">
        <f t="shared" si="2"/>
        <v>324</v>
      </c>
    </row>
    <row r="19" spans="1:43" ht="15.6" customHeight="1">
      <c r="E19" s="108"/>
      <c r="F19" s="333"/>
      <c r="G19" s="335"/>
      <c r="H19" s="86" t="s">
        <v>258</v>
      </c>
      <c r="I19" s="8">
        <v>1700</v>
      </c>
      <c r="J19" s="8">
        <v>47</v>
      </c>
      <c r="K19" s="8">
        <v>18</v>
      </c>
      <c r="L19" s="8">
        <v>0</v>
      </c>
      <c r="M19" s="8">
        <v>0</v>
      </c>
      <c r="N19" s="8">
        <v>19</v>
      </c>
      <c r="O19" s="8">
        <v>0</v>
      </c>
      <c r="P19" s="8">
        <v>8</v>
      </c>
      <c r="Q19" s="8">
        <v>2</v>
      </c>
      <c r="S19" s="333"/>
      <c r="T19" s="335"/>
      <c r="U19" s="86" t="s">
        <v>258</v>
      </c>
      <c r="V19" s="8">
        <v>3879</v>
      </c>
      <c r="W19" s="8">
        <v>81</v>
      </c>
      <c r="X19" s="8">
        <v>32</v>
      </c>
      <c r="Y19" s="8">
        <v>0</v>
      </c>
      <c r="Z19" s="8">
        <v>2</v>
      </c>
      <c r="AA19" s="8">
        <v>37</v>
      </c>
      <c r="AB19" s="8">
        <v>0</v>
      </c>
      <c r="AC19" s="8">
        <v>5</v>
      </c>
      <c r="AD19" s="8">
        <v>5</v>
      </c>
      <c r="AE19" s="134"/>
      <c r="AG19" s="326" t="s">
        <v>41</v>
      </c>
      <c r="AH19" s="92" t="s">
        <v>281</v>
      </c>
      <c r="AI19" s="8">
        <v>119347</v>
      </c>
      <c r="AJ19" s="126"/>
      <c r="AK19" s="126"/>
      <c r="AL19" s="126"/>
      <c r="AM19" s="126"/>
      <c r="AN19" s="126"/>
      <c r="AO19" s="126"/>
      <c r="AP19" s="126"/>
      <c r="AQ19" s="126"/>
    </row>
    <row r="20" spans="1:43" ht="15.6" customHeight="1">
      <c r="E20" s="108"/>
      <c r="F20" s="333"/>
      <c r="G20" s="335"/>
      <c r="H20" s="86" t="s">
        <v>259</v>
      </c>
      <c r="I20" s="8">
        <v>1852</v>
      </c>
      <c r="J20" s="8">
        <v>49</v>
      </c>
      <c r="K20" s="8">
        <v>14</v>
      </c>
      <c r="L20" s="8">
        <v>0</v>
      </c>
      <c r="M20" s="8">
        <v>2</v>
      </c>
      <c r="N20" s="8">
        <v>23</v>
      </c>
      <c r="O20" s="8">
        <v>0</v>
      </c>
      <c r="P20" s="8">
        <v>5</v>
      </c>
      <c r="Q20" s="8">
        <v>5</v>
      </c>
      <c r="S20" s="333"/>
      <c r="T20" s="335"/>
      <c r="U20" s="86" t="s">
        <v>259</v>
      </c>
      <c r="V20" s="8">
        <v>4102</v>
      </c>
      <c r="W20" s="8">
        <v>92</v>
      </c>
      <c r="X20" s="8">
        <v>33</v>
      </c>
      <c r="Y20" s="8">
        <v>1</v>
      </c>
      <c r="Z20" s="8">
        <v>1</v>
      </c>
      <c r="AA20" s="8">
        <v>48</v>
      </c>
      <c r="AB20" s="8">
        <v>0</v>
      </c>
      <c r="AC20" s="8">
        <v>4</v>
      </c>
      <c r="AD20" s="8">
        <v>5</v>
      </c>
      <c r="AE20" s="134"/>
      <c r="AG20" s="327"/>
      <c r="AH20" s="92" t="s">
        <v>282</v>
      </c>
      <c r="AI20" s="8">
        <v>1738</v>
      </c>
      <c r="AJ20" s="126"/>
      <c r="AK20" s="126"/>
      <c r="AL20" s="126"/>
      <c r="AM20" s="126"/>
      <c r="AN20" s="126"/>
      <c r="AO20" s="126"/>
      <c r="AP20" s="126"/>
      <c r="AQ20" s="126"/>
    </row>
    <row r="21" spans="1:43" ht="15.6" customHeight="1">
      <c r="E21" s="108"/>
      <c r="F21" s="333"/>
      <c r="G21" s="335"/>
      <c r="H21" s="86" t="s">
        <v>260</v>
      </c>
      <c r="I21" s="8">
        <v>2562</v>
      </c>
      <c r="J21" s="8">
        <v>101</v>
      </c>
      <c r="K21" s="8">
        <v>31</v>
      </c>
      <c r="L21" s="8">
        <v>2</v>
      </c>
      <c r="M21" s="8">
        <v>2</v>
      </c>
      <c r="N21" s="8">
        <v>52</v>
      </c>
      <c r="O21" s="8">
        <v>0</v>
      </c>
      <c r="P21" s="8">
        <v>11</v>
      </c>
      <c r="Q21" s="8">
        <v>3</v>
      </c>
      <c r="S21" s="333"/>
      <c r="T21" s="335"/>
      <c r="U21" s="86" t="s">
        <v>260</v>
      </c>
      <c r="V21" s="8">
        <v>5296</v>
      </c>
      <c r="W21" s="8">
        <v>170</v>
      </c>
      <c r="X21" s="8">
        <v>42</v>
      </c>
      <c r="Y21" s="8">
        <v>0</v>
      </c>
      <c r="Z21" s="8">
        <v>4</v>
      </c>
      <c r="AA21" s="8">
        <v>99</v>
      </c>
      <c r="AB21" s="8">
        <v>0</v>
      </c>
      <c r="AC21" s="8">
        <v>19</v>
      </c>
      <c r="AD21" s="8">
        <v>6</v>
      </c>
      <c r="AE21" s="134"/>
      <c r="AG21" s="328"/>
      <c r="AH21" s="92" t="s">
        <v>266</v>
      </c>
      <c r="AI21" s="95">
        <f>SUM(AI19:AI20)</f>
        <v>121085</v>
      </c>
      <c r="AJ21" s="109"/>
      <c r="AK21" s="109"/>
      <c r="AL21" s="109"/>
      <c r="AM21" s="109"/>
      <c r="AN21" s="109"/>
      <c r="AO21" s="109"/>
      <c r="AP21" s="109"/>
      <c r="AQ21" s="109"/>
    </row>
    <row r="22" spans="1:43" ht="15.6" customHeight="1">
      <c r="E22" s="50"/>
      <c r="F22" s="333"/>
      <c r="G22" s="335"/>
      <c r="H22" s="86" t="s">
        <v>261</v>
      </c>
      <c r="I22" s="8">
        <v>5685</v>
      </c>
      <c r="J22" s="8">
        <v>221</v>
      </c>
      <c r="K22" s="8">
        <v>47</v>
      </c>
      <c r="L22" s="8">
        <v>2</v>
      </c>
      <c r="M22" s="8">
        <v>6</v>
      </c>
      <c r="N22" s="8">
        <v>130</v>
      </c>
      <c r="O22" s="8">
        <v>0</v>
      </c>
      <c r="P22" s="8">
        <v>26</v>
      </c>
      <c r="Q22" s="8">
        <v>10</v>
      </c>
      <c r="S22" s="333"/>
      <c r="T22" s="335"/>
      <c r="U22" s="86" t="s">
        <v>261</v>
      </c>
      <c r="V22" s="8">
        <v>8437</v>
      </c>
      <c r="W22" s="8">
        <v>294</v>
      </c>
      <c r="X22" s="8">
        <v>63</v>
      </c>
      <c r="Y22" s="8">
        <v>1</v>
      </c>
      <c r="Z22" s="8">
        <v>9</v>
      </c>
      <c r="AA22" s="8">
        <v>183</v>
      </c>
      <c r="AB22" s="8">
        <v>0</v>
      </c>
      <c r="AC22" s="8">
        <v>27</v>
      </c>
      <c r="AD22" s="8">
        <v>11</v>
      </c>
      <c r="AE22" s="134"/>
      <c r="AG22" s="253" t="s">
        <v>583</v>
      </c>
    </row>
    <row r="23" spans="1:43" ht="15.6" customHeight="1">
      <c r="E23" s="50"/>
      <c r="F23" s="333"/>
      <c r="G23" s="335"/>
      <c r="H23" s="86" t="s">
        <v>262</v>
      </c>
      <c r="I23" s="8">
        <v>9425</v>
      </c>
      <c r="J23" s="8">
        <v>457</v>
      </c>
      <c r="K23" s="8">
        <v>94</v>
      </c>
      <c r="L23" s="8">
        <v>5</v>
      </c>
      <c r="M23" s="8">
        <v>16</v>
      </c>
      <c r="N23" s="8">
        <v>266</v>
      </c>
      <c r="O23" s="8">
        <v>0</v>
      </c>
      <c r="P23" s="8">
        <v>51</v>
      </c>
      <c r="Q23" s="8">
        <v>25</v>
      </c>
      <c r="S23" s="333"/>
      <c r="T23" s="335"/>
      <c r="U23" s="86" t="s">
        <v>262</v>
      </c>
      <c r="V23" s="8">
        <v>12677</v>
      </c>
      <c r="W23" s="8">
        <v>493</v>
      </c>
      <c r="X23" s="8">
        <v>126</v>
      </c>
      <c r="Y23" s="8">
        <v>8</v>
      </c>
      <c r="Z23" s="8">
        <v>16</v>
      </c>
      <c r="AA23" s="8">
        <v>271</v>
      </c>
      <c r="AB23" s="8">
        <v>0</v>
      </c>
      <c r="AC23" s="8">
        <v>52</v>
      </c>
      <c r="AD23" s="8">
        <v>20</v>
      </c>
      <c r="AE23" s="134"/>
      <c r="AG23" s="120" t="s">
        <v>481</v>
      </c>
    </row>
    <row r="24" spans="1:43" ht="15.6" customHeight="1">
      <c r="E24" s="50"/>
      <c r="F24" s="333"/>
      <c r="G24" s="335"/>
      <c r="H24" s="86" t="s">
        <v>263</v>
      </c>
      <c r="I24" s="8">
        <v>10551</v>
      </c>
      <c r="J24" s="8">
        <v>612</v>
      </c>
      <c r="K24" s="8">
        <v>109</v>
      </c>
      <c r="L24" s="8">
        <v>10</v>
      </c>
      <c r="M24" s="8">
        <v>21</v>
      </c>
      <c r="N24" s="8">
        <v>354</v>
      </c>
      <c r="O24" s="8">
        <v>1</v>
      </c>
      <c r="P24" s="8">
        <v>77</v>
      </c>
      <c r="Q24" s="8">
        <v>41</v>
      </c>
      <c r="S24" s="333"/>
      <c r="T24" s="335"/>
      <c r="U24" s="86" t="s">
        <v>263</v>
      </c>
      <c r="V24" s="8">
        <v>13569</v>
      </c>
      <c r="W24" s="8">
        <v>594</v>
      </c>
      <c r="X24" s="8">
        <v>136</v>
      </c>
      <c r="Y24" s="8">
        <v>7</v>
      </c>
      <c r="Z24" s="8">
        <v>21</v>
      </c>
      <c r="AA24" s="8">
        <v>345</v>
      </c>
      <c r="AB24" s="8">
        <v>1</v>
      </c>
      <c r="AC24" s="8">
        <v>62</v>
      </c>
      <c r="AD24" s="8">
        <v>23</v>
      </c>
      <c r="AE24" s="134"/>
    </row>
    <row r="25" spans="1:43" ht="15.6" customHeight="1">
      <c r="E25" s="50"/>
      <c r="F25" s="333"/>
      <c r="G25" s="335"/>
      <c r="H25" s="86" t="s">
        <v>264</v>
      </c>
      <c r="I25" s="8">
        <v>13111</v>
      </c>
      <c r="J25" s="8">
        <v>945</v>
      </c>
      <c r="K25" s="8">
        <v>130</v>
      </c>
      <c r="L25" s="8">
        <v>17</v>
      </c>
      <c r="M25" s="8">
        <v>31</v>
      </c>
      <c r="N25" s="8">
        <v>528</v>
      </c>
      <c r="O25" s="8">
        <v>1</v>
      </c>
      <c r="P25" s="8">
        <v>165</v>
      </c>
      <c r="Q25" s="8">
        <v>74</v>
      </c>
      <c r="S25" s="333"/>
      <c r="T25" s="335"/>
      <c r="U25" s="86" t="s">
        <v>264</v>
      </c>
      <c r="V25" s="8">
        <v>16819</v>
      </c>
      <c r="W25" s="8">
        <v>984</v>
      </c>
      <c r="X25" s="8">
        <v>178</v>
      </c>
      <c r="Y25" s="8">
        <v>9</v>
      </c>
      <c r="Z25" s="8">
        <v>28</v>
      </c>
      <c r="AA25" s="8">
        <v>565</v>
      </c>
      <c r="AB25" s="8">
        <v>1</v>
      </c>
      <c r="AC25" s="8">
        <v>134</v>
      </c>
      <c r="AD25" s="8">
        <v>70</v>
      </c>
      <c r="AE25" s="134"/>
    </row>
    <row r="26" spans="1:43" ht="15.6" customHeight="1">
      <c r="E26" s="50"/>
      <c r="F26" s="333"/>
      <c r="G26" s="336"/>
      <c r="H26" s="86" t="s">
        <v>10</v>
      </c>
      <c r="I26" s="95">
        <v>47375</v>
      </c>
      <c r="J26" s="95">
        <f>SUM(J17:J25)</f>
        <v>2480</v>
      </c>
      <c r="K26" s="95">
        <f t="shared" ref="K26:Q26" si="3">SUM(K17:K25)</f>
        <v>466</v>
      </c>
      <c r="L26" s="95">
        <f t="shared" si="3"/>
        <v>36</v>
      </c>
      <c r="M26" s="95">
        <f t="shared" si="3"/>
        <v>78</v>
      </c>
      <c r="N26" s="95">
        <f t="shared" si="3"/>
        <v>1384</v>
      </c>
      <c r="O26" s="95">
        <f t="shared" si="3"/>
        <v>2</v>
      </c>
      <c r="P26" s="95">
        <f t="shared" si="3"/>
        <v>348</v>
      </c>
      <c r="Q26" s="95">
        <f t="shared" si="3"/>
        <v>168</v>
      </c>
      <c r="S26" s="333"/>
      <c r="T26" s="336"/>
      <c r="U26" s="86" t="s">
        <v>10</v>
      </c>
      <c r="V26" s="95">
        <v>70756</v>
      </c>
      <c r="W26" s="95">
        <f>SUM(W17:W25)</f>
        <v>2813</v>
      </c>
      <c r="X26" s="95">
        <f t="shared" ref="X26:AD26" si="4">SUM(X17:X25)</f>
        <v>654</v>
      </c>
      <c r="Y26" s="95">
        <f t="shared" si="4"/>
        <v>26</v>
      </c>
      <c r="Z26" s="95">
        <f>SUM(Z17:Z25)</f>
        <v>83</v>
      </c>
      <c r="AA26" s="95">
        <f t="shared" si="4"/>
        <v>1585</v>
      </c>
      <c r="AB26" s="95">
        <f t="shared" si="4"/>
        <v>2</v>
      </c>
      <c r="AC26" s="95">
        <f t="shared" si="4"/>
        <v>316</v>
      </c>
      <c r="AD26" s="95">
        <f t="shared" si="4"/>
        <v>149</v>
      </c>
      <c r="AE26" s="50"/>
    </row>
    <row r="27" spans="1:43" ht="15.6" customHeight="1">
      <c r="E27" s="50"/>
      <c r="F27" s="333"/>
      <c r="G27" s="334" t="s">
        <v>289</v>
      </c>
      <c r="H27" s="86" t="s">
        <v>256</v>
      </c>
      <c r="I27" s="8">
        <v>9</v>
      </c>
      <c r="J27" s="8">
        <v>0</v>
      </c>
      <c r="K27" s="8">
        <v>0</v>
      </c>
      <c r="L27" s="8">
        <v>0</v>
      </c>
      <c r="M27" s="8">
        <v>0</v>
      </c>
      <c r="N27" s="8">
        <v>0</v>
      </c>
      <c r="O27" s="8">
        <v>0</v>
      </c>
      <c r="P27" s="8">
        <v>0</v>
      </c>
      <c r="Q27" s="8">
        <v>0</v>
      </c>
      <c r="S27" s="333"/>
      <c r="T27" s="334" t="s">
        <v>289</v>
      </c>
      <c r="U27" s="86" t="s">
        <v>256</v>
      </c>
      <c r="V27" s="8">
        <v>5</v>
      </c>
      <c r="W27" s="8">
        <v>0</v>
      </c>
      <c r="X27" s="8">
        <v>0</v>
      </c>
      <c r="Y27" s="8">
        <v>0</v>
      </c>
      <c r="Z27" s="8">
        <v>0</v>
      </c>
      <c r="AA27" s="8">
        <v>0</v>
      </c>
      <c r="AB27" s="8">
        <v>0</v>
      </c>
      <c r="AC27" s="8">
        <v>0</v>
      </c>
      <c r="AD27" s="8">
        <v>0</v>
      </c>
      <c r="AE27" s="134"/>
    </row>
    <row r="28" spans="1:43" ht="15.6" customHeight="1">
      <c r="E28" s="50"/>
      <c r="F28" s="333"/>
      <c r="G28" s="335"/>
      <c r="H28" s="86" t="s">
        <v>257</v>
      </c>
      <c r="I28" s="8">
        <v>23</v>
      </c>
      <c r="J28" s="8">
        <v>1</v>
      </c>
      <c r="K28" s="8">
        <v>1</v>
      </c>
      <c r="L28" s="8">
        <v>0</v>
      </c>
      <c r="M28" s="8">
        <v>0</v>
      </c>
      <c r="N28" s="8">
        <v>0</v>
      </c>
      <c r="O28" s="8">
        <v>0</v>
      </c>
      <c r="P28" s="8">
        <v>0</v>
      </c>
      <c r="Q28" s="8">
        <v>0</v>
      </c>
      <c r="S28" s="333"/>
      <c r="T28" s="335"/>
      <c r="U28" s="86" t="s">
        <v>257</v>
      </c>
      <c r="V28" s="8">
        <v>9</v>
      </c>
      <c r="W28" s="8">
        <v>0</v>
      </c>
      <c r="X28" s="8">
        <v>0</v>
      </c>
      <c r="Y28" s="8">
        <v>0</v>
      </c>
      <c r="Z28" s="8">
        <v>0</v>
      </c>
      <c r="AA28" s="8">
        <v>0</v>
      </c>
      <c r="AB28" s="8">
        <v>0</v>
      </c>
      <c r="AC28" s="8">
        <v>0</v>
      </c>
      <c r="AD28" s="8">
        <v>0</v>
      </c>
      <c r="AE28" s="134"/>
    </row>
    <row r="29" spans="1:43" ht="15.6" customHeight="1">
      <c r="E29" s="50"/>
      <c r="F29" s="333"/>
      <c r="G29" s="335"/>
      <c r="H29" s="86" t="s">
        <v>258</v>
      </c>
      <c r="I29" s="8">
        <v>52</v>
      </c>
      <c r="J29" s="8">
        <v>1</v>
      </c>
      <c r="K29" s="8">
        <v>0</v>
      </c>
      <c r="L29" s="8">
        <v>0</v>
      </c>
      <c r="M29" s="8">
        <v>1</v>
      </c>
      <c r="N29" s="8">
        <v>0</v>
      </c>
      <c r="O29" s="8">
        <v>0</v>
      </c>
      <c r="P29" s="8">
        <v>0</v>
      </c>
      <c r="Q29" s="8">
        <v>0</v>
      </c>
      <c r="S29" s="333"/>
      <c r="T29" s="335"/>
      <c r="U29" s="86" t="s">
        <v>258</v>
      </c>
      <c r="V29" s="8">
        <v>17</v>
      </c>
      <c r="W29" s="8">
        <v>0</v>
      </c>
      <c r="X29" s="8">
        <v>0</v>
      </c>
      <c r="Y29" s="8">
        <v>0</v>
      </c>
      <c r="Z29" s="8">
        <v>0</v>
      </c>
      <c r="AA29" s="8">
        <v>0</v>
      </c>
      <c r="AB29" s="8">
        <v>0</v>
      </c>
      <c r="AC29" s="8">
        <v>0</v>
      </c>
      <c r="AD29" s="8">
        <v>0</v>
      </c>
      <c r="AE29" s="134"/>
    </row>
    <row r="30" spans="1:43" ht="15.6" customHeight="1">
      <c r="E30" s="50"/>
      <c r="F30" s="333"/>
      <c r="G30" s="335"/>
      <c r="H30" s="86" t="s">
        <v>259</v>
      </c>
      <c r="I30" s="8">
        <v>68</v>
      </c>
      <c r="J30" s="8">
        <v>2</v>
      </c>
      <c r="K30" s="8">
        <v>1</v>
      </c>
      <c r="L30" s="8">
        <v>0</v>
      </c>
      <c r="M30" s="8">
        <v>0</v>
      </c>
      <c r="N30" s="8">
        <v>0</v>
      </c>
      <c r="O30" s="8">
        <v>0</v>
      </c>
      <c r="P30" s="8">
        <v>0</v>
      </c>
      <c r="Q30" s="8">
        <v>1</v>
      </c>
      <c r="S30" s="333"/>
      <c r="T30" s="335"/>
      <c r="U30" s="86" t="s">
        <v>259</v>
      </c>
      <c r="V30" s="8">
        <v>18</v>
      </c>
      <c r="W30" s="8">
        <v>0</v>
      </c>
      <c r="X30" s="8">
        <v>0</v>
      </c>
      <c r="Y30" s="8">
        <v>0</v>
      </c>
      <c r="Z30" s="8">
        <v>0</v>
      </c>
      <c r="AA30" s="8">
        <v>0</v>
      </c>
      <c r="AB30" s="8">
        <v>0</v>
      </c>
      <c r="AC30" s="8">
        <v>0</v>
      </c>
      <c r="AD30" s="8">
        <v>0</v>
      </c>
      <c r="AE30" s="134"/>
    </row>
    <row r="31" spans="1:43" ht="15.6" customHeight="1">
      <c r="F31" s="333"/>
      <c r="G31" s="335"/>
      <c r="H31" s="86" t="s">
        <v>260</v>
      </c>
      <c r="I31" s="8">
        <v>112</v>
      </c>
      <c r="J31" s="8">
        <v>5</v>
      </c>
      <c r="K31" s="8">
        <v>1</v>
      </c>
      <c r="L31" s="8">
        <v>0</v>
      </c>
      <c r="M31" s="8">
        <v>0</v>
      </c>
      <c r="N31" s="8">
        <v>3</v>
      </c>
      <c r="O31" s="8">
        <v>0</v>
      </c>
      <c r="P31" s="8">
        <v>1</v>
      </c>
      <c r="Q31" s="8">
        <v>0</v>
      </c>
      <c r="S31" s="333"/>
      <c r="T31" s="335"/>
      <c r="U31" s="86" t="s">
        <v>260</v>
      </c>
      <c r="V31" s="8">
        <v>25</v>
      </c>
      <c r="W31" s="8">
        <v>0</v>
      </c>
      <c r="X31" s="8">
        <v>0</v>
      </c>
      <c r="Y31" s="8">
        <v>0</v>
      </c>
      <c r="Z31" s="8">
        <v>0</v>
      </c>
      <c r="AA31" s="8">
        <v>0</v>
      </c>
      <c r="AB31" s="8">
        <v>0</v>
      </c>
      <c r="AC31" s="8">
        <v>0</v>
      </c>
      <c r="AD31" s="8">
        <v>0</v>
      </c>
      <c r="AE31" s="134"/>
    </row>
    <row r="32" spans="1:43" ht="15.6" customHeight="1">
      <c r="F32" s="333"/>
      <c r="G32" s="335"/>
      <c r="H32" s="86" t="s">
        <v>261</v>
      </c>
      <c r="I32" s="8">
        <v>215</v>
      </c>
      <c r="J32" s="8">
        <v>16</v>
      </c>
      <c r="K32" s="8">
        <v>4</v>
      </c>
      <c r="L32" s="8">
        <v>0</v>
      </c>
      <c r="M32" s="8">
        <v>1</v>
      </c>
      <c r="N32" s="8">
        <v>8</v>
      </c>
      <c r="O32" s="8">
        <v>0</v>
      </c>
      <c r="P32" s="8">
        <v>2</v>
      </c>
      <c r="Q32" s="8">
        <v>1</v>
      </c>
      <c r="S32" s="333"/>
      <c r="T32" s="335"/>
      <c r="U32" s="86" t="s">
        <v>261</v>
      </c>
      <c r="V32" s="8">
        <v>37</v>
      </c>
      <c r="W32" s="8">
        <v>3</v>
      </c>
      <c r="X32" s="8">
        <v>0</v>
      </c>
      <c r="Y32" s="8">
        <v>0</v>
      </c>
      <c r="Z32" s="8">
        <v>0</v>
      </c>
      <c r="AA32" s="8">
        <v>3</v>
      </c>
      <c r="AB32" s="8">
        <v>0</v>
      </c>
      <c r="AC32" s="8">
        <v>0</v>
      </c>
      <c r="AD32" s="8">
        <v>0</v>
      </c>
      <c r="AE32" s="134"/>
    </row>
    <row r="33" spans="6:31" ht="15.6" customHeight="1">
      <c r="F33" s="333"/>
      <c r="G33" s="335"/>
      <c r="H33" s="86" t="s">
        <v>262</v>
      </c>
      <c r="I33" s="8">
        <v>340</v>
      </c>
      <c r="J33" s="8">
        <v>29</v>
      </c>
      <c r="K33" s="8">
        <v>5</v>
      </c>
      <c r="L33" s="8">
        <v>1</v>
      </c>
      <c r="M33" s="8">
        <v>1</v>
      </c>
      <c r="N33" s="8">
        <v>15</v>
      </c>
      <c r="O33" s="8">
        <v>0</v>
      </c>
      <c r="P33" s="8">
        <v>4</v>
      </c>
      <c r="Q33" s="8">
        <v>3</v>
      </c>
      <c r="S33" s="333"/>
      <c r="T33" s="335"/>
      <c r="U33" s="86" t="s">
        <v>262</v>
      </c>
      <c r="V33" s="8">
        <v>63</v>
      </c>
      <c r="W33" s="8">
        <v>4</v>
      </c>
      <c r="X33" s="8">
        <v>1</v>
      </c>
      <c r="Y33" s="8">
        <v>1</v>
      </c>
      <c r="Z33" s="8">
        <v>0</v>
      </c>
      <c r="AA33" s="8">
        <v>2</v>
      </c>
      <c r="AB33" s="8">
        <v>0</v>
      </c>
      <c r="AC33" s="8">
        <v>0</v>
      </c>
      <c r="AD33" s="8">
        <v>0</v>
      </c>
      <c r="AE33" s="134"/>
    </row>
    <row r="34" spans="6:31" ht="15.6" customHeight="1">
      <c r="F34" s="333"/>
      <c r="G34" s="335"/>
      <c r="H34" s="86" t="s">
        <v>263</v>
      </c>
      <c r="I34" s="8">
        <v>346</v>
      </c>
      <c r="J34" s="8">
        <v>37</v>
      </c>
      <c r="K34" s="8">
        <v>3</v>
      </c>
      <c r="L34" s="8">
        <v>0</v>
      </c>
      <c r="M34" s="8">
        <v>4</v>
      </c>
      <c r="N34" s="8">
        <v>22</v>
      </c>
      <c r="O34" s="8">
        <v>0</v>
      </c>
      <c r="P34" s="8">
        <v>8</v>
      </c>
      <c r="Q34" s="8">
        <v>0</v>
      </c>
      <c r="S34" s="333"/>
      <c r="T34" s="335"/>
      <c r="U34" s="86" t="s">
        <v>263</v>
      </c>
      <c r="V34" s="8">
        <v>56</v>
      </c>
      <c r="W34" s="8">
        <v>3</v>
      </c>
      <c r="X34" s="8">
        <v>0</v>
      </c>
      <c r="Y34" s="8">
        <v>0</v>
      </c>
      <c r="Z34" s="8">
        <v>0</v>
      </c>
      <c r="AA34" s="8">
        <v>2</v>
      </c>
      <c r="AB34" s="8">
        <v>0</v>
      </c>
      <c r="AC34" s="8">
        <v>1</v>
      </c>
      <c r="AD34" s="8">
        <v>0</v>
      </c>
      <c r="AE34" s="134"/>
    </row>
    <row r="35" spans="6:31" ht="15.6" customHeight="1">
      <c r="F35" s="333"/>
      <c r="G35" s="335"/>
      <c r="H35" s="86" t="s">
        <v>264</v>
      </c>
      <c r="I35" s="8">
        <v>381</v>
      </c>
      <c r="J35" s="8">
        <v>54</v>
      </c>
      <c r="K35" s="8">
        <v>7</v>
      </c>
      <c r="L35" s="8">
        <v>2</v>
      </c>
      <c r="M35" s="8">
        <v>5</v>
      </c>
      <c r="N35" s="8">
        <v>31</v>
      </c>
      <c r="O35" s="8">
        <v>0</v>
      </c>
      <c r="P35" s="8">
        <v>8</v>
      </c>
      <c r="Q35" s="8">
        <v>1</v>
      </c>
      <c r="S35" s="333"/>
      <c r="T35" s="335"/>
      <c r="U35" s="86" t="s">
        <v>264</v>
      </c>
      <c r="V35" s="8">
        <v>55</v>
      </c>
      <c r="W35" s="8">
        <v>9</v>
      </c>
      <c r="X35" s="8">
        <v>2</v>
      </c>
      <c r="Y35" s="8">
        <v>0</v>
      </c>
      <c r="Z35" s="8">
        <v>0</v>
      </c>
      <c r="AA35" s="8">
        <v>5</v>
      </c>
      <c r="AB35" s="8">
        <v>0</v>
      </c>
      <c r="AC35" s="8">
        <v>1</v>
      </c>
      <c r="AD35" s="8">
        <v>1</v>
      </c>
      <c r="AE35" s="134"/>
    </row>
    <row r="36" spans="6:31" ht="15.6" customHeight="1">
      <c r="F36" s="333"/>
      <c r="G36" s="336"/>
      <c r="H36" s="86" t="s">
        <v>10</v>
      </c>
      <c r="I36" s="95">
        <v>1546</v>
      </c>
      <c r="J36" s="95">
        <f>SUM(J27:J35)</f>
        <v>145</v>
      </c>
      <c r="K36" s="95">
        <f t="shared" ref="K36:Q36" si="5">SUM(K27:K35)</f>
        <v>22</v>
      </c>
      <c r="L36" s="95">
        <f t="shared" si="5"/>
        <v>3</v>
      </c>
      <c r="M36" s="95">
        <f t="shared" si="5"/>
        <v>12</v>
      </c>
      <c r="N36" s="95">
        <f t="shared" si="5"/>
        <v>79</v>
      </c>
      <c r="O36" s="95">
        <f t="shared" si="5"/>
        <v>0</v>
      </c>
      <c r="P36" s="95">
        <f t="shared" si="5"/>
        <v>23</v>
      </c>
      <c r="Q36" s="95">
        <f t="shared" si="5"/>
        <v>6</v>
      </c>
      <c r="S36" s="333"/>
      <c r="T36" s="336"/>
      <c r="U36" s="86" t="s">
        <v>10</v>
      </c>
      <c r="V36" s="95">
        <v>285</v>
      </c>
      <c r="W36" s="95">
        <f>SUM(W27:W35)</f>
        <v>19</v>
      </c>
      <c r="X36" s="95">
        <f t="shared" ref="X36:AD36" si="6">SUM(X27:X35)</f>
        <v>3</v>
      </c>
      <c r="Y36" s="95">
        <f t="shared" si="6"/>
        <v>1</v>
      </c>
      <c r="Z36" s="95">
        <f t="shared" si="6"/>
        <v>0</v>
      </c>
      <c r="AA36" s="95">
        <f t="shared" si="6"/>
        <v>12</v>
      </c>
      <c r="AB36" s="95">
        <f t="shared" si="6"/>
        <v>0</v>
      </c>
      <c r="AC36" s="95">
        <f t="shared" si="6"/>
        <v>2</v>
      </c>
      <c r="AD36" s="95">
        <f t="shared" si="6"/>
        <v>1</v>
      </c>
      <c r="AE36" s="50"/>
    </row>
    <row r="37" spans="6:31" ht="15.6" customHeight="1">
      <c r="F37" s="266"/>
      <c r="G37" s="331" t="s">
        <v>290</v>
      </c>
      <c r="H37" s="332"/>
      <c r="I37" s="94">
        <f>I26+I36</f>
        <v>48921</v>
      </c>
      <c r="J37" s="94">
        <f>J26+J36</f>
        <v>2625</v>
      </c>
      <c r="K37" s="94">
        <f t="shared" ref="K37:Q37" si="7">K26+K36</f>
        <v>488</v>
      </c>
      <c r="L37" s="94">
        <f t="shared" si="7"/>
        <v>39</v>
      </c>
      <c r="M37" s="94">
        <f t="shared" si="7"/>
        <v>90</v>
      </c>
      <c r="N37" s="94">
        <f t="shared" si="7"/>
        <v>1463</v>
      </c>
      <c r="O37" s="94">
        <f t="shared" si="7"/>
        <v>2</v>
      </c>
      <c r="P37" s="94">
        <f t="shared" si="7"/>
        <v>371</v>
      </c>
      <c r="Q37" s="94">
        <f t="shared" si="7"/>
        <v>174</v>
      </c>
      <c r="S37" s="266"/>
      <c r="T37" s="331" t="s">
        <v>290</v>
      </c>
      <c r="U37" s="332"/>
      <c r="V37" s="94">
        <f>V26+V36</f>
        <v>71041</v>
      </c>
      <c r="W37" s="94">
        <f>W26+W36</f>
        <v>2832</v>
      </c>
      <c r="X37" s="94">
        <f t="shared" ref="X37" si="8">X26+X36</f>
        <v>657</v>
      </c>
      <c r="Y37" s="94">
        <f t="shared" ref="Y37" si="9">Y26+Y36</f>
        <v>27</v>
      </c>
      <c r="Z37" s="94">
        <f t="shared" ref="Z37" si="10">Z26+Z36</f>
        <v>83</v>
      </c>
      <c r="AA37" s="94">
        <f t="shared" ref="AA37" si="11">AA26+AA36</f>
        <v>1597</v>
      </c>
      <c r="AB37" s="94">
        <f t="shared" ref="AB37" si="12">AB26+AB36</f>
        <v>2</v>
      </c>
      <c r="AC37" s="94">
        <f t="shared" ref="AC37" si="13">AC26+AC36</f>
        <v>318</v>
      </c>
      <c r="AD37" s="94">
        <f t="shared" ref="AD37" si="14">AD26+AD36</f>
        <v>150</v>
      </c>
    </row>
    <row r="38" spans="6:31" ht="15.6" customHeight="1">
      <c r="F38" s="265" t="s">
        <v>295</v>
      </c>
      <c r="G38" s="334" t="s">
        <v>280</v>
      </c>
      <c r="H38" s="86" t="s">
        <v>256</v>
      </c>
      <c r="I38" s="8">
        <v>1215</v>
      </c>
      <c r="J38" s="126"/>
      <c r="K38" s="126"/>
      <c r="L38" s="126"/>
      <c r="M38" s="126"/>
      <c r="N38" s="126"/>
      <c r="O38" s="126"/>
      <c r="P38" s="126"/>
      <c r="Q38" s="126"/>
      <c r="S38" s="265" t="s">
        <v>295</v>
      </c>
      <c r="T38" s="334" t="s">
        <v>280</v>
      </c>
      <c r="U38" s="86" t="s">
        <v>256</v>
      </c>
      <c r="V38" s="8">
        <v>2883</v>
      </c>
      <c r="W38" s="126"/>
      <c r="X38" s="126"/>
      <c r="Y38" s="126"/>
      <c r="Z38" s="126"/>
      <c r="AA38" s="126"/>
      <c r="AB38" s="126"/>
      <c r="AC38" s="126"/>
      <c r="AD38" s="126"/>
      <c r="AE38" s="136"/>
    </row>
    <row r="39" spans="6:31" ht="15.6" customHeight="1">
      <c r="F39" s="333"/>
      <c r="G39" s="335"/>
      <c r="H39" s="86" t="s">
        <v>257</v>
      </c>
      <c r="I39" s="8">
        <v>1226</v>
      </c>
      <c r="J39" s="126"/>
      <c r="K39" s="126"/>
      <c r="L39" s="126"/>
      <c r="M39" s="126"/>
      <c r="N39" s="126"/>
      <c r="O39" s="126"/>
      <c r="P39" s="126"/>
      <c r="Q39" s="126"/>
      <c r="S39" s="333"/>
      <c r="T39" s="335"/>
      <c r="U39" s="86" t="s">
        <v>257</v>
      </c>
      <c r="V39" s="8">
        <v>2989</v>
      </c>
      <c r="W39" s="126"/>
      <c r="X39" s="126"/>
      <c r="Y39" s="126"/>
      <c r="Z39" s="126"/>
      <c r="AA39" s="126"/>
      <c r="AB39" s="126"/>
      <c r="AC39" s="126"/>
      <c r="AD39" s="126"/>
      <c r="AE39" s="136"/>
    </row>
    <row r="40" spans="6:31" ht="15.6" customHeight="1">
      <c r="F40" s="333"/>
      <c r="G40" s="335"/>
      <c r="H40" s="86" t="s">
        <v>258</v>
      </c>
      <c r="I40" s="8">
        <v>1715</v>
      </c>
      <c r="J40" s="126"/>
      <c r="K40" s="126"/>
      <c r="L40" s="126"/>
      <c r="M40" s="126"/>
      <c r="N40" s="126"/>
      <c r="O40" s="126"/>
      <c r="P40" s="126"/>
      <c r="Q40" s="126"/>
      <c r="S40" s="333"/>
      <c r="T40" s="335"/>
      <c r="U40" s="86" t="s">
        <v>258</v>
      </c>
      <c r="V40" s="8">
        <v>3951</v>
      </c>
      <c r="W40" s="126"/>
      <c r="X40" s="126"/>
      <c r="Y40" s="126"/>
      <c r="Z40" s="126"/>
      <c r="AA40" s="126"/>
      <c r="AB40" s="126"/>
      <c r="AC40" s="126"/>
      <c r="AD40" s="126"/>
      <c r="AE40" s="136"/>
    </row>
    <row r="41" spans="6:31" ht="15.6" customHeight="1">
      <c r="F41" s="333"/>
      <c r="G41" s="335"/>
      <c r="H41" s="86" t="s">
        <v>259</v>
      </c>
      <c r="I41" s="8">
        <v>1942</v>
      </c>
      <c r="J41" s="126"/>
      <c r="K41" s="126"/>
      <c r="L41" s="126"/>
      <c r="M41" s="126"/>
      <c r="N41" s="126"/>
      <c r="O41" s="126"/>
      <c r="P41" s="126"/>
      <c r="Q41" s="126"/>
      <c r="S41" s="333"/>
      <c r="T41" s="335"/>
      <c r="U41" s="86" t="s">
        <v>259</v>
      </c>
      <c r="V41" s="8">
        <v>4155</v>
      </c>
      <c r="W41" s="126"/>
      <c r="X41" s="126"/>
      <c r="Y41" s="126"/>
      <c r="Z41" s="126"/>
      <c r="AA41" s="126"/>
      <c r="AB41" s="126"/>
      <c r="AC41" s="126"/>
      <c r="AD41" s="126"/>
      <c r="AE41" s="136"/>
    </row>
    <row r="42" spans="6:31" ht="15.6" customHeight="1">
      <c r="F42" s="333"/>
      <c r="G42" s="335"/>
      <c r="H42" s="86" t="s">
        <v>260</v>
      </c>
      <c r="I42" s="8">
        <v>2670</v>
      </c>
      <c r="J42" s="126"/>
      <c r="K42" s="126"/>
      <c r="L42" s="126"/>
      <c r="M42" s="126"/>
      <c r="N42" s="126"/>
      <c r="O42" s="126"/>
      <c r="P42" s="126"/>
      <c r="Q42" s="126"/>
      <c r="S42" s="333"/>
      <c r="T42" s="335"/>
      <c r="U42" s="86" t="s">
        <v>260</v>
      </c>
      <c r="V42" s="8">
        <v>5395</v>
      </c>
      <c r="W42" s="126"/>
      <c r="X42" s="126"/>
      <c r="Y42" s="126"/>
      <c r="Z42" s="126"/>
      <c r="AA42" s="126"/>
      <c r="AB42" s="126"/>
      <c r="AC42" s="126"/>
      <c r="AD42" s="126"/>
      <c r="AE42" s="136"/>
    </row>
    <row r="43" spans="6:31" ht="15.6" customHeight="1">
      <c r="F43" s="333"/>
      <c r="G43" s="335"/>
      <c r="H43" s="86" t="s">
        <v>261</v>
      </c>
      <c r="I43" s="8">
        <v>5614</v>
      </c>
      <c r="J43" s="126"/>
      <c r="K43" s="126"/>
      <c r="L43" s="126"/>
      <c r="M43" s="126"/>
      <c r="N43" s="126"/>
      <c r="O43" s="126"/>
      <c r="P43" s="126"/>
      <c r="Q43" s="126"/>
      <c r="S43" s="333"/>
      <c r="T43" s="335"/>
      <c r="U43" s="86" t="s">
        <v>261</v>
      </c>
      <c r="V43" s="8">
        <v>8269</v>
      </c>
      <c r="W43" s="126"/>
      <c r="X43" s="126"/>
      <c r="Y43" s="126"/>
      <c r="Z43" s="126"/>
      <c r="AA43" s="126"/>
      <c r="AB43" s="126"/>
      <c r="AC43" s="126"/>
      <c r="AD43" s="126"/>
      <c r="AE43" s="136"/>
    </row>
    <row r="44" spans="6:31" ht="15.6" customHeight="1">
      <c r="F44" s="333"/>
      <c r="G44" s="335"/>
      <c r="H44" s="86" t="s">
        <v>262</v>
      </c>
      <c r="I44" s="8">
        <v>8819</v>
      </c>
      <c r="J44" s="126"/>
      <c r="K44" s="126"/>
      <c r="L44" s="126"/>
      <c r="M44" s="126"/>
      <c r="N44" s="126"/>
      <c r="O44" s="126"/>
      <c r="P44" s="126"/>
      <c r="Q44" s="126"/>
      <c r="S44" s="333"/>
      <c r="T44" s="335"/>
      <c r="U44" s="86" t="s">
        <v>262</v>
      </c>
      <c r="V44" s="8">
        <v>11891</v>
      </c>
      <c r="W44" s="126"/>
      <c r="X44" s="126"/>
      <c r="Y44" s="126"/>
      <c r="Z44" s="126"/>
      <c r="AA44" s="126"/>
      <c r="AB44" s="126"/>
      <c r="AC44" s="126"/>
      <c r="AD44" s="126"/>
      <c r="AE44" s="136"/>
    </row>
    <row r="45" spans="6:31" ht="15.6" customHeight="1">
      <c r="F45" s="333"/>
      <c r="G45" s="335"/>
      <c r="H45" s="86" t="s">
        <v>263</v>
      </c>
      <c r="I45" s="8">
        <v>11011</v>
      </c>
      <c r="J45" s="126"/>
      <c r="K45" s="126"/>
      <c r="L45" s="126"/>
      <c r="M45" s="126"/>
      <c r="N45" s="126"/>
      <c r="O45" s="126"/>
      <c r="P45" s="126"/>
      <c r="Q45" s="126"/>
      <c r="S45" s="333"/>
      <c r="T45" s="335"/>
      <c r="U45" s="86" t="s">
        <v>263</v>
      </c>
      <c r="V45" s="8">
        <v>14441</v>
      </c>
      <c r="W45" s="126"/>
      <c r="X45" s="126"/>
      <c r="Y45" s="126"/>
      <c r="Z45" s="126"/>
      <c r="AA45" s="126"/>
      <c r="AB45" s="126"/>
      <c r="AC45" s="126"/>
      <c r="AD45" s="126"/>
      <c r="AE45" s="136"/>
    </row>
    <row r="46" spans="6:31" ht="15.6" customHeight="1">
      <c r="F46" s="333"/>
      <c r="G46" s="335"/>
      <c r="H46" s="86" t="s">
        <v>264</v>
      </c>
      <c r="I46" s="8">
        <v>13588</v>
      </c>
      <c r="J46" s="126"/>
      <c r="K46" s="126"/>
      <c r="L46" s="126"/>
      <c r="M46" s="126"/>
      <c r="N46" s="126"/>
      <c r="O46" s="126"/>
      <c r="P46" s="126"/>
      <c r="Q46" s="126"/>
      <c r="S46" s="333"/>
      <c r="T46" s="335"/>
      <c r="U46" s="86" t="s">
        <v>264</v>
      </c>
      <c r="V46" s="8">
        <v>17573</v>
      </c>
      <c r="W46" s="126"/>
      <c r="X46" s="126"/>
      <c r="Y46" s="126"/>
      <c r="Z46" s="126"/>
      <c r="AA46" s="126"/>
      <c r="AB46" s="126"/>
      <c r="AC46" s="126"/>
      <c r="AD46" s="126"/>
      <c r="AE46" s="136"/>
    </row>
    <row r="47" spans="6:31" ht="15.6" customHeight="1">
      <c r="F47" s="333"/>
      <c r="G47" s="336"/>
      <c r="H47" s="86" t="s">
        <v>10</v>
      </c>
      <c r="I47" s="95">
        <f>SUM(I38:I46)</f>
        <v>47800</v>
      </c>
      <c r="J47" s="109"/>
      <c r="K47" s="109"/>
      <c r="L47" s="109"/>
      <c r="M47" s="109"/>
      <c r="N47" s="109"/>
      <c r="O47" s="109"/>
      <c r="P47" s="109"/>
      <c r="Q47" s="109"/>
      <c r="S47" s="333"/>
      <c r="T47" s="336"/>
      <c r="U47" s="86" t="s">
        <v>10</v>
      </c>
      <c r="V47" s="95">
        <f>SUM(V38:V46)</f>
        <v>71547</v>
      </c>
      <c r="W47" s="109"/>
      <c r="X47" s="109"/>
      <c r="Y47" s="109"/>
      <c r="Z47" s="109"/>
      <c r="AA47" s="109"/>
      <c r="AB47" s="109"/>
      <c r="AC47" s="109"/>
      <c r="AD47" s="109"/>
      <c r="AE47" s="108"/>
    </row>
    <row r="48" spans="6:31" ht="15.6" customHeight="1">
      <c r="F48" s="333"/>
      <c r="G48" s="334" t="s">
        <v>289</v>
      </c>
      <c r="H48" s="86" t="s">
        <v>256</v>
      </c>
      <c r="I48" s="8">
        <v>12</v>
      </c>
      <c r="J48" s="126"/>
      <c r="K48" s="126"/>
      <c r="L48" s="126"/>
      <c r="M48" s="126"/>
      <c r="N48" s="126"/>
      <c r="O48" s="126"/>
      <c r="P48" s="126"/>
      <c r="Q48" s="126"/>
      <c r="S48" s="333"/>
      <c r="T48" s="334" t="s">
        <v>289</v>
      </c>
      <c r="U48" s="86" t="s">
        <v>256</v>
      </c>
      <c r="V48" s="8">
        <v>8</v>
      </c>
      <c r="W48" s="126"/>
      <c r="X48" s="126"/>
      <c r="Y48" s="126"/>
      <c r="Z48" s="126"/>
      <c r="AA48" s="126"/>
      <c r="AB48" s="126"/>
      <c r="AC48" s="126"/>
      <c r="AD48" s="126"/>
      <c r="AE48" s="136"/>
    </row>
    <row r="49" spans="6:31" ht="15.6" customHeight="1">
      <c r="F49" s="333"/>
      <c r="G49" s="335"/>
      <c r="H49" s="86" t="s">
        <v>257</v>
      </c>
      <c r="I49" s="8">
        <v>18</v>
      </c>
      <c r="J49" s="126"/>
      <c r="K49" s="126"/>
      <c r="L49" s="126"/>
      <c r="M49" s="126"/>
      <c r="N49" s="126"/>
      <c r="O49" s="126"/>
      <c r="P49" s="126"/>
      <c r="Q49" s="126"/>
      <c r="S49" s="333"/>
      <c r="T49" s="335"/>
      <c r="U49" s="86" t="s">
        <v>257</v>
      </c>
      <c r="V49" s="8">
        <v>6</v>
      </c>
      <c r="W49" s="126"/>
      <c r="X49" s="126"/>
      <c r="Y49" s="126"/>
      <c r="Z49" s="126"/>
      <c r="AA49" s="126"/>
      <c r="AB49" s="126"/>
      <c r="AC49" s="126"/>
      <c r="AD49" s="126"/>
      <c r="AE49" s="136"/>
    </row>
    <row r="50" spans="6:31" ht="15.6" customHeight="1">
      <c r="F50" s="333"/>
      <c r="G50" s="335"/>
      <c r="H50" s="86" t="s">
        <v>258</v>
      </c>
      <c r="I50" s="8">
        <v>43</v>
      </c>
      <c r="J50" s="126"/>
      <c r="K50" s="126"/>
      <c r="L50" s="126"/>
      <c r="M50" s="126"/>
      <c r="N50" s="126"/>
      <c r="O50" s="126"/>
      <c r="P50" s="126"/>
      <c r="Q50" s="126"/>
      <c r="S50" s="333"/>
      <c r="T50" s="335"/>
      <c r="U50" s="86" t="s">
        <v>258</v>
      </c>
      <c r="V50" s="8">
        <v>12</v>
      </c>
      <c r="W50" s="126"/>
      <c r="X50" s="126"/>
      <c r="Y50" s="126"/>
      <c r="Z50" s="126"/>
      <c r="AA50" s="126"/>
      <c r="AB50" s="126"/>
      <c r="AC50" s="126"/>
      <c r="AD50" s="126"/>
      <c r="AE50" s="136"/>
    </row>
    <row r="51" spans="6:31" ht="15.6" customHeight="1">
      <c r="F51" s="333"/>
      <c r="G51" s="335"/>
      <c r="H51" s="86" t="s">
        <v>259</v>
      </c>
      <c r="I51" s="8">
        <v>67</v>
      </c>
      <c r="J51" s="126"/>
      <c r="K51" s="126"/>
      <c r="L51" s="126"/>
      <c r="M51" s="126"/>
      <c r="N51" s="126"/>
      <c r="O51" s="126"/>
      <c r="P51" s="126"/>
      <c r="Q51" s="126"/>
      <c r="S51" s="333"/>
      <c r="T51" s="335"/>
      <c r="U51" s="86" t="s">
        <v>259</v>
      </c>
      <c r="V51" s="8">
        <v>25</v>
      </c>
      <c r="W51" s="126"/>
      <c r="X51" s="126"/>
      <c r="Y51" s="126"/>
      <c r="Z51" s="126"/>
      <c r="AA51" s="126"/>
      <c r="AB51" s="126"/>
      <c r="AC51" s="126"/>
      <c r="AD51" s="126"/>
      <c r="AE51" s="136"/>
    </row>
    <row r="52" spans="6:31" ht="15.6" customHeight="1">
      <c r="F52" s="333"/>
      <c r="G52" s="335"/>
      <c r="H52" s="86" t="s">
        <v>260</v>
      </c>
      <c r="I52" s="8">
        <v>104</v>
      </c>
      <c r="J52" s="126"/>
      <c r="K52" s="126"/>
      <c r="L52" s="126"/>
      <c r="M52" s="126"/>
      <c r="N52" s="126"/>
      <c r="O52" s="126"/>
      <c r="P52" s="126"/>
      <c r="Q52" s="126"/>
      <c r="S52" s="333"/>
      <c r="T52" s="335"/>
      <c r="U52" s="86" t="s">
        <v>260</v>
      </c>
      <c r="V52" s="8">
        <v>38</v>
      </c>
      <c r="W52" s="126"/>
      <c r="X52" s="126"/>
      <c r="Y52" s="126"/>
      <c r="Z52" s="126"/>
      <c r="AA52" s="126"/>
      <c r="AB52" s="126"/>
      <c r="AC52" s="126"/>
      <c r="AD52" s="126"/>
      <c r="AE52" s="136"/>
    </row>
    <row r="53" spans="6:31" ht="15.6" customHeight="1">
      <c r="F53" s="333"/>
      <c r="G53" s="335"/>
      <c r="H53" s="86" t="s">
        <v>261</v>
      </c>
      <c r="I53" s="8">
        <v>222</v>
      </c>
      <c r="J53" s="126"/>
      <c r="K53" s="126"/>
      <c r="L53" s="126"/>
      <c r="M53" s="126"/>
      <c r="N53" s="126"/>
      <c r="O53" s="126"/>
      <c r="P53" s="126"/>
      <c r="Q53" s="126"/>
      <c r="S53" s="333"/>
      <c r="T53" s="335"/>
      <c r="U53" s="86" t="s">
        <v>261</v>
      </c>
      <c r="V53" s="8">
        <v>34</v>
      </c>
      <c r="W53" s="126"/>
      <c r="X53" s="126"/>
      <c r="Y53" s="126"/>
      <c r="Z53" s="126"/>
      <c r="AA53" s="126"/>
      <c r="AB53" s="126"/>
      <c r="AC53" s="126"/>
      <c r="AD53" s="126"/>
      <c r="AE53" s="136"/>
    </row>
    <row r="54" spans="6:31" ht="15.6" customHeight="1">
      <c r="F54" s="333"/>
      <c r="G54" s="335"/>
      <c r="H54" s="86" t="s">
        <v>262</v>
      </c>
      <c r="I54" s="8">
        <v>283</v>
      </c>
      <c r="J54" s="126"/>
      <c r="K54" s="126"/>
      <c r="L54" s="126"/>
      <c r="M54" s="126"/>
      <c r="N54" s="126"/>
      <c r="O54" s="126"/>
      <c r="P54" s="126"/>
      <c r="Q54" s="126"/>
      <c r="S54" s="333"/>
      <c r="T54" s="335"/>
      <c r="U54" s="86" t="s">
        <v>262</v>
      </c>
      <c r="V54" s="8">
        <v>48</v>
      </c>
      <c r="W54" s="126"/>
      <c r="X54" s="126"/>
      <c r="Y54" s="126"/>
      <c r="Z54" s="126"/>
      <c r="AA54" s="126"/>
      <c r="AB54" s="126"/>
      <c r="AC54" s="126"/>
      <c r="AD54" s="126"/>
      <c r="AE54" s="136"/>
    </row>
    <row r="55" spans="6:31" ht="15.6" customHeight="1">
      <c r="F55" s="333"/>
      <c r="G55" s="335"/>
      <c r="H55" s="86" t="s">
        <v>263</v>
      </c>
      <c r="I55" s="8">
        <v>339</v>
      </c>
      <c r="J55" s="126"/>
      <c r="K55" s="126"/>
      <c r="L55" s="126"/>
      <c r="M55" s="126"/>
      <c r="N55" s="126"/>
      <c r="O55" s="126"/>
      <c r="P55" s="126"/>
      <c r="Q55" s="126"/>
      <c r="S55" s="333"/>
      <c r="T55" s="335"/>
      <c r="U55" s="86" t="s">
        <v>263</v>
      </c>
      <c r="V55" s="8">
        <v>50</v>
      </c>
      <c r="W55" s="126"/>
      <c r="X55" s="126"/>
      <c r="Y55" s="126"/>
      <c r="Z55" s="126"/>
      <c r="AA55" s="126"/>
      <c r="AB55" s="126"/>
      <c r="AC55" s="126"/>
      <c r="AD55" s="126"/>
      <c r="AE55" s="136"/>
    </row>
    <row r="56" spans="6:31" ht="15.6" customHeight="1">
      <c r="F56" s="333"/>
      <c r="G56" s="335"/>
      <c r="H56" s="86" t="s">
        <v>264</v>
      </c>
      <c r="I56" s="8">
        <v>360</v>
      </c>
      <c r="J56" s="126"/>
      <c r="K56" s="126"/>
      <c r="L56" s="126"/>
      <c r="M56" s="126"/>
      <c r="N56" s="126"/>
      <c r="O56" s="126"/>
      <c r="P56" s="126"/>
      <c r="Q56" s="126"/>
      <c r="S56" s="333"/>
      <c r="T56" s="335"/>
      <c r="U56" s="86" t="s">
        <v>264</v>
      </c>
      <c r="V56" s="8">
        <v>69</v>
      </c>
      <c r="W56" s="126"/>
      <c r="X56" s="126"/>
      <c r="Y56" s="126"/>
      <c r="Z56" s="126"/>
      <c r="AA56" s="126"/>
      <c r="AB56" s="126"/>
      <c r="AC56" s="126"/>
      <c r="AD56" s="126"/>
      <c r="AE56" s="136"/>
    </row>
    <row r="57" spans="6:31" ht="15.6" customHeight="1">
      <c r="F57" s="333"/>
      <c r="G57" s="336"/>
      <c r="H57" s="86" t="s">
        <v>10</v>
      </c>
      <c r="I57" s="95">
        <f>SUM(I48:I56)</f>
        <v>1448</v>
      </c>
      <c r="J57" s="109"/>
      <c r="K57" s="109"/>
      <c r="L57" s="109"/>
      <c r="M57" s="109"/>
      <c r="N57" s="109"/>
      <c r="O57" s="109"/>
      <c r="P57" s="109"/>
      <c r="Q57" s="109"/>
      <c r="S57" s="333"/>
      <c r="T57" s="336"/>
      <c r="U57" s="86" t="s">
        <v>10</v>
      </c>
      <c r="V57" s="95">
        <f>SUM(V48:V56)</f>
        <v>290</v>
      </c>
      <c r="W57" s="109"/>
      <c r="X57" s="109"/>
      <c r="Y57" s="109"/>
      <c r="Z57" s="109"/>
      <c r="AA57" s="109"/>
      <c r="AB57" s="109"/>
      <c r="AC57" s="109"/>
      <c r="AD57" s="109"/>
      <c r="AE57" s="108"/>
    </row>
    <row r="58" spans="6:31" ht="15.6" customHeight="1">
      <c r="F58" s="266"/>
      <c r="G58" s="331" t="s">
        <v>290</v>
      </c>
      <c r="H58" s="332"/>
      <c r="I58" s="94">
        <f>I47+I57</f>
        <v>49248</v>
      </c>
      <c r="J58" s="107"/>
      <c r="K58" s="107"/>
      <c r="L58" s="107"/>
      <c r="M58" s="107"/>
      <c r="N58" s="107"/>
      <c r="O58" s="107"/>
      <c r="P58" s="107"/>
      <c r="Q58" s="107"/>
      <c r="S58" s="266"/>
      <c r="T58" s="331" t="s">
        <v>290</v>
      </c>
      <c r="U58" s="332"/>
      <c r="V58" s="94">
        <f>V47+V57</f>
        <v>71837</v>
      </c>
      <c r="W58" s="107"/>
      <c r="X58" s="107"/>
      <c r="Y58" s="107"/>
      <c r="Z58" s="107"/>
      <c r="AA58" s="107"/>
      <c r="AB58" s="107"/>
      <c r="AC58" s="107"/>
      <c r="AD58" s="107"/>
      <c r="AE58" s="137"/>
    </row>
    <row r="59" spans="6:31" ht="15.6" customHeight="1">
      <c r="F59" s="253" t="s">
        <v>583</v>
      </c>
      <c r="S59" s="253" t="s">
        <v>583</v>
      </c>
    </row>
    <row r="60" spans="6:31" ht="15.6" customHeight="1">
      <c r="F60" s="120" t="s">
        <v>481</v>
      </c>
      <c r="S60" s="14" t="s">
        <v>481</v>
      </c>
    </row>
    <row r="61" spans="6:31" ht="15.6" customHeight="1"/>
    <row r="62" spans="6:31" ht="15.6" customHeight="1"/>
    <row r="63" spans="6:31" ht="15.6" customHeight="1"/>
    <row r="64" spans="6:31"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1.4" customHeight="1"/>
    <row r="78" ht="11.4" customHeight="1"/>
    <row r="79" ht="11.4" customHeight="1"/>
    <row r="80" ht="11.4" customHeight="1"/>
    <row r="81" ht="11.4" customHeight="1"/>
    <row r="82" ht="11.4" customHeight="1"/>
    <row r="83" ht="11.4" customHeight="1"/>
    <row r="84" ht="11.4" customHeight="1"/>
    <row r="85" ht="11.4" customHeight="1"/>
    <row r="86" ht="11.4" customHeight="1"/>
    <row r="87" ht="11.4" customHeight="1"/>
    <row r="88" ht="11.4" customHeight="1"/>
    <row r="89" ht="11.4" customHeight="1"/>
    <row r="90" ht="11.4" customHeight="1"/>
    <row r="91" ht="11.4" customHeight="1"/>
    <row r="92" ht="11.4" customHeight="1"/>
    <row r="93" ht="11.4" customHeight="1"/>
    <row r="94" ht="11.4" customHeight="1"/>
    <row r="95" ht="11.4" customHeight="1"/>
    <row r="96" ht="11.4" customHeight="1"/>
    <row r="97" ht="11.4" customHeight="1"/>
    <row r="98" ht="11.4" customHeight="1"/>
    <row r="99" ht="11.4" customHeight="1"/>
    <row r="100" ht="11.4" customHeight="1"/>
    <row r="101" ht="11.4" customHeight="1"/>
  </sheetData>
  <mergeCells count="79">
    <mergeCell ref="A12:D16"/>
    <mergeCell ref="A17:D18"/>
    <mergeCell ref="Q5:Q7"/>
    <mergeCell ref="O6:O7"/>
    <mergeCell ref="I4:I7"/>
    <mergeCell ref="J4:J7"/>
    <mergeCell ref="K4:Q4"/>
    <mergeCell ref="K5:K7"/>
    <mergeCell ref="L5:L7"/>
    <mergeCell ref="M5:M7"/>
    <mergeCell ref="N5:N7"/>
    <mergeCell ref="P5:P7"/>
    <mergeCell ref="F4:H7"/>
    <mergeCell ref="AG7:AG9"/>
    <mergeCell ref="AG10:AG12"/>
    <mergeCell ref="AG13:AG15"/>
    <mergeCell ref="AG16:AG18"/>
    <mergeCell ref="AG19:AG21"/>
    <mergeCell ref="AG4:AH6"/>
    <mergeCell ref="AI4:AI6"/>
    <mergeCell ref="AJ4:AJ6"/>
    <mergeCell ref="AK4:AQ4"/>
    <mergeCell ref="AK5:AK6"/>
    <mergeCell ref="AL5:AL6"/>
    <mergeCell ref="AM5:AM6"/>
    <mergeCell ref="AN5:AO5"/>
    <mergeCell ref="AP5:AP6"/>
    <mergeCell ref="AQ5:AQ6"/>
    <mergeCell ref="S4:U7"/>
    <mergeCell ref="F38:F58"/>
    <mergeCell ref="G38:G47"/>
    <mergeCell ref="F8:F10"/>
    <mergeCell ref="F11:F13"/>
    <mergeCell ref="F14:F16"/>
    <mergeCell ref="G37:H37"/>
    <mergeCell ref="G58:H58"/>
    <mergeCell ref="G48:G57"/>
    <mergeCell ref="G27:G36"/>
    <mergeCell ref="G17:G26"/>
    <mergeCell ref="F17:F37"/>
    <mergeCell ref="T10:U10"/>
    <mergeCell ref="T11:U11"/>
    <mergeCell ref="T12:U12"/>
    <mergeCell ref="T13:U13"/>
    <mergeCell ref="V4:V7"/>
    <mergeCell ref="W4:W7"/>
    <mergeCell ref="X4:AD4"/>
    <mergeCell ref="X5:X7"/>
    <mergeCell ref="Y5:Y7"/>
    <mergeCell ref="Z5:Z7"/>
    <mergeCell ref="AA5:AA7"/>
    <mergeCell ref="AC5:AC7"/>
    <mergeCell ref="AD5:AD7"/>
    <mergeCell ref="AB6:AB7"/>
    <mergeCell ref="T14:U14"/>
    <mergeCell ref="S11:S13"/>
    <mergeCell ref="S14:S16"/>
    <mergeCell ref="S17:S37"/>
    <mergeCell ref="T17:T26"/>
    <mergeCell ref="T27:T36"/>
    <mergeCell ref="T37:U37"/>
    <mergeCell ref="T15:U15"/>
    <mergeCell ref="T16:U16"/>
    <mergeCell ref="S38:S58"/>
    <mergeCell ref="T38:T47"/>
    <mergeCell ref="T48:T57"/>
    <mergeCell ref="T58:U58"/>
    <mergeCell ref="G8:H8"/>
    <mergeCell ref="G9:H9"/>
    <mergeCell ref="G10:H10"/>
    <mergeCell ref="G11:H11"/>
    <mergeCell ref="G12:H12"/>
    <mergeCell ref="G13:H13"/>
    <mergeCell ref="G14:H14"/>
    <mergeCell ref="G15:H15"/>
    <mergeCell ref="G16:H16"/>
    <mergeCell ref="T8:U8"/>
    <mergeCell ref="T9:U9"/>
    <mergeCell ref="S8:S10"/>
  </mergeCells>
  <phoneticPr fontId="5"/>
  <hyperlinks>
    <hyperlink ref="A1" location="目次!A1" display="目次へ戻る"/>
  </hyperlinks>
  <pageMargins left="0.74803149606299213" right="0.74803149606299213" top="0.98425196850393704" bottom="0.98425196850393704" header="0.51181102362204722" footer="0.51181102362204722"/>
  <pageSetup paperSize="9" scale="31"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26</vt:i4>
      </vt:variant>
      <vt:variant>
        <vt:lpstr>名前付き一覧</vt:lpstr>
      </vt:variant>
      <vt:variant>
        <vt:i4>21</vt:i4>
      </vt:variant>
    </vt:vector>
  </HeadingPairs>
  <TitlesOfParts>
    <vt:vector size="47" baseType="lpstr">
      <vt:lpstr>目次</vt:lpstr>
      <vt:lpstr>4-1</vt:lpstr>
      <vt:lpstr>4-2</vt:lpstr>
      <vt:lpstr>4-3</vt:lpstr>
      <vt:lpstr>4-4</vt:lpstr>
      <vt:lpstr>4-5</vt:lpstr>
      <vt:lpstr>4-6</vt:lpstr>
      <vt:lpstr>4-7</vt:lpstr>
      <vt:lpstr>4-8</vt:lpstr>
      <vt:lpstr>4-9</vt:lpstr>
      <vt:lpstr>4-10</vt:lpstr>
      <vt:lpstr>4-11</vt:lpstr>
      <vt:lpstr>4-12</vt:lpstr>
      <vt:lpstr>4-13</vt:lpstr>
      <vt:lpstr>4-14</vt:lpstr>
      <vt:lpstr>4-15</vt:lpstr>
      <vt:lpstr>4-16</vt:lpstr>
      <vt:lpstr>4-17</vt:lpstr>
      <vt:lpstr>4-18</vt:lpstr>
      <vt:lpstr>4-19</vt:lpstr>
      <vt:lpstr>4-20</vt:lpstr>
      <vt:lpstr>4-21</vt:lpstr>
      <vt:lpstr>4-22</vt:lpstr>
      <vt:lpstr>4-23</vt:lpstr>
      <vt:lpstr>4-24</vt:lpstr>
      <vt:lpstr>4-25</vt:lpstr>
      <vt:lpstr>'4-1'!Print_Area</vt:lpstr>
      <vt:lpstr>'4-10'!Print_Area</vt:lpstr>
      <vt:lpstr>'4-11'!Print_Area</vt:lpstr>
      <vt:lpstr>'4-12'!Print_Area</vt:lpstr>
      <vt:lpstr>'4-13'!Print_Area</vt:lpstr>
      <vt:lpstr>'4-15'!Print_Area</vt:lpstr>
      <vt:lpstr>'4-17'!Print_Area</vt:lpstr>
      <vt:lpstr>'4-18'!Print_Area</vt:lpstr>
      <vt:lpstr>'4-19'!Print_Area</vt:lpstr>
      <vt:lpstr>'4-2'!Print_Area</vt:lpstr>
      <vt:lpstr>'4-20'!Print_Area</vt:lpstr>
      <vt:lpstr>'4-21'!Print_Area</vt:lpstr>
      <vt:lpstr>'4-24'!Print_Area</vt:lpstr>
      <vt:lpstr>'4-25'!Print_Area</vt:lpstr>
      <vt:lpstr>'4-3'!Print_Area</vt:lpstr>
      <vt:lpstr>'4-4'!Print_Area</vt:lpstr>
      <vt:lpstr>'4-5'!Print_Area</vt:lpstr>
      <vt:lpstr>'4-7'!Print_Area</vt:lpstr>
      <vt:lpstr>'4-8'!Print_Area</vt:lpstr>
      <vt:lpstr>'4-9'!Print_Area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2025-07-09T02:41:21Z</cp:lastPrinted>
  <dcterms:created xsi:type="dcterms:W3CDTF">2015-06-05T18:19:34Z</dcterms:created>
  <dcterms:modified xsi:type="dcterms:W3CDTF">2025-08-14T09:13:04Z</dcterms:modified>
</cp:coreProperties>
</file>