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afi001\0012500保健衛生局\0014000保健所\0014000保健所内共通\21_保健所管理課\02_企画係\00_共通全般\01 保健所・保健センター事業概要\♪R6保健事業統計原稿\04 校正依頼\04 最終稿確認後原稿\"/>
    </mc:Choice>
  </mc:AlternateContent>
  <bookViews>
    <workbookView xWindow="0" yWindow="0" windowWidth="23040" windowHeight="9096"/>
  </bookViews>
  <sheets>
    <sheet name="目次" sheetId="2" r:id="rId1"/>
    <sheet name="1-1" sheetId="3" r:id="rId2"/>
    <sheet name="1-2" sheetId="4" r:id="rId3"/>
    <sheet name="1-3" sheetId="5" r:id="rId4"/>
    <sheet name="1-4" sheetId="6" r:id="rId5"/>
    <sheet name="1-5" sheetId="7" r:id="rId6"/>
    <sheet name="1-6" sheetId="8" r:id="rId7"/>
    <sheet name="1-7" sheetId="9" r:id="rId8"/>
    <sheet name="1-8" sheetId="10" r:id="rId9"/>
    <sheet name="1-9" sheetId="11" r:id="rId10"/>
    <sheet name="1-10" sheetId="12" r:id="rId11"/>
    <sheet name="1-11" sheetId="14" r:id="rId12"/>
    <sheet name="1-12" sheetId="15" r:id="rId13"/>
    <sheet name="1-13" sheetId="16" r:id="rId14"/>
    <sheet name="1-14" sheetId="17" r:id="rId15"/>
    <sheet name="1-15" sheetId="19" r:id="rId16"/>
    <sheet name="1-16" sheetId="21" r:id="rId17"/>
    <sheet name="1-17" sheetId="22" r:id="rId18"/>
    <sheet name="1-18" sheetId="23" r:id="rId19"/>
  </sheets>
  <definedNames>
    <definedName name="_xlnm.Print_Area" localSheetId="1">'1-1'!$A$1:$L$51</definedName>
    <definedName name="_xlnm.Print_Area" localSheetId="18">'1-18'!$A$1:$C$13</definedName>
    <definedName name="_xlnm.Print_Area" localSheetId="2">'1-2'!$A$1:$J$73</definedName>
    <definedName name="_xlnm.Print_Area" localSheetId="3">'1-3'!$A$1:$B$52</definedName>
    <definedName name="Z_42D5D24F_01BF_4AD2_9BBB_16568695E690_.wvu.PrintArea" localSheetId="10" hidden="1">'1-10'!$A$2:$M$3</definedName>
    <definedName name="Z_42D5D24F_01BF_4AD2_9BBB_16568695E690_.wvu.PrintArea" localSheetId="11" hidden="1">'1-11'!$A$2:$H$4</definedName>
    <definedName name="Z_42D5D24F_01BF_4AD2_9BBB_16568695E690_.wvu.PrintArea" localSheetId="6" hidden="1">'1-6'!$A$2:$M$2</definedName>
    <definedName name="Z_42D5D24F_01BF_4AD2_9BBB_16568695E690_.wvu.PrintArea" localSheetId="8" hidden="1">'1-8'!$A$2:$R$2</definedName>
    <definedName name="Z_42D5D24F_01BF_4AD2_9BBB_16568695E690_.wvu.PrintArea" localSheetId="9" hidden="1">'1-9'!$A$2:$N$4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4" i="8" l="1"/>
  <c r="B29" i="7" l="1"/>
  <c r="B25" i="7"/>
  <c r="B27" i="7"/>
  <c r="C35" i="7"/>
  <c r="D35" i="7"/>
  <c r="D37" i="7" s="1"/>
  <c r="F35" i="7"/>
  <c r="F37" i="7" s="1"/>
  <c r="G35" i="7"/>
  <c r="G41" i="7" s="1"/>
  <c r="I35" i="7"/>
  <c r="I37" i="7" s="1"/>
  <c r="J35" i="7"/>
  <c r="J37" i="7" s="1"/>
  <c r="L35" i="7"/>
  <c r="M35" i="7"/>
  <c r="O35" i="7"/>
  <c r="P35" i="7"/>
  <c r="P37" i="7" s="1"/>
  <c r="E35" i="7"/>
  <c r="K35" i="7"/>
  <c r="N35" i="7"/>
  <c r="C37" i="7"/>
  <c r="L37" i="7"/>
  <c r="M37" i="7"/>
  <c r="O37" i="7"/>
  <c r="C39" i="7"/>
  <c r="F39" i="7"/>
  <c r="G39" i="7"/>
  <c r="J39" i="7"/>
  <c r="L39" i="7"/>
  <c r="M39" i="7"/>
  <c r="O39" i="7"/>
  <c r="P39" i="7"/>
  <c r="H35" i="7"/>
  <c r="C41" i="7"/>
  <c r="D41" i="7"/>
  <c r="J41" i="7"/>
  <c r="L41" i="7"/>
  <c r="M41" i="7"/>
  <c r="O41" i="7"/>
  <c r="C46" i="7"/>
  <c r="D46" i="7"/>
  <c r="D50" i="7" s="1"/>
  <c r="F46" i="7"/>
  <c r="F50" i="7" s="1"/>
  <c r="G46" i="7"/>
  <c r="G52" i="7" s="1"/>
  <c r="I46" i="7"/>
  <c r="I52" i="7" s="1"/>
  <c r="J46" i="7"/>
  <c r="L46" i="7"/>
  <c r="M46" i="7"/>
  <c r="M48" i="7" s="1"/>
  <c r="N46" i="7"/>
  <c r="N50" i="7" s="1"/>
  <c r="O46" i="7"/>
  <c r="P46" i="7"/>
  <c r="P48" i="7" s="1"/>
  <c r="B46" i="7"/>
  <c r="E46" i="7"/>
  <c r="H46" i="7"/>
  <c r="H48" i="7" s="1"/>
  <c r="K46" i="7"/>
  <c r="N48" i="7"/>
  <c r="C48" i="7"/>
  <c r="D48" i="7"/>
  <c r="J48" i="7"/>
  <c r="L48" i="7"/>
  <c r="O48" i="7"/>
  <c r="C50" i="7"/>
  <c r="J50" i="7"/>
  <c r="L50" i="7"/>
  <c r="M50" i="7"/>
  <c r="O50" i="7"/>
  <c r="P50" i="7"/>
  <c r="H52" i="7"/>
  <c r="N52" i="7"/>
  <c r="C52" i="7"/>
  <c r="D52" i="7"/>
  <c r="J52" i="7"/>
  <c r="L52" i="7"/>
  <c r="M52" i="7"/>
  <c r="O52" i="7"/>
  <c r="P52" i="7" l="1"/>
  <c r="G48" i="7"/>
  <c r="E50" i="7"/>
  <c r="I48" i="7"/>
  <c r="I50" i="7"/>
  <c r="B50" i="7"/>
  <c r="G50" i="7"/>
  <c r="D39" i="7"/>
  <c r="F41" i="7"/>
  <c r="P41" i="7"/>
  <c r="N39" i="7"/>
  <c r="G37" i="7"/>
  <c r="K39" i="7"/>
  <c r="K41" i="7"/>
  <c r="I39" i="7"/>
  <c r="B24" i="7"/>
  <c r="B28" i="7" s="1"/>
  <c r="D24" i="7"/>
  <c r="D26" i="7" s="1"/>
  <c r="C24" i="7"/>
  <c r="C26" i="7" s="1"/>
  <c r="E48" i="7"/>
  <c r="E52" i="7"/>
  <c r="H37" i="7"/>
  <c r="H41" i="7"/>
  <c r="H39" i="7"/>
  <c r="K50" i="7"/>
  <c r="K48" i="7"/>
  <c r="K52" i="7"/>
  <c r="B48" i="7"/>
  <c r="B52" i="7"/>
  <c r="N37" i="7"/>
  <c r="N41" i="7"/>
  <c r="E41" i="7"/>
  <c r="E39" i="7"/>
  <c r="E37" i="7"/>
  <c r="H50" i="7"/>
  <c r="B35" i="7"/>
  <c r="B39" i="7" s="1"/>
  <c r="K37" i="7"/>
  <c r="F52" i="7"/>
  <c r="F48" i="7"/>
  <c r="I41" i="7"/>
  <c r="B30" i="7" l="1"/>
  <c r="B26" i="7"/>
  <c r="C28" i="7"/>
  <c r="C30" i="7"/>
  <c r="D28" i="7"/>
  <c r="D30" i="7"/>
  <c r="B41" i="7"/>
  <c r="B37" i="7"/>
  <c r="E7" i="7" l="1"/>
  <c r="D7" i="7"/>
  <c r="C7" i="7"/>
  <c r="F35" i="6" l="1"/>
  <c r="F36" i="6"/>
  <c r="F37" i="6"/>
  <c r="F34" i="6"/>
  <c r="F32" i="6"/>
  <c r="F30" i="6"/>
  <c r="F22" i="6" l="1"/>
  <c r="F21" i="6"/>
  <c r="F23" i="6"/>
  <c r="F34" i="8" l="1"/>
  <c r="F33" i="8"/>
  <c r="F32" i="8"/>
  <c r="F31" i="8"/>
  <c r="F30" i="8"/>
  <c r="F29" i="8"/>
  <c r="F28" i="8"/>
  <c r="F27" i="8"/>
  <c r="F26" i="8"/>
  <c r="F25" i="8"/>
  <c r="N24" i="8"/>
  <c r="M24" i="8"/>
  <c r="I24" i="8"/>
  <c r="H24" i="8"/>
  <c r="G24" i="8"/>
  <c r="L24" i="8"/>
  <c r="K24" i="8"/>
  <c r="J24" i="8"/>
  <c r="E24" i="8"/>
  <c r="D24" i="8"/>
  <c r="C24" i="8"/>
  <c r="U9" i="8"/>
  <c r="Q9" i="8"/>
  <c r="G9" i="8"/>
  <c r="C9" i="8"/>
  <c r="F24" i="8" l="1"/>
  <c r="F33" i="6" l="1"/>
  <c r="F31" i="6"/>
  <c r="F8" i="6" l="1"/>
  <c r="F20" i="6"/>
  <c r="F19" i="6"/>
  <c r="F18" i="6"/>
  <c r="F17" i="6"/>
  <c r="F16" i="6"/>
  <c r="F15" i="6"/>
  <c r="F13" i="6"/>
  <c r="F12" i="6"/>
  <c r="F11" i="6"/>
  <c r="F10" i="6"/>
  <c r="F9" i="6"/>
  <c r="B17" i="7"/>
  <c r="B16" i="7"/>
  <c r="B15" i="7"/>
  <c r="B14" i="7"/>
  <c r="B13" i="7"/>
  <c r="B12" i="7"/>
  <c r="B11" i="7"/>
  <c r="B10" i="7"/>
  <c r="B9" i="7"/>
  <c r="B8" i="7"/>
  <c r="B7" i="7" l="1"/>
  <c r="F7" i="6"/>
</calcChain>
</file>

<file path=xl/sharedStrings.xml><?xml version="1.0" encoding="utf-8"?>
<sst xmlns="http://schemas.openxmlformats.org/spreadsheetml/2006/main" count="1156" uniqueCount="443">
  <si>
    <t>目次</t>
    <rPh sb="0" eb="2">
      <t>モクジ</t>
    </rPh>
    <phoneticPr fontId="4"/>
  </si>
  <si>
    <t>統計表</t>
    <rPh sb="0" eb="3">
      <t>トウケイヒョウ</t>
    </rPh>
    <phoneticPr fontId="4"/>
  </si>
  <si>
    <t>目次へ戻る</t>
    <rPh sb="0" eb="2">
      <t>モクジ</t>
    </rPh>
    <rPh sb="3" eb="4">
      <t>モド</t>
    </rPh>
    <phoneticPr fontId="7"/>
  </si>
  <si>
    <t>総　数</t>
  </si>
  <si>
    <t>人　　　口　　(人）</t>
  </si>
  <si>
    <t>世帯数</t>
  </si>
  <si>
    <t>面　　積</t>
  </si>
  <si>
    <t>総数</t>
    <phoneticPr fontId="4"/>
  </si>
  <si>
    <t>男</t>
  </si>
  <si>
    <t>女</t>
  </si>
  <si>
    <t>（平方㌔）</t>
    <rPh sb="1" eb="3">
      <t>ヘイホウ</t>
    </rPh>
    <phoneticPr fontId="4"/>
  </si>
  <si>
    <t>さいたま市</t>
  </si>
  <si>
    <t>西　区</t>
  </si>
  <si>
    <t>北　区</t>
  </si>
  <si>
    <t>大宮区</t>
  </si>
  <si>
    <t>見沼区</t>
  </si>
  <si>
    <t>中央区</t>
  </si>
  <si>
    <t>桜　区</t>
  </si>
  <si>
    <t>浦和区</t>
  </si>
  <si>
    <t>南　区</t>
  </si>
  <si>
    <t>緑　区</t>
  </si>
  <si>
    <t>岩槻区</t>
    <rPh sb="0" eb="2">
      <t>イワツキ</t>
    </rPh>
    <rPh sb="2" eb="3">
      <t>ク</t>
    </rPh>
    <phoneticPr fontId="4"/>
  </si>
  <si>
    <t>資料：保健所管理課</t>
    <rPh sb="0" eb="2">
      <t>シリョウ</t>
    </rPh>
    <rPh sb="3" eb="6">
      <t>ホケンジョ</t>
    </rPh>
    <rPh sb="6" eb="9">
      <t>カンリカ</t>
    </rPh>
    <phoneticPr fontId="7"/>
  </si>
  <si>
    <t>人口、世帯数、面積（区別）</t>
    <rPh sb="0" eb="2">
      <t>ジンコウ</t>
    </rPh>
    <rPh sb="3" eb="6">
      <t>セタイスウ</t>
    </rPh>
    <rPh sb="7" eb="9">
      <t>メンセキ</t>
    </rPh>
    <rPh sb="10" eb="11">
      <t>ク</t>
    </rPh>
    <rPh sb="11" eb="12">
      <t>ベツ</t>
    </rPh>
    <phoneticPr fontId="3"/>
  </si>
  <si>
    <t>総数</t>
  </si>
  <si>
    <t>年少人口</t>
  </si>
  <si>
    <t>（0～14歳）</t>
    <phoneticPr fontId="4"/>
  </si>
  <si>
    <t>生産年齢人口</t>
  </si>
  <si>
    <t>（15～64歳）</t>
  </si>
  <si>
    <t>老齢人口</t>
  </si>
  <si>
    <t>（65歳以上）</t>
  </si>
  <si>
    <t>平均年齢</t>
    <rPh sb="0" eb="2">
      <t>ヘイキン</t>
    </rPh>
    <rPh sb="2" eb="4">
      <t>ネンレイ</t>
    </rPh>
    <phoneticPr fontId="4"/>
  </si>
  <si>
    <t>年齢3区分別人口、構成割合</t>
    <rPh sb="0" eb="2">
      <t>ネンレイ</t>
    </rPh>
    <rPh sb="3" eb="5">
      <t>クブン</t>
    </rPh>
    <rPh sb="5" eb="6">
      <t>ベツ</t>
    </rPh>
    <rPh sb="6" eb="8">
      <t>ジンコウ</t>
    </rPh>
    <rPh sb="9" eb="11">
      <t>コウセイ</t>
    </rPh>
    <rPh sb="11" eb="13">
      <t>ワリアイ</t>
    </rPh>
    <phoneticPr fontId="3"/>
  </si>
  <si>
    <t>桜　区</t>
    <phoneticPr fontId="4"/>
  </si>
  <si>
    <t>人口動態総覧</t>
    <rPh sb="0" eb="2">
      <t>ジンコウ</t>
    </rPh>
    <rPh sb="2" eb="4">
      <t>ドウタイ</t>
    </rPh>
    <rPh sb="4" eb="6">
      <t>ソウラン</t>
    </rPh>
    <phoneticPr fontId="3"/>
  </si>
  <si>
    <t>率</t>
    <rPh sb="0" eb="1">
      <t>リツ</t>
    </rPh>
    <phoneticPr fontId="4"/>
  </si>
  <si>
    <t>数</t>
    <rPh sb="0" eb="1">
      <t>スウ</t>
    </rPh>
    <phoneticPr fontId="4"/>
  </si>
  <si>
    <t>男</t>
    <rPh sb="0" eb="1">
      <t>オトコ</t>
    </rPh>
    <phoneticPr fontId="4"/>
  </si>
  <si>
    <t>女</t>
    <rPh sb="0" eb="1">
      <t>オンナ</t>
    </rPh>
    <phoneticPr fontId="4"/>
  </si>
  <si>
    <t>自然</t>
    <rPh sb="0" eb="2">
      <t>シゼン</t>
    </rPh>
    <phoneticPr fontId="4"/>
  </si>
  <si>
    <t>人工</t>
    <rPh sb="0" eb="2">
      <t>ジンコウ</t>
    </rPh>
    <phoneticPr fontId="4"/>
  </si>
  <si>
    <t>令和元年</t>
    <rPh sb="0" eb="2">
      <t>レイワ</t>
    </rPh>
    <rPh sb="2" eb="3">
      <t>モト</t>
    </rPh>
    <rPh sb="3" eb="4">
      <t>ネン</t>
    </rPh>
    <phoneticPr fontId="4"/>
  </si>
  <si>
    <t>令和2年</t>
    <rPh sb="0" eb="2">
      <t>レイワ</t>
    </rPh>
    <rPh sb="3" eb="4">
      <t>ネン</t>
    </rPh>
    <phoneticPr fontId="4"/>
  </si>
  <si>
    <t>令和3年</t>
    <rPh sb="0" eb="2">
      <t>レイワ</t>
    </rPh>
    <rPh sb="3" eb="4">
      <t>ネン</t>
    </rPh>
    <phoneticPr fontId="4"/>
  </si>
  <si>
    <t>令和4年</t>
    <rPh sb="0" eb="2">
      <t>レイワ</t>
    </rPh>
    <rPh sb="3" eb="4">
      <t>ネン</t>
    </rPh>
    <phoneticPr fontId="4"/>
  </si>
  <si>
    <t>全国</t>
    <rPh sb="0" eb="2">
      <t>ゼンコク</t>
    </rPh>
    <phoneticPr fontId="4"/>
  </si>
  <si>
    <t>西区</t>
    <rPh sb="0" eb="2">
      <t>ニシク</t>
    </rPh>
    <phoneticPr fontId="4"/>
  </si>
  <si>
    <t>埼玉県</t>
    <rPh sb="0" eb="3">
      <t>サイタマケン</t>
    </rPh>
    <phoneticPr fontId="4"/>
  </si>
  <si>
    <t>北区</t>
    <rPh sb="0" eb="2">
      <t>キタク</t>
    </rPh>
    <phoneticPr fontId="4"/>
  </si>
  <si>
    <t>さいたま市</t>
    <rPh sb="4" eb="5">
      <t>シ</t>
    </rPh>
    <phoneticPr fontId="4"/>
  </si>
  <si>
    <t>大宮区</t>
    <rPh sb="0" eb="2">
      <t>オオミヤ</t>
    </rPh>
    <rPh sb="2" eb="3">
      <t>ク</t>
    </rPh>
    <phoneticPr fontId="4"/>
  </si>
  <si>
    <t>見沼区</t>
    <rPh sb="0" eb="2">
      <t>ミヌマ</t>
    </rPh>
    <rPh sb="2" eb="3">
      <t>ク</t>
    </rPh>
    <phoneticPr fontId="4"/>
  </si>
  <si>
    <t>中央区</t>
    <rPh sb="0" eb="3">
      <t>チュウオウク</t>
    </rPh>
    <phoneticPr fontId="4"/>
  </si>
  <si>
    <t>桜区</t>
    <rPh sb="0" eb="1">
      <t>サクラ</t>
    </rPh>
    <rPh sb="1" eb="2">
      <t>ク</t>
    </rPh>
    <phoneticPr fontId="4"/>
  </si>
  <si>
    <t>浦和区</t>
    <rPh sb="0" eb="2">
      <t>ウラワ</t>
    </rPh>
    <rPh sb="2" eb="3">
      <t>ク</t>
    </rPh>
    <phoneticPr fontId="4"/>
  </si>
  <si>
    <t>南区</t>
    <rPh sb="0" eb="2">
      <t>ミナミク</t>
    </rPh>
    <phoneticPr fontId="4"/>
  </si>
  <si>
    <t>緑区</t>
    <rPh sb="0" eb="2">
      <t>ミドリク</t>
    </rPh>
    <phoneticPr fontId="4"/>
  </si>
  <si>
    <t>令和5年</t>
    <rPh sb="0" eb="2">
      <t>レイワ</t>
    </rPh>
    <rPh sb="3" eb="4">
      <t>ネン</t>
    </rPh>
    <phoneticPr fontId="4"/>
  </si>
  <si>
    <t>死亡数（人）</t>
    <rPh sb="0" eb="2">
      <t>シボウ</t>
    </rPh>
    <rPh sb="2" eb="3">
      <t>スウ</t>
    </rPh>
    <rPh sb="4" eb="5">
      <t>ニン</t>
    </rPh>
    <phoneticPr fontId="4"/>
  </si>
  <si>
    <t>死亡率(人口千対）</t>
    <rPh sb="0" eb="2">
      <t>シボウ</t>
    </rPh>
    <rPh sb="2" eb="3">
      <t>リツ</t>
    </rPh>
    <rPh sb="4" eb="6">
      <t>ジンコウ</t>
    </rPh>
    <rPh sb="6" eb="7">
      <t>セン</t>
    </rPh>
    <rPh sb="7" eb="8">
      <t>タイ</t>
    </rPh>
    <phoneticPr fontId="4"/>
  </si>
  <si>
    <t>令和元年</t>
    <rPh sb="0" eb="2">
      <t>レイワ</t>
    </rPh>
    <rPh sb="2" eb="4">
      <t>ガンネン</t>
    </rPh>
    <phoneticPr fontId="4"/>
  </si>
  <si>
    <t>乳児死亡数（人）</t>
    <rPh sb="0" eb="2">
      <t>ニュウジ</t>
    </rPh>
    <rPh sb="2" eb="4">
      <t>シボウ</t>
    </rPh>
    <rPh sb="4" eb="5">
      <t>スウ</t>
    </rPh>
    <rPh sb="6" eb="7">
      <t>ニン</t>
    </rPh>
    <phoneticPr fontId="4"/>
  </si>
  <si>
    <t>1-1　沿革</t>
    <rPh sb="4" eb="6">
      <t>エンカク</t>
    </rPh>
    <phoneticPr fontId="14"/>
  </si>
  <si>
    <t>1-2　組織</t>
    <rPh sb="4" eb="6">
      <t>ソシキ</t>
    </rPh>
    <phoneticPr fontId="14"/>
  </si>
  <si>
    <t>1-3　事務分掌</t>
    <rPh sb="4" eb="6">
      <t>ジム</t>
    </rPh>
    <rPh sb="6" eb="8">
      <t>ブンショウ</t>
    </rPh>
    <phoneticPr fontId="14"/>
  </si>
  <si>
    <t>1-4　職員配置状況</t>
    <rPh sb="4" eb="6">
      <t>ショクイン</t>
    </rPh>
    <rPh sb="6" eb="8">
      <t>ハイチ</t>
    </rPh>
    <rPh sb="8" eb="10">
      <t>ジョウキョウ</t>
    </rPh>
    <phoneticPr fontId="14"/>
  </si>
  <si>
    <t>　　　　　　　　　　　　　　　　　　　　　　　　　</t>
  </si>
  <si>
    <t>保健所</t>
    <rPh sb="0" eb="3">
      <t>ホケンジョ</t>
    </rPh>
    <phoneticPr fontId="4"/>
  </si>
  <si>
    <t>医　師</t>
  </si>
  <si>
    <t>獣医師</t>
  </si>
  <si>
    <t>薬剤師</t>
  </si>
  <si>
    <t>保健師</t>
  </si>
  <si>
    <t>看護師</t>
    <rPh sb="0" eb="2">
      <t>カンゴ</t>
    </rPh>
    <rPh sb="2" eb="3">
      <t>シ</t>
    </rPh>
    <phoneticPr fontId="4"/>
  </si>
  <si>
    <t>診療放射線技師</t>
  </si>
  <si>
    <t>臨床検査技師</t>
    <rPh sb="0" eb="2">
      <t>リンショウ</t>
    </rPh>
    <rPh sb="2" eb="4">
      <t>ケンサ</t>
    </rPh>
    <rPh sb="4" eb="6">
      <t>ギシ</t>
    </rPh>
    <phoneticPr fontId="4"/>
  </si>
  <si>
    <t>栄養士</t>
  </si>
  <si>
    <t>歯科衛生士</t>
  </si>
  <si>
    <t>精神保健福祉士</t>
  </si>
  <si>
    <t>食品衛生監視員</t>
  </si>
  <si>
    <t>事務職</t>
  </si>
  <si>
    <t>技術職</t>
    <rPh sb="0" eb="2">
      <t>ギジュツ</t>
    </rPh>
    <rPh sb="2" eb="3">
      <t>ショク</t>
    </rPh>
    <phoneticPr fontId="4"/>
  </si>
  <si>
    <t>※()内は再任用職員数の再掲
※その他、各課において会計年度任用職員（事務職・専門職）を任用</t>
    <rPh sb="3" eb="4">
      <t>ナイ</t>
    </rPh>
    <rPh sb="5" eb="8">
      <t>サイニンヨウ</t>
    </rPh>
    <rPh sb="8" eb="10">
      <t>ショクイン</t>
    </rPh>
    <rPh sb="10" eb="11">
      <t>スウ</t>
    </rPh>
    <rPh sb="12" eb="14">
      <t>サイケイ</t>
    </rPh>
    <rPh sb="18" eb="19">
      <t>タ</t>
    </rPh>
    <rPh sb="20" eb="22">
      <t>カクカ</t>
    </rPh>
    <rPh sb="26" eb="28">
      <t>カイケイ</t>
    </rPh>
    <rPh sb="28" eb="30">
      <t>ネンド</t>
    </rPh>
    <rPh sb="30" eb="32">
      <t>ニンヨウ</t>
    </rPh>
    <rPh sb="32" eb="34">
      <t>ショクイン</t>
    </rPh>
    <rPh sb="35" eb="37">
      <t>ジム</t>
    </rPh>
    <rPh sb="37" eb="38">
      <t>ショク</t>
    </rPh>
    <rPh sb="39" eb="41">
      <t>センモン</t>
    </rPh>
    <rPh sb="41" eb="42">
      <t>ショク</t>
    </rPh>
    <rPh sb="44" eb="46">
      <t>ニンヨウ</t>
    </rPh>
    <phoneticPr fontId="4"/>
  </si>
  <si>
    <t>西区</t>
  </si>
  <si>
    <t>北区</t>
  </si>
  <si>
    <t>桜区</t>
  </si>
  <si>
    <t>南区</t>
  </si>
  <si>
    <t>事務職</t>
    <phoneticPr fontId="4"/>
  </si>
  <si>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</si>
  <si>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</si>
  <si>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</si>
  <si>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令和5年度</t>
    <rPh sb="0" eb="2">
      <t>レイワ</t>
    </rPh>
    <rPh sb="3" eb="5">
      <t>ネンド</t>
    </rPh>
    <phoneticPr fontId="3"/>
  </si>
  <si>
    <t>令和6年度</t>
    <rPh sb="0" eb="2">
      <t>レイワ</t>
    </rPh>
    <rPh sb="3" eb="5">
      <t>ネンド</t>
    </rPh>
    <phoneticPr fontId="4"/>
  </si>
  <si>
    <t>令和6年度</t>
    <rPh sb="0" eb="2">
      <t>レイワ</t>
    </rPh>
    <rPh sb="3" eb="5">
      <t>ネンド</t>
    </rPh>
    <phoneticPr fontId="3"/>
  </si>
  <si>
    <t>総数</t>
    <rPh sb="0" eb="2">
      <t>ソウスウ</t>
    </rPh>
    <phoneticPr fontId="3"/>
  </si>
  <si>
    <t>精神保健課</t>
    <rPh sb="0" eb="1">
      <t>セイ</t>
    </rPh>
    <rPh sb="1" eb="2">
      <t>カミ</t>
    </rPh>
    <rPh sb="2" eb="4">
      <t>ホケン</t>
    </rPh>
    <rPh sb="4" eb="5">
      <t>カ</t>
    </rPh>
    <phoneticPr fontId="4"/>
  </si>
  <si>
    <t>感染症対策課</t>
    <rPh sb="0" eb="3">
      <t>カンセンショウ</t>
    </rPh>
    <rPh sb="3" eb="5">
      <t>タイサク</t>
    </rPh>
    <rPh sb="5" eb="6">
      <t>カ</t>
    </rPh>
    <phoneticPr fontId="4"/>
  </si>
  <si>
    <t>健康支援課</t>
    <rPh sb="0" eb="2">
      <t>ケンコウ</t>
    </rPh>
    <rPh sb="2" eb="4">
      <t>シエン</t>
    </rPh>
    <rPh sb="4" eb="5">
      <t>カ</t>
    </rPh>
    <phoneticPr fontId="4"/>
  </si>
  <si>
    <t>保健所管理課</t>
    <rPh sb="0" eb="3">
      <t>ホケンジョ</t>
    </rPh>
    <rPh sb="3" eb="6">
      <t>カンリカ</t>
    </rPh>
    <phoneticPr fontId="4"/>
  </si>
  <si>
    <t>食品衛生課</t>
    <rPh sb="0" eb="1">
      <t>ショク</t>
    </rPh>
    <rPh sb="1" eb="2">
      <t>ヒン</t>
    </rPh>
    <rPh sb="2" eb="5">
      <t>エイセイカ</t>
    </rPh>
    <phoneticPr fontId="4"/>
  </si>
  <si>
    <t>保健所（各年4月1日現在）</t>
    <rPh sb="0" eb="3">
      <t>ホケンジョ</t>
    </rPh>
    <rPh sb="4" eb="6">
      <t>カクネン</t>
    </rPh>
    <rPh sb="7" eb="8">
      <t>ガツ</t>
    </rPh>
    <rPh sb="9" eb="10">
      <t>ニチ</t>
    </rPh>
    <rPh sb="10" eb="12">
      <t>ゲンザイ</t>
    </rPh>
    <phoneticPr fontId="3"/>
  </si>
  <si>
    <t>令和2年度</t>
    <rPh sb="0" eb="2">
      <t>レイワ</t>
    </rPh>
    <rPh sb="3" eb="4">
      <t>ネン</t>
    </rPh>
    <rPh sb="4" eb="5">
      <t>ド</t>
    </rPh>
    <phoneticPr fontId="3"/>
  </si>
  <si>
    <t>令和3年度</t>
    <rPh sb="0" eb="2">
      <t>レイワ</t>
    </rPh>
    <rPh sb="3" eb="4">
      <t>ネン</t>
    </rPh>
    <rPh sb="4" eb="5">
      <t>ド</t>
    </rPh>
    <phoneticPr fontId="3"/>
  </si>
  <si>
    <t>保健センター（各年4月1日現在）</t>
    <rPh sb="0" eb="2">
      <t>ホケン</t>
    </rPh>
    <rPh sb="7" eb="9">
      <t>カクネン</t>
    </rPh>
    <rPh sb="10" eb="11">
      <t>ガツ</t>
    </rPh>
    <rPh sb="12" eb="13">
      <t>ニチ</t>
    </rPh>
    <rPh sb="13" eb="15">
      <t>ゲンザイ</t>
    </rPh>
    <phoneticPr fontId="3"/>
  </si>
  <si>
    <t>1-5　人口</t>
    <rPh sb="4" eb="6">
      <t>ジンコウ</t>
    </rPh>
    <phoneticPr fontId="14"/>
  </si>
  <si>
    <t>1-6　人口動態総覧</t>
    <rPh sb="4" eb="6">
      <t>ジンコウ</t>
    </rPh>
    <rPh sb="6" eb="8">
      <t>ドウタイ</t>
    </rPh>
    <rPh sb="8" eb="10">
      <t>ソウラン</t>
    </rPh>
    <phoneticPr fontId="14"/>
  </si>
  <si>
    <t>22週
以後</t>
    <rPh sb="2" eb="3">
      <t>シュウ</t>
    </rPh>
    <rPh sb="4" eb="6">
      <t>イゴ</t>
    </rPh>
    <phoneticPr fontId="4"/>
  </si>
  <si>
    <t>早期
新生児</t>
    <rPh sb="0" eb="2">
      <t>ソウキ</t>
    </rPh>
    <rPh sb="3" eb="5">
      <t>シンセイ</t>
    </rPh>
    <rPh sb="5" eb="6">
      <t>ジ</t>
    </rPh>
    <phoneticPr fontId="4"/>
  </si>
  <si>
    <t>出生数
（人）</t>
    <rPh sb="0" eb="1">
      <t>デ</t>
    </rPh>
    <rPh sb="1" eb="2">
      <t>ショウ</t>
    </rPh>
    <rPh sb="2" eb="3">
      <t>スウ</t>
    </rPh>
    <rPh sb="5" eb="6">
      <t>ニン</t>
    </rPh>
    <phoneticPr fontId="4"/>
  </si>
  <si>
    <t>死亡数
（人）</t>
    <rPh sb="0" eb="2">
      <t>シボウ</t>
    </rPh>
    <rPh sb="2" eb="3">
      <t>スウ</t>
    </rPh>
    <rPh sb="5" eb="6">
      <t>ニン</t>
    </rPh>
    <phoneticPr fontId="4"/>
  </si>
  <si>
    <t>（再掲）</t>
    <rPh sb="1" eb="3">
      <t>サイケイ</t>
    </rPh>
    <phoneticPr fontId="4"/>
  </si>
  <si>
    <t>自然
増減数
（人）</t>
    <rPh sb="0" eb="2">
      <t>シゼン</t>
    </rPh>
    <rPh sb="3" eb="5">
      <t>ゾウゲン</t>
    </rPh>
    <rPh sb="5" eb="6">
      <t>スウ</t>
    </rPh>
    <rPh sb="8" eb="9">
      <t>ニン</t>
    </rPh>
    <phoneticPr fontId="4"/>
  </si>
  <si>
    <t>死産数
（胎）</t>
    <rPh sb="0" eb="1">
      <t>シ</t>
    </rPh>
    <rPh sb="1" eb="2">
      <t>サン</t>
    </rPh>
    <rPh sb="2" eb="3">
      <t>スウ</t>
    </rPh>
    <rPh sb="5" eb="6">
      <t>ハラ</t>
    </rPh>
    <phoneticPr fontId="4"/>
  </si>
  <si>
    <t>婚姻
件数
（組）</t>
    <rPh sb="0" eb="2">
      <t>コンイン</t>
    </rPh>
    <rPh sb="3" eb="5">
      <t>ケンスウ</t>
    </rPh>
    <rPh sb="7" eb="8">
      <t>クミ</t>
    </rPh>
    <phoneticPr fontId="4"/>
  </si>
  <si>
    <t>離婚
件数
（組）</t>
    <rPh sb="0" eb="2">
      <t>リコン</t>
    </rPh>
    <rPh sb="3" eb="5">
      <t>ケンスウ</t>
    </rPh>
    <rPh sb="7" eb="8">
      <t>クミ</t>
    </rPh>
    <phoneticPr fontId="4"/>
  </si>
  <si>
    <t>乳児
死亡数
（人）</t>
    <rPh sb="0" eb="2">
      <t>ニュウジ</t>
    </rPh>
    <rPh sb="3" eb="5">
      <t>シボウ</t>
    </rPh>
    <rPh sb="5" eb="6">
      <t>スウ</t>
    </rPh>
    <rPh sb="8" eb="9">
      <t>ニン</t>
    </rPh>
    <phoneticPr fontId="4"/>
  </si>
  <si>
    <t>新生児
死亡数
（人）</t>
    <rPh sb="0" eb="3">
      <t>シンセイジ</t>
    </rPh>
    <rPh sb="4" eb="5">
      <t>シ</t>
    </rPh>
    <rPh sb="5" eb="6">
      <t>ボウ</t>
    </rPh>
    <rPh sb="6" eb="7">
      <t>スウ</t>
    </rPh>
    <rPh sb="9" eb="10">
      <t>ニン</t>
    </rPh>
    <phoneticPr fontId="4"/>
  </si>
  <si>
    <t>妊娠満22週
以後の死産</t>
    <phoneticPr fontId="4"/>
  </si>
  <si>
    <t>生後1週
未満の死亡</t>
    <phoneticPr fontId="4"/>
  </si>
  <si>
    <t>自然
死産</t>
    <rPh sb="0" eb="2">
      <t>シゼン</t>
    </rPh>
    <rPh sb="3" eb="5">
      <t>シザン</t>
    </rPh>
    <phoneticPr fontId="4"/>
  </si>
  <si>
    <t>人工
死産</t>
    <rPh sb="0" eb="2">
      <t>ジンコウ</t>
    </rPh>
    <rPh sb="3" eb="5">
      <t>シザン</t>
    </rPh>
    <phoneticPr fontId="4"/>
  </si>
  <si>
    <t>西　区</t>
    <rPh sb="0" eb="1">
      <t>ニシ</t>
    </rPh>
    <rPh sb="2" eb="3">
      <t>ク</t>
    </rPh>
    <phoneticPr fontId="4"/>
  </si>
  <si>
    <t>北　区</t>
    <rPh sb="0" eb="1">
      <t>キタ</t>
    </rPh>
    <rPh sb="2" eb="3">
      <t>ク</t>
    </rPh>
    <phoneticPr fontId="4"/>
  </si>
  <si>
    <t>見沼区</t>
    <rPh sb="0" eb="1">
      <t>ミ</t>
    </rPh>
    <rPh sb="1" eb="2">
      <t>ヌマ</t>
    </rPh>
    <rPh sb="2" eb="3">
      <t>ク</t>
    </rPh>
    <phoneticPr fontId="4"/>
  </si>
  <si>
    <t>中央区</t>
    <rPh sb="0" eb="2">
      <t>チュウオウ</t>
    </rPh>
    <rPh sb="2" eb="3">
      <t>ク</t>
    </rPh>
    <phoneticPr fontId="4"/>
  </si>
  <si>
    <t>桜　区</t>
    <rPh sb="0" eb="1">
      <t>サクラ</t>
    </rPh>
    <rPh sb="2" eb="3">
      <t>ク</t>
    </rPh>
    <phoneticPr fontId="4"/>
  </si>
  <si>
    <t>南　区</t>
    <rPh sb="0" eb="1">
      <t>ミナミ</t>
    </rPh>
    <rPh sb="2" eb="3">
      <t>ク</t>
    </rPh>
    <phoneticPr fontId="4"/>
  </si>
  <si>
    <t>緑　区</t>
    <rPh sb="0" eb="1">
      <t>ミドリ</t>
    </rPh>
    <rPh sb="2" eb="3">
      <t>ク</t>
    </rPh>
    <phoneticPr fontId="4"/>
  </si>
  <si>
    <t>人口動態総覧　</t>
    <rPh sb="0" eb="2">
      <t>ジンコウ</t>
    </rPh>
    <rPh sb="2" eb="4">
      <t>ドウタイ</t>
    </rPh>
    <rPh sb="4" eb="6">
      <t>ソウラン</t>
    </rPh>
    <phoneticPr fontId="3"/>
  </si>
  <si>
    <t>＊令和6年分は概数（「令和5年人口動態統計月報年計（概数）の概況」厚生労働省）であり確定数ではない。
　 作成時点では、確定数が判明していないため概数で掲載している。
     各割合の算出に用いた人口は、さいたま市の住民基本台帳登録による10月1日現在人口（日本人人口)である。(最新年度のみ総人口)
 　また、令和6年分の合計特殊出生率は未公表である。</t>
    <rPh sb="1" eb="3">
      <t>レイワ</t>
    </rPh>
    <rPh sb="4" eb="5">
      <t>ネン</t>
    </rPh>
    <rPh sb="5" eb="6">
      <t>フン</t>
    </rPh>
    <rPh sb="7" eb="9">
      <t>ガイスウ</t>
    </rPh>
    <rPh sb="11" eb="13">
      <t>レイワ</t>
    </rPh>
    <rPh sb="33" eb="35">
      <t>コウセイ</t>
    </rPh>
    <rPh sb="35" eb="38">
      <t>ロウドウショウ</t>
    </rPh>
    <rPh sb="42" eb="44">
      <t>カクテイ</t>
    </rPh>
    <rPh sb="44" eb="45">
      <t>スウ</t>
    </rPh>
    <rPh sb="53" eb="55">
      <t>サクセイ</t>
    </rPh>
    <rPh sb="55" eb="57">
      <t>ジテン</t>
    </rPh>
    <rPh sb="60" eb="62">
      <t>カクテイ</t>
    </rPh>
    <rPh sb="62" eb="63">
      <t>スウ</t>
    </rPh>
    <rPh sb="64" eb="66">
      <t>ハンメイ</t>
    </rPh>
    <rPh sb="73" eb="75">
      <t>ガイスウ</t>
    </rPh>
    <rPh sb="76" eb="78">
      <t>ケイサイ</t>
    </rPh>
    <rPh sb="89" eb="90">
      <t>カク</t>
    </rPh>
    <rPh sb="90" eb="92">
      <t>ワリアイ</t>
    </rPh>
    <rPh sb="93" eb="95">
      <t>サンシュツ</t>
    </rPh>
    <rPh sb="96" eb="97">
      <t>モチ</t>
    </rPh>
    <rPh sb="99" eb="101">
      <t>ジンコウ</t>
    </rPh>
    <rPh sb="107" eb="108">
      <t>シ</t>
    </rPh>
    <rPh sb="141" eb="143">
      <t>サイシン</t>
    </rPh>
    <rPh sb="143" eb="145">
      <t>ネンド</t>
    </rPh>
    <rPh sb="147" eb="150">
      <t>ソウジンコウ</t>
    </rPh>
    <rPh sb="157" eb="159">
      <t>レイワ</t>
    </rPh>
    <rPh sb="160" eb="162">
      <t>ネンブン</t>
    </rPh>
    <rPh sb="163" eb="165">
      <t>ゴウケイ</t>
    </rPh>
    <rPh sb="165" eb="167">
      <t>トクシュ</t>
    </rPh>
    <rPh sb="167" eb="169">
      <t>シュッショウ</t>
    </rPh>
    <rPh sb="169" eb="170">
      <t>リツ</t>
    </rPh>
    <rPh sb="171" eb="174">
      <t>ミコウヒョウ</t>
    </rPh>
    <phoneticPr fontId="4"/>
  </si>
  <si>
    <t>合計特殊出生率</t>
    <rPh sb="0" eb="2">
      <t>ゴウケイ</t>
    </rPh>
    <rPh sb="2" eb="4">
      <t>トクシュ</t>
    </rPh>
    <rPh sb="4" eb="5">
      <t>デ</t>
    </rPh>
    <rPh sb="5" eb="6">
      <t>ショウ</t>
    </rPh>
    <rPh sb="6" eb="7">
      <t>リツ</t>
    </rPh>
    <phoneticPr fontId="4"/>
  </si>
  <si>
    <t>資料：保健所管理課</t>
  </si>
  <si>
    <t>・自然増加・・・出生数から死亡数を減じたもの</t>
    <rPh sb="1" eb="3">
      <t>シゼン</t>
    </rPh>
    <rPh sb="3" eb="5">
      <t>ゾウカ</t>
    </rPh>
    <rPh sb="8" eb="10">
      <t>シュッセイ</t>
    </rPh>
    <rPh sb="10" eb="11">
      <t>スウ</t>
    </rPh>
    <rPh sb="13" eb="16">
      <t>シボウスウ</t>
    </rPh>
    <rPh sb="17" eb="18">
      <t>ゲン</t>
    </rPh>
    <phoneticPr fontId="3"/>
  </si>
  <si>
    <t>・乳児死亡・・・生後1年未満の死亡</t>
    <rPh sb="1" eb="3">
      <t>ニュウジ</t>
    </rPh>
    <rPh sb="3" eb="5">
      <t>シボウ</t>
    </rPh>
    <rPh sb="8" eb="10">
      <t>セイゴ</t>
    </rPh>
    <rPh sb="11" eb="12">
      <t>ネン</t>
    </rPh>
    <rPh sb="12" eb="14">
      <t>ミマン</t>
    </rPh>
    <rPh sb="15" eb="17">
      <t>シボウ</t>
    </rPh>
    <phoneticPr fontId="3"/>
  </si>
  <si>
    <t>・新生児死亡・・・生後28日未満の死亡</t>
    <rPh sb="1" eb="4">
      <t>シンセイジ</t>
    </rPh>
    <rPh sb="4" eb="6">
      <t>シボウ</t>
    </rPh>
    <rPh sb="9" eb="11">
      <t>セイゴ</t>
    </rPh>
    <rPh sb="13" eb="14">
      <t>ニチ</t>
    </rPh>
    <rPh sb="14" eb="16">
      <t>ミマン</t>
    </rPh>
    <rPh sb="17" eb="19">
      <t>シボウ</t>
    </rPh>
    <phoneticPr fontId="3"/>
  </si>
  <si>
    <t>・周産期死亡・・・妊娠満22週以後の死産に生後1週未満の死亡を加えたもの</t>
    <rPh sb="1" eb="4">
      <t>シュウサンキ</t>
    </rPh>
    <rPh sb="4" eb="6">
      <t>シボウ</t>
    </rPh>
    <rPh sb="9" eb="11">
      <t>ニンシン</t>
    </rPh>
    <rPh sb="11" eb="12">
      <t>マン</t>
    </rPh>
    <rPh sb="14" eb="15">
      <t>シュウ</t>
    </rPh>
    <rPh sb="15" eb="17">
      <t>イゴ</t>
    </rPh>
    <rPh sb="18" eb="20">
      <t>シザン</t>
    </rPh>
    <rPh sb="21" eb="23">
      <t>セイゴ</t>
    </rPh>
    <rPh sb="24" eb="25">
      <t>シュウ</t>
    </rPh>
    <rPh sb="25" eb="27">
      <t>ミマン</t>
    </rPh>
    <rPh sb="28" eb="30">
      <t>シボウ</t>
    </rPh>
    <rPh sb="31" eb="32">
      <t>クワ</t>
    </rPh>
    <phoneticPr fontId="3"/>
  </si>
  <si>
    <t>・死産・・・妊娠満12週以後の死児の出産</t>
    <rPh sb="1" eb="3">
      <t>シザン</t>
    </rPh>
    <rPh sb="6" eb="8">
      <t>ニンシン</t>
    </rPh>
    <rPh sb="8" eb="9">
      <t>マン</t>
    </rPh>
    <rPh sb="11" eb="12">
      <t>シュウ</t>
    </rPh>
    <rPh sb="12" eb="14">
      <t>イゴ</t>
    </rPh>
    <rPh sb="15" eb="17">
      <t>シジ</t>
    </rPh>
    <rPh sb="18" eb="20">
      <t>シュッサン</t>
    </rPh>
    <phoneticPr fontId="3"/>
  </si>
  <si>
    <t>令和2年</t>
    <rPh sb="0" eb="2">
      <t>レイワ</t>
    </rPh>
    <rPh sb="3" eb="4">
      <t>ネン</t>
    </rPh>
    <phoneticPr fontId="3"/>
  </si>
  <si>
    <t>令和3年</t>
    <rPh sb="0" eb="2">
      <t>レイワ</t>
    </rPh>
    <rPh sb="3" eb="4">
      <t>ネン</t>
    </rPh>
    <phoneticPr fontId="3"/>
  </si>
  <si>
    <t>令和4年</t>
    <rPh sb="0" eb="2">
      <t>レイワ</t>
    </rPh>
    <rPh sb="3" eb="4">
      <t>ネン</t>
    </rPh>
    <phoneticPr fontId="3"/>
  </si>
  <si>
    <t>令和5年</t>
    <rPh sb="0" eb="2">
      <t>レイワ</t>
    </rPh>
    <rPh sb="3" eb="4">
      <t>ネン</t>
    </rPh>
    <phoneticPr fontId="3"/>
  </si>
  <si>
    <t>令和6年</t>
    <rPh sb="0" eb="2">
      <t>レイワ</t>
    </rPh>
    <rPh sb="3" eb="4">
      <t>ネン</t>
    </rPh>
    <phoneticPr fontId="3"/>
  </si>
  <si>
    <t>令和6年人口動態総覧（概数）</t>
    <rPh sb="0" eb="2">
      <t>レイワ</t>
    </rPh>
    <rPh sb="3" eb="4">
      <t>ネン</t>
    </rPh>
    <rPh sb="4" eb="6">
      <t>ジンコウ</t>
    </rPh>
    <rPh sb="6" eb="8">
      <t>ドウタイ</t>
    </rPh>
    <rPh sb="8" eb="10">
      <t>ソウラン</t>
    </rPh>
    <rPh sb="11" eb="13">
      <t>ガイスウ</t>
    </rPh>
    <phoneticPr fontId="4"/>
  </si>
  <si>
    <t>市　総数</t>
    <rPh sb="0" eb="1">
      <t>シ</t>
    </rPh>
    <rPh sb="2" eb="4">
      <t>ソウスウ</t>
    </rPh>
    <phoneticPr fontId="4"/>
  </si>
  <si>
    <t>1-7　合計特殊出生率</t>
    <rPh sb="4" eb="6">
      <t>ゴウケイ</t>
    </rPh>
    <rPh sb="6" eb="8">
      <t>トクシュ</t>
    </rPh>
    <rPh sb="8" eb="10">
      <t>シュッショウ</t>
    </rPh>
    <rPh sb="10" eb="11">
      <t>リツ</t>
    </rPh>
    <phoneticPr fontId="14"/>
  </si>
  <si>
    <t>合計特殊出生率</t>
    <rPh sb="0" eb="2">
      <t>ゴウケイ</t>
    </rPh>
    <rPh sb="2" eb="4">
      <t>トクシュ</t>
    </rPh>
    <rPh sb="4" eb="6">
      <t>シュッショウ</t>
    </rPh>
    <rPh sb="6" eb="7">
      <t>リツ</t>
    </rPh>
    <phoneticPr fontId="3"/>
  </si>
  <si>
    <t>1-8　人口動態総覧／出生</t>
    <rPh sb="4" eb="6">
      <t>ジンコウ</t>
    </rPh>
    <rPh sb="6" eb="8">
      <t>ドウタイ</t>
    </rPh>
    <rPh sb="8" eb="10">
      <t>ソウラン</t>
    </rPh>
    <rPh sb="11" eb="13">
      <t>シュッセイ</t>
    </rPh>
    <phoneticPr fontId="14"/>
  </si>
  <si>
    <t>出生数（人）</t>
    <rPh sb="0" eb="2">
      <t>シュッセイ</t>
    </rPh>
    <rPh sb="2" eb="3">
      <t>スウ</t>
    </rPh>
    <rPh sb="4" eb="5">
      <t>ニン</t>
    </rPh>
    <phoneticPr fontId="4"/>
  </si>
  <si>
    <t>出生率(人口千対）</t>
    <rPh sb="0" eb="2">
      <t>シュッセイ</t>
    </rPh>
    <rPh sb="2" eb="3">
      <t>リツ</t>
    </rPh>
    <rPh sb="4" eb="6">
      <t>ジンコウ</t>
    </rPh>
    <rPh sb="6" eb="7">
      <t>セン</t>
    </rPh>
    <rPh sb="7" eb="8">
      <t>タイ</t>
    </rPh>
    <phoneticPr fontId="4"/>
  </si>
  <si>
    <t>1-9　人口動態総覧／死亡</t>
    <rPh sb="4" eb="6">
      <t>ジンコウ</t>
    </rPh>
    <rPh sb="6" eb="8">
      <t>ドウタイ</t>
    </rPh>
    <rPh sb="8" eb="10">
      <t>ソウラン</t>
    </rPh>
    <rPh sb="11" eb="13">
      <t>シボウ</t>
    </rPh>
    <phoneticPr fontId="14"/>
  </si>
  <si>
    <t>1-10　主な死因と他の死因による死亡数の推移（さいたま市）</t>
    <rPh sb="5" eb="6">
      <t>オモ</t>
    </rPh>
    <rPh sb="7" eb="9">
      <t>シイン</t>
    </rPh>
    <rPh sb="10" eb="11">
      <t>ホカ</t>
    </rPh>
    <rPh sb="12" eb="14">
      <t>シイン</t>
    </rPh>
    <rPh sb="17" eb="19">
      <t>シボウ</t>
    </rPh>
    <rPh sb="19" eb="20">
      <t>スウ</t>
    </rPh>
    <rPh sb="21" eb="23">
      <t>スイイ</t>
    </rPh>
    <rPh sb="28" eb="29">
      <t>シ</t>
    </rPh>
    <phoneticPr fontId="14"/>
  </si>
  <si>
    <t>令和元年</t>
    <rPh sb="0" eb="2">
      <t>レイワ</t>
    </rPh>
    <rPh sb="2" eb="3">
      <t>モト</t>
    </rPh>
    <rPh sb="3" eb="4">
      <t>トシ</t>
    </rPh>
    <phoneticPr fontId="4"/>
  </si>
  <si>
    <t>令和2年</t>
    <rPh sb="0" eb="2">
      <t>レイワ</t>
    </rPh>
    <rPh sb="3" eb="4">
      <t>トシ</t>
    </rPh>
    <phoneticPr fontId="4"/>
  </si>
  <si>
    <t>令和3年</t>
    <rPh sb="0" eb="2">
      <t>レイワ</t>
    </rPh>
    <rPh sb="3" eb="4">
      <t>トシ</t>
    </rPh>
    <phoneticPr fontId="4"/>
  </si>
  <si>
    <t>令和4年</t>
    <rPh sb="0" eb="2">
      <t>レイワ</t>
    </rPh>
    <rPh sb="3" eb="4">
      <t>トシ</t>
    </rPh>
    <phoneticPr fontId="4"/>
  </si>
  <si>
    <t>悪性新生物</t>
    <rPh sb="0" eb="2">
      <t>アクセイ</t>
    </rPh>
    <rPh sb="2" eb="3">
      <t>シン</t>
    </rPh>
    <rPh sb="3" eb="5">
      <t>セイブツ</t>
    </rPh>
    <phoneticPr fontId="4"/>
  </si>
  <si>
    <t>心疾患</t>
    <rPh sb="0" eb="3">
      <t>シンシッカン</t>
    </rPh>
    <phoneticPr fontId="4"/>
  </si>
  <si>
    <t>老衰</t>
    <rPh sb="0" eb="2">
      <t>ロウスイ</t>
    </rPh>
    <phoneticPr fontId="4"/>
  </si>
  <si>
    <t>脳血管疾患</t>
    <rPh sb="0" eb="1">
      <t>ノウ</t>
    </rPh>
    <rPh sb="1" eb="3">
      <t>ケッカン</t>
    </rPh>
    <rPh sb="3" eb="5">
      <t>シッカン</t>
    </rPh>
    <phoneticPr fontId="4"/>
  </si>
  <si>
    <t>肺炎</t>
    <rPh sb="0" eb="2">
      <t>ハイエン</t>
    </rPh>
    <phoneticPr fontId="4"/>
  </si>
  <si>
    <t>他の死因</t>
    <rPh sb="0" eb="1">
      <t>ホカ</t>
    </rPh>
    <rPh sb="2" eb="4">
      <t>シイン</t>
    </rPh>
    <phoneticPr fontId="4"/>
  </si>
  <si>
    <t>主な死因と他の死因による死亡数</t>
    <rPh sb="0" eb="1">
      <t>オモ</t>
    </rPh>
    <rPh sb="2" eb="4">
      <t>シイン</t>
    </rPh>
    <rPh sb="5" eb="6">
      <t>ホカ</t>
    </rPh>
    <rPh sb="7" eb="9">
      <t>シイン</t>
    </rPh>
    <rPh sb="12" eb="15">
      <t>シボウスウ</t>
    </rPh>
    <phoneticPr fontId="3"/>
  </si>
  <si>
    <t>1-11　悪性新生物の人口10万対死亡率の推移（さいたま市・主要部位別）</t>
    <rPh sb="5" eb="7">
      <t>アクセイ</t>
    </rPh>
    <rPh sb="7" eb="10">
      <t>シンセイブツ</t>
    </rPh>
    <rPh sb="11" eb="13">
      <t>ジンコウ</t>
    </rPh>
    <rPh sb="15" eb="17">
      <t>マンタイ</t>
    </rPh>
    <rPh sb="17" eb="20">
      <t>シボウリツ</t>
    </rPh>
    <rPh sb="21" eb="23">
      <t>スイイ</t>
    </rPh>
    <rPh sb="28" eb="29">
      <t>シ</t>
    </rPh>
    <rPh sb="30" eb="32">
      <t>シュヨウ</t>
    </rPh>
    <rPh sb="32" eb="34">
      <t>ブイ</t>
    </rPh>
    <rPh sb="34" eb="35">
      <t>ベツ</t>
    </rPh>
    <phoneticPr fontId="14"/>
  </si>
  <si>
    <t>悪性新生物</t>
    <rPh sb="0" eb="2">
      <t>アクセイ</t>
    </rPh>
    <rPh sb="2" eb="5">
      <t>シンセイブツ</t>
    </rPh>
    <phoneticPr fontId="4"/>
  </si>
  <si>
    <t>再掲</t>
    <rPh sb="0" eb="2">
      <t>サイケイ</t>
    </rPh>
    <phoneticPr fontId="4"/>
  </si>
  <si>
    <t>食道</t>
    <rPh sb="0" eb="2">
      <t>ショクドウ</t>
    </rPh>
    <phoneticPr fontId="4"/>
  </si>
  <si>
    <t>胃</t>
    <rPh sb="0" eb="1">
      <t>イ</t>
    </rPh>
    <phoneticPr fontId="4"/>
  </si>
  <si>
    <t xml:space="preserve">結腸 </t>
    <rPh sb="0" eb="2">
      <t>ケッチョウ</t>
    </rPh>
    <phoneticPr fontId="4"/>
  </si>
  <si>
    <t xml:space="preserve">直腸Ｓ状結腸移行部 </t>
    <rPh sb="0" eb="2">
      <t>チョクチョウ</t>
    </rPh>
    <rPh sb="3" eb="4">
      <t>ジョウ</t>
    </rPh>
    <rPh sb="4" eb="6">
      <t>ケッチョウ</t>
    </rPh>
    <rPh sb="6" eb="8">
      <t>イコウ</t>
    </rPh>
    <rPh sb="8" eb="9">
      <t>ブ</t>
    </rPh>
    <phoneticPr fontId="4"/>
  </si>
  <si>
    <t>胆のう及び他の胆道</t>
    <rPh sb="0" eb="1">
      <t>タン</t>
    </rPh>
    <rPh sb="3" eb="4">
      <t>オヨ</t>
    </rPh>
    <rPh sb="5" eb="6">
      <t>タ</t>
    </rPh>
    <rPh sb="7" eb="9">
      <t>タンドウ</t>
    </rPh>
    <phoneticPr fontId="4"/>
  </si>
  <si>
    <t>膵</t>
    <rPh sb="0" eb="1">
      <t>スイ</t>
    </rPh>
    <phoneticPr fontId="4"/>
  </si>
  <si>
    <t>気管、気管支及び肺</t>
    <rPh sb="0" eb="2">
      <t>キカン</t>
    </rPh>
    <rPh sb="3" eb="6">
      <t>キカンシ</t>
    </rPh>
    <rPh sb="6" eb="7">
      <t>オヨ</t>
    </rPh>
    <rPh sb="8" eb="9">
      <t>ハイ</t>
    </rPh>
    <phoneticPr fontId="4"/>
  </si>
  <si>
    <t>乳房</t>
    <rPh sb="0" eb="2">
      <t>チブサ</t>
    </rPh>
    <phoneticPr fontId="4"/>
  </si>
  <si>
    <t>子宮</t>
    <rPh sb="0" eb="2">
      <t>シキュウ</t>
    </rPh>
    <phoneticPr fontId="4"/>
  </si>
  <si>
    <t>肝及び肝内胆管</t>
    <rPh sb="0" eb="1">
      <t>カン</t>
    </rPh>
    <rPh sb="1" eb="2">
      <t>オヨ</t>
    </rPh>
    <rPh sb="3" eb="4">
      <t>カン</t>
    </rPh>
    <rPh sb="4" eb="5">
      <t>ナイ</t>
    </rPh>
    <rPh sb="5" eb="6">
      <t>イ</t>
    </rPh>
    <rPh sb="6" eb="7">
      <t>カン</t>
    </rPh>
    <phoneticPr fontId="4"/>
  </si>
  <si>
    <t>資料：保健所管理課</t>
    <phoneticPr fontId="3"/>
  </si>
  <si>
    <t>1-12　死亡順位10位までの人口10万対死亡率の推移（主要死因別）</t>
    <rPh sb="5" eb="7">
      <t>シボウ</t>
    </rPh>
    <rPh sb="7" eb="9">
      <t>ジュンイ</t>
    </rPh>
    <rPh sb="11" eb="12">
      <t>イ</t>
    </rPh>
    <rPh sb="15" eb="17">
      <t>ジンコウ</t>
    </rPh>
    <rPh sb="19" eb="21">
      <t>マンタイ</t>
    </rPh>
    <rPh sb="21" eb="24">
      <t>シボウリツ</t>
    </rPh>
    <rPh sb="25" eb="27">
      <t>スイイ</t>
    </rPh>
    <rPh sb="28" eb="30">
      <t>シュヨウ</t>
    </rPh>
    <rPh sb="30" eb="32">
      <t>シイン</t>
    </rPh>
    <rPh sb="32" eb="33">
      <t>ベツ</t>
    </rPh>
    <phoneticPr fontId="14"/>
  </si>
  <si>
    <t>第1位</t>
    <rPh sb="0" eb="1">
      <t>ダイ</t>
    </rPh>
    <rPh sb="2" eb="3">
      <t>イ</t>
    </rPh>
    <phoneticPr fontId="4"/>
  </si>
  <si>
    <t>第2位</t>
    <rPh sb="0" eb="1">
      <t>ダイ</t>
    </rPh>
    <rPh sb="2" eb="3">
      <t>イ</t>
    </rPh>
    <phoneticPr fontId="4"/>
  </si>
  <si>
    <t>第3位</t>
    <rPh sb="0" eb="1">
      <t>ダイ</t>
    </rPh>
    <rPh sb="2" eb="3">
      <t>イ</t>
    </rPh>
    <phoneticPr fontId="4"/>
  </si>
  <si>
    <t>第4位</t>
    <rPh sb="0" eb="1">
      <t>ダイ</t>
    </rPh>
    <rPh sb="2" eb="3">
      <t>イ</t>
    </rPh>
    <phoneticPr fontId="4"/>
  </si>
  <si>
    <t>第5位</t>
    <rPh sb="0" eb="1">
      <t>ダイ</t>
    </rPh>
    <rPh sb="2" eb="3">
      <t>イ</t>
    </rPh>
    <phoneticPr fontId="4"/>
  </si>
  <si>
    <t>第6位</t>
    <rPh sb="0" eb="1">
      <t>ダイ</t>
    </rPh>
    <rPh sb="2" eb="3">
      <t>イ</t>
    </rPh>
    <phoneticPr fontId="4"/>
  </si>
  <si>
    <t>第7位</t>
    <rPh sb="0" eb="1">
      <t>ダイ</t>
    </rPh>
    <rPh sb="2" eb="3">
      <t>イ</t>
    </rPh>
    <phoneticPr fontId="4"/>
  </si>
  <si>
    <t>第8位</t>
    <rPh sb="0" eb="1">
      <t>ダイ</t>
    </rPh>
    <rPh sb="2" eb="3">
      <t>イ</t>
    </rPh>
    <phoneticPr fontId="4"/>
  </si>
  <si>
    <t>第9位</t>
    <rPh sb="0" eb="1">
      <t>ダイ</t>
    </rPh>
    <rPh sb="2" eb="3">
      <t>イ</t>
    </rPh>
    <phoneticPr fontId="4"/>
  </si>
  <si>
    <t>第10位</t>
    <rPh sb="0" eb="1">
      <t>ダイ</t>
    </rPh>
    <rPh sb="3" eb="4">
      <t>イ</t>
    </rPh>
    <phoneticPr fontId="4"/>
  </si>
  <si>
    <t>全　国</t>
    <rPh sb="0" eb="1">
      <t>ゼン</t>
    </rPh>
    <rPh sb="2" eb="3">
      <t>コク</t>
    </rPh>
    <phoneticPr fontId="4"/>
  </si>
  <si>
    <t>脳血管疾患</t>
  </si>
  <si>
    <t>誤嚥性肺炎</t>
  </si>
  <si>
    <t>不慮の事故</t>
  </si>
  <si>
    <t>腎不全</t>
  </si>
  <si>
    <t>アルツハイマー病</t>
  </si>
  <si>
    <t>血管性等の認知症</t>
  </si>
  <si>
    <t>悪性新生物</t>
  </si>
  <si>
    <t>老　衰</t>
  </si>
  <si>
    <t>肺　炎</t>
  </si>
  <si>
    <t>心疾患
(高血圧性を除く)</t>
  </si>
  <si>
    <t>肺　炎</t>
    <rPh sb="0" eb="1">
      <t>ハイ</t>
    </rPh>
    <rPh sb="2" eb="3">
      <t>エン</t>
    </rPh>
    <phoneticPr fontId="4"/>
  </si>
  <si>
    <t>腎不全</t>
    <rPh sb="0" eb="3">
      <t>ジンフゼン</t>
    </rPh>
    <phoneticPr fontId="4"/>
  </si>
  <si>
    <t>アルツハイマー病</t>
    <rPh sb="7" eb="8">
      <t>ビョウ</t>
    </rPh>
    <phoneticPr fontId="4"/>
  </si>
  <si>
    <t>血管性及び詳細
不明の認知症</t>
  </si>
  <si>
    <t>間質性肺疾患</t>
  </si>
  <si>
    <t>自　殺</t>
  </si>
  <si>
    <t>自　殺</t>
    <rPh sb="0" eb="1">
      <t>ジ</t>
    </rPh>
    <rPh sb="2" eb="3">
      <t>サツ</t>
    </rPh>
    <phoneticPr fontId="4"/>
  </si>
  <si>
    <t>大動脈瘤
及び解離</t>
  </si>
  <si>
    <t>肝疾患</t>
    <rPh sb="0" eb="3">
      <t>カンシッカン</t>
    </rPh>
    <phoneticPr fontId="4"/>
  </si>
  <si>
    <t>その他の新生物
（腫瘍）</t>
    <rPh sb="2" eb="3">
      <t>タ</t>
    </rPh>
    <rPh sb="4" eb="7">
      <t>シンセイブツ</t>
    </rPh>
    <rPh sb="9" eb="11">
      <t>シュヨウ</t>
    </rPh>
    <phoneticPr fontId="4"/>
  </si>
  <si>
    <t>敗血症</t>
    <rPh sb="0" eb="3">
      <t>ハイケツショウ</t>
    </rPh>
    <phoneticPr fontId="4"/>
  </si>
  <si>
    <t>1-13　人口動態総覧／乳児死亡</t>
    <rPh sb="5" eb="7">
      <t>ジンコウ</t>
    </rPh>
    <rPh sb="7" eb="9">
      <t>ドウタイ</t>
    </rPh>
    <rPh sb="9" eb="11">
      <t>ソウラン</t>
    </rPh>
    <rPh sb="12" eb="14">
      <t>ニュウジ</t>
    </rPh>
    <rPh sb="14" eb="16">
      <t>シボウ</t>
    </rPh>
    <phoneticPr fontId="14"/>
  </si>
  <si>
    <t>1-14　人口動態総覧／新生児死亡</t>
    <rPh sb="5" eb="7">
      <t>ジンコウ</t>
    </rPh>
    <rPh sb="7" eb="9">
      <t>ドウタイ</t>
    </rPh>
    <rPh sb="9" eb="11">
      <t>ソウラン</t>
    </rPh>
    <rPh sb="12" eb="15">
      <t>シンセイジ</t>
    </rPh>
    <rPh sb="15" eb="17">
      <t>シボウ</t>
    </rPh>
    <phoneticPr fontId="14"/>
  </si>
  <si>
    <t>新生児死亡数（人）</t>
    <rPh sb="0" eb="3">
      <t>シンセイジ</t>
    </rPh>
    <rPh sb="3" eb="5">
      <t>シボウ</t>
    </rPh>
    <rPh sb="5" eb="6">
      <t>スウ</t>
    </rPh>
    <rPh sb="7" eb="8">
      <t>ニン</t>
    </rPh>
    <phoneticPr fontId="4"/>
  </si>
  <si>
    <t>1-15　人口動態総覧／死産</t>
    <rPh sb="5" eb="7">
      <t>ジンコウ</t>
    </rPh>
    <rPh sb="7" eb="9">
      <t>ドウタイ</t>
    </rPh>
    <rPh sb="9" eb="11">
      <t>ソウラン</t>
    </rPh>
    <rPh sb="12" eb="14">
      <t>シザン</t>
    </rPh>
    <phoneticPr fontId="14"/>
  </si>
  <si>
    <t>1-16　人口動態総覧／周産期死亡</t>
    <rPh sb="5" eb="7">
      <t>ジンコウ</t>
    </rPh>
    <rPh sb="7" eb="9">
      <t>ドウタイ</t>
    </rPh>
    <rPh sb="9" eb="11">
      <t>ソウラン</t>
    </rPh>
    <rPh sb="12" eb="15">
      <t>シュウサンキ</t>
    </rPh>
    <rPh sb="15" eb="17">
      <t>シボウ</t>
    </rPh>
    <phoneticPr fontId="14"/>
  </si>
  <si>
    <t>1-17　人口動態総覧／婚姻・離婚</t>
    <rPh sb="5" eb="7">
      <t>ジンコウ</t>
    </rPh>
    <rPh sb="7" eb="9">
      <t>ドウタイ</t>
    </rPh>
    <rPh sb="9" eb="11">
      <t>ソウラン</t>
    </rPh>
    <rPh sb="12" eb="14">
      <t>コンイン</t>
    </rPh>
    <rPh sb="15" eb="17">
      <t>リコン</t>
    </rPh>
    <phoneticPr fontId="14"/>
  </si>
  <si>
    <t>婚姻数（件）</t>
    <rPh sb="0" eb="2">
      <t>コンイン</t>
    </rPh>
    <rPh sb="2" eb="3">
      <t>スウ</t>
    </rPh>
    <rPh sb="4" eb="5">
      <t>ケン</t>
    </rPh>
    <phoneticPr fontId="4"/>
  </si>
  <si>
    <t>婚姻率(人口千対）</t>
    <rPh sb="0" eb="2">
      <t>コンイン</t>
    </rPh>
    <rPh sb="2" eb="3">
      <t>リツ</t>
    </rPh>
    <rPh sb="4" eb="6">
      <t>ジンコウ</t>
    </rPh>
    <rPh sb="6" eb="7">
      <t>セン</t>
    </rPh>
    <rPh sb="7" eb="8">
      <t>タイ</t>
    </rPh>
    <phoneticPr fontId="4"/>
  </si>
  <si>
    <t>離婚数（件）</t>
    <rPh sb="0" eb="2">
      <t>リコン</t>
    </rPh>
    <rPh sb="2" eb="3">
      <t>スウ</t>
    </rPh>
    <rPh sb="4" eb="5">
      <t>ケン</t>
    </rPh>
    <phoneticPr fontId="4"/>
  </si>
  <si>
    <t>離婚率(人口千対）</t>
    <rPh sb="0" eb="2">
      <t>リコン</t>
    </rPh>
    <rPh sb="2" eb="3">
      <t>リツ</t>
    </rPh>
    <rPh sb="4" eb="6">
      <t>ジンコウ</t>
    </rPh>
    <rPh sb="6" eb="7">
      <t>セン</t>
    </rPh>
    <rPh sb="7" eb="8">
      <t>タイ</t>
    </rPh>
    <phoneticPr fontId="4"/>
  </si>
  <si>
    <t>周産期死亡数（人、胎）</t>
    <rPh sb="0" eb="3">
      <t>シュウサンキ</t>
    </rPh>
    <rPh sb="3" eb="5">
      <t>シボウ</t>
    </rPh>
    <rPh sb="5" eb="6">
      <t>スウ</t>
    </rPh>
    <rPh sb="7" eb="8">
      <t>ニン</t>
    </rPh>
    <rPh sb="9" eb="10">
      <t>タイ</t>
    </rPh>
    <phoneticPr fontId="4"/>
  </si>
  <si>
    <t>死産数（胎）</t>
    <rPh sb="0" eb="2">
      <t>シザン</t>
    </rPh>
    <rPh sb="2" eb="3">
      <t>スウ</t>
    </rPh>
    <rPh sb="4" eb="5">
      <t>タイ</t>
    </rPh>
    <phoneticPr fontId="4"/>
  </si>
  <si>
    <t>死産率(出産千対）</t>
    <rPh sb="0" eb="2">
      <t>シザン</t>
    </rPh>
    <rPh sb="2" eb="3">
      <t>リツ</t>
    </rPh>
    <rPh sb="4" eb="6">
      <t>シュッサン</t>
    </rPh>
    <rPh sb="6" eb="7">
      <t>セン</t>
    </rPh>
    <rPh sb="7" eb="8">
      <t>タイ</t>
    </rPh>
    <phoneticPr fontId="4"/>
  </si>
  <si>
    <t>周産期死亡率(出産千対）</t>
    <rPh sb="0" eb="3">
      <t>シュウサンキ</t>
    </rPh>
    <rPh sb="3" eb="5">
      <t>シボウ</t>
    </rPh>
    <rPh sb="5" eb="6">
      <t>リツ</t>
    </rPh>
    <rPh sb="7" eb="9">
      <t>シュッサン</t>
    </rPh>
    <rPh sb="9" eb="10">
      <t>セン</t>
    </rPh>
    <rPh sb="10" eb="11">
      <t>タイ</t>
    </rPh>
    <phoneticPr fontId="4"/>
  </si>
  <si>
    <t>新生児死亡率(出生千対）</t>
    <rPh sb="0" eb="3">
      <t>シンセイジ</t>
    </rPh>
    <rPh sb="3" eb="5">
      <t>シボウ</t>
    </rPh>
    <rPh sb="5" eb="6">
      <t>リツ</t>
    </rPh>
    <rPh sb="7" eb="9">
      <t>シュッセイ</t>
    </rPh>
    <rPh sb="9" eb="10">
      <t>セン</t>
    </rPh>
    <rPh sb="10" eb="11">
      <t>タイ</t>
    </rPh>
    <phoneticPr fontId="4"/>
  </si>
  <si>
    <t>乳児死亡率(出生千対）</t>
    <rPh sb="0" eb="2">
      <t>ニュウジ</t>
    </rPh>
    <rPh sb="2" eb="4">
      <t>シボウ</t>
    </rPh>
    <rPh sb="4" eb="5">
      <t>リツ</t>
    </rPh>
    <rPh sb="6" eb="8">
      <t>シュッセイ</t>
    </rPh>
    <rPh sb="8" eb="9">
      <t>セン</t>
    </rPh>
    <rPh sb="9" eb="10">
      <t>タイ</t>
    </rPh>
    <phoneticPr fontId="4"/>
  </si>
  <si>
    <t>1-18　資料</t>
    <rPh sb="5" eb="7">
      <t>シリョウ</t>
    </rPh>
    <phoneticPr fontId="14"/>
  </si>
  <si>
    <t>「人口動態統計（確定数）」（厚生労働省）</t>
    <rPh sb="1" eb="3">
      <t>ジンコウ</t>
    </rPh>
    <rPh sb="3" eb="5">
      <t>ドウタイ</t>
    </rPh>
    <rPh sb="5" eb="7">
      <t>トウケイ</t>
    </rPh>
    <rPh sb="8" eb="10">
      <t>カクテイ</t>
    </rPh>
    <rPh sb="10" eb="11">
      <t>スウ</t>
    </rPh>
    <rPh sb="14" eb="16">
      <t>コウセイ</t>
    </rPh>
    <rPh sb="16" eb="19">
      <t>ロウドウショウ</t>
    </rPh>
    <phoneticPr fontId="3"/>
  </si>
  <si>
    <t>「さいたま市保健統計」（さいたま市保健所　保健所管理課）</t>
    <rPh sb="5" eb="6">
      <t>シ</t>
    </rPh>
    <rPh sb="6" eb="8">
      <t>ホケン</t>
    </rPh>
    <rPh sb="8" eb="10">
      <t>トウケイ</t>
    </rPh>
    <rPh sb="16" eb="17">
      <t>シ</t>
    </rPh>
    <rPh sb="17" eb="20">
      <t>ホケンジョ</t>
    </rPh>
    <rPh sb="21" eb="24">
      <t>ホケンジョ</t>
    </rPh>
    <rPh sb="24" eb="27">
      <t>カンリカ</t>
    </rPh>
    <phoneticPr fontId="3"/>
  </si>
  <si>
    <t>※比率算出に用いた人口は下記のとおりである</t>
    <rPh sb="1" eb="3">
      <t>ヒリツ</t>
    </rPh>
    <rPh sb="3" eb="5">
      <t>サンシュツ</t>
    </rPh>
    <rPh sb="6" eb="7">
      <t>モチ</t>
    </rPh>
    <rPh sb="9" eb="11">
      <t>ジンコウ</t>
    </rPh>
    <rPh sb="12" eb="14">
      <t>カキ</t>
    </rPh>
    <phoneticPr fontId="3"/>
  </si>
  <si>
    <t>全国</t>
    <rPh sb="0" eb="2">
      <t>ゼンコク</t>
    </rPh>
    <phoneticPr fontId="3"/>
  </si>
  <si>
    <t>埼玉県</t>
    <rPh sb="0" eb="3">
      <t>サイタマケン</t>
    </rPh>
    <phoneticPr fontId="3"/>
  </si>
  <si>
    <t>さいたま市</t>
    <rPh sb="4" eb="5">
      <t>シ</t>
    </rPh>
    <phoneticPr fontId="3"/>
  </si>
  <si>
    <t>国勢調査年（令和2年）</t>
    <rPh sb="0" eb="2">
      <t>コクセイ</t>
    </rPh>
    <rPh sb="2" eb="4">
      <t>チョウサ</t>
    </rPh>
    <rPh sb="4" eb="5">
      <t>ネン</t>
    </rPh>
    <rPh sb="6" eb="8">
      <t>レイワ</t>
    </rPh>
    <rPh sb="9" eb="10">
      <t>ネン</t>
    </rPh>
    <phoneticPr fontId="3"/>
  </si>
  <si>
    <t>通常年</t>
    <rPh sb="0" eb="2">
      <t>ツウジョウ</t>
    </rPh>
    <rPh sb="2" eb="3">
      <t>ネン</t>
    </rPh>
    <phoneticPr fontId="3"/>
  </si>
  <si>
    <t>「国勢調査　年齢・国籍不詳をあん分した人口（日本人人口）」（総務省統計局）</t>
    <rPh sb="1" eb="3">
      <t>コクセイ</t>
    </rPh>
    <rPh sb="3" eb="5">
      <t>チョウサ</t>
    </rPh>
    <rPh sb="6" eb="8">
      <t>ネンレイ</t>
    </rPh>
    <rPh sb="9" eb="11">
      <t>コクセキ</t>
    </rPh>
    <rPh sb="11" eb="13">
      <t>フショウ</t>
    </rPh>
    <rPh sb="16" eb="17">
      <t>ブン</t>
    </rPh>
    <rPh sb="19" eb="21">
      <t>ジンコウ</t>
    </rPh>
    <phoneticPr fontId="4"/>
  </si>
  <si>
    <t>「住民基本台帳登録による10月1日現在人口（日本人人口）」（さいたま市保健所　保健所管理課）
1－11のみ「国勢調査　年齢・国籍不詳をあん分した人口（日本人人口）」（総務省統計局）</t>
    <rPh sb="1" eb="3">
      <t>ジュウミン</t>
    </rPh>
    <rPh sb="3" eb="5">
      <t>キホン</t>
    </rPh>
    <rPh sb="5" eb="7">
      <t>ダイチョウ</t>
    </rPh>
    <rPh sb="7" eb="9">
      <t>トウロク</t>
    </rPh>
    <rPh sb="14" eb="15">
      <t>ガツ</t>
    </rPh>
    <rPh sb="16" eb="17">
      <t>ニチ</t>
    </rPh>
    <rPh sb="17" eb="19">
      <t>ゲンザイ</t>
    </rPh>
    <rPh sb="19" eb="21">
      <t>ジンコウ</t>
    </rPh>
    <rPh sb="22" eb="25">
      <t>ニホンジン</t>
    </rPh>
    <rPh sb="25" eb="27">
      <t>ジンコウ</t>
    </rPh>
    <rPh sb="34" eb="35">
      <t>シ</t>
    </rPh>
    <rPh sb="35" eb="38">
      <t>ホケンジョ</t>
    </rPh>
    <rPh sb="39" eb="42">
      <t>ホケンジョ</t>
    </rPh>
    <rPh sb="42" eb="45">
      <t>カンリカ</t>
    </rPh>
    <phoneticPr fontId="4"/>
  </si>
  <si>
    <t>「10月1日現在推計人口（日本人人口）」（総務省統計局）</t>
    <rPh sb="3" eb="4">
      <t>ガツ</t>
    </rPh>
    <rPh sb="5" eb="6">
      <t>ニチ</t>
    </rPh>
    <rPh sb="6" eb="8">
      <t>ゲンザイ</t>
    </rPh>
    <rPh sb="10" eb="12">
      <t>ジンコウ</t>
    </rPh>
    <rPh sb="13" eb="16">
      <t>ニホンジン</t>
    </rPh>
    <rPh sb="16" eb="18">
      <t>ジンコウ</t>
    </rPh>
    <phoneticPr fontId="4"/>
  </si>
  <si>
    <t>1-1</t>
    <phoneticPr fontId="4"/>
  </si>
  <si>
    <t>1-2</t>
    <phoneticPr fontId="7"/>
  </si>
  <si>
    <t>1-3</t>
  </si>
  <si>
    <t>1-4</t>
  </si>
  <si>
    <t>1-5</t>
  </si>
  <si>
    <t>1-6</t>
  </si>
  <si>
    <t>1-7</t>
  </si>
  <si>
    <t>1-8</t>
  </si>
  <si>
    <t>1-9</t>
  </si>
  <si>
    <t>1-10</t>
  </si>
  <si>
    <t>1-11</t>
  </si>
  <si>
    <t>1-12</t>
  </si>
  <si>
    <t>1-13</t>
  </si>
  <si>
    <t>1-14</t>
  </si>
  <si>
    <t>1-15</t>
  </si>
  <si>
    <t>沿革</t>
  </si>
  <si>
    <t>組織</t>
  </si>
  <si>
    <t>事務分掌</t>
  </si>
  <si>
    <t>職員配置状況</t>
  </si>
  <si>
    <t>人口</t>
  </si>
  <si>
    <t>人口動態総覧</t>
  </si>
  <si>
    <t>合計特殊出生率</t>
  </si>
  <si>
    <t>人口動態総覧／出生</t>
  </si>
  <si>
    <t>人口動態総覧／死亡</t>
  </si>
  <si>
    <t>主な死因と他の死因による死亡数の推移（さいたま市）</t>
  </si>
  <si>
    <t>悪性新生物の人口10万対死亡率の推移（さいたま市・主要部位別）</t>
  </si>
  <si>
    <t>死亡順位10位までの人口10万対死亡率の推移（主要死因別）</t>
  </si>
  <si>
    <t>人口動態総覧／乳児死亡</t>
  </si>
  <si>
    <t>1-16</t>
  </si>
  <si>
    <t>1-17</t>
  </si>
  <si>
    <t>1-18</t>
  </si>
  <si>
    <t>人口動態総覧／新生児死亡</t>
  </si>
  <si>
    <t>人口動態総覧／死産</t>
  </si>
  <si>
    <t>人口動態総覧／周産期死亡</t>
  </si>
  <si>
    <t>人口動態総覧／婚姻・離婚</t>
  </si>
  <si>
    <t>資料</t>
  </si>
  <si>
    <t>１．概況</t>
    <rPh sb="2" eb="4">
      <t>ガイキョウ</t>
    </rPh>
    <phoneticPr fontId="4"/>
  </si>
  <si>
    <t>※()内は再任用職員数の再掲</t>
    <rPh sb="3" eb="4">
      <t>ナイ</t>
    </rPh>
    <rPh sb="5" eb="6">
      <t>サイ</t>
    </rPh>
    <rPh sb="6" eb="8">
      <t>ニンヨウ</t>
    </rPh>
    <rPh sb="8" eb="10">
      <t>ショクイン</t>
    </rPh>
    <rPh sb="10" eb="11">
      <t>スウ</t>
    </rPh>
    <rPh sb="12" eb="14">
      <t>サイケイ</t>
    </rPh>
    <phoneticPr fontId="4"/>
  </si>
  <si>
    <t>出生(人)</t>
    <rPh sb="0" eb="1">
      <t>デ</t>
    </rPh>
    <rPh sb="1" eb="2">
      <t>ショウ</t>
    </rPh>
    <rPh sb="3" eb="4">
      <t>ヒト</t>
    </rPh>
    <phoneticPr fontId="4"/>
  </si>
  <si>
    <t>死亡(人)</t>
    <rPh sb="0" eb="1">
      <t>シ</t>
    </rPh>
    <rPh sb="1" eb="2">
      <t>ボウ</t>
    </rPh>
    <rPh sb="3" eb="4">
      <t>ヒト</t>
    </rPh>
    <phoneticPr fontId="4"/>
  </si>
  <si>
    <t>自然増減(人)</t>
    <rPh sb="0" eb="2">
      <t>シゼン</t>
    </rPh>
    <rPh sb="2" eb="4">
      <t>ゾウゲン</t>
    </rPh>
    <rPh sb="5" eb="6">
      <t>ヒト</t>
    </rPh>
    <phoneticPr fontId="4"/>
  </si>
  <si>
    <t>乳児死亡(人)</t>
    <rPh sb="0" eb="2">
      <t>ニュウジ</t>
    </rPh>
    <rPh sb="2" eb="4">
      <t>シボウ</t>
    </rPh>
    <rPh sb="5" eb="6">
      <t>ヒト</t>
    </rPh>
    <phoneticPr fontId="4"/>
  </si>
  <si>
    <t>新生児死亡(人)</t>
    <rPh sb="0" eb="2">
      <t>シンセイ</t>
    </rPh>
    <rPh sb="2" eb="3">
      <t>ジ</t>
    </rPh>
    <rPh sb="3" eb="5">
      <t>シボウ</t>
    </rPh>
    <rPh sb="6" eb="7">
      <t>ヒト</t>
    </rPh>
    <phoneticPr fontId="4"/>
  </si>
  <si>
    <t>死産(胎)</t>
    <rPh sb="0" eb="1">
      <t>シ</t>
    </rPh>
    <rPh sb="1" eb="2">
      <t>サン</t>
    </rPh>
    <rPh sb="3" eb="4">
      <t>タイ</t>
    </rPh>
    <phoneticPr fontId="4"/>
  </si>
  <si>
    <t>周産期死亡(胎・人)</t>
    <rPh sb="0" eb="3">
      <t>シュウサンキ</t>
    </rPh>
    <rPh sb="3" eb="5">
      <t>シボウ</t>
    </rPh>
    <rPh sb="6" eb="7">
      <t>タイ</t>
    </rPh>
    <rPh sb="8" eb="9">
      <t>ヒト</t>
    </rPh>
    <phoneticPr fontId="4"/>
  </si>
  <si>
    <t>婚姻(組)</t>
    <rPh sb="0" eb="2">
      <t>コンイン</t>
    </rPh>
    <rPh sb="3" eb="4">
      <t>クミ</t>
    </rPh>
    <phoneticPr fontId="4"/>
  </si>
  <si>
    <t>離婚(組)</t>
    <rPh sb="0" eb="2">
      <t>リコン</t>
    </rPh>
    <rPh sb="3" eb="4">
      <t>クミ</t>
    </rPh>
    <phoneticPr fontId="4"/>
  </si>
  <si>
    <t>周産期
死亡数
（胎・人）</t>
    <rPh sb="0" eb="3">
      <t>シュウサンキ</t>
    </rPh>
    <rPh sb="4" eb="5">
      <t>シ</t>
    </rPh>
    <rPh sb="5" eb="6">
      <t>ボウ</t>
    </rPh>
    <rPh sb="6" eb="7">
      <t>スウ</t>
    </rPh>
    <rPh sb="9" eb="10">
      <t>ハラ</t>
    </rPh>
    <rPh sb="11" eb="12">
      <t>ヒト</t>
    </rPh>
    <phoneticPr fontId="4"/>
  </si>
  <si>
    <t xml:space="preserve">　平成13年5月1日に浦和市・大宮市・与野市が合併して誕生した「さいたま市」は、2年後の政令指定都市への移行を目指す都市機能の整備の一つとして、平成14年に「さいたま市保健所」を開設した。
　また、さらなる地域保健の充実・向上を図るため、政令指定都市移行とともに各区に保健センターを設置した。
</t>
    <phoneticPr fontId="3"/>
  </si>
  <si>
    <t>保健衛生部内に保健所準備室を設置</t>
  </si>
  <si>
    <t>「健康科学研究センター」との併設となる</t>
  </si>
  <si>
    <t>保健総務課内室「保健センター管理室」を地域保健課に移管</t>
  </si>
  <si>
    <t>平成12年　4月</t>
    <phoneticPr fontId="3"/>
  </si>
  <si>
    <t>平成12年　6月</t>
    <phoneticPr fontId="3"/>
  </si>
  <si>
    <t>平成12年 11月　</t>
    <phoneticPr fontId="3"/>
  </si>
  <si>
    <t>平成13年　2月</t>
    <phoneticPr fontId="3"/>
  </si>
  <si>
    <t>平成13年　9月</t>
    <phoneticPr fontId="3"/>
  </si>
  <si>
    <t>平成15年　4月</t>
    <phoneticPr fontId="3"/>
  </si>
  <si>
    <t>行政区は9区とし各区に保健センターを設置、保健センター職員は保健所職員の身分を併せて有するとした</t>
    <phoneticPr fontId="3"/>
  </si>
  <si>
    <t>平成17年　4月</t>
    <phoneticPr fontId="3"/>
  </si>
  <si>
    <t>平成18年　4月</t>
    <phoneticPr fontId="3"/>
  </si>
  <si>
    <t>桜区に「動物愛護ふれあいセンター」（保健部）が開設され、動物愛護に関する業務が移管</t>
    <phoneticPr fontId="3"/>
  </si>
  <si>
    <t>平成19年  4月</t>
    <phoneticPr fontId="3"/>
  </si>
  <si>
    <t>平成21年  4月</t>
    <phoneticPr fontId="3"/>
  </si>
  <si>
    <t>保健センターに「健康づくり係」を設置</t>
    <phoneticPr fontId="3"/>
  </si>
  <si>
    <t>平成22年  4月</t>
    <phoneticPr fontId="3"/>
  </si>
  <si>
    <t>浦和市・大宮市・与野市合併協議会発足</t>
    <phoneticPr fontId="3"/>
  </si>
  <si>
    <t>浦和市・大宮市・与野市保健所設置プロジェクト設置</t>
    <phoneticPr fontId="3"/>
  </si>
  <si>
    <t>3市長から埼玉県知事に「保健所設置に係る要望書」の提出</t>
    <phoneticPr fontId="3"/>
  </si>
  <si>
    <t>「さいたま市保健所設置基本計画」の策定</t>
    <phoneticPr fontId="3"/>
  </si>
  <si>
    <t>「さいたま市」発足</t>
    <phoneticPr fontId="3"/>
  </si>
  <si>
    <r>
      <t>平成13年　5月</t>
    </r>
    <r>
      <rPr>
        <sz val="9"/>
        <color theme="1"/>
        <rFont val="BIZ UDPゴシック"/>
        <family val="3"/>
        <charset val="128"/>
      </rPr>
      <t/>
    </r>
    <phoneticPr fontId="3"/>
  </si>
  <si>
    <r>
      <rPr>
        <b/>
        <sz val="11"/>
        <color theme="1"/>
        <rFont val="BIZ UDPゴシック"/>
        <family val="3"/>
        <charset val="128"/>
      </rPr>
      <t>平成14年　4月</t>
    </r>
    <r>
      <rPr>
        <sz val="9"/>
        <color theme="1"/>
        <rFont val="BIZ UDPゴシック"/>
        <family val="3"/>
        <charset val="128"/>
      </rPr>
      <t/>
    </r>
    <phoneticPr fontId="3"/>
  </si>
  <si>
    <t>保健所政令市移行の閣議決定、地域保健法施行令改正</t>
    <phoneticPr fontId="3"/>
  </si>
  <si>
    <t>「さいたま市保健所」開設(さいたま市吉敷町1-124埼玉県合同庁舎内)</t>
    <phoneticPr fontId="3"/>
  </si>
  <si>
    <t>政令指定都市へ移行</t>
    <phoneticPr fontId="3"/>
  </si>
  <si>
    <t>岩槻市と合併　行政区は10区となり、1保健所10保健センター体制となる</t>
    <phoneticPr fontId="3"/>
  </si>
  <si>
    <t>地域保健課精神保健担当を精神保健課に位置付ける</t>
    <phoneticPr fontId="3"/>
  </si>
  <si>
    <t>中央区鈴谷7-5-12に新たに施設を整備し移転</t>
    <phoneticPr fontId="3"/>
  </si>
  <si>
    <t>環境衛生課を分課し「食品衛生課」「環境薬事課」を設置</t>
    <phoneticPr fontId="3"/>
  </si>
  <si>
    <t>令和　3年　1月</t>
    <phoneticPr fontId="3"/>
  </si>
  <si>
    <t xml:space="preserve">令和　5年  4月 </t>
    <phoneticPr fontId="3"/>
  </si>
  <si>
    <t>地域保健課と保健センター管理室を統合・再編し「地域保健支援課」「疾病予防対策課」を設置</t>
    <phoneticPr fontId="3"/>
  </si>
  <si>
    <t>「新型コロナウイルスワクチン対策室」を設置</t>
    <phoneticPr fontId="3"/>
  </si>
  <si>
    <t>「保健総務課」が「保健所管理課」、「疾病予防対策課」が「疾病対策課」に名称変更</t>
    <phoneticPr fontId="3"/>
  </si>
  <si>
    <t>令和　6年　４月</t>
    <rPh sb="0" eb="2">
      <t>レイワ</t>
    </rPh>
    <rPh sb="4" eb="5">
      <t>ネン</t>
    </rPh>
    <rPh sb="7" eb="8">
      <t>ガツ</t>
    </rPh>
    <phoneticPr fontId="3"/>
  </si>
  <si>
    <t>保健衛生局</t>
    <rPh sb="0" eb="2">
      <t>ホケン</t>
    </rPh>
    <rPh sb="2" eb="4">
      <t>エイセイ</t>
    </rPh>
    <rPh sb="4" eb="5">
      <t>キョク</t>
    </rPh>
    <phoneticPr fontId="3"/>
  </si>
  <si>
    <t>保健部</t>
    <rPh sb="0" eb="2">
      <t>ホケン</t>
    </rPh>
    <rPh sb="2" eb="3">
      <t>ブ</t>
    </rPh>
    <phoneticPr fontId="3"/>
  </si>
  <si>
    <t>保健衛生総務課</t>
    <rPh sb="0" eb="2">
      <t>ホケン</t>
    </rPh>
    <rPh sb="2" eb="4">
      <t>エイセイ</t>
    </rPh>
    <rPh sb="4" eb="7">
      <t>ソウムカ</t>
    </rPh>
    <phoneticPr fontId="3"/>
  </si>
  <si>
    <t>地域医療課</t>
    <rPh sb="0" eb="2">
      <t>チイキ</t>
    </rPh>
    <rPh sb="2" eb="4">
      <t>イリョウ</t>
    </rPh>
    <rPh sb="4" eb="5">
      <t>カ</t>
    </rPh>
    <phoneticPr fontId="3"/>
  </si>
  <si>
    <t>生活衛生課</t>
    <rPh sb="0" eb="2">
      <t>セイカツ</t>
    </rPh>
    <rPh sb="2" eb="5">
      <t>エイセイカ</t>
    </rPh>
    <phoneticPr fontId="3"/>
  </si>
  <si>
    <t>高等看護学院</t>
    <rPh sb="0" eb="2">
      <t>コウトウ</t>
    </rPh>
    <rPh sb="2" eb="4">
      <t>カンゴ</t>
    </rPh>
    <rPh sb="4" eb="6">
      <t>ガクイン</t>
    </rPh>
    <phoneticPr fontId="3"/>
  </si>
  <si>
    <t>思い出の里市営霊園事務所</t>
    <phoneticPr fontId="3"/>
  </si>
  <si>
    <t>ひかり会館</t>
  </si>
  <si>
    <t>大宮聖苑管理事務所</t>
    <phoneticPr fontId="3"/>
  </si>
  <si>
    <t>食肉衛生検査所</t>
  </si>
  <si>
    <t>こころの健康センター</t>
    <phoneticPr fontId="3"/>
  </si>
  <si>
    <t>動物愛護ふれあいセンター</t>
    <phoneticPr fontId="3"/>
  </si>
  <si>
    <t>市立病院</t>
    <phoneticPr fontId="3"/>
  </si>
  <si>
    <t>診療部</t>
    <phoneticPr fontId="3"/>
  </si>
  <si>
    <t>看護部</t>
    <phoneticPr fontId="3"/>
  </si>
  <si>
    <t>保健所</t>
    <rPh sb="0" eb="3">
      <t>ホケンジョ</t>
    </rPh>
    <phoneticPr fontId="3"/>
  </si>
  <si>
    <t>保健所管理課</t>
    <phoneticPr fontId="3"/>
  </si>
  <si>
    <t>健康支援課</t>
    <rPh sb="0" eb="2">
      <t>ケンコウ</t>
    </rPh>
    <rPh sb="2" eb="4">
      <t>シエン</t>
    </rPh>
    <rPh sb="4" eb="5">
      <t>カ</t>
    </rPh>
    <phoneticPr fontId="3"/>
  </si>
  <si>
    <t>感染症対策課</t>
    <rPh sb="0" eb="3">
      <t>カンセンショウ</t>
    </rPh>
    <rPh sb="3" eb="5">
      <t>タイサク</t>
    </rPh>
    <rPh sb="5" eb="6">
      <t>カ</t>
    </rPh>
    <phoneticPr fontId="3"/>
  </si>
  <si>
    <t>精神保健課</t>
    <rPh sb="0" eb="2">
      <t>セイシン</t>
    </rPh>
    <rPh sb="2" eb="4">
      <t>ホケン</t>
    </rPh>
    <rPh sb="4" eb="5">
      <t>カ</t>
    </rPh>
    <phoneticPr fontId="3"/>
  </si>
  <si>
    <t>食品衛生課</t>
    <rPh sb="0" eb="2">
      <t>ショクヒン</t>
    </rPh>
    <rPh sb="2" eb="5">
      <t>エイセイカ</t>
    </rPh>
    <phoneticPr fontId="3"/>
  </si>
  <si>
    <t>環境薬事課</t>
    <rPh sb="0" eb="2">
      <t>カンキョウ</t>
    </rPh>
    <rPh sb="2" eb="4">
      <t>ヤクジ</t>
    </rPh>
    <rPh sb="4" eb="5">
      <t>カ</t>
    </rPh>
    <phoneticPr fontId="3"/>
  </si>
  <si>
    <t>保健科学課</t>
    <phoneticPr fontId="3"/>
  </si>
  <si>
    <t>生活科学課</t>
    <phoneticPr fontId="3"/>
  </si>
  <si>
    <t>環境科学課</t>
    <phoneticPr fontId="3"/>
  </si>
  <si>
    <t>子ども未来局</t>
    <rPh sb="0" eb="1">
      <t>コ</t>
    </rPh>
    <rPh sb="3" eb="5">
      <t>ミライ</t>
    </rPh>
    <rPh sb="5" eb="6">
      <t>キョク</t>
    </rPh>
    <phoneticPr fontId="3"/>
  </si>
  <si>
    <t>母子保健課</t>
    <rPh sb="0" eb="2">
      <t>ボシ</t>
    </rPh>
    <rPh sb="2" eb="4">
      <t>ホケン</t>
    </rPh>
    <rPh sb="4" eb="5">
      <t>カ</t>
    </rPh>
    <phoneticPr fontId="3"/>
  </si>
  <si>
    <t>子ども・青少年政策課</t>
    <rPh sb="0" eb="1">
      <t>コ</t>
    </rPh>
    <rPh sb="4" eb="7">
      <t>セイショウネン</t>
    </rPh>
    <rPh sb="7" eb="10">
      <t>セイサクカ</t>
    </rPh>
    <phoneticPr fontId="3"/>
  </si>
  <si>
    <t>子育て支援課</t>
    <rPh sb="0" eb="2">
      <t>コソダ</t>
    </rPh>
    <rPh sb="3" eb="5">
      <t>シエン</t>
    </rPh>
    <rPh sb="5" eb="6">
      <t>カ</t>
    </rPh>
    <phoneticPr fontId="3"/>
  </si>
  <si>
    <t>区役所(１０)</t>
    <rPh sb="0" eb="3">
      <t>クヤクショ</t>
    </rPh>
    <phoneticPr fontId="3"/>
  </si>
  <si>
    <t>健康福祉部</t>
    <rPh sb="0" eb="2">
      <t>ケンコウ</t>
    </rPh>
    <rPh sb="2" eb="4">
      <t>フクシ</t>
    </rPh>
    <rPh sb="4" eb="5">
      <t>ブ</t>
    </rPh>
    <phoneticPr fontId="3"/>
  </si>
  <si>
    <t>環境薬事課</t>
    <rPh sb="0" eb="2">
      <t>カンキョウ</t>
    </rPh>
    <rPh sb="2" eb="4">
      <t>ヤクジ</t>
    </rPh>
    <rPh sb="4" eb="5">
      <t>カ</t>
    </rPh>
    <phoneticPr fontId="4"/>
  </si>
  <si>
    <t>緑区</t>
    <rPh sb="0" eb="2">
      <t>ミドリク</t>
    </rPh>
    <phoneticPr fontId="3"/>
  </si>
  <si>
    <t>岩槻区</t>
    <rPh sb="0" eb="2">
      <t>イワツキ</t>
    </rPh>
    <rPh sb="2" eb="3">
      <t>ク</t>
    </rPh>
    <phoneticPr fontId="3"/>
  </si>
  <si>
    <t>福祉課</t>
    <rPh sb="0" eb="3">
      <t>フクシカ</t>
    </rPh>
    <phoneticPr fontId="3"/>
  </si>
  <si>
    <t>支援課</t>
    <rPh sb="0" eb="2">
      <t>シエン</t>
    </rPh>
    <rPh sb="2" eb="3">
      <t>カ</t>
    </rPh>
    <phoneticPr fontId="3"/>
  </si>
  <si>
    <t>高齢介護課</t>
    <rPh sb="0" eb="2">
      <t>コウレイ</t>
    </rPh>
    <rPh sb="2" eb="4">
      <t>カイゴ</t>
    </rPh>
    <rPh sb="4" eb="5">
      <t>カ</t>
    </rPh>
    <phoneticPr fontId="3"/>
  </si>
  <si>
    <t>保険年金課</t>
    <rPh sb="0" eb="2">
      <t>ホケン</t>
    </rPh>
    <rPh sb="2" eb="4">
      <t>ネンキン</t>
    </rPh>
    <rPh sb="4" eb="5">
      <t>カ</t>
    </rPh>
    <phoneticPr fontId="3"/>
  </si>
  <si>
    <t>保健センター</t>
  </si>
  <si>
    <t>保健センター</t>
    <rPh sb="0" eb="2">
      <t>ホケン</t>
    </rPh>
    <phoneticPr fontId="3"/>
  </si>
  <si>
    <t>健康科学
研究センター</t>
    <phoneticPr fontId="3"/>
  </si>
  <si>
    <t>病院総務課</t>
    <phoneticPr fontId="3"/>
  </si>
  <si>
    <t>病院施設管理課</t>
    <phoneticPr fontId="3"/>
  </si>
  <si>
    <t>病院財務課</t>
    <phoneticPr fontId="3"/>
  </si>
  <si>
    <t>医事課</t>
    <phoneticPr fontId="3"/>
  </si>
  <si>
    <t>情報管理室</t>
    <phoneticPr fontId="3"/>
  </si>
  <si>
    <t>病院
経営部</t>
    <phoneticPr fontId="3"/>
  </si>
  <si>
    <t>患者支援
センター</t>
    <phoneticPr fontId="3"/>
  </si>
  <si>
    <t>子ども
育成部</t>
    <rPh sb="0" eb="1">
      <t>コ</t>
    </rPh>
    <rPh sb="4" eb="6">
      <t>イクセイ</t>
    </rPh>
    <rPh sb="6" eb="7">
      <t>ブ</t>
    </rPh>
    <phoneticPr fontId="3"/>
  </si>
  <si>
    <t>(福祉事務所)</t>
    <rPh sb="1" eb="3">
      <t>フクシ</t>
    </rPh>
    <rPh sb="3" eb="5">
      <t>ジム</t>
    </rPh>
    <rPh sb="5" eb="6">
      <t>ショ</t>
    </rPh>
    <phoneticPr fontId="3"/>
  </si>
  <si>
    <t>保健所</t>
  </si>
  <si>
    <t>［保健所管理課］</t>
  </si>
  <si>
    <t>・地域保健に係る情報の収集、企画及び運営に関すること。</t>
  </si>
  <si>
    <t>・職員の専門技術研修の企画及び実施に関すること。</t>
  </si>
  <si>
    <t>・保健統計に関すること。</t>
  </si>
  <si>
    <t>・衛生教育に関すること。</t>
  </si>
  <si>
    <t>・医事に関すること。</t>
  </si>
  <si>
    <t>・広聴に関すること。</t>
  </si>
  <si>
    <t>　　　　　　　</t>
  </si>
  <si>
    <t>［健康支援課］</t>
  </si>
  <si>
    <t>・親と子の健康支援に関すること。</t>
  </si>
  <si>
    <t>・栄養の指導及び調査に関すること。</t>
  </si>
  <si>
    <t>・歯科保健に関すること。</t>
  </si>
  <si>
    <t>・感染症に関すること。</t>
  </si>
  <si>
    <t>・感染症診査協議会に関すること。</t>
  </si>
  <si>
    <t>・肝炎治療費助成及び被爆者に対する医療給付の申請の受付に関すること。</t>
  </si>
  <si>
    <t>[精神保健課]</t>
  </si>
  <si>
    <t>・精神保健に関すること。</t>
  </si>
  <si>
    <t>・精神科救急情報センター事業に関すること。</t>
  </si>
  <si>
    <t>　　　</t>
  </si>
  <si>
    <t>［食品衛生課］</t>
  </si>
  <si>
    <t>・食品衛生に関すること。</t>
  </si>
  <si>
    <t>［環境薬事課］</t>
  </si>
  <si>
    <t>・環境衛生に関すること。</t>
  </si>
  <si>
    <t>・狂犬病の報告に関すること。</t>
  </si>
  <si>
    <t>・薬事に関すること。</t>
  </si>
  <si>
    <t>・墓地、納骨堂及び火葬場の経営許可に関すること。</t>
  </si>
  <si>
    <t>・母子保健及び成人保健に関すること。</t>
  </si>
  <si>
    <t>・精神保健に係る一次相談に関すること。</t>
  </si>
  <si>
    <t>・栄養指導及び食生活改善に関すること。</t>
  </si>
  <si>
    <t>・訪問指導に関すること。</t>
  </si>
  <si>
    <t>・予防接種に係る相談に関すること。</t>
  </si>
  <si>
    <t>・家族等のない精神障害者の医療保護入院の同意に関すること。</t>
  </si>
  <si>
    <t>・保健所業務に係る申請の受付に関すること。</t>
  </si>
  <si>
    <t>・国民健康保険の特定健康診査に係る特定保健指導に関すること。</t>
  </si>
  <si>
    <t>・疾病対策(他の所管に属するものを除く。)に関すること。</t>
    <rPh sb="1" eb="3">
      <t>シッペイ</t>
    </rPh>
    <rPh sb="3" eb="5">
      <t>タイサク</t>
    </rPh>
    <rPh sb="6" eb="7">
      <t>ホカ</t>
    </rPh>
    <rPh sb="8" eb="10">
      <t>ショカン</t>
    </rPh>
    <rPh sb="11" eb="12">
      <t>ゾク</t>
    </rPh>
    <rPh sb="17" eb="18">
      <t>ノゾ</t>
    </rPh>
    <rPh sb="22" eb="23">
      <t>カン</t>
    </rPh>
    <phoneticPr fontId="3"/>
  </si>
  <si>
    <t>・健康づくり事業に関すること。</t>
    <rPh sb="1" eb="3">
      <t>ケンコウ</t>
    </rPh>
    <rPh sb="6" eb="8">
      <t>ジギョウ</t>
    </rPh>
    <rPh sb="9" eb="10">
      <t>カン</t>
    </rPh>
    <phoneticPr fontId="3"/>
  </si>
  <si>
    <t>・歯科保健(他の所管に属するものを除く。)に関すること。</t>
    <rPh sb="6" eb="7">
      <t>ホカ</t>
    </rPh>
    <rPh sb="8" eb="10">
      <t>ショカン</t>
    </rPh>
    <rPh sb="11" eb="12">
      <t>ゾク</t>
    </rPh>
    <rPh sb="17" eb="18">
      <t>ノゾ</t>
    </rPh>
    <phoneticPr fontId="3"/>
  </si>
  <si>
    <t>［感染症対策課］</t>
    <rPh sb="1" eb="4">
      <t>カンセンショウ</t>
    </rPh>
    <rPh sb="4" eb="6">
      <t>タイサク</t>
    </rPh>
    <phoneticPr fontId="3"/>
  </si>
  <si>
    <t>・予防接種に関すること。</t>
    <rPh sb="1" eb="3">
      <t>ヨボウ</t>
    </rPh>
    <rPh sb="3" eb="5">
      <t>セッシュ</t>
    </rPh>
    <rPh sb="6" eb="7">
      <t>カン</t>
    </rPh>
    <phoneticPr fontId="3"/>
  </si>
  <si>
    <t>・母子保健の総括に関すること。</t>
    <rPh sb="1" eb="3">
      <t>ボシ</t>
    </rPh>
    <rPh sb="3" eb="5">
      <t>ホケン</t>
    </rPh>
    <rPh sb="6" eb="8">
      <t>ソウカツ</t>
    </rPh>
    <rPh sb="9" eb="10">
      <t>カン</t>
    </rPh>
    <phoneticPr fontId="3"/>
  </si>
  <si>
    <t>・パパママ応援ギフト(出産・子育て応援給付金)の支給に関すること。</t>
    <rPh sb="5" eb="7">
      <t>オウエン</t>
    </rPh>
    <rPh sb="11" eb="13">
      <t>シュッサン</t>
    </rPh>
    <rPh sb="14" eb="16">
      <t>コソダ</t>
    </rPh>
    <rPh sb="17" eb="19">
      <t>オウエン</t>
    </rPh>
    <rPh sb="19" eb="22">
      <t>キュウフキン</t>
    </rPh>
    <rPh sb="24" eb="26">
      <t>シキュウ</t>
    </rPh>
    <rPh sb="27" eb="28">
      <t>カン</t>
    </rPh>
    <phoneticPr fontId="3"/>
  </si>
  <si>
    <t>・母子保健に関すること。</t>
    <rPh sb="1" eb="3">
      <t>ボシ</t>
    </rPh>
    <rPh sb="3" eb="5">
      <t>ホケン</t>
    </rPh>
    <rPh sb="6" eb="7">
      <t>カン</t>
    </rPh>
    <phoneticPr fontId="3"/>
  </si>
  <si>
    <t>・母子の歯科保健に関すること。</t>
    <rPh sb="1" eb="3">
      <t>ボシ</t>
    </rPh>
    <rPh sb="4" eb="6">
      <t>シカ</t>
    </rPh>
    <rPh sb="6" eb="8">
      <t>ホケン</t>
    </rPh>
    <rPh sb="9" eb="10">
      <t>カン</t>
    </rPh>
    <phoneticPr fontId="3"/>
  </si>
  <si>
    <t>母子保健課</t>
    <rPh sb="0" eb="2">
      <t>ボシ</t>
    </rPh>
    <rPh sb="2" eb="4">
      <t>ホケン</t>
    </rPh>
    <rPh sb="4" eb="5">
      <t>カ</t>
    </rPh>
    <phoneticPr fontId="3"/>
  </si>
  <si>
    <t>(食品衛生課
再掲)
市場監視係</t>
    <rPh sb="1" eb="3">
      <t>ショクヒン</t>
    </rPh>
    <rPh sb="3" eb="6">
      <t>エイセイカ</t>
    </rPh>
    <rPh sb="11" eb="12">
      <t>イチ</t>
    </rPh>
    <rPh sb="12" eb="13">
      <t>バ</t>
    </rPh>
    <rPh sb="13" eb="14">
      <t>カン</t>
    </rPh>
    <rPh sb="14" eb="15">
      <t>シ</t>
    </rPh>
    <rPh sb="15" eb="16">
      <t>カカリ</t>
    </rPh>
    <phoneticPr fontId="4"/>
  </si>
  <si>
    <t>保健所が所管している母子保健事業等を移管し、子ども未来局子ども育成部に「母子保健課」を設置</t>
    <rPh sb="0" eb="3">
      <t>ホケンジョ</t>
    </rPh>
    <rPh sb="4" eb="6">
      <t>ショカン</t>
    </rPh>
    <rPh sb="10" eb="12">
      <t>ボシ</t>
    </rPh>
    <rPh sb="12" eb="14">
      <t>ホケン</t>
    </rPh>
    <rPh sb="14" eb="16">
      <t>ジギョウ</t>
    </rPh>
    <rPh sb="16" eb="17">
      <t>トウ</t>
    </rPh>
    <rPh sb="18" eb="20">
      <t>イカン</t>
    </rPh>
    <rPh sb="22" eb="23">
      <t>コ</t>
    </rPh>
    <rPh sb="25" eb="27">
      <t>ミライ</t>
    </rPh>
    <rPh sb="27" eb="28">
      <t>キョク</t>
    </rPh>
    <rPh sb="28" eb="29">
      <t>コ</t>
    </rPh>
    <rPh sb="31" eb="33">
      <t>イクセイ</t>
    </rPh>
    <rPh sb="33" eb="34">
      <t>ブ</t>
    </rPh>
    <rPh sb="36" eb="38">
      <t>ボシ</t>
    </rPh>
    <rPh sb="38" eb="40">
      <t>ホケン</t>
    </rPh>
    <rPh sb="40" eb="41">
      <t>カ</t>
    </rPh>
    <rPh sb="43" eb="45">
      <t>セッチ</t>
    </rPh>
    <phoneticPr fontId="3"/>
  </si>
  <si>
    <t>平均年齢</t>
    <rPh sb="0" eb="2">
      <t>ヘイキン</t>
    </rPh>
    <rPh sb="2" eb="4">
      <t>ネンレイ</t>
    </rPh>
    <phoneticPr fontId="27"/>
  </si>
  <si>
    <t>・未熟児養育医療、自立支援医療（育成医療に係るものに限る。）、小児慢性特定疾病医療及び指定難病医療の給付に関すること。</t>
    <rPh sb="4" eb="6">
      <t>ヨウイク</t>
    </rPh>
    <rPh sb="6" eb="8">
      <t>イリョウ</t>
    </rPh>
    <phoneticPr fontId="3"/>
  </si>
  <si>
    <r>
      <t>　【分母に用いた人口】
　</t>
    </r>
    <r>
      <rPr>
        <u/>
        <sz val="9"/>
        <rFont val="ＭＳ Ｐゴシック"/>
        <family val="3"/>
        <charset val="128"/>
      </rPr>
      <t xml:space="preserve">全国・埼玉県
</t>
    </r>
    <r>
      <rPr>
        <sz val="9"/>
        <rFont val="ＭＳ Ｐゴシック"/>
        <family val="3"/>
        <charset val="128"/>
      </rPr>
      <t>　　総務省統計局の10月1日現在推計人口（日本人女子人口）。
　　令和2年のみ総務省統計局の国勢調査年齢・国籍不詳をあん分した人口（日本人女子人口）。
　</t>
    </r>
    <r>
      <rPr>
        <u/>
        <sz val="9"/>
        <rFont val="ＭＳ Ｐゴシック"/>
        <family val="3"/>
        <charset val="128"/>
      </rPr>
      <t xml:space="preserve">さいたま市
</t>
    </r>
    <r>
      <rPr>
        <sz val="9"/>
        <rFont val="ＭＳ Ｐゴシック"/>
        <family val="3"/>
        <charset val="128"/>
      </rPr>
      <t>　　住民基本台帳登録による10月1日現在人口（日本人女子人口）。
　　</t>
    </r>
    <rPh sb="2" eb="4">
      <t>ブンボ</t>
    </rPh>
    <rPh sb="5" eb="6">
      <t>モチ</t>
    </rPh>
    <rPh sb="8" eb="10">
      <t>ジンコウ</t>
    </rPh>
    <rPh sb="13" eb="15">
      <t>ゼンコク</t>
    </rPh>
    <rPh sb="16" eb="19">
      <t>サイタマケン</t>
    </rPh>
    <rPh sb="22" eb="25">
      <t>ソウムショウ</t>
    </rPh>
    <rPh sb="25" eb="28">
      <t>トウケイキョク</t>
    </rPh>
    <rPh sb="31" eb="32">
      <t>ガツ</t>
    </rPh>
    <rPh sb="33" eb="34">
      <t>ニチ</t>
    </rPh>
    <rPh sb="34" eb="36">
      <t>ゲンザイ</t>
    </rPh>
    <rPh sb="36" eb="38">
      <t>スイケイ</t>
    </rPh>
    <rPh sb="38" eb="40">
      <t>ジンコウ</t>
    </rPh>
    <rPh sb="41" eb="44">
      <t>ニホンジン</t>
    </rPh>
    <rPh sb="44" eb="46">
      <t>ジョシ</t>
    </rPh>
    <rPh sb="46" eb="48">
      <t>ジンコウ</t>
    </rPh>
    <rPh sb="53" eb="55">
      <t>レイワ</t>
    </rPh>
    <rPh sb="56" eb="57">
      <t>ネン</t>
    </rPh>
    <rPh sb="66" eb="68">
      <t>コクセイ</t>
    </rPh>
    <rPh sb="68" eb="70">
      <t>チョウサ</t>
    </rPh>
    <rPh sb="70" eb="72">
      <t>ネンレイ</t>
    </rPh>
    <rPh sb="73" eb="75">
      <t>コクセキ</t>
    </rPh>
    <rPh sb="75" eb="77">
      <t>フショウ</t>
    </rPh>
    <rPh sb="80" eb="81">
      <t>ブン</t>
    </rPh>
    <rPh sb="83" eb="85">
      <t>ジンコウ</t>
    </rPh>
    <rPh sb="86" eb="89">
      <t>ニホンジン</t>
    </rPh>
    <rPh sb="89" eb="91">
      <t>ジョシ</t>
    </rPh>
    <rPh sb="91" eb="93">
      <t>ジンコウ</t>
    </rPh>
    <rPh sb="101" eb="102">
      <t>シ</t>
    </rPh>
    <rPh sb="105" eb="107">
      <t>ジュウミン</t>
    </rPh>
    <rPh sb="107" eb="109">
      <t>キホン</t>
    </rPh>
    <rPh sb="109" eb="111">
      <t>ダイチョウ</t>
    </rPh>
    <rPh sb="111" eb="113">
      <t>トウロク</t>
    </rPh>
    <rPh sb="118" eb="119">
      <t>ガツ</t>
    </rPh>
    <rPh sb="120" eb="121">
      <t>ニチ</t>
    </rPh>
    <rPh sb="121" eb="123">
      <t>ゲンザイ</t>
    </rPh>
    <rPh sb="123" eb="125">
      <t>ジンコウ</t>
    </rPh>
    <rPh sb="126" eb="129">
      <t>ニホンジン</t>
    </rPh>
    <rPh sb="129" eb="131">
      <t>ジョシ</t>
    </rPh>
    <rPh sb="131" eb="133">
      <t>ジンコウ</t>
    </rPh>
    <phoneticPr fontId="4"/>
  </si>
  <si>
    <t>前立腺</t>
    <rPh sb="0" eb="3">
      <t>ゼンリツセン</t>
    </rPh>
    <phoneticPr fontId="4"/>
  </si>
  <si>
    <t>老衰</t>
  </si>
  <si>
    <t>肺炎</t>
  </si>
  <si>
    <t>新型コロナウイルス感染症</t>
  </si>
  <si>
    <t>悪性新生物</t>
    <phoneticPr fontId="3"/>
  </si>
  <si>
    <t>心疾患（高血圧性を除く）</t>
    <phoneticPr fontId="3"/>
  </si>
  <si>
    <t>心疾患（高血圧性を除く）</t>
  </si>
  <si>
    <t>自殺</t>
  </si>
  <si>
    <t>悪性新生物</t>
    <phoneticPr fontId="3"/>
  </si>
  <si>
    <t>悪性新生物　</t>
  </si>
  <si>
    <t>大動脈瘤及び解離</t>
  </si>
  <si>
    <t>敗血症　　</t>
  </si>
  <si>
    <t>血管性及び詳細不明の認知症</t>
  </si>
  <si>
    <t>―</t>
    <phoneticPr fontId="3"/>
  </si>
  <si>
    <t>「住民基本台帳登録による10月1日現在人口（日本人人口）」（さいたま市保健所　保健所管理課）
1－11のみ「人口動態統計（確定数）の概況（厚生労働省）」による特別区ー指定都市男女別人口（総人口）
他、別途注釈あり</t>
    <rPh sb="1" eb="3">
      <t>ジュウミン</t>
    </rPh>
    <rPh sb="3" eb="5">
      <t>キホン</t>
    </rPh>
    <rPh sb="5" eb="7">
      <t>ダイチョウ</t>
    </rPh>
    <rPh sb="7" eb="9">
      <t>トウロク</t>
    </rPh>
    <rPh sb="14" eb="15">
      <t>ガツ</t>
    </rPh>
    <rPh sb="16" eb="17">
      <t>ニチ</t>
    </rPh>
    <rPh sb="17" eb="19">
      <t>ゲンザイ</t>
    </rPh>
    <rPh sb="19" eb="21">
      <t>ジンコウ</t>
    </rPh>
    <rPh sb="22" eb="25">
      <t>ニホンジン</t>
    </rPh>
    <rPh sb="25" eb="27">
      <t>ジンコウ</t>
    </rPh>
    <rPh sb="34" eb="35">
      <t>シ</t>
    </rPh>
    <rPh sb="35" eb="38">
      <t>ホケンジョ</t>
    </rPh>
    <rPh sb="39" eb="42">
      <t>ホケンジョ</t>
    </rPh>
    <rPh sb="42" eb="45">
      <t>カンリカ</t>
    </rPh>
    <rPh sb="54" eb="56">
      <t>ジンコウ</t>
    </rPh>
    <rPh sb="56" eb="58">
      <t>ドウタイ</t>
    </rPh>
    <rPh sb="58" eb="60">
      <t>トウケイ</t>
    </rPh>
    <rPh sb="61" eb="63">
      <t>カクテイ</t>
    </rPh>
    <rPh sb="63" eb="64">
      <t>スウ</t>
    </rPh>
    <rPh sb="66" eb="68">
      <t>ガイキョウ</t>
    </rPh>
    <rPh sb="69" eb="71">
      <t>コウセイ</t>
    </rPh>
    <rPh sb="71" eb="74">
      <t>ロウドウショウ</t>
    </rPh>
    <rPh sb="79" eb="82">
      <t>トクベツク</t>
    </rPh>
    <rPh sb="83" eb="85">
      <t>シテイ</t>
    </rPh>
    <rPh sb="85" eb="87">
      <t>トシ</t>
    </rPh>
    <rPh sb="87" eb="89">
      <t>ダンジョ</t>
    </rPh>
    <rPh sb="89" eb="90">
      <t>ベツ</t>
    </rPh>
    <rPh sb="90" eb="92">
      <t>ジンコウ</t>
    </rPh>
    <rPh sb="93" eb="96">
      <t>ソウジンコウ</t>
    </rPh>
    <rPh sb="98" eb="99">
      <t>ホカ</t>
    </rPh>
    <rPh sb="100" eb="102">
      <t>ベット</t>
    </rPh>
    <rPh sb="102" eb="104">
      <t>チュウシャク</t>
    </rPh>
    <phoneticPr fontId="4"/>
  </si>
  <si>
    <t>悪性新生物</t>
    <phoneticPr fontId="3"/>
  </si>
  <si>
    <t>※「新型コロナウイルス感染症」は令和5年から死因順位に用いる分類項目に追加した死因である。令和３年・令和４年は令和4年調査公表分の数値を掲載している。</t>
    <rPh sb="2" eb="4">
      <t>シンガタ</t>
    </rPh>
    <rPh sb="11" eb="14">
      <t>カンセンショウ</t>
    </rPh>
    <rPh sb="16" eb="18">
      <t>レイワ</t>
    </rPh>
    <rPh sb="19" eb="20">
      <t>ネン</t>
    </rPh>
    <rPh sb="22" eb="24">
      <t>シイン</t>
    </rPh>
    <rPh sb="24" eb="26">
      <t>ジュンイ</t>
    </rPh>
    <rPh sb="27" eb="28">
      <t>モチ</t>
    </rPh>
    <rPh sb="30" eb="32">
      <t>ブンルイ</t>
    </rPh>
    <rPh sb="32" eb="34">
      <t>コウモク</t>
    </rPh>
    <rPh sb="35" eb="37">
      <t>ツイカ</t>
    </rPh>
    <rPh sb="39" eb="41">
      <t>シイン</t>
    </rPh>
    <rPh sb="45" eb="47">
      <t>レイワ</t>
    </rPh>
    <rPh sb="48" eb="49">
      <t>ネン</t>
    </rPh>
    <rPh sb="50" eb="52">
      <t>レイワ</t>
    </rPh>
    <rPh sb="53" eb="54">
      <t>ネン</t>
    </rPh>
    <rPh sb="55" eb="57">
      <t>レイワ</t>
    </rPh>
    <rPh sb="58" eb="59">
      <t>ネン</t>
    </rPh>
    <rPh sb="59" eb="61">
      <t>チョウサ</t>
    </rPh>
    <rPh sb="61" eb="63">
      <t>コウヒョウ</t>
    </rPh>
    <rPh sb="63" eb="64">
      <t>ブン</t>
    </rPh>
    <rPh sb="65" eb="67">
      <t>スウチ</t>
    </rPh>
    <rPh sb="68" eb="70">
      <t>ケイサイ</t>
    </rPh>
    <phoneticPr fontId="3"/>
  </si>
  <si>
    <t>※人口・世帯数は令和6年10月1日現在</t>
    <rPh sb="1" eb="3">
      <t>ジンコウ</t>
    </rPh>
    <rPh sb="4" eb="7">
      <t>セタイスウ</t>
    </rPh>
    <rPh sb="8" eb="10">
      <t>レイワ</t>
    </rPh>
    <rPh sb="11" eb="12">
      <t>ネン</t>
    </rPh>
    <rPh sb="14" eb="15">
      <t>ガツ</t>
    </rPh>
    <rPh sb="16" eb="17">
      <t>ニチ</t>
    </rPh>
    <rPh sb="17" eb="19">
      <t>ゲンザイ</t>
    </rPh>
    <phoneticPr fontId="3"/>
  </si>
  <si>
    <t>※面積は国土交通省国土地理院発行の「全国都道府県市区町村別面積調」による</t>
    <rPh sb="1" eb="3">
      <t>メンセキ</t>
    </rPh>
    <rPh sb="4" eb="6">
      <t>コクド</t>
    </rPh>
    <rPh sb="6" eb="9">
      <t>コウツウショウ</t>
    </rPh>
    <rPh sb="9" eb="11">
      <t>コクド</t>
    </rPh>
    <rPh sb="11" eb="13">
      <t>チリ</t>
    </rPh>
    <rPh sb="13" eb="14">
      <t>イン</t>
    </rPh>
    <rPh sb="14" eb="16">
      <t>ハッコウ</t>
    </rPh>
    <rPh sb="18" eb="20">
      <t>ゼンコク</t>
    </rPh>
    <rPh sb="20" eb="24">
      <t>トドウフケン</t>
    </rPh>
    <rPh sb="24" eb="26">
      <t>シク</t>
    </rPh>
    <rPh sb="26" eb="28">
      <t>チョウソン</t>
    </rPh>
    <rPh sb="28" eb="29">
      <t>ベツ</t>
    </rPh>
    <rPh sb="29" eb="31">
      <t>メンセキ</t>
    </rPh>
    <rPh sb="31" eb="32">
      <t>チョウ</t>
    </rPh>
    <phoneticPr fontId="3"/>
  </si>
  <si>
    <t>疾病対策課の感染症対策係及び疾病対策係と、新型コロナウイルスワクチン対策室を統合し、「感染症対策課」を設置</t>
    <rPh sb="0" eb="2">
      <t>シッペイ</t>
    </rPh>
    <rPh sb="2" eb="4">
      <t>タイサク</t>
    </rPh>
    <rPh sb="4" eb="5">
      <t>カ</t>
    </rPh>
    <rPh sb="6" eb="9">
      <t>カンセンショウ</t>
    </rPh>
    <rPh sb="9" eb="11">
      <t>タイサク</t>
    </rPh>
    <rPh sb="11" eb="12">
      <t>カカリ</t>
    </rPh>
    <rPh sb="12" eb="13">
      <t>オヨ</t>
    </rPh>
    <rPh sb="14" eb="16">
      <t>シッペイ</t>
    </rPh>
    <rPh sb="16" eb="18">
      <t>タイサク</t>
    </rPh>
    <rPh sb="18" eb="19">
      <t>カカリ</t>
    </rPh>
    <rPh sb="21" eb="23">
      <t>シンガタ</t>
    </rPh>
    <rPh sb="34" eb="37">
      <t>タイサクシツ</t>
    </rPh>
    <rPh sb="38" eb="40">
      <t>トウゴウ</t>
    </rPh>
    <rPh sb="43" eb="46">
      <t>カンセンショウ</t>
    </rPh>
    <rPh sb="46" eb="48">
      <t>タイサク</t>
    </rPh>
    <rPh sb="48" eb="49">
      <t>カ</t>
    </rPh>
    <rPh sb="51" eb="53">
      <t>セッチ</t>
    </rPh>
    <phoneticPr fontId="3"/>
  </si>
  <si>
    <t>地域保健支援課の健康支援係と疾病対策課の特定医療給付係を統合し、「健康支援課」を設置</t>
    <rPh sb="0" eb="2">
      <t>チイキ</t>
    </rPh>
    <rPh sb="2" eb="4">
      <t>ホケン</t>
    </rPh>
    <rPh sb="4" eb="6">
      <t>シエン</t>
    </rPh>
    <rPh sb="6" eb="7">
      <t>カ</t>
    </rPh>
    <rPh sb="8" eb="10">
      <t>ケンコウ</t>
    </rPh>
    <rPh sb="10" eb="12">
      <t>シエン</t>
    </rPh>
    <rPh sb="12" eb="13">
      <t>カカリ</t>
    </rPh>
    <rPh sb="14" eb="16">
      <t>シッペイ</t>
    </rPh>
    <rPh sb="16" eb="18">
      <t>タイサク</t>
    </rPh>
    <rPh sb="18" eb="19">
      <t>カ</t>
    </rPh>
    <rPh sb="20" eb="22">
      <t>トクテイ</t>
    </rPh>
    <rPh sb="22" eb="24">
      <t>イリョウ</t>
    </rPh>
    <rPh sb="24" eb="26">
      <t>キュウフ</t>
    </rPh>
    <rPh sb="26" eb="27">
      <t>ガカリ</t>
    </rPh>
    <rPh sb="28" eb="30">
      <t>トウゴウ</t>
    </rPh>
    <rPh sb="33" eb="35">
      <t>ケンコウ</t>
    </rPh>
    <rPh sb="35" eb="37">
      <t>シエン</t>
    </rPh>
    <rPh sb="37" eb="38">
      <t>カ</t>
    </rPh>
    <rPh sb="40" eb="42">
      <t>セッチ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</si>
</sst>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6" formatCode="&quot;¥&quot;#,##0;[Red]&quot;¥&quot;\-#,##0"/>
    <numFmt numFmtId="176" formatCode="#,##0_);[Red]\(#,##0\)"/>
    <numFmt numFmtId="177" formatCode="0_);[Red]\(0\)"/>
    <numFmt numFmtId="178" formatCode="#,##0_ "/>
    <numFmt numFmtId="179" formatCode="#,##0;&quot;△ &quot;#,##0"/>
    <numFmt numFmtId="180" formatCode="0.00_);[Red]\(0.00\)"/>
    <numFmt numFmtId="181" formatCode="0.0%"/>
    <numFmt numFmtId="182" formatCode="0.00_ "/>
    <numFmt numFmtId="183" formatCode="0.0_ "/>
    <numFmt numFmtId="184" formatCode="#,##0.0_);[Red]\(#,##0.0\)"/>
    <numFmt numFmtId="185" formatCode="0.0_);[Red]\(0.0\)"/>
    <numFmt numFmtId="186" formatCode="0_);\(0\)"/>
    <numFmt numFmtId="187" formatCode="#,##0.00_);[Red]\(#,##0.00\)"/>
    <numFmt numFmtId="188" formatCode="0.0;&quot;△ &quot;0.0"/>
  </numFmts>
  <fonts count="53">
    <font>
      <sz val="11"/>
      <color theme="1"/>
      <name val="游ゴシック"/>
      <family val="2"/>
      <charset val="128"/>
      <scheme val="minor"/>
    </font>
    <font>
      <sz val="11"/>
      <name val="ＭＳ Ｐゴシック"/>
      <family val="3"/>
      <charset val="128"/>
    </font>
    <font>
      <sz val="16"/>
      <name val="BIZ UDPゴシック"/>
      <family val="3"/>
      <charset val="128"/>
    </font>
    <font>
      <sz val="6"/>
      <name val="游ゴシック"/>
      <family val="2"/>
      <charset val="128"/>
      <scheme val="minor"/>
    </font>
    <font>
      <sz val="6"/>
      <name val="ＭＳ Ｐゴシック"/>
      <family val="3"/>
      <charset val="128"/>
    </font>
    <font>
      <sz val="11"/>
      <name val="BIZ UDPゴシック"/>
      <family val="3"/>
      <charset val="128"/>
    </font>
    <font>
      <sz val="11"/>
      <color theme="1"/>
      <name val="游ゴシック"/>
      <family val="2"/>
      <scheme val="minor"/>
    </font>
    <font>
      <sz val="6"/>
      <name val="游ゴシック"/>
      <family val="3"/>
      <charset val="128"/>
      <scheme val="minor"/>
    </font>
    <font>
      <u/>
      <sz val="11"/>
      <color theme="10"/>
      <name val="明朝"/>
      <family val="1"/>
      <charset val="128"/>
    </font>
    <font>
      <u/>
      <sz val="11"/>
      <color theme="10"/>
      <name val="BIZ UDPゴシック"/>
      <family val="3"/>
      <charset val="128"/>
    </font>
    <font>
      <sz val="11"/>
      <name val="明朝"/>
      <family val="3"/>
      <charset val="128"/>
    </font>
    <font>
      <sz val="10"/>
      <name val="BIZ UDPゴシック"/>
      <family val="3"/>
      <charset val="128"/>
    </font>
    <font>
      <sz val="11"/>
      <name val="明朝"/>
      <family val="1"/>
      <charset val="128"/>
    </font>
    <font>
      <b/>
      <sz val="13"/>
      <name val="BIZ UDPゴシック"/>
      <family val="3"/>
      <charset val="128"/>
    </font>
    <font>
      <sz val="6"/>
      <name val="明朝"/>
      <family val="1"/>
      <charset val="128"/>
    </font>
    <font>
      <sz val="9"/>
      <name val="BIZ UDPゴシック"/>
      <family val="3"/>
      <charset val="128"/>
    </font>
    <font>
      <sz val="9"/>
      <color theme="1"/>
      <name val="BIZ UDPゴシック"/>
      <family val="3"/>
      <charset val="128"/>
    </font>
    <font>
      <sz val="8"/>
      <name val="BIZ UDPゴシック"/>
      <family val="3"/>
      <charset val="128"/>
    </font>
    <font>
      <sz val="8"/>
      <name val="ＭＳ 明朝"/>
      <family val="1"/>
      <charset val="128"/>
    </font>
    <font>
      <sz val="10"/>
      <name val="ＭＳ Ｐ明朝"/>
      <family val="1"/>
      <charset val="128"/>
    </font>
    <font>
      <sz val="10"/>
      <name val="ＭＳ 明朝"/>
      <family val="1"/>
      <charset val="128"/>
    </font>
    <font>
      <sz val="9"/>
      <name val="ＭＳ 明朝"/>
      <family val="1"/>
      <charset val="128"/>
    </font>
    <font>
      <b/>
      <sz val="9"/>
      <name val="BIZ UDPゴシック"/>
      <family val="3"/>
      <charset val="128"/>
    </font>
    <font>
      <sz val="9"/>
      <color rgb="FFFF0000"/>
      <name val="BIZ UDPゴシック"/>
      <family val="3"/>
      <charset val="128"/>
    </font>
    <font>
      <sz val="11"/>
      <color theme="1"/>
      <name val="BIZ UDPゴシック"/>
      <family val="3"/>
      <charset val="128"/>
    </font>
    <font>
      <sz val="8"/>
      <name val="ＭＳ Ｐゴシック"/>
      <family val="3"/>
      <charset val="128"/>
    </font>
    <font>
      <sz val="11"/>
      <color theme="1"/>
      <name val="游ゴシック"/>
      <family val="2"/>
      <charset val="128"/>
      <scheme val="minor"/>
    </font>
    <font>
      <sz val="9"/>
      <name val="ＭＳ Ｐゴシック"/>
      <family val="3"/>
      <charset val="128"/>
    </font>
    <font>
      <sz val="6"/>
      <name val="BIZ UDPゴシック"/>
      <family val="3"/>
      <charset val="128"/>
    </font>
    <font>
      <sz val="7"/>
      <name val="BIZ UDPゴシック"/>
      <family val="3"/>
      <charset val="128"/>
    </font>
    <font>
      <sz val="7"/>
      <name val="ＭＳ Ｐゴシック"/>
      <family val="3"/>
      <charset val="128"/>
    </font>
    <font>
      <u/>
      <sz val="9"/>
      <name val="ＭＳ Ｐゴシック"/>
      <family val="3"/>
      <charset val="128"/>
    </font>
    <font>
      <b/>
      <sz val="11"/>
      <color theme="1"/>
      <name val="BIZ UDPゴシック"/>
      <family val="3"/>
      <charset val="128"/>
    </font>
    <font>
      <b/>
      <sz val="9"/>
      <color theme="1"/>
      <name val="BIZ UDPゴシック"/>
      <family val="3"/>
      <charset val="128"/>
    </font>
    <font>
      <sz val="11"/>
      <color rgb="FFFF0000"/>
      <name val="BIZ UDPゴシック"/>
      <family val="3"/>
      <charset val="128"/>
    </font>
    <font>
      <sz val="11"/>
      <name val="ＭＳ Ｐゴシック"/>
      <family val="3"/>
    </font>
    <font>
      <sz val="11"/>
      <color theme="1"/>
      <name val="游ゴシック"/>
      <family val="3"/>
      <scheme val="minor"/>
    </font>
    <font>
      <sz val="11"/>
      <color theme="0"/>
      <name val="游ゴシック"/>
      <family val="3"/>
      <scheme val="minor"/>
    </font>
    <font>
      <b/>
      <sz val="18"/>
      <color theme="3"/>
      <name val="游ゴシック Light"/>
      <family val="3"/>
      <scheme val="major"/>
    </font>
    <font>
      <b/>
      <sz val="11"/>
      <color theme="0"/>
      <name val="游ゴシック"/>
      <family val="3"/>
      <scheme val="minor"/>
    </font>
    <font>
      <sz val="11"/>
      <color rgb="FF9C6500"/>
      <name val="游ゴシック"/>
      <family val="3"/>
      <scheme val="minor"/>
    </font>
    <font>
      <sz val="11"/>
      <color rgb="FFFA7D00"/>
      <name val="游ゴシック"/>
      <family val="3"/>
      <scheme val="minor"/>
    </font>
    <font>
      <sz val="11"/>
      <color rgb="FF9C0006"/>
      <name val="游ゴシック"/>
      <family val="3"/>
      <scheme val="minor"/>
    </font>
    <font>
      <b/>
      <sz val="11"/>
      <color rgb="FFFA7D00"/>
      <name val="游ゴシック"/>
      <family val="3"/>
      <scheme val="minor"/>
    </font>
    <font>
      <sz val="11"/>
      <color indexed="10"/>
      <name val="游ゴシック"/>
      <family val="3"/>
      <scheme val="minor"/>
    </font>
    <font>
      <b/>
      <sz val="15"/>
      <color theme="3"/>
      <name val="游ゴシック"/>
      <family val="3"/>
      <scheme val="minor"/>
    </font>
    <font>
      <b/>
      <sz val="13"/>
      <color theme="3"/>
      <name val="游ゴシック"/>
      <family val="3"/>
      <scheme val="minor"/>
    </font>
    <font>
      <b/>
      <sz val="11"/>
      <color theme="3"/>
      <name val="游ゴシック"/>
      <family val="3"/>
      <scheme val="minor"/>
    </font>
    <font>
      <b/>
      <sz val="11"/>
      <color theme="1"/>
      <name val="游ゴシック"/>
      <family val="3"/>
      <scheme val="minor"/>
    </font>
    <font>
      <b/>
      <sz val="11"/>
      <color rgb="FF3F3F3F"/>
      <name val="游ゴシック"/>
      <family val="3"/>
      <scheme val="minor"/>
    </font>
    <font>
      <i/>
      <sz val="11"/>
      <color rgb="FF7F7F7F"/>
      <name val="游ゴシック"/>
      <family val="3"/>
      <scheme val="minor"/>
    </font>
    <font>
      <sz val="11"/>
      <color rgb="FF3F3F76"/>
      <name val="游ゴシック"/>
      <family val="3"/>
      <scheme val="minor"/>
    </font>
    <font>
      <sz val="11"/>
      <color rgb="FF006100"/>
      <name val="游ゴシック"/>
      <family val="3"/>
      <scheme val="minor"/>
    </font>
  </fonts>
  <fills count="4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42"/>
        <bgColor indexed="64"/>
      </patternFill>
    </fill>
    <fill>
      <patternFill patternType="solid">
        <fgColor indexed="65"/>
        <bgColor indexed="64"/>
      </patternFill>
    </fill>
    <fill>
      <patternFill patternType="solid">
        <fgColor rgb="FFFFCC99"/>
        <bgColor indexed="64"/>
      </patternFill>
    </fill>
    <fill>
      <patternFill patternType="solid">
        <fgColor rgb="FFCCFFFF"/>
        <bgColor indexed="64"/>
      </patternFill>
    </fill>
    <fill>
      <patternFill patternType="solid">
        <fgColor theme="9" tint="0.79998168889431442"/>
        <bgColor indexed="64"/>
      </patternFill>
    </fill>
    <fill>
      <patternFill patternType="solid">
        <fgColor indexed="26"/>
        <bgColor indexed="64"/>
      </patternFill>
    </fill>
    <fill>
      <patternFill patternType="solid">
        <fgColor indexed="47"/>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34">
    <border>
      <left/>
      <right/>
      <top/>
      <bottom/>
      <diagonal/>
    </border>
    <border>
      <left style="hair">
        <color indexed="64"/>
      </left>
      <right style="hair">
        <color indexed="64"/>
      </right>
      <top style="hair">
        <color indexed="64"/>
      </top>
      <bottom style="hair">
        <color indexed="64"/>
      </bottom>
      <diagonal/>
    </border>
    <border diagonalDown="1">
      <left style="hair">
        <color indexed="64"/>
      </left>
      <right style="hair">
        <color indexed="64"/>
      </right>
      <top style="hair">
        <color indexed="64"/>
      </top>
      <bottom style="hair">
        <color indexed="64"/>
      </bottom>
      <diagonal style="hair">
        <color indexed="64"/>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top style="hair">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top style="hair">
        <color indexed="64"/>
      </top>
      <bottom/>
      <diagonal/>
    </border>
    <border diagonalDown="1">
      <left style="hair">
        <color indexed="64"/>
      </left>
      <right style="hair">
        <color indexed="64"/>
      </right>
      <top style="hair">
        <color indexed="64"/>
      </top>
      <bottom/>
      <diagonal style="hair">
        <color indexed="64"/>
      </diagonal>
    </border>
    <border diagonalDown="1">
      <left style="hair">
        <color indexed="64"/>
      </left>
      <right style="hair">
        <color indexed="64"/>
      </right>
      <top/>
      <bottom style="hair">
        <color indexed="64"/>
      </bottom>
      <diagonal style="hair">
        <color indexed="64"/>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bottom style="hair">
        <color indexed="64"/>
      </bottom>
      <diagonal/>
    </border>
    <border>
      <left style="hair">
        <color indexed="64"/>
      </left>
      <right/>
      <top/>
      <bottom/>
      <diagonal/>
    </border>
    <border>
      <left/>
      <right/>
      <top style="thin">
        <color auto="1"/>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hair">
        <color auto="1"/>
      </left>
      <right/>
      <top style="thin">
        <color auto="1"/>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92370372631001"/>
      </bottom>
      <diagonal/>
    </border>
  </borders>
  <cellStyleXfs count="52">
    <xf numFmtId="0" fontId="0" fillId="0" borderId="0">
      <alignment vertical="center"/>
    </xf>
    <xf numFmtId="0" fontId="1" fillId="0" borderId="0"/>
    <xf numFmtId="0" fontId="6" fillId="0" borderId="0"/>
    <xf numFmtId="0" fontId="8" fillId="0" borderId="0" applyNumberFormat="0" applyFill="0" applyBorder="0" applyAlignment="0" applyProtection="0"/>
    <xf numFmtId="0" fontId="10" fillId="0" borderId="0"/>
    <xf numFmtId="0" fontId="12" fillId="0" borderId="0"/>
    <xf numFmtId="38" fontId="1" fillId="0" borderId="0" applyFont="0" applyFill="0" applyBorder="0" applyAlignment="0" applyProtection="0"/>
    <xf numFmtId="0" fontId="19" fillId="0" borderId="0">
      <alignment vertical="center" wrapText="1"/>
    </xf>
    <xf numFmtId="0" fontId="1" fillId="0" borderId="0"/>
    <xf numFmtId="6" fontId="26" fillId="0" borderId="0" applyFont="0" applyFill="0" applyBorder="0" applyAlignment="0" applyProtection="0">
      <alignment vertical="center"/>
    </xf>
    <xf numFmtId="0" fontId="35" fillId="0" borderId="0">
      <alignment vertical="center"/>
    </xf>
    <xf numFmtId="0" fontId="36"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7" fillId="33" borderId="0" applyNumberFormat="0" applyBorder="0" applyAlignment="0" applyProtection="0">
      <alignment vertical="center"/>
    </xf>
    <xf numFmtId="0" fontId="37" fillId="34" borderId="0" applyNumberFormat="0" applyBorder="0" applyAlignment="0" applyProtection="0">
      <alignment vertical="center"/>
    </xf>
    <xf numFmtId="0" fontId="38" fillId="0" borderId="0" applyNumberFormat="0" applyFill="0" applyBorder="0" applyAlignment="0" applyProtection="0">
      <alignment vertical="center"/>
    </xf>
    <xf numFmtId="0" fontId="39" fillId="35" borderId="30" applyNumberFormat="0" applyAlignment="0" applyProtection="0">
      <alignment vertical="center"/>
    </xf>
    <xf numFmtId="0" fontId="40" fillId="36" borderId="0" applyNumberFormat="0" applyBorder="0" applyAlignment="0" applyProtection="0">
      <alignment vertical="center"/>
    </xf>
    <xf numFmtId="0" fontId="35" fillId="9" borderId="31" applyNumberFormat="0" applyFont="0" applyAlignment="0" applyProtection="0">
      <alignment vertical="center"/>
    </xf>
    <xf numFmtId="0" fontId="41" fillId="0" borderId="29" applyNumberFormat="0" applyFill="0" applyAlignment="0" applyProtection="0">
      <alignment vertical="center"/>
    </xf>
    <xf numFmtId="0" fontId="42" fillId="37" borderId="0" applyNumberFormat="0" applyBorder="0" applyAlignment="0" applyProtection="0">
      <alignment vertical="center"/>
    </xf>
    <xf numFmtId="0" fontId="43" fillId="38" borderId="27" applyNumberFormat="0" applyAlignment="0" applyProtection="0">
      <alignment vertical="center"/>
    </xf>
    <xf numFmtId="0" fontId="44" fillId="0" borderId="0" applyNumberFormat="0" applyFill="0" applyBorder="0" applyAlignment="0" applyProtection="0">
      <alignment vertical="center"/>
    </xf>
    <xf numFmtId="0" fontId="45" fillId="0" borderId="25" applyNumberFormat="0" applyFill="0" applyAlignment="0" applyProtection="0">
      <alignment vertical="center"/>
    </xf>
    <xf numFmtId="0" fontId="46" fillId="0" borderId="33" applyNumberFormat="0" applyFill="0" applyAlignment="0" applyProtection="0">
      <alignment vertical="center"/>
    </xf>
    <xf numFmtId="0" fontId="47" fillId="0" borderId="26" applyNumberFormat="0" applyFill="0" applyAlignment="0" applyProtection="0">
      <alignment vertical="center"/>
    </xf>
    <xf numFmtId="0" fontId="47" fillId="0" borderId="0" applyNumberFormat="0" applyFill="0" applyBorder="0" applyAlignment="0" applyProtection="0">
      <alignment vertical="center"/>
    </xf>
    <xf numFmtId="0" fontId="48" fillId="0" borderId="32" applyNumberFormat="0" applyFill="0" applyAlignment="0" applyProtection="0">
      <alignment vertical="center"/>
    </xf>
    <xf numFmtId="0" fontId="49" fillId="38" borderId="28" applyNumberFormat="0" applyAlignment="0" applyProtection="0">
      <alignment vertical="center"/>
    </xf>
    <xf numFmtId="0" fontId="50" fillId="0" borderId="0" applyNumberFormat="0" applyFill="0" applyBorder="0" applyAlignment="0" applyProtection="0">
      <alignment vertical="center"/>
    </xf>
    <xf numFmtId="0" fontId="51" fillId="10" borderId="27" applyNumberFormat="0" applyAlignment="0" applyProtection="0">
      <alignment vertical="center"/>
    </xf>
    <xf numFmtId="0" fontId="52" fillId="39" borderId="0" applyNumberFormat="0" applyBorder="0" applyAlignment="0" applyProtection="0">
      <alignment vertical="center"/>
    </xf>
  </cellStyleXfs>
  <cellXfs count="324">
    <xf numFmtId="0" fontId="0" fillId="0" borderId="0" xfId="0">
      <alignment vertical="center"/>
    </xf>
    <xf numFmtId="0" fontId="2" fillId="2" borderId="0" xfId="1" applyFont="1" applyFill="1"/>
    <xf numFmtId="0" fontId="5" fillId="2" borderId="0" xfId="1" applyFont="1" applyFill="1"/>
    <xf numFmtId="0" fontId="5" fillId="3" borderId="1" xfId="1" applyFont="1" applyFill="1" applyBorder="1" applyAlignment="1">
      <alignment horizontal="center" vertical="center"/>
    </xf>
    <xf numFmtId="0" fontId="5" fillId="2" borderId="0" xfId="1" applyFont="1" applyFill="1" applyAlignment="1">
      <alignment horizontal="center"/>
    </xf>
    <xf numFmtId="49" fontId="5" fillId="2" borderId="1" xfId="1" applyNumberFormat="1" applyFont="1" applyFill="1" applyBorder="1" applyAlignment="1">
      <alignment horizontal="center" vertical="center"/>
    </xf>
    <xf numFmtId="176" fontId="9" fillId="2" borderId="0" xfId="3" applyNumberFormat="1" applyFont="1" applyFill="1" applyAlignment="1" applyProtection="1">
      <alignment vertical="center"/>
      <protection locked="0"/>
    </xf>
    <xf numFmtId="176" fontId="11" fillId="2" borderId="0" xfId="4" applyNumberFormat="1" applyFont="1" applyFill="1" applyAlignment="1" applyProtection="1">
      <alignment horizontal="center" vertical="center"/>
      <protection locked="0"/>
    </xf>
    <xf numFmtId="176" fontId="11" fillId="2" borderId="0" xfId="4" applyNumberFormat="1" applyFont="1" applyFill="1" applyAlignment="1" applyProtection="1">
      <alignment vertical="center"/>
      <protection locked="0"/>
    </xf>
    <xf numFmtId="176" fontId="11" fillId="2" borderId="0" xfId="4" applyNumberFormat="1" applyFont="1" applyFill="1" applyAlignment="1" applyProtection="1">
      <alignment horizontal="right" vertical="center"/>
      <protection locked="0"/>
    </xf>
    <xf numFmtId="176" fontId="11" fillId="2" borderId="0" xfId="5" applyNumberFormat="1" applyFont="1" applyFill="1" applyAlignment="1" applyProtection="1">
      <alignment horizontal="right" vertical="center"/>
      <protection locked="0"/>
    </xf>
    <xf numFmtId="176" fontId="11" fillId="2" borderId="0" xfId="5" applyNumberFormat="1" applyFont="1" applyFill="1" applyAlignment="1" applyProtection="1">
      <alignment vertical="center"/>
      <protection locked="0"/>
    </xf>
    <xf numFmtId="176" fontId="13" fillId="2" borderId="0" xfId="5" applyNumberFormat="1" applyFont="1" applyFill="1" applyBorder="1" applyAlignment="1" applyProtection="1">
      <alignment horizontal="left" vertical="center"/>
      <protection locked="0"/>
    </xf>
    <xf numFmtId="176" fontId="5" fillId="2" borderId="0" xfId="5" applyNumberFormat="1" applyFont="1" applyFill="1" applyAlignment="1" applyProtection="1">
      <alignment vertical="center"/>
      <protection locked="0"/>
    </xf>
    <xf numFmtId="176" fontId="13" fillId="2" borderId="0" xfId="5" applyNumberFormat="1" applyFont="1" applyFill="1" applyBorder="1" applyAlignment="1" applyProtection="1">
      <alignment horizontal="right" vertical="center"/>
      <protection locked="0"/>
    </xf>
    <xf numFmtId="176" fontId="5" fillId="2" borderId="0" xfId="5" applyNumberFormat="1" applyFont="1" applyFill="1" applyAlignment="1" applyProtection="1">
      <alignment horizontal="right" vertical="center"/>
      <protection locked="0"/>
    </xf>
    <xf numFmtId="176" fontId="15" fillId="2" borderId="0" xfId="5" applyNumberFormat="1" applyFont="1" applyFill="1" applyAlignment="1" applyProtection="1">
      <alignment vertical="center"/>
      <protection locked="0"/>
    </xf>
    <xf numFmtId="176" fontId="15" fillId="2" borderId="0" xfId="5" applyNumberFormat="1" applyFont="1" applyFill="1" applyBorder="1" applyAlignment="1" applyProtection="1">
      <alignment vertical="center"/>
      <protection locked="0"/>
    </xf>
    <xf numFmtId="176" fontId="5" fillId="2" borderId="0" xfId="5" applyNumberFormat="1" applyFont="1" applyFill="1" applyBorder="1" applyAlignment="1" applyProtection="1">
      <alignment vertical="center"/>
      <protection locked="0"/>
    </xf>
    <xf numFmtId="177" fontId="15" fillId="2" borderId="0" xfId="1" applyNumberFormat="1" applyFont="1" applyFill="1" applyBorder="1" applyAlignment="1">
      <alignment horizontal="right" vertical="center"/>
    </xf>
    <xf numFmtId="0" fontId="18" fillId="2" borderId="0" xfId="1" applyFont="1" applyFill="1" applyBorder="1" applyAlignment="1">
      <alignment vertical="center"/>
    </xf>
    <xf numFmtId="0" fontId="20" fillId="2" borderId="0" xfId="7" applyFont="1" applyFill="1" applyAlignment="1">
      <alignment vertical="center"/>
    </xf>
    <xf numFmtId="0" fontId="20" fillId="2" borderId="0" xfId="7" applyFont="1" applyFill="1" applyBorder="1" applyAlignment="1">
      <alignment vertical="center"/>
    </xf>
    <xf numFmtId="0" fontId="20" fillId="2" borderId="0" xfId="7" applyFont="1" applyFill="1" applyAlignment="1">
      <alignment horizontal="distributed" vertical="center"/>
    </xf>
    <xf numFmtId="0" fontId="21" fillId="2" borderId="0" xfId="1" applyFont="1" applyFill="1" applyAlignment="1">
      <alignment vertical="center"/>
    </xf>
    <xf numFmtId="37" fontId="21" fillId="2" borderId="0" xfId="1" applyNumberFormat="1" applyFont="1" applyFill="1" applyAlignment="1">
      <alignment vertical="center"/>
    </xf>
    <xf numFmtId="0" fontId="1" fillId="2" borderId="0" xfId="1" applyFill="1" applyAlignment="1">
      <alignment vertical="center"/>
    </xf>
    <xf numFmtId="0" fontId="18" fillId="2" borderId="0" xfId="1" applyFont="1" applyFill="1" applyAlignment="1">
      <alignment vertical="center"/>
    </xf>
    <xf numFmtId="179" fontId="18" fillId="2" borderId="0" xfId="1" applyNumberFormat="1" applyFont="1" applyFill="1" applyAlignment="1">
      <alignment vertical="center"/>
    </xf>
    <xf numFmtId="0" fontId="15" fillId="2" borderId="1" xfId="1" applyFont="1" applyFill="1" applyBorder="1" applyAlignment="1">
      <alignment vertical="center"/>
    </xf>
    <xf numFmtId="0" fontId="17" fillId="2" borderId="0" xfId="1" applyFont="1" applyFill="1" applyAlignment="1">
      <alignment vertical="center"/>
    </xf>
    <xf numFmtId="0" fontId="8" fillId="0" borderId="1" xfId="3" applyBorder="1"/>
    <xf numFmtId="0" fontId="15" fillId="0" borderId="3" xfId="0" applyFont="1" applyBorder="1" applyAlignment="1" applyProtection="1">
      <alignment horizontal="right" vertical="center"/>
      <protection locked="0"/>
    </xf>
    <xf numFmtId="3" fontId="15" fillId="0" borderId="5" xfId="8" applyNumberFormat="1" applyFont="1" applyFill="1" applyBorder="1" applyAlignment="1" applyProtection="1">
      <alignment horizontal="right" vertical="center"/>
      <protection locked="0"/>
    </xf>
    <xf numFmtId="3" fontId="15" fillId="0" borderId="10" xfId="8" applyNumberFormat="1" applyFont="1" applyFill="1" applyBorder="1" applyAlignment="1" applyProtection="1">
      <alignment horizontal="right" vertical="center"/>
      <protection locked="0"/>
    </xf>
    <xf numFmtId="180" fontId="15" fillId="0" borderId="5" xfId="8" applyNumberFormat="1" applyFont="1" applyFill="1" applyBorder="1" applyAlignment="1" applyProtection="1">
      <alignment horizontal="right" vertical="center"/>
      <protection locked="0"/>
    </xf>
    <xf numFmtId="3" fontId="15" fillId="0" borderId="1" xfId="8" applyNumberFormat="1" applyFont="1" applyFill="1" applyBorder="1" applyAlignment="1" applyProtection="1">
      <alignment horizontal="right" vertical="center"/>
      <protection locked="0"/>
    </xf>
    <xf numFmtId="3" fontId="15" fillId="0" borderId="6" xfId="8" applyNumberFormat="1" applyFont="1" applyFill="1" applyBorder="1" applyAlignment="1" applyProtection="1">
      <alignment horizontal="right" vertical="center"/>
      <protection locked="0"/>
    </xf>
    <xf numFmtId="180" fontId="15" fillId="0" borderId="1" xfId="8" applyNumberFormat="1" applyFont="1" applyFill="1" applyBorder="1" applyAlignment="1" applyProtection="1">
      <alignment horizontal="right" vertical="center"/>
      <protection locked="0"/>
    </xf>
    <xf numFmtId="3" fontId="15" fillId="0" borderId="13" xfId="8" applyNumberFormat="1" applyFont="1" applyFill="1" applyBorder="1" applyAlignment="1" applyProtection="1">
      <alignment horizontal="right" vertical="center"/>
      <protection locked="0"/>
    </xf>
    <xf numFmtId="3" fontId="15" fillId="0" borderId="0" xfId="8" applyNumberFormat="1" applyFont="1" applyFill="1" applyBorder="1" applyAlignment="1" applyProtection="1">
      <alignment horizontal="right" vertical="center"/>
      <protection locked="0"/>
    </xf>
    <xf numFmtId="180" fontId="15" fillId="0" borderId="13" xfId="8" applyNumberFormat="1" applyFont="1" applyFill="1" applyBorder="1" applyAlignment="1" applyProtection="1">
      <alignment horizontal="right" vertical="center"/>
      <protection locked="0"/>
    </xf>
    <xf numFmtId="3" fontId="15" fillId="0" borderId="14" xfId="8" applyNumberFormat="1" applyFont="1" applyFill="1" applyBorder="1" applyAlignment="1" applyProtection="1">
      <alignment horizontal="right" vertical="center"/>
      <protection locked="0"/>
    </xf>
    <xf numFmtId="3" fontId="15" fillId="0" borderId="15" xfId="8" applyNumberFormat="1" applyFont="1" applyFill="1" applyBorder="1" applyAlignment="1" applyProtection="1">
      <alignment horizontal="right" vertical="center"/>
      <protection locked="0"/>
    </xf>
    <xf numFmtId="180" fontId="15" fillId="0" borderId="14" xfId="8" applyNumberFormat="1" applyFont="1" applyFill="1" applyBorder="1" applyAlignment="1" applyProtection="1">
      <alignment horizontal="right" vertical="center"/>
      <protection locked="0"/>
    </xf>
    <xf numFmtId="176" fontId="15" fillId="0" borderId="2" xfId="0" applyNumberFormat="1" applyFont="1" applyBorder="1" applyAlignment="1" applyProtection="1">
      <alignment horizontal="center" vertical="center"/>
      <protection locked="0"/>
    </xf>
    <xf numFmtId="176" fontId="15" fillId="0" borderId="1" xfId="0" applyNumberFormat="1" applyFont="1" applyBorder="1" applyAlignment="1" applyProtection="1">
      <alignment horizontal="center" vertical="center"/>
      <protection locked="0"/>
    </xf>
    <xf numFmtId="176" fontId="15" fillId="0" borderId="1" xfId="0" applyNumberFormat="1" applyFont="1" applyBorder="1" applyAlignment="1" applyProtection="1">
      <alignment horizontal="right" vertical="center"/>
      <protection locked="0"/>
    </xf>
    <xf numFmtId="176" fontId="15" fillId="0" borderId="5" xfId="0" applyNumberFormat="1" applyFont="1" applyBorder="1" applyAlignment="1" applyProtection="1">
      <alignment horizontal="center" vertical="center"/>
      <protection locked="0"/>
    </xf>
    <xf numFmtId="176" fontId="15" fillId="0" borderId="14" xfId="0" applyNumberFormat="1" applyFont="1" applyBorder="1" applyAlignment="1" applyProtection="1">
      <alignment horizontal="center" vertical="center"/>
      <protection locked="0"/>
    </xf>
    <xf numFmtId="181" fontId="15" fillId="4" borderId="1" xfId="0" applyNumberFormat="1" applyFont="1" applyFill="1" applyBorder="1" applyAlignment="1" applyProtection="1">
      <alignment horizontal="right" vertical="center"/>
      <protection locked="0"/>
    </xf>
    <xf numFmtId="176" fontId="15" fillId="0" borderId="8" xfId="0" applyNumberFormat="1" applyFont="1" applyFill="1" applyBorder="1" applyAlignment="1" applyProtection="1">
      <alignment horizontal="center" vertical="center"/>
      <protection locked="0"/>
    </xf>
    <xf numFmtId="182" fontId="15" fillId="0" borderId="14" xfId="0" applyNumberFormat="1" applyFont="1" applyBorder="1" applyAlignment="1" applyProtection="1">
      <alignment horizontal="right" vertical="center"/>
      <protection locked="0"/>
    </xf>
    <xf numFmtId="176" fontId="22" fillId="2" borderId="0" xfId="5" applyNumberFormat="1" applyFont="1" applyFill="1" applyBorder="1" applyAlignment="1" applyProtection="1">
      <alignment horizontal="left" vertical="center"/>
      <protection locked="0"/>
    </xf>
    <xf numFmtId="176" fontId="22" fillId="2" borderId="0" xfId="5" applyNumberFormat="1" applyFont="1" applyFill="1" applyBorder="1" applyAlignment="1" applyProtection="1">
      <alignment horizontal="right" vertical="center"/>
      <protection locked="0"/>
    </xf>
    <xf numFmtId="176" fontId="15" fillId="2" borderId="0" xfId="5" applyNumberFormat="1" applyFont="1" applyFill="1" applyAlignment="1" applyProtection="1">
      <alignment horizontal="right" vertical="center"/>
      <protection locked="0"/>
    </xf>
    <xf numFmtId="3" fontId="15" fillId="5" borderId="1" xfId="0" applyNumberFormat="1" applyFont="1" applyFill="1" applyBorder="1" applyAlignment="1" applyProtection="1">
      <alignment vertical="center"/>
      <protection locked="0"/>
    </xf>
    <xf numFmtId="0" fontId="15" fillId="0" borderId="16" xfId="0" applyFont="1" applyBorder="1" applyAlignment="1" applyProtection="1">
      <alignment horizontal="center" vertical="center"/>
      <protection locked="0"/>
    </xf>
    <xf numFmtId="181" fontId="15" fillId="4" borderId="1" xfId="0" applyNumberFormat="1" applyFont="1" applyFill="1" applyBorder="1" applyAlignment="1" applyProtection="1">
      <alignment vertical="center"/>
      <protection locked="0"/>
    </xf>
    <xf numFmtId="0" fontId="15" fillId="0" borderId="5" xfId="0" applyFont="1" applyBorder="1" applyAlignment="1" applyProtection="1">
      <alignment horizontal="center" vertical="center"/>
      <protection locked="0"/>
    </xf>
    <xf numFmtId="0" fontId="15" fillId="0" borderId="14" xfId="0" applyFont="1" applyBorder="1" applyAlignment="1" applyProtection="1">
      <alignment horizontal="center" vertical="center"/>
      <protection locked="0"/>
    </xf>
    <xf numFmtId="181" fontId="15" fillId="4" borderId="5" xfId="0" applyNumberFormat="1" applyFont="1" applyFill="1" applyBorder="1" applyAlignment="1" applyProtection="1">
      <alignment vertical="center"/>
      <protection locked="0"/>
    </xf>
    <xf numFmtId="0" fontId="15" fillId="0" borderId="8" xfId="0" applyFont="1" applyBorder="1" applyAlignment="1" applyProtection="1">
      <alignment horizontal="center" vertical="center"/>
      <protection locked="0"/>
    </xf>
    <xf numFmtId="182" fontId="15" fillId="0" borderId="1" xfId="0" applyNumberFormat="1" applyFont="1" applyBorder="1" applyAlignment="1" applyProtection="1">
      <alignment vertical="center"/>
      <protection locked="0"/>
    </xf>
    <xf numFmtId="0" fontId="15" fillId="0" borderId="6" xfId="0" applyFont="1" applyBorder="1" applyAlignment="1" applyProtection="1">
      <alignment horizontal="center" vertical="center"/>
      <protection locked="0"/>
    </xf>
    <xf numFmtId="180" fontId="15" fillId="0" borderId="15" xfId="0" applyNumberFormat="1" applyFont="1" applyFill="1" applyBorder="1" applyAlignment="1" applyProtection="1">
      <alignment horizontal="right" vertical="center"/>
      <protection locked="0"/>
    </xf>
    <xf numFmtId="38" fontId="15" fillId="0" borderId="5" xfId="6" applyFont="1" applyFill="1" applyBorder="1" applyAlignment="1" applyProtection="1">
      <alignment horizontal="right" vertical="center"/>
      <protection locked="0"/>
    </xf>
    <xf numFmtId="38" fontId="15" fillId="0" borderId="1" xfId="6" applyFont="1" applyFill="1" applyBorder="1" applyAlignment="1" applyProtection="1">
      <alignment horizontal="right" vertical="center"/>
      <protection locked="0"/>
    </xf>
    <xf numFmtId="3" fontId="15" fillId="0" borderId="9" xfId="8" applyNumberFormat="1" applyFont="1" applyFill="1" applyBorder="1" applyAlignment="1" applyProtection="1">
      <alignment horizontal="right" vertical="center"/>
      <protection locked="0"/>
    </xf>
    <xf numFmtId="3" fontId="15" fillId="0" borderId="4" xfId="8" applyNumberFormat="1" applyFont="1" applyFill="1" applyBorder="1" applyAlignment="1" applyProtection="1">
      <alignment horizontal="right" vertical="center"/>
      <protection locked="0"/>
    </xf>
    <xf numFmtId="0" fontId="15" fillId="0" borderId="1" xfId="0" applyFont="1" applyFill="1" applyBorder="1" applyAlignment="1">
      <alignment horizontal="center" vertical="center"/>
    </xf>
    <xf numFmtId="183" fontId="15" fillId="0" borderId="1" xfId="0" applyNumberFormat="1" applyFont="1" applyFill="1" applyBorder="1" applyAlignment="1">
      <alignment horizontal="right" vertical="center"/>
    </xf>
    <xf numFmtId="178" fontId="15" fillId="0" borderId="1" xfId="0" applyNumberFormat="1" applyFont="1" applyFill="1" applyBorder="1" applyAlignment="1">
      <alignment horizontal="right" vertical="center"/>
    </xf>
    <xf numFmtId="176" fontId="15" fillId="0" borderId="1" xfId="0" applyNumberFormat="1" applyFont="1" applyFill="1" applyBorder="1" applyAlignment="1">
      <alignment horizontal="right" vertical="center"/>
    </xf>
    <xf numFmtId="0" fontId="15" fillId="0" borderId="1" xfId="0" applyFont="1" applyFill="1" applyBorder="1" applyAlignment="1">
      <alignment horizontal="right" vertical="center"/>
    </xf>
    <xf numFmtId="183" fontId="15" fillId="0" borderId="10" xfId="0" applyNumberFormat="1" applyFont="1" applyFill="1" applyBorder="1" applyAlignment="1">
      <alignment horizontal="right" vertical="center"/>
    </xf>
    <xf numFmtId="0" fontId="15" fillId="0" borderId="10" xfId="0" applyFont="1" applyFill="1" applyBorder="1" applyAlignment="1">
      <alignment horizontal="right" vertical="center"/>
    </xf>
    <xf numFmtId="177" fontId="15" fillId="0" borderId="1" xfId="0" applyNumberFormat="1" applyFont="1" applyFill="1" applyBorder="1" applyAlignment="1">
      <alignment horizontal="right" vertical="center"/>
    </xf>
    <xf numFmtId="182" fontId="15" fillId="0" borderId="1" xfId="0" applyNumberFormat="1" applyFont="1" applyFill="1" applyBorder="1" applyAlignment="1">
      <alignment horizontal="right" vertical="center"/>
    </xf>
    <xf numFmtId="0" fontId="15" fillId="0" borderId="0" xfId="0" applyFont="1" applyFill="1" applyAlignment="1">
      <alignment horizontal="center" vertical="center"/>
    </xf>
    <xf numFmtId="0" fontId="15" fillId="0" borderId="0" xfId="0" applyFont="1" applyFill="1" applyAlignment="1">
      <alignment horizontal="left" vertical="center"/>
    </xf>
    <xf numFmtId="0" fontId="15" fillId="0" borderId="0" xfId="0" applyFont="1" applyFill="1" applyBorder="1" applyAlignment="1">
      <alignment horizontal="center" vertical="center"/>
    </xf>
    <xf numFmtId="2" fontId="15" fillId="0" borderId="0" xfId="0" applyNumberFormat="1" applyFont="1" applyFill="1" applyBorder="1" applyAlignment="1">
      <alignment horizontal="center" vertical="center"/>
    </xf>
    <xf numFmtId="182" fontId="15" fillId="0" borderId="0" xfId="0" applyNumberFormat="1" applyFont="1" applyFill="1" applyBorder="1" applyAlignment="1">
      <alignment horizontal="center" vertical="center"/>
    </xf>
    <xf numFmtId="0" fontId="0" fillId="0" borderId="0" xfId="0" applyFont="1" applyAlignment="1">
      <alignment vertical="center"/>
    </xf>
    <xf numFmtId="0" fontId="0" fillId="0" borderId="0" xfId="0" applyFont="1" applyAlignment="1"/>
    <xf numFmtId="0" fontId="15" fillId="5" borderId="1" xfId="0" applyFont="1" applyFill="1" applyBorder="1" applyAlignment="1" applyProtection="1">
      <alignment horizontal="center" vertical="center" wrapText="1"/>
      <protection locked="0"/>
    </xf>
    <xf numFmtId="0" fontId="15" fillId="0" borderId="1" xfId="0" applyFont="1" applyBorder="1" applyAlignment="1" applyProtection="1">
      <alignment horizontal="center" vertical="center" wrapText="1"/>
      <protection locked="0"/>
    </xf>
    <xf numFmtId="0" fontId="15" fillId="0" borderId="1" xfId="0" applyFont="1" applyBorder="1" applyAlignment="1" applyProtection="1">
      <alignment horizontal="center" vertical="center"/>
      <protection locked="0"/>
    </xf>
    <xf numFmtId="0" fontId="15" fillId="0" borderId="1" xfId="0" applyFont="1" applyBorder="1" applyAlignment="1">
      <alignment horizontal="center" vertical="center"/>
    </xf>
    <xf numFmtId="185" fontId="15" fillId="0" borderId="1" xfId="0" applyNumberFormat="1" applyFont="1" applyBorder="1" applyAlignment="1">
      <alignment horizontal="center" vertical="center"/>
    </xf>
    <xf numFmtId="0" fontId="15" fillId="0" borderId="1" xfId="0" applyFont="1" applyFill="1" applyBorder="1" applyAlignment="1">
      <alignment horizontal="left" vertical="center"/>
    </xf>
    <xf numFmtId="176" fontId="15" fillId="0" borderId="1" xfId="0" applyNumberFormat="1" applyFont="1" applyFill="1" applyBorder="1" applyAlignment="1">
      <alignment vertical="center"/>
    </xf>
    <xf numFmtId="184" fontId="15" fillId="0" borderId="1" xfId="0" applyNumberFormat="1" applyFont="1" applyFill="1" applyBorder="1" applyAlignment="1">
      <alignment vertical="center"/>
    </xf>
    <xf numFmtId="185" fontId="15" fillId="0" borderId="1" xfId="0" applyNumberFormat="1" applyFont="1" applyFill="1" applyBorder="1" applyAlignment="1">
      <alignment vertical="center"/>
    </xf>
    <xf numFmtId="0" fontId="15" fillId="0" borderId="1" xfId="0" applyFont="1" applyBorder="1" applyAlignment="1">
      <alignment horizontal="right" vertical="center"/>
    </xf>
    <xf numFmtId="176" fontId="15" fillId="0" borderId="1" xfId="0" applyNumberFormat="1" applyFont="1" applyBorder="1" applyAlignment="1">
      <alignment vertical="center"/>
    </xf>
    <xf numFmtId="184" fontId="15" fillId="0" borderId="1" xfId="0" applyNumberFormat="1" applyFont="1" applyBorder="1" applyAlignment="1">
      <alignment vertical="center"/>
    </xf>
    <xf numFmtId="0" fontId="15" fillId="2" borderId="0" xfId="1" applyFont="1" applyFill="1" applyAlignment="1">
      <alignment vertical="center"/>
    </xf>
    <xf numFmtId="0" fontId="17" fillId="2" borderId="0" xfId="1" applyFont="1" applyFill="1" applyBorder="1" applyAlignment="1">
      <alignment vertical="center"/>
    </xf>
    <xf numFmtId="186" fontId="15" fillId="0" borderId="0" xfId="0" applyNumberFormat="1" applyFont="1" applyBorder="1" applyAlignment="1" applyProtection="1">
      <alignment horizontal="justify" vertical="center" wrapText="1"/>
      <protection locked="0"/>
    </xf>
    <xf numFmtId="186" fontId="15" fillId="2" borderId="0" xfId="5" applyNumberFormat="1" applyFont="1" applyFill="1" applyBorder="1" applyAlignment="1" applyProtection="1">
      <alignment vertical="center"/>
      <protection locked="0"/>
    </xf>
    <xf numFmtId="186" fontId="15" fillId="0" borderId="0" xfId="0" applyNumberFormat="1" applyFont="1" applyFill="1" applyBorder="1" applyAlignment="1" applyProtection="1">
      <alignment horizontal="center" vertical="center" wrapText="1"/>
      <protection locked="0"/>
    </xf>
    <xf numFmtId="186" fontId="15" fillId="0" borderId="0" xfId="0" applyNumberFormat="1" applyFont="1" applyBorder="1" applyAlignment="1" applyProtection="1">
      <alignment horizontal="center" vertical="center"/>
      <protection locked="0"/>
    </xf>
    <xf numFmtId="186" fontId="15" fillId="0" borderId="0" xfId="0" applyNumberFormat="1" applyFont="1" applyBorder="1" applyAlignment="1" applyProtection="1">
      <alignment vertical="center"/>
      <protection locked="0"/>
    </xf>
    <xf numFmtId="186" fontId="15" fillId="0" borderId="1" xfId="0" applyNumberFormat="1" applyFont="1" applyBorder="1" applyAlignment="1" applyProtection="1">
      <alignment horizontal="left" vertical="center" wrapText="1"/>
      <protection locked="0"/>
    </xf>
    <xf numFmtId="186" fontId="15" fillId="0" borderId="1" xfId="0" applyNumberFormat="1" applyFont="1" applyFill="1" applyBorder="1" applyAlignment="1" applyProtection="1">
      <alignment horizontal="right" vertical="center"/>
      <protection locked="0"/>
    </xf>
    <xf numFmtId="186" fontId="15" fillId="0" borderId="1" xfId="0" applyNumberFormat="1" applyFont="1" applyBorder="1" applyAlignment="1" applyProtection="1">
      <alignment horizontal="right" vertical="center"/>
      <protection locked="0"/>
    </xf>
    <xf numFmtId="186" fontId="15" fillId="0" borderId="5" xfId="0" applyNumberFormat="1" applyFont="1" applyBorder="1" applyAlignment="1" applyProtection="1">
      <alignment horizontal="right" vertical="center"/>
      <protection locked="0"/>
    </xf>
    <xf numFmtId="186" fontId="15" fillId="0" borderId="10" xfId="0" applyNumberFormat="1" applyFont="1" applyBorder="1" applyAlignment="1" applyProtection="1">
      <alignment horizontal="right" vertical="center"/>
      <protection locked="0"/>
    </xf>
    <xf numFmtId="186" fontId="15" fillId="0" borderId="15" xfId="0" applyNumberFormat="1" applyFont="1" applyBorder="1" applyAlignment="1" applyProtection="1">
      <alignment horizontal="right" vertical="center"/>
      <protection locked="0"/>
    </xf>
    <xf numFmtId="186" fontId="15" fillId="0" borderId="14" xfId="0" applyNumberFormat="1" applyFont="1" applyBorder="1" applyAlignment="1" applyProtection="1">
      <alignment horizontal="right" vertical="center"/>
      <protection locked="0"/>
    </xf>
    <xf numFmtId="186" fontId="15" fillId="0" borderId="14" xfId="0" applyNumberFormat="1" applyFont="1" applyFill="1" applyBorder="1" applyAlignment="1" applyProtection="1">
      <alignment horizontal="right" vertical="center"/>
      <protection locked="0"/>
    </xf>
    <xf numFmtId="186" fontId="15" fillId="0" borderId="10" xfId="0" applyNumberFormat="1" applyFont="1" applyFill="1" applyBorder="1" applyAlignment="1" applyProtection="1">
      <alignment horizontal="right" vertical="center"/>
      <protection locked="0"/>
    </xf>
    <xf numFmtId="186" fontId="15" fillId="0" borderId="15" xfId="0" applyNumberFormat="1" applyFont="1" applyFill="1" applyBorder="1" applyAlignment="1" applyProtection="1">
      <alignment horizontal="right" vertical="center"/>
      <protection locked="0"/>
    </xf>
    <xf numFmtId="186" fontId="15" fillId="0" borderId="5" xfId="0" applyNumberFormat="1" applyFont="1" applyFill="1" applyBorder="1" applyAlignment="1" applyProtection="1">
      <alignment horizontal="right" vertical="center"/>
      <protection locked="0"/>
    </xf>
    <xf numFmtId="186" fontId="15" fillId="0" borderId="8" xfId="0" applyNumberFormat="1" applyFont="1" applyBorder="1" applyAlignment="1" applyProtection="1">
      <alignment horizontal="right" vertical="center"/>
      <protection locked="0"/>
    </xf>
    <xf numFmtId="186" fontId="15" fillId="2" borderId="1" xfId="0" applyNumberFormat="1" applyFont="1" applyFill="1" applyBorder="1" applyAlignment="1" applyProtection="1">
      <alignment vertical="center"/>
      <protection locked="0"/>
    </xf>
    <xf numFmtId="186" fontId="15" fillId="0" borderId="7" xfId="0" applyNumberFormat="1" applyFont="1" applyBorder="1" applyAlignment="1" applyProtection="1">
      <alignment horizontal="right" vertical="center"/>
      <protection locked="0"/>
    </xf>
    <xf numFmtId="186" fontId="15" fillId="0" borderId="5" xfId="0" applyNumberFormat="1" applyFont="1" applyBorder="1" applyAlignment="1" applyProtection="1">
      <alignment vertical="center"/>
    </xf>
    <xf numFmtId="186" fontId="15" fillId="0" borderId="14" xfId="0" applyNumberFormat="1" applyFont="1" applyBorder="1" applyAlignment="1" applyProtection="1">
      <alignment vertical="center"/>
    </xf>
    <xf numFmtId="186" fontId="15" fillId="0" borderId="1" xfId="0" applyNumberFormat="1" applyFont="1" applyBorder="1" applyAlignment="1" applyProtection="1">
      <alignment vertical="center"/>
    </xf>
    <xf numFmtId="186" fontId="15" fillId="2" borderId="1" xfId="0" applyNumberFormat="1" applyFont="1" applyFill="1" applyBorder="1" applyAlignment="1" applyProtection="1">
      <alignment horizontal="center" vertical="center"/>
    </xf>
    <xf numFmtId="186" fontId="15" fillId="0" borderId="10" xfId="0" applyNumberFormat="1" applyFont="1" applyBorder="1" applyAlignment="1" applyProtection="1">
      <alignment vertical="center"/>
    </xf>
    <xf numFmtId="186" fontId="15" fillId="2" borderId="5" xfId="0" applyNumberFormat="1" applyFont="1" applyFill="1" applyBorder="1" applyAlignment="1" applyProtection="1">
      <alignment vertical="center"/>
    </xf>
    <xf numFmtId="186" fontId="15" fillId="2" borderId="10" xfId="0" applyNumberFormat="1" applyFont="1" applyFill="1" applyBorder="1" applyAlignment="1" applyProtection="1">
      <alignment vertical="center"/>
    </xf>
    <xf numFmtId="186" fontId="15" fillId="0" borderId="15" xfId="0" applyNumberFormat="1" applyFont="1" applyBorder="1" applyAlignment="1" applyProtection="1">
      <alignment vertical="center"/>
    </xf>
    <xf numFmtId="186" fontId="15" fillId="2" borderId="14" xfId="0" applyNumberFormat="1" applyFont="1" applyFill="1" applyBorder="1" applyAlignment="1" applyProtection="1">
      <alignment vertical="center"/>
      <protection locked="0"/>
    </xf>
    <xf numFmtId="186" fontId="15" fillId="2" borderId="15" xfId="0" applyNumberFormat="1" applyFont="1" applyFill="1" applyBorder="1" applyAlignment="1" applyProtection="1">
      <alignment vertical="center"/>
      <protection locked="0"/>
    </xf>
    <xf numFmtId="186" fontId="15" fillId="2" borderId="10" xfId="0" applyNumberFormat="1" applyFont="1" applyFill="1" applyBorder="1" applyAlignment="1" applyProtection="1">
      <alignment vertical="center"/>
      <protection locked="0"/>
    </xf>
    <xf numFmtId="186" fontId="15" fillId="2" borderId="5" xfId="0" applyNumberFormat="1" applyFont="1" applyFill="1" applyBorder="1" applyAlignment="1" applyProtection="1">
      <alignment vertical="center"/>
      <protection locked="0"/>
    </xf>
    <xf numFmtId="186" fontId="15" fillId="2" borderId="14" xfId="0" applyNumberFormat="1" applyFont="1" applyFill="1" applyBorder="1" applyAlignment="1" applyProtection="1">
      <alignment vertical="center"/>
    </xf>
    <xf numFmtId="0" fontId="22" fillId="2" borderId="0" xfId="1" applyFont="1" applyFill="1" applyBorder="1" applyAlignment="1">
      <alignment vertical="center"/>
    </xf>
    <xf numFmtId="176" fontId="22" fillId="2" borderId="0" xfId="5" applyNumberFormat="1" applyFont="1" applyFill="1" applyAlignment="1" applyProtection="1">
      <alignment vertical="center"/>
      <protection locked="0"/>
    </xf>
    <xf numFmtId="176" fontId="22" fillId="2" borderId="0" xfId="5" applyNumberFormat="1" applyFont="1" applyFill="1" applyBorder="1" applyAlignment="1" applyProtection="1">
      <alignment vertical="center"/>
      <protection locked="0"/>
    </xf>
    <xf numFmtId="0" fontId="27" fillId="0" borderId="0" xfId="0" applyFont="1" applyFill="1" applyAlignment="1">
      <alignment horizontal="center" vertical="center"/>
    </xf>
    <xf numFmtId="0" fontId="4"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27" fillId="0" borderId="0" xfId="0" applyFont="1" applyFill="1" applyAlignment="1">
      <alignment horizontal="left" vertical="center"/>
    </xf>
    <xf numFmtId="0" fontId="27" fillId="0" borderId="0" xfId="0" applyFont="1" applyFill="1" applyBorder="1" applyAlignment="1">
      <alignment horizontal="center" vertical="center"/>
    </xf>
    <xf numFmtId="2" fontId="27" fillId="0" borderId="0" xfId="0" applyNumberFormat="1" applyFont="1" applyFill="1" applyBorder="1" applyAlignment="1">
      <alignment horizontal="center" vertical="center"/>
    </xf>
    <xf numFmtId="182" fontId="27" fillId="0" borderId="0" xfId="0" applyNumberFormat="1" applyFont="1" applyFill="1" applyBorder="1" applyAlignment="1">
      <alignment horizontal="center" vertical="center"/>
    </xf>
    <xf numFmtId="0" fontId="29" fillId="0" borderId="1" xfId="0" applyFont="1" applyFill="1" applyBorder="1" applyAlignment="1">
      <alignment horizontal="center" vertical="center" wrapText="1"/>
    </xf>
    <xf numFmtId="0" fontId="28" fillId="0" borderId="0" xfId="0" applyFont="1" applyFill="1" applyBorder="1" applyAlignment="1">
      <alignment horizontal="center" vertical="center"/>
    </xf>
    <xf numFmtId="0" fontId="29"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22" fillId="2" borderId="0" xfId="1" applyFont="1" applyFill="1" applyAlignment="1">
      <alignment vertical="center"/>
    </xf>
    <xf numFmtId="178" fontId="15" fillId="0" borderId="10" xfId="0" applyNumberFormat="1" applyFont="1" applyFill="1" applyBorder="1" applyAlignment="1">
      <alignment horizontal="right" vertical="center"/>
    </xf>
    <xf numFmtId="3" fontId="15" fillId="0" borderId="10" xfId="0" applyNumberFormat="1" applyFont="1" applyFill="1" applyBorder="1" applyAlignment="1">
      <alignment horizontal="right" vertical="center"/>
    </xf>
    <xf numFmtId="0" fontId="15" fillId="0" borderId="0" xfId="0" applyFont="1" applyFill="1" applyBorder="1" applyAlignment="1">
      <alignment horizontal="left" vertical="center"/>
    </xf>
    <xf numFmtId="0" fontId="15" fillId="0" borderId="10" xfId="0" applyFont="1" applyFill="1" applyBorder="1" applyAlignment="1">
      <alignment horizontal="left" vertical="center"/>
    </xf>
    <xf numFmtId="0" fontId="15" fillId="0" borderId="0" xfId="0" applyFont="1" applyFill="1" applyAlignment="1" applyProtection="1">
      <alignment vertical="center"/>
      <protection locked="0"/>
    </xf>
    <xf numFmtId="0" fontId="17" fillId="0" borderId="1" xfId="0" applyFont="1" applyFill="1" applyBorder="1" applyAlignment="1" applyProtection="1">
      <alignment horizontal="center" vertical="center" wrapText="1"/>
      <protection locked="0"/>
    </xf>
    <xf numFmtId="0" fontId="28" fillId="0" borderId="1" xfId="0" applyFont="1" applyFill="1" applyBorder="1" applyAlignment="1" applyProtection="1">
      <alignment horizontal="center" vertical="center" wrapText="1"/>
      <protection locked="0"/>
    </xf>
    <xf numFmtId="0" fontId="17" fillId="0" borderId="1" xfId="0" applyFont="1" applyFill="1" applyBorder="1" applyAlignment="1" applyProtection="1">
      <alignment horizontal="center" vertical="center"/>
      <protection locked="0"/>
    </xf>
    <xf numFmtId="179" fontId="15" fillId="0" borderId="1" xfId="0" applyNumberFormat="1" applyFont="1" applyFill="1" applyBorder="1" applyAlignment="1" applyProtection="1">
      <alignment horizontal="right" vertical="center"/>
      <protection locked="0"/>
    </xf>
    <xf numFmtId="179" fontId="15" fillId="0" borderId="1" xfId="6" applyNumberFormat="1" applyFont="1" applyFill="1" applyBorder="1" applyAlignment="1" applyProtection="1">
      <alignment horizontal="right" vertical="center"/>
      <protection locked="0"/>
    </xf>
    <xf numFmtId="0" fontId="5" fillId="0" borderId="0" xfId="1" applyFont="1" applyFill="1" applyAlignment="1">
      <alignment vertical="center"/>
    </xf>
    <xf numFmtId="0" fontId="22" fillId="0" borderId="0" xfId="0" applyFont="1" applyFill="1" applyAlignment="1" applyProtection="1">
      <alignment horizontal="left" vertical="center"/>
      <protection locked="0"/>
    </xf>
    <xf numFmtId="0" fontId="27" fillId="0" borderId="0" xfId="0" applyFont="1" applyAlignment="1">
      <alignment horizontal="center" vertical="center"/>
    </xf>
    <xf numFmtId="0" fontId="27" fillId="0" borderId="0" xfId="0" applyFont="1" applyFill="1" applyBorder="1" applyAlignment="1">
      <alignment horizontal="left" vertical="center"/>
    </xf>
    <xf numFmtId="0" fontId="4" fillId="0" borderId="0" xfId="0" applyFont="1" applyFill="1" applyAlignment="1">
      <alignment horizontal="center" vertical="center"/>
    </xf>
    <xf numFmtId="0" fontId="4" fillId="0" borderId="0" xfId="0" applyFont="1" applyAlignment="1">
      <alignment horizontal="center" vertical="center"/>
    </xf>
    <xf numFmtId="0" fontId="27" fillId="5" borderId="0" xfId="0" applyFont="1" applyFill="1" applyAlignment="1">
      <alignment horizontal="center" vertical="center"/>
    </xf>
    <xf numFmtId="0" fontId="15" fillId="0" borderId="0" xfId="0" applyFont="1" applyAlignment="1">
      <alignment horizontal="center" vertical="center"/>
    </xf>
    <xf numFmtId="0" fontId="15" fillId="0" borderId="0" xfId="0" applyFont="1" applyAlignment="1">
      <alignment horizontal="left" vertical="center"/>
    </xf>
    <xf numFmtId="2" fontId="15" fillId="0" borderId="1" xfId="0" applyNumberFormat="1" applyFont="1" applyBorder="1" applyAlignment="1">
      <alignment horizontal="center" vertical="center"/>
    </xf>
    <xf numFmtId="0" fontId="16" fillId="0" borderId="1" xfId="0" applyFont="1" applyBorder="1" applyAlignment="1">
      <alignment horizontal="center" vertical="center"/>
    </xf>
    <xf numFmtId="2" fontId="15" fillId="0" borderId="1" xfId="0" applyNumberFormat="1" applyFont="1" applyFill="1" applyBorder="1" applyAlignment="1">
      <alignment horizontal="center" vertical="center"/>
    </xf>
    <xf numFmtId="176" fontId="15" fillId="2" borderId="0" xfId="4" applyNumberFormat="1" applyFont="1" applyFill="1" applyAlignment="1" applyProtection="1">
      <alignment horizontal="right" vertical="center"/>
      <protection locked="0"/>
    </xf>
    <xf numFmtId="0" fontId="21" fillId="2" borderId="0" xfId="1" applyFont="1" applyFill="1" applyAlignment="1">
      <alignment horizontal="right" vertical="center"/>
    </xf>
    <xf numFmtId="0" fontId="21" fillId="2" borderId="0" xfId="1" applyFont="1" applyFill="1" applyBorder="1" applyAlignment="1">
      <alignment horizontal="right" vertical="center"/>
    </xf>
    <xf numFmtId="179" fontId="21" fillId="2" borderId="0" xfId="1" applyNumberFormat="1" applyFont="1" applyFill="1" applyAlignment="1">
      <alignment horizontal="right" vertical="center"/>
    </xf>
    <xf numFmtId="179" fontId="15" fillId="2" borderId="0" xfId="1" applyNumberFormat="1" applyFont="1" applyFill="1" applyAlignment="1">
      <alignment horizontal="left" vertical="center"/>
    </xf>
    <xf numFmtId="176" fontId="16" fillId="0" borderId="1" xfId="0" applyNumberFormat="1" applyFont="1" applyBorder="1" applyAlignment="1">
      <alignment horizontal="right" shrinkToFit="1"/>
    </xf>
    <xf numFmtId="176" fontId="15" fillId="2" borderId="1" xfId="1" applyNumberFormat="1" applyFont="1" applyFill="1" applyBorder="1" applyAlignment="1">
      <alignment horizontal="right" vertical="center"/>
    </xf>
    <xf numFmtId="176" fontId="16" fillId="0" borderId="1" xfId="0" applyNumberFormat="1" applyFont="1" applyFill="1" applyBorder="1" applyAlignment="1">
      <alignment horizontal="right" shrinkToFit="1"/>
    </xf>
    <xf numFmtId="176" fontId="16" fillId="0" borderId="1" xfId="0" applyNumberFormat="1" applyFont="1" applyBorder="1" applyAlignment="1">
      <alignment horizontal="center" vertical="center" shrinkToFit="1"/>
    </xf>
    <xf numFmtId="176" fontId="15" fillId="2" borderId="1" xfId="1" applyNumberFormat="1" applyFont="1" applyFill="1" applyBorder="1" applyAlignment="1">
      <alignment horizontal="center" vertical="center"/>
    </xf>
    <xf numFmtId="185" fontId="15" fillId="0" borderId="1" xfId="0" applyNumberFormat="1" applyFont="1" applyFill="1" applyBorder="1" applyAlignment="1">
      <alignment horizontal="center" vertical="center" wrapText="1"/>
    </xf>
    <xf numFmtId="187" fontId="15" fillId="0" borderId="1" xfId="0" applyNumberFormat="1" applyFont="1" applyFill="1" applyBorder="1" applyAlignment="1">
      <alignment vertical="center"/>
    </xf>
    <xf numFmtId="187" fontId="15" fillId="0" borderId="1" xfId="0" applyNumberFormat="1" applyFont="1" applyBorder="1" applyAlignment="1">
      <alignment vertical="center"/>
    </xf>
    <xf numFmtId="0" fontId="15" fillId="2" borderId="1" xfId="0" applyFont="1" applyFill="1" applyBorder="1" applyAlignment="1">
      <alignment vertical="center" wrapText="1"/>
    </xf>
    <xf numFmtId="0" fontId="15" fillId="0" borderId="1" xfId="0" applyFont="1" applyBorder="1" applyAlignment="1">
      <alignment vertical="center" wrapText="1"/>
    </xf>
    <xf numFmtId="0" fontId="8" fillId="2" borderId="1" xfId="3" applyFill="1" applyBorder="1"/>
    <xf numFmtId="0" fontId="15"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vertical="center" wrapText="1"/>
    </xf>
    <xf numFmtId="183" fontId="15" fillId="0" borderId="1" xfId="0" applyNumberFormat="1" applyFont="1" applyFill="1" applyBorder="1" applyAlignment="1">
      <alignment vertical="center" wrapText="1"/>
    </xf>
    <xf numFmtId="185" fontId="15" fillId="0" borderId="1" xfId="0" applyNumberFormat="1" applyFont="1" applyFill="1" applyBorder="1" applyAlignment="1">
      <alignment vertical="center" wrapText="1"/>
    </xf>
    <xf numFmtId="0" fontId="15" fillId="7" borderId="1" xfId="0" applyFont="1" applyFill="1" applyBorder="1" applyAlignment="1">
      <alignment horizontal="center" vertical="center" wrapText="1"/>
    </xf>
    <xf numFmtId="0" fontId="15" fillId="7" borderId="1" xfId="0" applyFont="1" applyFill="1" applyBorder="1" applyAlignment="1">
      <alignment vertical="center" wrapText="1"/>
    </xf>
    <xf numFmtId="183" fontId="15" fillId="7" borderId="1" xfId="1" applyNumberFormat="1" applyFont="1" applyFill="1" applyBorder="1" applyAlignment="1">
      <alignment vertical="center" wrapText="1"/>
    </xf>
    <xf numFmtId="0" fontId="23" fillId="6" borderId="1" xfId="0" applyFont="1" applyFill="1" applyBorder="1" applyAlignment="1">
      <alignment horizontal="center" vertical="center" wrapText="1"/>
    </xf>
    <xf numFmtId="0" fontId="23" fillId="6" borderId="1" xfId="0" applyFont="1" applyFill="1" applyBorder="1" applyAlignment="1">
      <alignment vertical="center" wrapText="1"/>
    </xf>
    <xf numFmtId="183" fontId="23" fillId="6" borderId="1" xfId="1" applyNumberFormat="1" applyFont="1" applyFill="1" applyBorder="1" applyAlignment="1">
      <alignment vertical="center" wrapText="1"/>
    </xf>
    <xf numFmtId="183" fontId="15" fillId="7" borderId="1" xfId="0" applyNumberFormat="1" applyFont="1" applyFill="1" applyBorder="1" applyAlignment="1">
      <alignment vertical="center" wrapText="1"/>
    </xf>
    <xf numFmtId="185" fontId="15" fillId="7" borderId="1" xfId="0" applyNumberFormat="1" applyFont="1" applyFill="1" applyBorder="1" applyAlignment="1">
      <alignment vertical="center" wrapText="1"/>
    </xf>
    <xf numFmtId="0" fontId="15" fillId="7" borderId="1" xfId="0" applyFont="1" applyFill="1" applyBorder="1" applyAlignment="1">
      <alignment vertical="center"/>
    </xf>
    <xf numFmtId="0" fontId="15" fillId="7" borderId="1" xfId="0" applyFont="1" applyFill="1" applyBorder="1" applyAlignment="1">
      <alignment vertical="center" wrapText="1" shrinkToFit="1"/>
    </xf>
    <xf numFmtId="0" fontId="24" fillId="0" borderId="0" xfId="0" applyFont="1" applyAlignment="1">
      <alignment vertical="center"/>
    </xf>
    <xf numFmtId="0" fontId="24" fillId="0" borderId="0" xfId="0" applyFont="1" applyAlignment="1">
      <alignment horizontal="left" vertical="center"/>
    </xf>
    <xf numFmtId="0" fontId="24" fillId="0" borderId="0" xfId="0" applyFont="1" applyAlignment="1">
      <alignment horizontal="distributed" vertical="center"/>
    </xf>
    <xf numFmtId="0" fontId="32" fillId="0" borderId="0" xfId="0" applyFont="1" applyAlignment="1">
      <alignment horizontal="distributed" vertical="center"/>
    </xf>
    <xf numFmtId="0" fontId="24" fillId="0" borderId="0" xfId="0" applyFont="1" applyBorder="1" applyAlignment="1">
      <alignment horizontal="left" vertical="center"/>
    </xf>
    <xf numFmtId="176" fontId="5" fillId="2" borderId="0" xfId="5" applyNumberFormat="1" applyFont="1" applyFill="1" applyBorder="1" applyAlignment="1" applyProtection="1">
      <alignment horizontal="left" vertical="center"/>
      <protection locked="0"/>
    </xf>
    <xf numFmtId="176" fontId="5" fillId="2" borderId="0" xfId="5" applyNumberFormat="1" applyFont="1" applyFill="1" applyAlignment="1" applyProtection="1">
      <alignment horizontal="left" vertical="center"/>
      <protection locked="0"/>
    </xf>
    <xf numFmtId="186" fontId="15" fillId="2" borderId="5" xfId="0" applyNumberFormat="1" applyFont="1" applyFill="1" applyBorder="1" applyAlignment="1" applyProtection="1">
      <alignment horizontal="right" vertical="center"/>
      <protection locked="0"/>
    </xf>
    <xf numFmtId="186" fontId="15" fillId="0" borderId="7" xfId="0" applyNumberFormat="1" applyFont="1" applyFill="1" applyBorder="1" applyAlignment="1" applyProtection="1">
      <alignment horizontal="right" vertical="center"/>
      <protection locked="0"/>
    </xf>
    <xf numFmtId="186" fontId="15" fillId="0" borderId="8" xfId="0" applyNumberFormat="1" applyFont="1" applyFill="1" applyBorder="1" applyAlignment="1" applyProtection="1">
      <alignment horizontal="right" vertical="center"/>
      <protection locked="0"/>
    </xf>
    <xf numFmtId="186" fontId="23" fillId="0" borderId="14" xfId="0" applyNumberFormat="1" applyFont="1" applyBorder="1" applyAlignment="1" applyProtection="1">
      <alignment horizontal="right" vertical="center"/>
      <protection locked="0"/>
    </xf>
    <xf numFmtId="3" fontId="16" fillId="0" borderId="1" xfId="0" applyNumberFormat="1" applyFont="1" applyFill="1" applyBorder="1" applyAlignment="1">
      <alignment horizontal="right" vertical="center"/>
    </xf>
    <xf numFmtId="0" fontId="24" fillId="0" borderId="0" xfId="0" applyFont="1" applyAlignment="1">
      <alignment horizontal="left" vertical="center"/>
    </xf>
    <xf numFmtId="186" fontId="15" fillId="0" borderId="1" xfId="0" applyNumberFormat="1" applyFont="1" applyBorder="1" applyAlignment="1" applyProtection="1">
      <alignment horizontal="center" vertical="center" wrapText="1"/>
      <protection locked="0"/>
    </xf>
    <xf numFmtId="186" fontId="15" fillId="0" borderId="5" xfId="0" applyNumberFormat="1" applyFont="1" applyBorder="1" applyAlignment="1" applyProtection="1">
      <alignment horizontal="center" vertical="center" wrapText="1"/>
      <protection locked="0"/>
    </xf>
    <xf numFmtId="0" fontId="15" fillId="0" borderId="1" xfId="0" applyFont="1" applyFill="1" applyBorder="1" applyAlignment="1" applyProtection="1">
      <alignment horizontal="center" vertical="center"/>
      <protection locked="0"/>
    </xf>
    <xf numFmtId="0" fontId="24" fillId="0" borderId="17" xfId="0" applyFont="1" applyBorder="1" applyAlignment="1">
      <alignment horizontal="left" vertical="center"/>
    </xf>
    <xf numFmtId="176" fontId="5" fillId="2" borderId="0" xfId="5" applyNumberFormat="1" applyFont="1" applyFill="1" applyBorder="1" applyAlignment="1" applyProtection="1">
      <alignment horizontal="center" vertical="center"/>
      <protection locked="0"/>
    </xf>
    <xf numFmtId="176" fontId="5" fillId="2" borderId="0" xfId="5" applyNumberFormat="1" applyFont="1" applyFill="1" applyAlignment="1" applyProtection="1">
      <alignment horizontal="center" vertical="center"/>
      <protection locked="0"/>
    </xf>
    <xf numFmtId="176" fontId="11" fillId="2" borderId="0" xfId="4" applyNumberFormat="1" applyFont="1" applyFill="1" applyAlignment="1" applyProtection="1">
      <alignment horizontal="left" vertical="center"/>
      <protection locked="0"/>
    </xf>
    <xf numFmtId="176" fontId="11" fillId="2" borderId="0" xfId="4" applyNumberFormat="1" applyFont="1" applyFill="1" applyAlignment="1" applyProtection="1">
      <alignment horizontal="distributed" vertical="distributed"/>
      <protection locked="0"/>
    </xf>
    <xf numFmtId="176" fontId="13" fillId="2" borderId="0" xfId="5" applyNumberFormat="1" applyFont="1" applyFill="1" applyBorder="1" applyAlignment="1" applyProtection="1">
      <alignment horizontal="distributed" vertical="distributed"/>
      <protection locked="0"/>
    </xf>
    <xf numFmtId="0" fontId="24" fillId="0" borderId="0" xfId="0" applyFont="1" applyAlignment="1">
      <alignment horizontal="distributed" vertical="distributed"/>
    </xf>
    <xf numFmtId="176" fontId="5" fillId="2" borderId="0" xfId="5" applyNumberFormat="1" applyFont="1" applyFill="1" applyBorder="1" applyAlignment="1" applyProtection="1">
      <alignment horizontal="distributed" vertical="distributed"/>
      <protection locked="0"/>
    </xf>
    <xf numFmtId="176" fontId="5" fillId="2" borderId="0" xfId="5" applyNumberFormat="1" applyFont="1" applyFill="1" applyAlignment="1" applyProtection="1">
      <alignment horizontal="distributed" vertical="distributed"/>
      <protection locked="0"/>
    </xf>
    <xf numFmtId="176" fontId="11" fillId="2" borderId="0" xfId="4" applyNumberFormat="1" applyFont="1" applyFill="1" applyAlignment="1" applyProtection="1">
      <alignment horizontal="distributed" vertical="center"/>
      <protection locked="0"/>
    </xf>
    <xf numFmtId="176" fontId="13" fillId="2" borderId="0" xfId="5" applyNumberFormat="1" applyFont="1" applyFill="1" applyBorder="1" applyAlignment="1" applyProtection="1">
      <alignment horizontal="distributed" vertical="center"/>
      <protection locked="0"/>
    </xf>
    <xf numFmtId="0" fontId="24" fillId="0" borderId="17" xfId="0" applyFont="1" applyBorder="1" applyAlignment="1">
      <alignment horizontal="distributed" vertical="center"/>
    </xf>
    <xf numFmtId="176" fontId="5" fillId="2" borderId="0" xfId="5" applyNumberFormat="1" applyFont="1" applyFill="1" applyBorder="1" applyAlignment="1" applyProtection="1">
      <alignment horizontal="distributed" vertical="center"/>
      <protection locked="0"/>
    </xf>
    <xf numFmtId="176" fontId="5" fillId="2" borderId="0" xfId="5" applyNumberFormat="1" applyFont="1" applyFill="1" applyAlignment="1" applyProtection="1">
      <alignment horizontal="distributed" vertical="center"/>
      <protection locked="0"/>
    </xf>
    <xf numFmtId="0" fontId="24" fillId="0" borderId="10" xfId="0" applyFont="1" applyBorder="1" applyAlignment="1">
      <alignment horizontal="left" vertical="center"/>
    </xf>
    <xf numFmtId="0" fontId="24" fillId="0" borderId="18" xfId="0" applyFont="1" applyBorder="1" applyAlignment="1">
      <alignment horizontal="left" vertical="center"/>
    </xf>
    <xf numFmtId="0" fontId="24" fillId="0" borderId="19" xfId="0" applyFont="1" applyBorder="1" applyAlignment="1">
      <alignment horizontal="left" vertical="center"/>
    </xf>
    <xf numFmtId="0" fontId="24" fillId="0" borderId="20" xfId="0" applyFont="1" applyBorder="1" applyAlignment="1">
      <alignment horizontal="left" vertical="center"/>
    </xf>
    <xf numFmtId="0" fontId="24" fillId="0" borderId="21" xfId="0" applyFont="1" applyBorder="1" applyAlignment="1">
      <alignment horizontal="left" vertical="center"/>
    </xf>
    <xf numFmtId="0" fontId="24" fillId="0" borderId="16" xfId="0" applyFont="1" applyBorder="1" applyAlignment="1">
      <alignment horizontal="left" vertical="center"/>
    </xf>
    <xf numFmtId="0" fontId="24" fillId="0" borderId="7" xfId="0" applyFont="1" applyBorder="1" applyAlignment="1">
      <alignment horizontal="left" vertical="center"/>
    </xf>
    <xf numFmtId="0" fontId="24" fillId="0" borderId="8" xfId="0" applyFont="1" applyBorder="1" applyAlignment="1">
      <alignment horizontal="left" vertical="center"/>
    </xf>
    <xf numFmtId="176" fontId="5" fillId="2" borderId="16" xfId="5" applyNumberFormat="1" applyFont="1" applyFill="1" applyBorder="1" applyAlignment="1" applyProtection="1">
      <alignment horizontal="left" vertical="center"/>
      <protection locked="0"/>
    </xf>
    <xf numFmtId="176" fontId="5" fillId="2" borderId="16" xfId="5" applyNumberFormat="1" applyFont="1" applyFill="1" applyBorder="1" applyAlignment="1" applyProtection="1">
      <alignment vertical="center"/>
      <protection locked="0"/>
    </xf>
    <xf numFmtId="0" fontId="24" fillId="0" borderId="18" xfId="0" applyFont="1" applyBorder="1" applyAlignment="1">
      <alignment horizontal="distributed" vertical="center"/>
    </xf>
    <xf numFmtId="0" fontId="24" fillId="0" borderId="22" xfId="0" applyFont="1" applyBorder="1" applyAlignment="1">
      <alignment horizontal="distributed" vertical="center"/>
    </xf>
    <xf numFmtId="0" fontId="24" fillId="0" borderId="23" xfId="0" applyFont="1" applyBorder="1" applyAlignment="1">
      <alignment horizontal="left" vertical="center"/>
    </xf>
    <xf numFmtId="0" fontId="24" fillId="0" borderId="24" xfId="0" applyFont="1" applyBorder="1" applyAlignment="1">
      <alignment horizontal="left" vertical="center"/>
    </xf>
    <xf numFmtId="176" fontId="5" fillId="2" borderId="0" xfId="5" applyNumberFormat="1" applyFont="1" applyFill="1" applyAlignment="1" applyProtection="1">
      <alignment horizontal="distributed" vertical="top"/>
      <protection locked="0"/>
    </xf>
    <xf numFmtId="0" fontId="24" fillId="8" borderId="0" xfId="0" applyFont="1" applyFill="1" applyAlignment="1">
      <alignment horizontal="left" vertical="center"/>
    </xf>
    <xf numFmtId="0" fontId="24" fillId="8" borderId="0" xfId="0" applyFont="1" applyFill="1" applyAlignment="1">
      <alignment horizontal="distributed" vertical="center"/>
    </xf>
    <xf numFmtId="0" fontId="24" fillId="8" borderId="17" xfId="0" applyFont="1" applyFill="1" applyBorder="1" applyAlignment="1">
      <alignment horizontal="left" vertical="center"/>
    </xf>
    <xf numFmtId="0" fontId="24" fillId="8" borderId="17" xfId="0" applyFont="1" applyFill="1" applyBorder="1" applyAlignment="1">
      <alignment horizontal="distributed" vertical="center"/>
    </xf>
    <xf numFmtId="0" fontId="24" fillId="8" borderId="18" xfId="0" applyFont="1" applyFill="1" applyBorder="1" applyAlignment="1">
      <alignment horizontal="left" vertical="center"/>
    </xf>
    <xf numFmtId="0" fontId="24" fillId="8" borderId="0" xfId="0" applyFont="1" applyFill="1" applyAlignment="1">
      <alignment horizontal="distributed" vertical="distributed"/>
    </xf>
    <xf numFmtId="0" fontId="24" fillId="8" borderId="19" xfId="0" applyFont="1" applyFill="1" applyBorder="1" applyAlignment="1">
      <alignment horizontal="left" vertical="center"/>
    </xf>
    <xf numFmtId="0" fontId="24" fillId="8" borderId="20" xfId="0" applyFont="1" applyFill="1" applyBorder="1" applyAlignment="1">
      <alignment horizontal="left" vertical="center"/>
    </xf>
    <xf numFmtId="176" fontId="5" fillId="8" borderId="0" xfId="5" applyNumberFormat="1" applyFont="1" applyFill="1" applyBorder="1" applyAlignment="1" applyProtection="1">
      <alignment horizontal="distributed" vertical="center"/>
      <protection locked="0"/>
    </xf>
    <xf numFmtId="176" fontId="5" fillId="8" borderId="0" xfId="5" applyNumberFormat="1" applyFont="1" applyFill="1" applyBorder="1" applyAlignment="1" applyProtection="1">
      <alignment horizontal="left" vertical="center"/>
      <protection locked="0"/>
    </xf>
    <xf numFmtId="0" fontId="33" fillId="0" borderId="0" xfId="0" applyFont="1" applyAlignment="1">
      <alignment horizontal="justify" vertical="center"/>
    </xf>
    <xf numFmtId="0" fontId="16" fillId="0" borderId="0" xfId="0" applyFont="1" applyAlignment="1">
      <alignment horizontal="justify" vertical="center"/>
    </xf>
    <xf numFmtId="186" fontId="15" fillId="0" borderId="7" xfId="0" applyNumberFormat="1" applyFont="1" applyBorder="1" applyAlignment="1" applyProtection="1">
      <alignment horizontal="center" vertical="center"/>
      <protection locked="0"/>
    </xf>
    <xf numFmtId="180" fontId="16" fillId="0" borderId="1" xfId="0" applyNumberFormat="1" applyFont="1" applyBorder="1" applyAlignment="1">
      <alignment horizontal="center" vertical="center"/>
    </xf>
    <xf numFmtId="180" fontId="15" fillId="0" borderId="1" xfId="0" applyNumberFormat="1" applyFont="1" applyBorder="1" applyAlignment="1">
      <alignment horizontal="center" vertical="center"/>
    </xf>
    <xf numFmtId="185" fontId="15" fillId="0" borderId="14" xfId="0" applyNumberFormat="1" applyFont="1" applyFill="1" applyBorder="1" applyAlignment="1">
      <alignment horizontal="center" vertical="center" wrapText="1"/>
    </xf>
    <xf numFmtId="188" fontId="15" fillId="0" borderId="1" xfId="0" applyNumberFormat="1" applyFont="1" applyFill="1" applyBorder="1" applyAlignment="1">
      <alignment horizontal="right" vertical="center"/>
    </xf>
    <xf numFmtId="179" fontId="15" fillId="0" borderId="1" xfId="0" applyNumberFormat="1" applyFont="1" applyFill="1" applyBorder="1" applyAlignment="1">
      <alignment horizontal="right" vertical="center"/>
    </xf>
    <xf numFmtId="0" fontId="32" fillId="0" borderId="0" xfId="0" applyFont="1" applyAlignment="1">
      <alignment horizontal="left" vertical="center"/>
    </xf>
    <xf numFmtId="176" fontId="5" fillId="2" borderId="0" xfId="5" applyNumberFormat="1" applyFont="1" applyFill="1" applyAlignment="1" applyProtection="1">
      <alignment horizontal="left" vertical="top" wrapText="1"/>
      <protection locked="0"/>
    </xf>
    <xf numFmtId="0" fontId="24" fillId="0" borderId="0" xfId="0" applyFont="1" applyAlignment="1">
      <alignment horizontal="left" vertical="center"/>
    </xf>
    <xf numFmtId="0" fontId="24" fillId="0" borderId="0" xfId="0" applyFont="1" applyAlignment="1">
      <alignment horizontal="left" vertical="center" wrapText="1"/>
    </xf>
    <xf numFmtId="0" fontId="34" fillId="0" borderId="0" xfId="0" applyFont="1" applyAlignment="1">
      <alignment horizontal="left" vertical="center"/>
    </xf>
    <xf numFmtId="0" fontId="5" fillId="0" borderId="0" xfId="0" applyFont="1" applyAlignment="1">
      <alignment horizontal="left" vertical="center"/>
    </xf>
    <xf numFmtId="0" fontId="24" fillId="0" borderId="0" xfId="0" applyFont="1" applyAlignment="1">
      <alignment horizontal="distributed" vertical="center"/>
    </xf>
    <xf numFmtId="0" fontId="24" fillId="0" borderId="0" xfId="0" applyFont="1" applyAlignment="1">
      <alignment horizontal="distributed" vertical="distributed"/>
    </xf>
    <xf numFmtId="0" fontId="24" fillId="8" borderId="0" xfId="0" applyFont="1" applyFill="1" applyAlignment="1">
      <alignment horizontal="left" vertical="center"/>
    </xf>
    <xf numFmtId="0" fontId="24" fillId="0" borderId="0" xfId="0" applyFont="1" applyAlignment="1">
      <alignment horizontal="distributed" vertical="center" wrapText="1"/>
    </xf>
    <xf numFmtId="176" fontId="5" fillId="2" borderId="0" xfId="5" applyNumberFormat="1" applyFont="1" applyFill="1" applyAlignment="1" applyProtection="1">
      <alignment horizontal="distributed" vertical="center"/>
      <protection locked="0"/>
    </xf>
    <xf numFmtId="176" fontId="5" fillId="2" borderId="0" xfId="5" applyNumberFormat="1" applyFont="1" applyFill="1" applyBorder="1" applyAlignment="1" applyProtection="1">
      <alignment horizontal="distributed" vertical="center"/>
      <protection locked="0"/>
    </xf>
    <xf numFmtId="176" fontId="5" fillId="2" borderId="0" xfId="5" applyNumberFormat="1" applyFont="1" applyFill="1" applyAlignment="1" applyProtection="1">
      <alignment horizontal="left" vertical="center"/>
      <protection locked="0"/>
    </xf>
    <xf numFmtId="176" fontId="5" fillId="2" borderId="0" xfId="5" applyNumberFormat="1" applyFont="1" applyFill="1" applyBorder="1" applyAlignment="1" applyProtection="1">
      <alignment horizontal="left" vertical="center"/>
      <protection locked="0"/>
    </xf>
    <xf numFmtId="176" fontId="5" fillId="8" borderId="0" xfId="5" applyNumberFormat="1" applyFont="1" applyFill="1" applyAlignment="1" applyProtection="1">
      <alignment horizontal="left" vertical="center"/>
      <protection locked="0"/>
    </xf>
    <xf numFmtId="176" fontId="5" fillId="2" borderId="0" xfId="5" applyNumberFormat="1" applyFont="1" applyFill="1" applyBorder="1" applyAlignment="1" applyProtection="1">
      <alignment horizontal="distributed" vertical="distributed" wrapText="1"/>
      <protection locked="0"/>
    </xf>
    <xf numFmtId="176" fontId="5" fillId="2" borderId="0" xfId="5" applyNumberFormat="1" applyFont="1" applyFill="1" applyBorder="1" applyAlignment="1" applyProtection="1">
      <alignment horizontal="distributed" vertical="distributed"/>
      <protection locked="0"/>
    </xf>
    <xf numFmtId="176" fontId="5" fillId="2" borderId="0" xfId="5" applyNumberFormat="1" applyFont="1" applyFill="1" applyAlignment="1" applyProtection="1">
      <alignment horizontal="distributed" vertical="distributed"/>
      <protection locked="0"/>
    </xf>
    <xf numFmtId="0" fontId="24" fillId="8" borderId="0" xfId="0" applyFont="1" applyFill="1" applyAlignment="1">
      <alignment horizontal="distributed" vertical="distributed"/>
    </xf>
    <xf numFmtId="186" fontId="15" fillId="0" borderId="7" xfId="0" applyNumberFormat="1" applyFont="1" applyBorder="1" applyAlignment="1" applyProtection="1">
      <alignment horizontal="left" vertical="center" wrapText="1"/>
      <protection locked="0"/>
    </xf>
    <xf numFmtId="186" fontId="15" fillId="0" borderId="8" xfId="0" applyNumberFormat="1" applyFont="1" applyBorder="1" applyAlignment="1" applyProtection="1">
      <alignment horizontal="left" vertical="center" wrapText="1"/>
      <protection locked="0"/>
    </xf>
    <xf numFmtId="186" fontId="15" fillId="0" borderId="5" xfId="0" applyNumberFormat="1" applyFont="1" applyBorder="1" applyAlignment="1" applyProtection="1">
      <alignment horizontal="left" vertical="center" wrapText="1"/>
      <protection locked="0"/>
    </xf>
    <xf numFmtId="186" fontId="15" fillId="0" borderId="14" xfId="0" applyNumberFormat="1" applyFont="1" applyBorder="1" applyAlignment="1" applyProtection="1">
      <alignment horizontal="left" vertical="center" wrapText="1"/>
      <protection locked="0"/>
    </xf>
    <xf numFmtId="0" fontId="15" fillId="0" borderId="0" xfId="0" applyFont="1" applyFill="1" applyBorder="1" applyAlignment="1" applyProtection="1">
      <alignment horizontal="left" vertical="top" wrapText="1"/>
    </xf>
    <xf numFmtId="186" fontId="15" fillId="0" borderId="1" xfId="0" applyNumberFormat="1" applyFont="1" applyBorder="1" applyAlignment="1" applyProtection="1">
      <alignment horizontal="left" vertical="center"/>
    </xf>
    <xf numFmtId="186" fontId="15" fillId="0" borderId="1" xfId="0" applyNumberFormat="1" applyFont="1" applyBorder="1" applyAlignment="1" applyProtection="1">
      <alignment horizontal="center" vertical="center"/>
    </xf>
    <xf numFmtId="186" fontId="15" fillId="0" borderId="0" xfId="0" applyNumberFormat="1" applyFont="1" applyBorder="1" applyAlignment="1" applyProtection="1">
      <alignment horizontal="left" vertical="top" wrapText="1"/>
      <protection locked="0"/>
    </xf>
    <xf numFmtId="0" fontId="17" fillId="2" borderId="1" xfId="1" applyFont="1" applyFill="1" applyBorder="1" applyAlignment="1">
      <alignment horizontal="center" vertical="center"/>
    </xf>
    <xf numFmtId="186" fontId="15" fillId="0" borderId="1" xfId="0" applyNumberFormat="1" applyFont="1" applyBorder="1" applyAlignment="1" applyProtection="1">
      <alignment horizontal="center" vertical="center" wrapText="1"/>
      <protection locked="0"/>
    </xf>
    <xf numFmtId="186" fontId="15" fillId="0" borderId="5" xfId="0" applyNumberFormat="1" applyFont="1" applyBorder="1" applyAlignment="1" applyProtection="1">
      <alignment horizontal="center" vertical="center" wrapText="1"/>
      <protection locked="0"/>
    </xf>
    <xf numFmtId="186" fontId="15" fillId="0" borderId="13" xfId="0" applyNumberFormat="1" applyFont="1" applyBorder="1" applyAlignment="1" applyProtection="1">
      <alignment horizontal="center" vertical="center" wrapText="1"/>
      <protection locked="0"/>
    </xf>
    <xf numFmtId="0" fontId="15" fillId="0" borderId="2" xfId="0" applyFont="1" applyBorder="1" applyAlignment="1" applyProtection="1">
      <alignment horizontal="center" vertical="center"/>
      <protection locked="0"/>
    </xf>
    <xf numFmtId="0" fontId="15" fillId="0" borderId="1" xfId="0" applyFont="1" applyBorder="1" applyAlignment="1" applyProtection="1">
      <alignment horizontal="center" vertical="center"/>
      <protection locked="0"/>
    </xf>
    <xf numFmtId="0" fontId="15" fillId="0" borderId="1" xfId="0" applyFont="1" applyBorder="1" applyAlignment="1" applyProtection="1">
      <alignment horizontal="center" vertical="center" wrapText="1"/>
      <protection locked="0"/>
    </xf>
    <xf numFmtId="0" fontId="15" fillId="5" borderId="1" xfId="0" applyFont="1" applyFill="1" applyBorder="1" applyAlignment="1" applyProtection="1">
      <alignment horizontal="center" vertical="center" wrapText="1"/>
      <protection locked="0"/>
    </xf>
    <xf numFmtId="0" fontId="15" fillId="0" borderId="0" xfId="0" applyFont="1" applyFill="1" applyBorder="1" applyAlignment="1">
      <alignment horizontal="left" vertical="center" wrapText="1"/>
    </xf>
    <xf numFmtId="0" fontId="17" fillId="0" borderId="1" xfId="0" applyFont="1" applyFill="1" applyBorder="1" applyAlignment="1" applyProtection="1">
      <alignment horizontal="center" vertical="center"/>
      <protection locked="0"/>
    </xf>
    <xf numFmtId="0" fontId="17" fillId="0" borderId="1" xfId="0" applyFont="1" applyFill="1" applyBorder="1" applyAlignment="1" applyProtection="1">
      <alignment horizontal="center" vertical="center" wrapText="1"/>
      <protection locked="0"/>
    </xf>
    <xf numFmtId="0" fontId="17" fillId="0" borderId="1" xfId="0" applyFont="1" applyFill="1" applyBorder="1" applyAlignment="1" applyProtection="1">
      <alignment horizontal="center"/>
      <protection locked="0"/>
    </xf>
    <xf numFmtId="0" fontId="17" fillId="0" borderId="3" xfId="0" applyFont="1" applyFill="1" applyBorder="1" applyAlignment="1" applyProtection="1">
      <alignment horizontal="center" vertical="center" wrapText="1"/>
      <protection locked="0"/>
    </xf>
    <xf numFmtId="0" fontId="17" fillId="0" borderId="4" xfId="0" applyFont="1" applyFill="1" applyBorder="1" applyAlignment="1" applyProtection="1">
      <alignment horizontal="center" vertical="center"/>
      <protection locked="0"/>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7" fillId="0" borderId="1" xfId="0" applyFont="1" applyFill="1" applyBorder="1" applyAlignment="1">
      <alignment horizontal="center" vertical="center" wrapText="1"/>
    </xf>
    <xf numFmtId="0" fontId="15" fillId="0" borderId="6" xfId="0" applyFont="1" applyFill="1" applyBorder="1" applyAlignment="1">
      <alignment horizontal="center" vertical="center"/>
    </xf>
    <xf numFmtId="0" fontId="15" fillId="0" borderId="11" xfId="0" applyFont="1" applyFill="1" applyBorder="1" applyAlignment="1">
      <alignment horizontal="center" vertical="center"/>
    </xf>
    <xf numFmtId="0" fontId="15" fillId="0" borderId="12" xfId="0" applyFont="1" applyFill="1" applyBorder="1" applyAlignment="1">
      <alignment horizontal="center" vertical="center"/>
    </xf>
    <xf numFmtId="38" fontId="27" fillId="0" borderId="0" xfId="6" applyFont="1" applyFill="1" applyBorder="1" applyAlignment="1">
      <alignment horizontal="right" vertical="center"/>
    </xf>
    <xf numFmtId="0" fontId="27" fillId="0" borderId="0" xfId="0" applyFont="1" applyAlignment="1">
      <alignment horizontal="left" vertical="top" wrapText="1"/>
    </xf>
    <xf numFmtId="0" fontId="15" fillId="0" borderId="1" xfId="0" applyFont="1" applyBorder="1" applyAlignment="1">
      <alignment horizontal="center" vertical="center"/>
    </xf>
    <xf numFmtId="0" fontId="16" fillId="0" borderId="2" xfId="0" applyFont="1" applyFill="1" applyBorder="1" applyAlignment="1">
      <alignment horizontal="center" vertical="center" wrapText="1"/>
    </xf>
    <xf numFmtId="0" fontId="15" fillId="0" borderId="3" xfId="0" applyNumberFormat="1" applyFont="1" applyFill="1" applyBorder="1" applyAlignment="1">
      <alignment horizontal="center" vertical="center" readingOrder="1"/>
    </xf>
    <xf numFmtId="0" fontId="15" fillId="0" borderId="1" xfId="0" applyNumberFormat="1" applyFont="1" applyFill="1" applyBorder="1" applyAlignment="1">
      <alignment horizontal="center" vertical="center" readingOrder="1"/>
    </xf>
    <xf numFmtId="0" fontId="15" fillId="0" borderId="1" xfId="0" applyFont="1" applyFill="1" applyBorder="1" applyAlignment="1">
      <alignment horizontal="center" vertical="center" wrapText="1"/>
    </xf>
    <xf numFmtId="0" fontId="15" fillId="0" borderId="1" xfId="0" applyFont="1" applyBorder="1" applyAlignment="1">
      <alignment horizontal="center" vertical="center" textRotation="255" wrapText="1"/>
    </xf>
    <xf numFmtId="0" fontId="15" fillId="0" borderId="3"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4" xfId="0" applyFont="1" applyBorder="1" applyAlignment="1">
      <alignment horizontal="center" vertical="center" wrapText="1"/>
    </xf>
    <xf numFmtId="6" fontId="15" fillId="0" borderId="1" xfId="9" applyFont="1" applyBorder="1" applyAlignment="1">
      <alignment horizontal="center" vertical="center" textRotation="255" wrapText="1"/>
    </xf>
    <xf numFmtId="0" fontId="15" fillId="0" borderId="1" xfId="0" applyFont="1" applyBorder="1" applyAlignment="1">
      <alignment horizontal="center" vertical="center" wrapText="1"/>
    </xf>
  </cellXfs>
  <cellStyles count="52">
    <cellStyle name="20% - アクセント 1 2" xfId="11"/>
    <cellStyle name="20% - アクセント 2 2" xfId="12"/>
    <cellStyle name="20% - アクセント 3 2" xfId="13"/>
    <cellStyle name="20% - アクセント 4 2" xfId="14"/>
    <cellStyle name="20% - アクセント 5 2" xfId="15"/>
    <cellStyle name="20% - アクセント 6 2" xfId="16"/>
    <cellStyle name="40% - アクセント 1 2" xfId="17"/>
    <cellStyle name="40% - アクセント 2 2" xfId="18"/>
    <cellStyle name="40% - アクセント 3 2" xfId="19"/>
    <cellStyle name="40% - アクセント 4 2" xfId="20"/>
    <cellStyle name="40% - アクセント 5 2" xfId="21"/>
    <cellStyle name="40% - アクセント 6 2" xfId="22"/>
    <cellStyle name="60% - アクセント 1 2" xfId="23"/>
    <cellStyle name="60% - アクセント 2 2" xfId="24"/>
    <cellStyle name="60% - アクセント 3 2" xfId="25"/>
    <cellStyle name="60% - アクセント 4 2" xfId="26"/>
    <cellStyle name="60% - アクセント 5 2" xfId="27"/>
    <cellStyle name="60% - アクセント 6 2" xfId="28"/>
    <cellStyle name="アクセント 1 2" xfId="29"/>
    <cellStyle name="アクセント 2 2" xfId="30"/>
    <cellStyle name="アクセント 3 2" xfId="31"/>
    <cellStyle name="アクセント 4 2" xfId="32"/>
    <cellStyle name="アクセント 5 2" xfId="33"/>
    <cellStyle name="アクセント 6 2" xfId="34"/>
    <cellStyle name="タイトル 2" xfId="35"/>
    <cellStyle name="チェック セル 2" xfId="36"/>
    <cellStyle name="どちらでもない 2" xfId="37"/>
    <cellStyle name="ハイパーリンク" xfId="3" builtinId="8"/>
    <cellStyle name="メモ 2" xfId="38"/>
    <cellStyle name="リンク セル 2" xfId="39"/>
    <cellStyle name="悪い 2" xfId="40"/>
    <cellStyle name="計算 2" xfId="41"/>
    <cellStyle name="警告文 2" xfId="42"/>
    <cellStyle name="桁区切り 2 2" xfId="6"/>
    <cellStyle name="見出し 1 2" xfId="43"/>
    <cellStyle name="見出し 2 2" xfId="44"/>
    <cellStyle name="見出し 3 2" xfId="45"/>
    <cellStyle name="見出し 4 2" xfId="46"/>
    <cellStyle name="集計 2" xfId="47"/>
    <cellStyle name="出力 2" xfId="48"/>
    <cellStyle name="説明文 2" xfId="49"/>
    <cellStyle name="通貨" xfId="9" builtinId="7"/>
    <cellStyle name="入力 2" xfId="50"/>
    <cellStyle name="標準" xfId="0" builtinId="0"/>
    <cellStyle name="標準 2" xfId="2"/>
    <cellStyle name="標準 2 2" xfId="1"/>
    <cellStyle name="標準 3" xfId="10"/>
    <cellStyle name="標準 3 2" xfId="7"/>
    <cellStyle name="標準 4" xfId="5"/>
    <cellStyle name="標準_２月分区別人口表（総人口、住基人口）" xfId="8"/>
    <cellStyle name="標準_土地及び気象（１表.）" xfId="4"/>
    <cellStyle name="良い 2" xfId="5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合計特殊出生率の推移</a:t>
            </a:r>
          </a:p>
        </c:rich>
      </c:tx>
      <c:overlay val="0"/>
    </c:title>
    <c:autoTitleDeleted val="0"/>
    <c:plotArea>
      <c:layout/>
      <c:lineChart>
        <c:grouping val="standard"/>
        <c:varyColors val="0"/>
        <c:ser>
          <c:idx val="0"/>
          <c:order val="0"/>
          <c:tx>
            <c:strRef>
              <c:f>'1-7'!$O$6</c:f>
              <c:strCache>
                <c:ptCount val="1"/>
                <c:pt idx="0">
                  <c:v>全国</c:v>
                </c:pt>
              </c:strCache>
            </c:strRef>
          </c:tx>
          <c:dLbls>
            <c:dLbl>
              <c:idx val="4"/>
              <c:layout>
                <c:manualLayout>
                  <c:x val="0"/>
                  <c:y val="-1.58730158730158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C50-40EA-A92D-3A8744F59661}"/>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'1-7'!$P$5:$T$5</c:f>
              <c:strCache>
                <c:ptCount val="5"/>
                <c:pt idx="0">
                  <c:v>令和元年</c:v>
                </c:pt>
                <c:pt idx="1">
                  <c:v>令和2年</c:v>
                </c:pt>
                <c:pt idx="2">
                  <c:v>令和3年</c:v>
                </c:pt>
                <c:pt idx="3">
                  <c:v>令和4年</c:v>
                </c:pt>
                <c:pt idx="4">
                  <c:v>令和5年</c:v>
                </c:pt>
              </c:strCache>
            </c:strRef>
          </c:cat>
          <c:val>
            <c:numRef>
              <c:f>'1-7'!$P$6:$T$6</c:f>
              <c:numCache>
                <c:formatCode>General</c:formatCode>
                <c:ptCount val="5"/>
                <c:pt idx="0">
                  <c:v>1.36</c:v>
                </c:pt>
                <c:pt idx="1">
                  <c:v>1.33</c:v>
                </c:pt>
                <c:pt idx="2" formatCode="0.00">
                  <c:v>1.3</c:v>
                </c:pt>
                <c:pt idx="3">
                  <c:v>1.26</c:v>
                </c:pt>
                <c:pt idx="4" formatCode="0.00_);[Red]\(0.00\)">
                  <c:v>1.2</c:v>
                </c:pt>
              </c:numCache>
            </c:numRef>
          </c:val>
          <c:smooth val="0"/>
          <c:extLst>
            <c:ext xmlns:c16="http://schemas.microsoft.com/office/drawing/2014/chart" uri="{C3380CC4-5D6E-409C-BE32-E72D297353CC}">
              <c16:uniqueId val="{00000004-8237-497F-BFA8-E94B091182AD}"/>
            </c:ext>
          </c:extLst>
        </c:ser>
        <c:ser>
          <c:idx val="1"/>
          <c:order val="1"/>
          <c:tx>
            <c:strRef>
              <c:f>'1-7'!$O$7</c:f>
              <c:strCache>
                <c:ptCount val="1"/>
                <c:pt idx="0">
                  <c:v>埼玉県</c:v>
                </c:pt>
              </c:strCache>
            </c:strRef>
          </c:tx>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'1-7'!$P$5:$T$5</c:f>
              <c:strCache>
                <c:ptCount val="5"/>
                <c:pt idx="0">
                  <c:v>令和元年</c:v>
                </c:pt>
                <c:pt idx="1">
                  <c:v>令和2年</c:v>
                </c:pt>
                <c:pt idx="2">
                  <c:v>令和3年</c:v>
                </c:pt>
                <c:pt idx="3">
                  <c:v>令和4年</c:v>
                </c:pt>
                <c:pt idx="4">
                  <c:v>令和5年</c:v>
                </c:pt>
              </c:strCache>
            </c:strRef>
          </c:cat>
          <c:val>
            <c:numRef>
              <c:f>'1-7'!$P$7:$T$7</c:f>
              <c:numCache>
                <c:formatCode>General</c:formatCode>
                <c:ptCount val="5"/>
                <c:pt idx="0">
                  <c:v>1.27</c:v>
                </c:pt>
                <c:pt idx="1">
                  <c:v>1.27</c:v>
                </c:pt>
                <c:pt idx="2">
                  <c:v>1.22</c:v>
                </c:pt>
                <c:pt idx="3">
                  <c:v>1.17</c:v>
                </c:pt>
                <c:pt idx="4" formatCode="0.00_);[Red]\(0.00\)">
                  <c:v>1.1399999999999999</c:v>
                </c:pt>
              </c:numCache>
            </c:numRef>
          </c:val>
          <c:smooth val="0"/>
          <c:extLst>
            <c:ext xmlns:c16="http://schemas.microsoft.com/office/drawing/2014/chart" uri="{C3380CC4-5D6E-409C-BE32-E72D297353CC}">
              <c16:uniqueId val="{0000000A-8237-497F-BFA8-E94B091182AD}"/>
            </c:ext>
          </c:extLst>
        </c:ser>
        <c:ser>
          <c:idx val="2"/>
          <c:order val="2"/>
          <c:tx>
            <c:strRef>
              <c:f>'1-7'!$O$8</c:f>
              <c:strCache>
                <c:ptCount val="1"/>
                <c:pt idx="0">
                  <c:v>さいたま市</c:v>
                </c:pt>
              </c:strCache>
            </c:strRef>
          </c:tx>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'1-7'!$P$5:$T$5</c:f>
              <c:strCache>
                <c:ptCount val="5"/>
                <c:pt idx="0">
                  <c:v>令和元年</c:v>
                </c:pt>
                <c:pt idx="1">
                  <c:v>令和2年</c:v>
                </c:pt>
                <c:pt idx="2">
                  <c:v>令和3年</c:v>
                </c:pt>
                <c:pt idx="3">
                  <c:v>令和4年</c:v>
                </c:pt>
                <c:pt idx="4">
                  <c:v>令和5年</c:v>
                </c:pt>
              </c:strCache>
            </c:strRef>
          </c:cat>
          <c:val>
            <c:numRef>
              <c:f>'1-7'!$P$8:$T$8</c:f>
              <c:numCache>
                <c:formatCode>0.00</c:formatCode>
                <c:ptCount val="5"/>
                <c:pt idx="0" formatCode="General">
                  <c:v>1.32</c:v>
                </c:pt>
                <c:pt idx="1">
                  <c:v>1.3</c:v>
                </c:pt>
                <c:pt idx="2">
                  <c:v>1.25</c:v>
                </c:pt>
                <c:pt idx="3">
                  <c:v>1.22</c:v>
                </c:pt>
                <c:pt idx="4" formatCode="0.00_);[Red]\(0.00\)">
                  <c:v>1.19</c:v>
                </c:pt>
              </c:numCache>
            </c:numRef>
          </c:val>
          <c:smooth val="0"/>
          <c:extLst>
            <c:ext xmlns:c16="http://schemas.microsoft.com/office/drawing/2014/chart" uri="{C3380CC4-5D6E-409C-BE32-E72D297353CC}">
              <c16:uniqueId val="{00000010-8237-497F-BFA8-E94B091182AD}"/>
            </c:ext>
          </c:extLst>
        </c:ser>
        <c:dLbls>
          <c:showLegendKey val="0"/>
          <c:showVal val="0"/>
          <c:showCatName val="0"/>
          <c:showSerName val="0"/>
          <c:showPercent val="0"/>
          <c:showBubbleSize val="0"/>
        </c:dLbls>
        <c:marker val="1"/>
        <c:smooth val="0"/>
        <c:axId val="830649368"/>
        <c:axId val="1"/>
      </c:lineChart>
      <c:catAx>
        <c:axId val="830649368"/>
        <c:scaling>
          <c:orientation val="minMax"/>
        </c:scaling>
        <c:delete val="0"/>
        <c:axPos val="b"/>
        <c:numFmt formatCode="General" sourceLinked="1"/>
        <c:majorTickMark val="none"/>
        <c:minorTickMark val="none"/>
        <c:tickLblPos val="nextTo"/>
        <c:crossAx val="1"/>
        <c:crosses val="autoZero"/>
        <c:auto val="1"/>
        <c:lblAlgn val="ctr"/>
        <c:lblOffset val="100"/>
        <c:noMultiLvlLbl val="0"/>
      </c:catAx>
      <c:valAx>
        <c:axId val="1"/>
        <c:scaling>
          <c:orientation val="minMax"/>
          <c:min val="1.1000000000000001"/>
        </c:scaling>
        <c:delete val="0"/>
        <c:axPos val="l"/>
        <c:majorGridlines/>
        <c:numFmt formatCode="#,##0.00_);[Red]\(#,##0.00\)" sourceLinked="0"/>
        <c:majorTickMark val="none"/>
        <c:minorTickMark val="none"/>
        <c:tickLblPos val="nextTo"/>
        <c:crossAx val="830649368"/>
        <c:crosses val="autoZero"/>
        <c:crossBetween val="between"/>
      </c:valAx>
    </c:plotArea>
    <c:legend>
      <c:legendPos val="r"/>
      <c:layout>
        <c:manualLayout>
          <c:xMode val="edge"/>
          <c:yMode val="edge"/>
          <c:x val="0.79020736769605926"/>
          <c:y val="0.43483345831771031"/>
          <c:w val="0.19449172576832152"/>
          <c:h val="0.21274121984751909"/>
        </c:manualLayout>
      </c:layout>
      <c:overlay val="0"/>
    </c:legend>
    <c:plotVisOnly val="1"/>
    <c:dispBlanksAs val="gap"/>
    <c:showDLblsOverMax val="0"/>
  </c:chart>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65352022588551"/>
          <c:y val="1.9933018457611456E-2"/>
          <c:w val="0.68459437668330669"/>
          <c:h val="0.87329637445490815"/>
        </c:manualLayout>
      </c:layout>
      <c:lineChart>
        <c:grouping val="standard"/>
        <c:varyColors val="0"/>
        <c:ser>
          <c:idx val="0"/>
          <c:order val="0"/>
          <c:tx>
            <c:strRef>
              <c:f>'1-10'!$I$6</c:f>
              <c:strCache>
                <c:ptCount val="1"/>
                <c:pt idx="0">
                  <c:v>悪性新生物</c:v>
                </c:pt>
              </c:strCache>
            </c:strRef>
          </c:tx>
          <c:spPr>
            <a:ln w="15875"/>
          </c:spPr>
          <c:marker>
            <c:symbol val="star"/>
            <c:size val="6"/>
          </c:marker>
          <c:dLbls>
            <c:dLbl>
              <c:idx val="2"/>
              <c:spPr/>
              <c:txPr>
                <a:bodyPr/>
                <a:lstStyle/>
                <a:p>
                  <a:pPr>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8B97-4F25-B83D-3A221A769499}"/>
                </c:ext>
              </c:extLst>
            </c:dLbl>
            <c:dLbl>
              <c:idx val="3"/>
              <c:layout>
                <c:manualLayout>
                  <c:x val="-3.6065747595862001E-2"/>
                  <c:y val="-3.1054337961402091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B97-4F25-B83D-3A221A769499}"/>
                </c:ext>
              </c:extLst>
            </c:dLbl>
            <c:dLbl>
              <c:idx val="4"/>
              <c:layout>
                <c:manualLayout>
                  <c:x val="-4.3438930837536846E-2"/>
                  <c:y val="-3.3081410316099666E-2"/>
                </c:manualLayout>
              </c:layout>
              <c:tx>
                <c:rich>
                  <a:bodyPr/>
                  <a:lstStyle/>
                  <a:p>
                    <a:pPr>
                      <a:defRPr/>
                    </a:pPr>
                    <a:r>
                      <a:rPr lang="en-US" altLang="ja-JP"/>
                      <a:t>3,201</a:t>
                    </a:r>
                  </a:p>
                </c:rich>
              </c:tx>
              <c:sp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B97-4F25-B83D-3A221A769499}"/>
                </c:ext>
              </c:extLst>
            </c:dLbl>
            <c:spPr>
              <a:noFill/>
              <a:ln w="25400">
                <a:noFill/>
              </a:ln>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'1-10'!$J$5:$N$5</c:f>
              <c:strCache>
                <c:ptCount val="5"/>
                <c:pt idx="0">
                  <c:v>令和元年</c:v>
                </c:pt>
                <c:pt idx="1">
                  <c:v>令和2年</c:v>
                </c:pt>
                <c:pt idx="2">
                  <c:v>令和3年</c:v>
                </c:pt>
                <c:pt idx="3">
                  <c:v>令和4年</c:v>
                </c:pt>
                <c:pt idx="4">
                  <c:v>令和5年</c:v>
                </c:pt>
              </c:strCache>
            </c:strRef>
          </c:cat>
          <c:val>
            <c:numRef>
              <c:f>'1-10'!$J$6:$N$6</c:f>
              <c:numCache>
                <c:formatCode>#,##0_);[Red]\(#,##0\)</c:formatCode>
                <c:ptCount val="5"/>
                <c:pt idx="0">
                  <c:v>3204</c:v>
                </c:pt>
                <c:pt idx="1">
                  <c:v>3139</c:v>
                </c:pt>
                <c:pt idx="2">
                  <c:v>3190</c:v>
                </c:pt>
                <c:pt idx="3">
                  <c:v>3193</c:v>
                </c:pt>
                <c:pt idx="4">
                  <c:v>3201</c:v>
                </c:pt>
              </c:numCache>
            </c:numRef>
          </c:val>
          <c:smooth val="0"/>
          <c:extLst>
            <c:ext xmlns:c16="http://schemas.microsoft.com/office/drawing/2014/chart" uri="{C3380CC4-5D6E-409C-BE32-E72D297353CC}">
              <c16:uniqueId val="{00000005-8B97-4F25-B83D-3A221A769499}"/>
            </c:ext>
          </c:extLst>
        </c:ser>
        <c:ser>
          <c:idx val="1"/>
          <c:order val="1"/>
          <c:tx>
            <c:strRef>
              <c:f>'1-10'!$I$7</c:f>
              <c:strCache>
                <c:ptCount val="1"/>
                <c:pt idx="0">
                  <c:v>心疾患</c:v>
                </c:pt>
              </c:strCache>
            </c:strRef>
          </c:tx>
          <c:dLbls>
            <c:dLbl>
              <c:idx val="0"/>
              <c:layout>
                <c:manualLayout>
                  <c:x val="-4.3195301690891877E-2"/>
                  <c:y val="-3.20082341664944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B97-4F25-B83D-3A221A769499}"/>
                </c:ext>
              </c:extLst>
            </c:dLbl>
            <c:dLbl>
              <c:idx val="1"/>
              <c:layout>
                <c:manualLayout>
                  <c:x val="-4.3195301690891898E-2"/>
                  <c:y val="-4.49441463978578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B97-4F25-B83D-3A221A769499}"/>
                </c:ext>
              </c:extLst>
            </c:dLbl>
            <c:dLbl>
              <c:idx val="2"/>
              <c:layout>
                <c:manualLayout>
                  <c:x val="-4.3195301690891898E-2"/>
                  <c:y val="-3.5242212224335198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B97-4F25-B83D-3A221A769499}"/>
                </c:ext>
              </c:extLst>
            </c:dLbl>
            <c:dLbl>
              <c:idx val="3"/>
              <c:layout>
                <c:manualLayout>
                  <c:x val="-4.9711229800195385E-2"/>
                  <c:y val="-3.8476190282176047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B97-4F25-B83D-3A221A769499}"/>
                </c:ext>
              </c:extLst>
            </c:dLbl>
            <c:dLbl>
              <c:idx val="4"/>
              <c:tx>
                <c:rich>
                  <a:bodyPr/>
                  <a:lstStyle/>
                  <a:p>
                    <a:pPr>
                      <a:defRPr/>
                    </a:pPr>
                    <a:r>
                      <a:rPr lang="en-US" altLang="ja-JP"/>
                      <a:t>1,762</a:t>
                    </a:r>
                  </a:p>
                </c:rich>
              </c:tx>
              <c:spPr/>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B97-4F25-B83D-3A221A769499}"/>
                </c:ext>
              </c:extLst>
            </c:dLbl>
            <c:spPr>
              <a:noFill/>
              <a:ln w="25400">
                <a:noFill/>
              </a:ln>
            </c:sp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'1-10'!$J$5:$N$5</c:f>
              <c:strCache>
                <c:ptCount val="5"/>
                <c:pt idx="0">
                  <c:v>令和元年</c:v>
                </c:pt>
                <c:pt idx="1">
                  <c:v>令和2年</c:v>
                </c:pt>
                <c:pt idx="2">
                  <c:v>令和3年</c:v>
                </c:pt>
                <c:pt idx="3">
                  <c:v>令和4年</c:v>
                </c:pt>
                <c:pt idx="4">
                  <c:v>令和5年</c:v>
                </c:pt>
              </c:strCache>
            </c:strRef>
          </c:cat>
          <c:val>
            <c:numRef>
              <c:f>'1-10'!$J$7:$N$7</c:f>
              <c:numCache>
                <c:formatCode>#,##0_);[Red]\(#,##0\)</c:formatCode>
                <c:ptCount val="5"/>
                <c:pt idx="0">
                  <c:v>1613</c:v>
                </c:pt>
                <c:pt idx="1">
                  <c:v>1509</c:v>
                </c:pt>
                <c:pt idx="2">
                  <c:v>1652</c:v>
                </c:pt>
                <c:pt idx="3">
                  <c:v>1844</c:v>
                </c:pt>
                <c:pt idx="4">
                  <c:v>1762</c:v>
                </c:pt>
              </c:numCache>
            </c:numRef>
          </c:val>
          <c:smooth val="0"/>
          <c:extLst>
            <c:ext xmlns:c16="http://schemas.microsoft.com/office/drawing/2014/chart" uri="{C3380CC4-5D6E-409C-BE32-E72D297353CC}">
              <c16:uniqueId val="{0000000B-8B97-4F25-B83D-3A221A769499}"/>
            </c:ext>
          </c:extLst>
        </c:ser>
        <c:ser>
          <c:idx val="3"/>
          <c:order val="2"/>
          <c:tx>
            <c:strRef>
              <c:f>'1-10'!$I$8</c:f>
              <c:strCache>
                <c:ptCount val="1"/>
                <c:pt idx="0">
                  <c:v>老衰</c:v>
                </c:pt>
              </c:strCache>
            </c:strRef>
          </c:tx>
          <c:dLbls>
            <c:dLbl>
              <c:idx val="0"/>
              <c:layout>
                <c:manualLayout>
                  <c:x val="-6.8645388142379041E-2"/>
                  <c:y val="1.2854426170063448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B97-4F25-B83D-3A221A769499}"/>
                </c:ext>
              </c:extLst>
            </c:dLbl>
            <c:dLbl>
              <c:idx val="1"/>
              <c:layout>
                <c:manualLayout>
                  <c:x val="-8.1204882328495168E-2"/>
                  <c:y val="-8.4164915565161855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B97-4F25-B83D-3A221A769499}"/>
                </c:ext>
              </c:extLst>
            </c:dLbl>
            <c:dLbl>
              <c:idx val="2"/>
              <c:layout>
                <c:manualLayout>
                  <c:x val="-1.9547784327910236E-2"/>
                  <c:y val="9.7019341735225303E-3"/>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B97-4F25-B83D-3A221A769499}"/>
                </c:ext>
              </c:extLst>
            </c:dLbl>
            <c:dLbl>
              <c:idx val="3"/>
              <c:layout>
                <c:manualLayout>
                  <c:x val="-3.4751616582951526E-2"/>
                  <c:y val="4.5275692809771811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8B97-4F25-B83D-3A221A769499}"/>
                </c:ext>
              </c:extLst>
            </c:dLbl>
            <c:dLbl>
              <c:idx val="4"/>
              <c:tx>
                <c:rich>
                  <a:bodyPr/>
                  <a:lstStyle/>
                  <a:p>
                    <a:pPr>
                      <a:defRPr/>
                    </a:pPr>
                    <a:r>
                      <a:rPr lang="en-US" altLang="ja-JP"/>
                      <a:t>1,962</a:t>
                    </a:r>
                  </a:p>
                </c:rich>
              </c:tx>
              <c:sp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8B97-4F25-B83D-3A221A769499}"/>
                </c:ext>
              </c:extLst>
            </c:dLbl>
            <c:spPr>
              <a:noFill/>
              <a:ln w="25400">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'1-10'!$J$5:$N$5</c:f>
              <c:strCache>
                <c:ptCount val="5"/>
                <c:pt idx="0">
                  <c:v>令和元年</c:v>
                </c:pt>
                <c:pt idx="1">
                  <c:v>令和2年</c:v>
                </c:pt>
                <c:pt idx="2">
                  <c:v>令和3年</c:v>
                </c:pt>
                <c:pt idx="3">
                  <c:v>令和4年</c:v>
                </c:pt>
                <c:pt idx="4">
                  <c:v>令和5年</c:v>
                </c:pt>
              </c:strCache>
            </c:strRef>
          </c:cat>
          <c:val>
            <c:numRef>
              <c:f>'1-10'!$J$8:$N$8</c:f>
              <c:numCache>
                <c:formatCode>#,##0_);[Red]\(#,##0\)</c:formatCode>
                <c:ptCount val="5"/>
                <c:pt idx="0">
                  <c:v>995</c:v>
                </c:pt>
                <c:pt idx="1">
                  <c:v>1228</c:v>
                </c:pt>
                <c:pt idx="2">
                  <c:v>1430</c:v>
                </c:pt>
                <c:pt idx="3">
                  <c:v>1801</c:v>
                </c:pt>
                <c:pt idx="4">
                  <c:v>1962</c:v>
                </c:pt>
              </c:numCache>
            </c:numRef>
          </c:val>
          <c:smooth val="0"/>
          <c:extLst>
            <c:ext xmlns:c16="http://schemas.microsoft.com/office/drawing/2014/chart" uri="{C3380CC4-5D6E-409C-BE32-E72D297353CC}">
              <c16:uniqueId val="{00000011-8B97-4F25-B83D-3A221A769499}"/>
            </c:ext>
          </c:extLst>
        </c:ser>
        <c:ser>
          <c:idx val="2"/>
          <c:order val="3"/>
          <c:tx>
            <c:strRef>
              <c:f>'1-10'!$I$9</c:f>
              <c:strCache>
                <c:ptCount val="1"/>
                <c:pt idx="0">
                  <c:v>脳血管疾患</c:v>
                </c:pt>
              </c:strCache>
            </c:strRef>
          </c:tx>
          <c:dLbls>
            <c:dLbl>
              <c:idx val="0"/>
              <c:layout>
                <c:manualLayout>
                  <c:x val="-2.6063673935169521E-2"/>
                  <c:y val="3.0008818583658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8B97-4F25-B83D-3A221A769499}"/>
                </c:ext>
              </c:extLst>
            </c:dLbl>
            <c:dLbl>
              <c:idx val="1"/>
              <c:layout>
                <c:manualLayout>
                  <c:x val="-1.3031856218606823E-2"/>
                  <c:y val="-2.26378464048859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8B97-4F25-B83D-3A221A769499}"/>
                </c:ext>
              </c:extLst>
            </c:dLbl>
            <c:dLbl>
              <c:idx val="2"/>
              <c:layout>
                <c:manualLayout>
                  <c:x val="-3.9095568655820472E-2"/>
                  <c:y val="-3.55737586362492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8B97-4F25-B83D-3A221A769499}"/>
                </c:ext>
              </c:extLst>
            </c:dLbl>
            <c:dLbl>
              <c:idx val="3"/>
              <c:layout>
                <c:manualLayout>
                  <c:x val="-4.5611496765123917E-2"/>
                  <c:y val="-3.55737586362492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8B97-4F25-B83D-3A221A769499}"/>
                </c:ext>
              </c:extLst>
            </c:dLbl>
            <c:dLbl>
              <c:idx val="4"/>
              <c:layout>
                <c:manualLayout>
                  <c:x val="-3.8934903113109862E-2"/>
                  <c:y val="3.3537566618648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8B97-4F25-B83D-3A221A769499}"/>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'1-10'!$J$5:$N$5</c:f>
              <c:strCache>
                <c:ptCount val="5"/>
                <c:pt idx="0">
                  <c:v>令和元年</c:v>
                </c:pt>
                <c:pt idx="1">
                  <c:v>令和2年</c:v>
                </c:pt>
                <c:pt idx="2">
                  <c:v>令和3年</c:v>
                </c:pt>
                <c:pt idx="3">
                  <c:v>令和4年</c:v>
                </c:pt>
                <c:pt idx="4">
                  <c:v>令和5年</c:v>
                </c:pt>
              </c:strCache>
            </c:strRef>
          </c:cat>
          <c:val>
            <c:numRef>
              <c:f>'1-10'!$J$9:$N$9</c:f>
              <c:numCache>
                <c:formatCode>#,##0_);[Red]\(#,##0\)</c:formatCode>
                <c:ptCount val="5"/>
                <c:pt idx="0">
                  <c:v>766</c:v>
                </c:pt>
                <c:pt idx="1">
                  <c:v>764</c:v>
                </c:pt>
                <c:pt idx="2">
                  <c:v>795</c:v>
                </c:pt>
                <c:pt idx="3">
                  <c:v>799</c:v>
                </c:pt>
                <c:pt idx="4">
                  <c:v>715</c:v>
                </c:pt>
              </c:numCache>
            </c:numRef>
          </c:val>
          <c:smooth val="0"/>
          <c:extLst>
            <c:ext xmlns:c16="http://schemas.microsoft.com/office/drawing/2014/chart" uri="{C3380CC4-5D6E-409C-BE32-E72D297353CC}">
              <c16:uniqueId val="{00000017-8B97-4F25-B83D-3A221A769499}"/>
            </c:ext>
          </c:extLst>
        </c:ser>
        <c:ser>
          <c:idx val="4"/>
          <c:order val="4"/>
          <c:tx>
            <c:strRef>
              <c:f>'1-10'!$I$10</c:f>
              <c:strCache>
                <c:ptCount val="1"/>
                <c:pt idx="0">
                  <c:v>肺炎</c:v>
                </c:pt>
              </c:strCache>
            </c:strRef>
          </c:tx>
          <c:marker>
            <c:symbol val="circle"/>
            <c:size val="6"/>
          </c:marker>
          <c:dLbls>
            <c:dLbl>
              <c:idx val="0"/>
              <c:layout>
                <c:manualLayout>
                  <c:x val="-7.4115106279773343E-2"/>
                  <c:y val="9.701975691382334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8B97-4F25-B83D-3A221A769499}"/>
                </c:ext>
              </c:extLst>
            </c:dLbl>
            <c:dLbl>
              <c:idx val="1"/>
              <c:layout>
                <c:manualLayout>
                  <c:x val="-3.0407664510082626E-2"/>
                  <c:y val="3.55737586362491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8B97-4F25-B83D-3A221A769499}"/>
                </c:ext>
              </c:extLst>
            </c:dLbl>
            <c:dLbl>
              <c:idx val="2"/>
              <c:layout>
                <c:manualLayout>
                  <c:x val="-3.2579640546517054E-2"/>
                  <c:y val="4.52756928097716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8B97-4F25-B83D-3A221A769499}"/>
                </c:ext>
              </c:extLst>
            </c:dLbl>
            <c:dLbl>
              <c:idx val="3"/>
              <c:layout>
                <c:manualLayout>
                  <c:x val="-4.5611496765123959E-2"/>
                  <c:y val="3.55737586362492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8B97-4F25-B83D-3A221A769499}"/>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'1-10'!$J$5:$N$5</c:f>
              <c:strCache>
                <c:ptCount val="5"/>
                <c:pt idx="0">
                  <c:v>令和元年</c:v>
                </c:pt>
                <c:pt idx="1">
                  <c:v>令和2年</c:v>
                </c:pt>
                <c:pt idx="2">
                  <c:v>令和3年</c:v>
                </c:pt>
                <c:pt idx="3">
                  <c:v>令和4年</c:v>
                </c:pt>
                <c:pt idx="4">
                  <c:v>令和5年</c:v>
                </c:pt>
              </c:strCache>
            </c:strRef>
          </c:cat>
          <c:val>
            <c:numRef>
              <c:f>'1-10'!$J$10:$N$10</c:f>
              <c:numCache>
                <c:formatCode>#,##0_);[Red]\(#,##0\)</c:formatCode>
                <c:ptCount val="5"/>
                <c:pt idx="0">
                  <c:v>822</c:v>
                </c:pt>
                <c:pt idx="1">
                  <c:v>643</c:v>
                </c:pt>
                <c:pt idx="2">
                  <c:v>713</c:v>
                </c:pt>
                <c:pt idx="3">
                  <c:v>699</c:v>
                </c:pt>
                <c:pt idx="4">
                  <c:v>724</c:v>
                </c:pt>
              </c:numCache>
            </c:numRef>
          </c:val>
          <c:smooth val="0"/>
          <c:extLst>
            <c:ext xmlns:c16="http://schemas.microsoft.com/office/drawing/2014/chart" uri="{C3380CC4-5D6E-409C-BE32-E72D297353CC}">
              <c16:uniqueId val="{0000001D-8B97-4F25-B83D-3A221A769499}"/>
            </c:ext>
          </c:extLst>
        </c:ser>
        <c:ser>
          <c:idx val="5"/>
          <c:order val="5"/>
          <c:tx>
            <c:strRef>
              <c:f>'1-10'!$I$11</c:f>
              <c:strCache>
                <c:ptCount val="1"/>
                <c:pt idx="0">
                  <c:v>他の死因</c:v>
                </c:pt>
              </c:strCache>
            </c:strRef>
          </c:tx>
          <c:dLbls>
            <c:dLbl>
              <c:idx val="3"/>
              <c:layout>
                <c:manualLayout>
                  <c:x val="-8.9022102716085384E-3"/>
                  <c:y val="2.22600770119790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ABF-4713-8ADE-51F70482E304}"/>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'1-10'!$J$5:$N$5</c:f>
              <c:strCache>
                <c:ptCount val="5"/>
                <c:pt idx="0">
                  <c:v>令和元年</c:v>
                </c:pt>
                <c:pt idx="1">
                  <c:v>令和2年</c:v>
                </c:pt>
                <c:pt idx="2">
                  <c:v>令和3年</c:v>
                </c:pt>
                <c:pt idx="3">
                  <c:v>令和4年</c:v>
                </c:pt>
                <c:pt idx="4">
                  <c:v>令和5年</c:v>
                </c:pt>
              </c:strCache>
            </c:strRef>
          </c:cat>
          <c:val>
            <c:numRef>
              <c:f>'1-10'!$J$11:$N$11</c:f>
              <c:numCache>
                <c:formatCode>#,##0_);[Red]\(#,##0\)</c:formatCode>
                <c:ptCount val="5"/>
                <c:pt idx="0">
                  <c:v>3803</c:v>
                </c:pt>
                <c:pt idx="1">
                  <c:v>3936</c:v>
                </c:pt>
                <c:pt idx="2">
                  <c:v>4207</c:v>
                </c:pt>
                <c:pt idx="3">
                  <c:v>4906</c:v>
                </c:pt>
                <c:pt idx="4">
                  <c:v>5000</c:v>
                </c:pt>
              </c:numCache>
            </c:numRef>
          </c:val>
          <c:smooth val="0"/>
          <c:extLst>
            <c:ext xmlns:c16="http://schemas.microsoft.com/office/drawing/2014/chart" uri="{C3380CC4-5D6E-409C-BE32-E72D297353CC}">
              <c16:uniqueId val="{00000023-8B97-4F25-B83D-3A221A769499}"/>
            </c:ext>
          </c:extLst>
        </c:ser>
        <c:dLbls>
          <c:showLegendKey val="0"/>
          <c:showVal val="0"/>
          <c:showCatName val="0"/>
          <c:showSerName val="0"/>
          <c:showPercent val="0"/>
          <c:showBubbleSize val="0"/>
        </c:dLbls>
        <c:marker val="1"/>
        <c:smooth val="0"/>
        <c:axId val="442845168"/>
        <c:axId val="1"/>
      </c:lineChart>
      <c:catAx>
        <c:axId val="442845168"/>
        <c:scaling>
          <c:orientation val="minMax"/>
        </c:scaling>
        <c:delete val="0"/>
        <c:axPos val="b"/>
        <c:title>
          <c:tx>
            <c:rich>
              <a:bodyPr/>
              <a:lstStyle/>
              <a:p>
                <a:pPr>
                  <a:defRPr/>
                </a:pPr>
                <a:r>
                  <a:rPr lang="ja-JP" altLang="en-US" b="0"/>
                  <a:t>年次</a:t>
                </a:r>
              </a:p>
            </c:rich>
          </c:tx>
          <c:layout>
            <c:manualLayout>
              <c:xMode val="edge"/>
              <c:yMode val="edge"/>
              <c:x val="0.42771492879633705"/>
              <c:y val="0.94055878633258405"/>
            </c:manualLayout>
          </c:layout>
          <c:overlay val="0"/>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title>
          <c:tx>
            <c:rich>
              <a:bodyPr rot="0" vert="wordArtVertRtl"/>
              <a:lstStyle/>
              <a:p>
                <a:pPr>
                  <a:defRPr/>
                </a:pPr>
                <a:r>
                  <a:rPr lang="ja-JP" altLang="en-US" b="0"/>
                  <a:t>人数</a:t>
                </a:r>
              </a:p>
            </c:rich>
          </c:tx>
          <c:layout>
            <c:manualLayout>
              <c:xMode val="edge"/>
              <c:yMode val="edge"/>
              <c:x val="4.8524055594653627E-4"/>
              <c:y val="0.39474146651479436"/>
            </c:manualLayout>
          </c:layout>
          <c:overlay val="0"/>
        </c:title>
        <c:numFmt formatCode="#,##0_);[Red]\(#,##0\)" sourceLinked="1"/>
        <c:majorTickMark val="out"/>
        <c:minorTickMark val="none"/>
        <c:tickLblPos val="nextTo"/>
        <c:crossAx val="442845168"/>
        <c:crosses val="autoZero"/>
        <c:crossBetween val="between"/>
      </c:valAx>
    </c:plotArea>
    <c:legend>
      <c:legendPos val="r"/>
      <c:layout>
        <c:manualLayout>
          <c:xMode val="edge"/>
          <c:yMode val="edge"/>
          <c:x val="0.81391436364572078"/>
          <c:y val="0.33814853251133908"/>
          <c:w val="0.17375808291475764"/>
          <c:h val="0.35087847066960154"/>
        </c:manualLayout>
      </c:layout>
      <c:overlay val="0"/>
      <c:spPr>
        <a:ln>
          <a:solidFill>
            <a:schemeClr val="tx1"/>
          </a:solidFill>
        </a:ln>
      </c:sp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3</xdr:col>
      <xdr:colOff>355262</xdr:colOff>
      <xdr:row>35</xdr:row>
      <xdr:rowOff>220644</xdr:rowOff>
    </xdr:from>
    <xdr:to>
      <xdr:col>8</xdr:col>
      <xdr:colOff>313150</xdr:colOff>
      <xdr:row>49</xdr:row>
      <xdr:rowOff>20877</xdr:rowOff>
    </xdr:to>
    <xdr:pic>
      <xdr:nvPicPr>
        <xdr:cNvPr id="2" name="図 1" descr="גĐ"/>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7673" y="7631877"/>
          <a:ext cx="4133231" cy="3161383"/>
        </a:xfrm>
        <a:prstGeom prst="rect">
          <a:avLst/>
        </a:prstGeom>
        <a:noFill/>
        <a:ln>
          <a:noFill/>
        </a:ln>
      </xdr:spPr>
    </xdr:pic>
    <xdr:clientData/>
  </xdr:twoCellAnchor>
  <xdr:twoCellAnchor>
    <xdr:from>
      <xdr:col>5</xdr:col>
      <xdr:colOff>125260</xdr:colOff>
      <xdr:row>49</xdr:row>
      <xdr:rowOff>229644</xdr:rowOff>
    </xdr:from>
    <xdr:to>
      <xdr:col>6</xdr:col>
      <xdr:colOff>165857</xdr:colOff>
      <xdr:row>51</xdr:row>
      <xdr:rowOff>0</xdr:rowOff>
    </xdr:to>
    <xdr:sp macro="" textlink="">
      <xdr:nvSpPr>
        <xdr:cNvPr id="4" name="Text Box 695"/>
        <xdr:cNvSpPr txBox="1">
          <a:spLocks noChangeArrowheads="1"/>
        </xdr:cNvSpPr>
      </xdr:nvSpPr>
      <xdr:spPr bwMode="auto">
        <a:xfrm>
          <a:off x="3757808" y="11002028"/>
          <a:ext cx="875665" cy="304800"/>
        </a:xfrm>
        <a:prstGeom prst="rect">
          <a:avLst/>
        </a:prstGeom>
        <a:noFill/>
        <a:ln>
          <a:noFill/>
        </a:ln>
        <a:effectLst/>
        <a:extLst/>
      </xdr:spPr>
      <xdr:txBody>
        <a:bodyPr rot="0" vert="horz" wrap="square" lIns="74295" tIns="8890" rIns="74295" bIns="8890" anchor="t" anchorCtr="0" upright="1">
          <a:noAutofit/>
        </a:bodyPr>
        <a:lstStyle/>
        <a:p>
          <a:pPr algn="ctr">
            <a:spcAft>
              <a:spcPts val="0"/>
            </a:spcAft>
          </a:pPr>
          <a:r>
            <a:rPr lang="ja-JP" sz="1100" kern="100">
              <a:effectLst/>
              <a:latin typeface="Century" panose="02040604050505020304" pitchFamily="18" charset="0"/>
              <a:ea typeface="BIZ UDPゴシック" panose="020B0400000000000000" pitchFamily="50" charset="-128"/>
              <a:cs typeface="Times New Roman" panose="02020603050405020304" pitchFamily="18" charset="0"/>
            </a:rPr>
            <a:t>保健所</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69979</xdr:colOff>
      <xdr:row>3</xdr:row>
      <xdr:rowOff>0</xdr:rowOff>
    </xdr:from>
    <xdr:to>
      <xdr:col>13</xdr:col>
      <xdr:colOff>123630</xdr:colOff>
      <xdr:row>20</xdr:row>
      <xdr:rowOff>160176</xdr:rowOff>
    </xdr:to>
    <xdr:graphicFrame macro="">
      <xdr:nvGraphicFramePr>
        <xdr:cNvPr id="7"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776</xdr:colOff>
      <xdr:row>2</xdr:row>
      <xdr:rowOff>69978</xdr:rowOff>
    </xdr:from>
    <xdr:to>
      <xdr:col>6</xdr:col>
      <xdr:colOff>925286</xdr:colOff>
      <xdr:row>27</xdr:row>
      <xdr:rowOff>93305</xdr:rowOff>
    </xdr:to>
    <xdr:graphicFrame macro="">
      <xdr:nvGraphicFramePr>
        <xdr:cNvPr id="2"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tabSelected="1" zoomScaleNormal="100" workbookViewId="0"/>
  </sheetViews>
  <sheetFormatPr defaultColWidth="8.09765625" defaultRowHeight="12.6"/>
  <cols>
    <col min="1" max="1" width="5.09765625" style="2" customWidth="1"/>
    <col min="2" max="2" width="75" style="2" bestFit="1" customWidth="1"/>
    <col min="3" max="16384" width="8.09765625" style="2"/>
  </cols>
  <sheetData>
    <row r="1" spans="1:2" ht="18.600000000000001">
      <c r="A1" s="1" t="s">
        <v>272</v>
      </c>
    </row>
    <row r="3" spans="1:2" s="4" customFormat="1" ht="16.8" customHeight="1">
      <c r="A3" s="3" t="s">
        <v>0</v>
      </c>
      <c r="B3" s="3" t="s">
        <v>1</v>
      </c>
    </row>
    <row r="4" spans="1:2" ht="18" customHeight="1">
      <c r="A4" s="5" t="s">
        <v>236</v>
      </c>
      <c r="B4" s="31" t="s">
        <v>251</v>
      </c>
    </row>
    <row r="5" spans="1:2" ht="18" customHeight="1">
      <c r="A5" s="5" t="s">
        <v>237</v>
      </c>
      <c r="B5" s="31" t="s">
        <v>252</v>
      </c>
    </row>
    <row r="6" spans="1:2" ht="18" customHeight="1">
      <c r="A6" s="5" t="s">
        <v>238</v>
      </c>
      <c r="B6" s="31" t="s">
        <v>253</v>
      </c>
    </row>
    <row r="7" spans="1:2" ht="18" customHeight="1">
      <c r="A7" s="5" t="s">
        <v>239</v>
      </c>
      <c r="B7" s="31" t="s">
        <v>254</v>
      </c>
    </row>
    <row r="8" spans="1:2" ht="18" customHeight="1">
      <c r="A8" s="5" t="s">
        <v>240</v>
      </c>
      <c r="B8" s="31" t="s">
        <v>255</v>
      </c>
    </row>
    <row r="9" spans="1:2" ht="18" customHeight="1">
      <c r="A9" s="5" t="s">
        <v>241</v>
      </c>
      <c r="B9" s="31" t="s">
        <v>256</v>
      </c>
    </row>
    <row r="10" spans="1:2" ht="18" customHeight="1">
      <c r="A10" s="5" t="s">
        <v>242</v>
      </c>
      <c r="B10" s="31" t="s">
        <v>257</v>
      </c>
    </row>
    <row r="11" spans="1:2" ht="18" customHeight="1">
      <c r="A11" s="5" t="s">
        <v>243</v>
      </c>
      <c r="B11" s="185" t="s">
        <v>258</v>
      </c>
    </row>
    <row r="12" spans="1:2" ht="18" customHeight="1">
      <c r="A12" s="5" t="s">
        <v>244</v>
      </c>
      <c r="B12" s="185" t="s">
        <v>259</v>
      </c>
    </row>
    <row r="13" spans="1:2" ht="18" customHeight="1">
      <c r="A13" s="5" t="s">
        <v>245</v>
      </c>
      <c r="B13" s="185" t="s">
        <v>260</v>
      </c>
    </row>
    <row r="14" spans="1:2" ht="18" customHeight="1">
      <c r="A14" s="5" t="s">
        <v>246</v>
      </c>
      <c r="B14" s="185" t="s">
        <v>261</v>
      </c>
    </row>
    <row r="15" spans="1:2" ht="18" customHeight="1">
      <c r="A15" s="5" t="s">
        <v>247</v>
      </c>
      <c r="B15" s="185" t="s">
        <v>262</v>
      </c>
    </row>
    <row r="16" spans="1:2" ht="18" customHeight="1">
      <c r="A16" s="5" t="s">
        <v>248</v>
      </c>
      <c r="B16" s="185" t="s">
        <v>263</v>
      </c>
    </row>
    <row r="17" spans="1:2" ht="18.600000000000001" customHeight="1">
      <c r="A17" s="5" t="s">
        <v>249</v>
      </c>
      <c r="B17" s="185" t="s">
        <v>267</v>
      </c>
    </row>
    <row r="18" spans="1:2" ht="18.600000000000001" customHeight="1">
      <c r="A18" s="5" t="s">
        <v>250</v>
      </c>
      <c r="B18" s="185" t="s">
        <v>268</v>
      </c>
    </row>
    <row r="19" spans="1:2" ht="18.600000000000001" customHeight="1">
      <c r="A19" s="5" t="s">
        <v>264</v>
      </c>
      <c r="B19" s="185" t="s">
        <v>269</v>
      </c>
    </row>
    <row r="20" spans="1:2" ht="18.600000000000001" customHeight="1">
      <c r="A20" s="5" t="s">
        <v>265</v>
      </c>
      <c r="B20" s="185" t="s">
        <v>270</v>
      </c>
    </row>
    <row r="21" spans="1:2" ht="18.600000000000001" customHeight="1">
      <c r="A21" s="5" t="s">
        <v>266</v>
      </c>
      <c r="B21" s="185" t="s">
        <v>271</v>
      </c>
    </row>
  </sheetData>
  <phoneticPr fontId="3"/>
  <hyperlinks>
    <hyperlink ref="B4" location="'1-1'!A1" display="沿革"/>
    <hyperlink ref="B5" location="'1-2'!A1" display="組織"/>
    <hyperlink ref="B6" location="'1-3'!A1" display="事務分掌"/>
    <hyperlink ref="B7" location="'1-4'!A1" display="職員配置状況"/>
    <hyperlink ref="B8" location="'1-5'!A1" display="人口"/>
    <hyperlink ref="B9" location="'1-6'!A1" display="人口動態総覧"/>
    <hyperlink ref="B10" location="'1-7'!A1" display="合計特殊出生率"/>
    <hyperlink ref="B11" location="'1-8'!A1" display="人口動態総覧／出生"/>
    <hyperlink ref="B12" location="'1-9'!A1" display="人口動態総覧／死亡"/>
    <hyperlink ref="B13" location="'1-10'!A1" display="主な死因と他の死因による死亡数の推移（さいたま市）"/>
    <hyperlink ref="B14" location="'1-11'!A1" display="悪性新生物の人口10万対死亡率の推移（さいたま市・主要部位別）"/>
    <hyperlink ref="B15" location="'1-12'!A1" display="死亡順位10位までの人口10万対死亡率の推移（主要死因別）"/>
    <hyperlink ref="B16" location="'1-13'!A1" display="人口動態総覧／乳児死亡"/>
    <hyperlink ref="B17" location="'1-14'!A1" display="人口動態総覧／新生児死亡"/>
    <hyperlink ref="B18" location="'1-15'!A1" display="人口動態総覧／死産"/>
    <hyperlink ref="B19" location="'1-16'!A1" display="人口動態総覧／周産期死亡"/>
    <hyperlink ref="B20" location="'1-17'!A1" display="人口動態総覧／婚姻・離婚"/>
    <hyperlink ref="B21" location="'1-18'!A1" display="資料"/>
  </hyperlinks>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9"/>
  <sheetViews>
    <sheetView showGridLines="0" zoomScaleNormal="100" zoomScaleSheetLayoutView="100" workbookViewId="0"/>
  </sheetViews>
  <sheetFormatPr defaultColWidth="8" defaultRowHeight="13.95" customHeight="1"/>
  <cols>
    <col min="1" max="1" width="12" style="27" customWidth="1"/>
    <col min="2" max="8" width="12.59765625" style="27" customWidth="1"/>
    <col min="9" max="10" width="12.59765625" style="28" customWidth="1"/>
    <col min="11" max="11" width="12.59765625" style="27" customWidth="1"/>
    <col min="12" max="13" width="6.5" style="27" customWidth="1"/>
    <col min="14" max="16" width="6.5" style="20" customWidth="1"/>
    <col min="17" max="16384" width="8" style="27"/>
  </cols>
  <sheetData>
    <row r="1" spans="1:11" s="11" customFormat="1" ht="15" customHeight="1">
      <c r="A1" s="6" t="s">
        <v>2</v>
      </c>
      <c r="B1" s="6"/>
      <c r="C1" s="7"/>
      <c r="D1" s="8"/>
      <c r="E1" s="8"/>
      <c r="F1" s="8"/>
      <c r="G1" s="8"/>
      <c r="H1" s="8"/>
      <c r="I1" s="8"/>
    </row>
    <row r="2" spans="1:11" s="13" customFormat="1" ht="20.100000000000001" customHeight="1">
      <c r="A2" s="12" t="s">
        <v>148</v>
      </c>
      <c r="B2" s="12"/>
      <c r="C2" s="12"/>
      <c r="D2" s="12"/>
      <c r="E2" s="12"/>
      <c r="F2" s="12"/>
      <c r="G2" s="12"/>
      <c r="H2" s="12"/>
    </row>
    <row r="3" spans="1:11" s="13" customFormat="1" ht="20.100000000000001" customHeight="1">
      <c r="A3" s="12"/>
      <c r="B3" s="12"/>
      <c r="C3" s="12"/>
      <c r="D3" s="12"/>
      <c r="E3" s="12"/>
      <c r="F3" s="12"/>
      <c r="G3" s="12"/>
      <c r="H3" s="12"/>
    </row>
    <row r="4" spans="1:11" s="16" customFormat="1" ht="21.6" customHeight="1">
      <c r="A4" s="89"/>
      <c r="B4" s="313" t="s">
        <v>58</v>
      </c>
      <c r="C4" s="313"/>
      <c r="D4" s="313"/>
      <c r="E4" s="313"/>
      <c r="F4" s="313"/>
      <c r="G4" s="313" t="s">
        <v>59</v>
      </c>
      <c r="H4" s="313"/>
      <c r="I4" s="313"/>
      <c r="J4" s="313"/>
      <c r="K4" s="313"/>
    </row>
    <row r="5" spans="1:11" s="16" customFormat="1" ht="21.6" customHeight="1">
      <c r="A5" s="89"/>
      <c r="B5" s="89" t="s">
        <v>60</v>
      </c>
      <c r="C5" s="89" t="s">
        <v>42</v>
      </c>
      <c r="D5" s="89" t="s">
        <v>43</v>
      </c>
      <c r="E5" s="89" t="s">
        <v>44</v>
      </c>
      <c r="F5" s="89" t="s">
        <v>57</v>
      </c>
      <c r="G5" s="89" t="s">
        <v>60</v>
      </c>
      <c r="H5" s="89" t="s">
        <v>42</v>
      </c>
      <c r="I5" s="89" t="s">
        <v>43</v>
      </c>
      <c r="J5" s="90" t="s">
        <v>44</v>
      </c>
      <c r="K5" s="89" t="s">
        <v>57</v>
      </c>
    </row>
    <row r="6" spans="1:11" s="16" customFormat="1" ht="21.6" customHeight="1">
      <c r="A6" s="91" t="s">
        <v>45</v>
      </c>
      <c r="B6" s="92">
        <v>1381093</v>
      </c>
      <c r="C6" s="92">
        <v>1372755</v>
      </c>
      <c r="D6" s="92">
        <v>1439856</v>
      </c>
      <c r="E6" s="92">
        <v>1569050</v>
      </c>
      <c r="F6" s="92">
        <v>1576016</v>
      </c>
      <c r="G6" s="93">
        <v>11.2</v>
      </c>
      <c r="H6" s="93">
        <v>11.1</v>
      </c>
      <c r="I6" s="93">
        <v>11.7</v>
      </c>
      <c r="J6" s="93">
        <v>12.9</v>
      </c>
      <c r="K6" s="93">
        <v>13</v>
      </c>
    </row>
    <row r="7" spans="1:11" s="16" customFormat="1" ht="21.6" customHeight="1">
      <c r="A7" s="91" t="s">
        <v>47</v>
      </c>
      <c r="B7" s="92">
        <v>69537</v>
      </c>
      <c r="C7" s="92">
        <v>70758</v>
      </c>
      <c r="D7" s="92">
        <v>75164</v>
      </c>
      <c r="E7" s="92">
        <v>82221</v>
      </c>
      <c r="F7" s="92">
        <v>83597</v>
      </c>
      <c r="G7" s="93">
        <v>9.6999999999999993</v>
      </c>
      <c r="H7" s="93">
        <v>9.9</v>
      </c>
      <c r="I7" s="93">
        <v>10.5</v>
      </c>
      <c r="J7" s="93">
        <v>11.5</v>
      </c>
      <c r="K7" s="93">
        <v>11.8</v>
      </c>
    </row>
    <row r="8" spans="1:11" s="16" customFormat="1" ht="21.6" customHeight="1">
      <c r="A8" s="91" t="s">
        <v>49</v>
      </c>
      <c r="B8" s="92">
        <v>11203</v>
      </c>
      <c r="C8" s="92">
        <v>11219</v>
      </c>
      <c r="D8" s="92">
        <v>11987</v>
      </c>
      <c r="E8" s="92">
        <v>13242</v>
      </c>
      <c r="F8" s="92">
        <v>13364</v>
      </c>
      <c r="G8" s="93">
        <v>8.6999999999999993</v>
      </c>
      <c r="H8" s="93">
        <v>8.65399820270828</v>
      </c>
      <c r="I8" s="93">
        <v>9.187040791687588</v>
      </c>
      <c r="J8" s="93">
        <v>10.106283113303018</v>
      </c>
      <c r="K8" s="93">
        <v>10.177814740010296</v>
      </c>
    </row>
    <row r="9" spans="1:11" s="16" customFormat="1" ht="21.6" customHeight="1">
      <c r="A9" s="95" t="s">
        <v>46</v>
      </c>
      <c r="B9" s="96">
        <v>971</v>
      </c>
      <c r="C9" s="96">
        <v>940</v>
      </c>
      <c r="D9" s="96">
        <v>979</v>
      </c>
      <c r="E9" s="96">
        <v>1044</v>
      </c>
      <c r="F9" s="96">
        <v>1098</v>
      </c>
      <c r="G9" s="97">
        <v>10.7</v>
      </c>
      <c r="H9" s="97">
        <v>10.199999999999999</v>
      </c>
      <c r="I9" s="97">
        <v>10.5</v>
      </c>
      <c r="J9" s="97">
        <v>11.2</v>
      </c>
      <c r="K9" s="97">
        <v>11.704883430874029</v>
      </c>
    </row>
    <row r="10" spans="1:11" s="16" customFormat="1" ht="21.6" customHeight="1">
      <c r="A10" s="95" t="s">
        <v>48</v>
      </c>
      <c r="B10" s="96">
        <v>1155</v>
      </c>
      <c r="C10" s="96">
        <v>1203</v>
      </c>
      <c r="D10" s="96">
        <v>1284</v>
      </c>
      <c r="E10" s="96">
        <v>1465</v>
      </c>
      <c r="F10" s="96">
        <v>1430</v>
      </c>
      <c r="G10" s="97">
        <v>7.9</v>
      </c>
      <c r="H10" s="97">
        <v>8.1999999999999993</v>
      </c>
      <c r="I10" s="97">
        <v>8.6999999999999993</v>
      </c>
      <c r="J10" s="97">
        <v>10</v>
      </c>
      <c r="K10" s="97">
        <v>9.7109135728692024</v>
      </c>
    </row>
    <row r="11" spans="1:11" s="16" customFormat="1" ht="21.6" customHeight="1">
      <c r="A11" s="95" t="s">
        <v>50</v>
      </c>
      <c r="B11" s="96">
        <v>1091</v>
      </c>
      <c r="C11" s="96">
        <v>996</v>
      </c>
      <c r="D11" s="96">
        <v>1125</v>
      </c>
      <c r="E11" s="96">
        <v>1165</v>
      </c>
      <c r="F11" s="96">
        <v>1186</v>
      </c>
      <c r="G11" s="97">
        <v>9.5</v>
      </c>
      <c r="H11" s="97">
        <v>8.6</v>
      </c>
      <c r="I11" s="97">
        <v>9.5</v>
      </c>
      <c r="J11" s="97">
        <v>9.6</v>
      </c>
      <c r="K11" s="97">
        <v>9.7720943262528213</v>
      </c>
    </row>
    <row r="12" spans="1:11" s="16" customFormat="1" ht="21.6" customHeight="1">
      <c r="A12" s="95" t="s">
        <v>51</v>
      </c>
      <c r="B12" s="96">
        <v>1543</v>
      </c>
      <c r="C12" s="96">
        <v>1574</v>
      </c>
      <c r="D12" s="96">
        <v>1679</v>
      </c>
      <c r="E12" s="96">
        <v>1961</v>
      </c>
      <c r="F12" s="96">
        <v>2022</v>
      </c>
      <c r="G12" s="97">
        <v>9.6</v>
      </c>
      <c r="H12" s="97">
        <v>9.8000000000000007</v>
      </c>
      <c r="I12" s="97">
        <v>10.4</v>
      </c>
      <c r="J12" s="97">
        <v>12.1</v>
      </c>
      <c r="K12" s="97">
        <v>12.515319196345674</v>
      </c>
    </row>
    <row r="13" spans="1:11" s="16" customFormat="1" ht="21.6" customHeight="1">
      <c r="A13" s="95" t="s">
        <v>52</v>
      </c>
      <c r="B13" s="96">
        <v>815</v>
      </c>
      <c r="C13" s="96">
        <v>772</v>
      </c>
      <c r="D13" s="96">
        <v>792</v>
      </c>
      <c r="E13" s="96">
        <v>937</v>
      </c>
      <c r="F13" s="96">
        <v>913</v>
      </c>
      <c r="G13" s="97">
        <v>8.1</v>
      </c>
      <c r="H13" s="97">
        <v>7.7</v>
      </c>
      <c r="I13" s="97">
        <v>7.9</v>
      </c>
      <c r="J13" s="97">
        <v>9.1999999999999993</v>
      </c>
      <c r="K13" s="97">
        <v>9.017907410882728</v>
      </c>
    </row>
    <row r="14" spans="1:11" s="16" customFormat="1" ht="21.6" customHeight="1">
      <c r="A14" s="95" t="s">
        <v>53</v>
      </c>
      <c r="B14" s="96">
        <v>748</v>
      </c>
      <c r="C14" s="96">
        <v>850</v>
      </c>
      <c r="D14" s="96">
        <v>850</v>
      </c>
      <c r="E14" s="96">
        <v>948</v>
      </c>
      <c r="F14" s="96">
        <v>950</v>
      </c>
      <c r="G14" s="97">
        <v>8</v>
      </c>
      <c r="H14" s="97">
        <v>9.1</v>
      </c>
      <c r="I14" s="97">
        <v>9.1</v>
      </c>
      <c r="J14" s="97">
        <v>10.199999999999999</v>
      </c>
      <c r="K14" s="97">
        <v>10.194773836990931</v>
      </c>
    </row>
    <row r="15" spans="1:11" s="16" customFormat="1" ht="21.6" customHeight="1">
      <c r="A15" s="95" t="s">
        <v>54</v>
      </c>
      <c r="B15" s="96">
        <v>1219</v>
      </c>
      <c r="C15" s="96">
        <v>1226</v>
      </c>
      <c r="D15" s="96">
        <v>1291</v>
      </c>
      <c r="E15" s="96">
        <v>1388</v>
      </c>
      <c r="F15" s="96">
        <v>1408</v>
      </c>
      <c r="G15" s="97">
        <v>7.6</v>
      </c>
      <c r="H15" s="97">
        <v>7.5</v>
      </c>
      <c r="I15" s="97">
        <v>7.9</v>
      </c>
      <c r="J15" s="97">
        <v>8.4</v>
      </c>
      <c r="K15" s="97">
        <v>8.5023127740003126</v>
      </c>
    </row>
    <row r="16" spans="1:11" s="16" customFormat="1" ht="21.6" customHeight="1">
      <c r="A16" s="95" t="s">
        <v>55</v>
      </c>
      <c r="B16" s="96">
        <v>1319</v>
      </c>
      <c r="C16" s="96">
        <v>1348</v>
      </c>
      <c r="D16" s="96">
        <v>1442</v>
      </c>
      <c r="E16" s="96">
        <v>1579</v>
      </c>
      <c r="F16" s="96">
        <v>1587</v>
      </c>
      <c r="G16" s="97">
        <v>7.1</v>
      </c>
      <c r="H16" s="97">
        <v>7.2</v>
      </c>
      <c r="I16" s="97">
        <v>7.7</v>
      </c>
      <c r="J16" s="97">
        <v>8.4</v>
      </c>
      <c r="K16" s="97">
        <v>8.4363288414002078</v>
      </c>
    </row>
    <row r="17" spans="1:11" s="16" customFormat="1" ht="21.6" customHeight="1">
      <c r="A17" s="95" t="s">
        <v>56</v>
      </c>
      <c r="B17" s="96">
        <v>1042</v>
      </c>
      <c r="C17" s="96">
        <v>1069</v>
      </c>
      <c r="D17" s="96">
        <v>1191</v>
      </c>
      <c r="E17" s="96">
        <v>1261</v>
      </c>
      <c r="F17" s="96">
        <v>1274</v>
      </c>
      <c r="G17" s="97">
        <v>8.3000000000000007</v>
      </c>
      <c r="H17" s="97">
        <v>8.4</v>
      </c>
      <c r="I17" s="97">
        <v>9.1999999999999993</v>
      </c>
      <c r="J17" s="97">
        <v>9.6999999999999993</v>
      </c>
      <c r="K17" s="97">
        <v>9.7104398661575164</v>
      </c>
    </row>
    <row r="18" spans="1:11" s="16" customFormat="1" ht="21.6" customHeight="1">
      <c r="A18" s="95" t="s">
        <v>21</v>
      </c>
      <c r="B18" s="96">
        <v>1300</v>
      </c>
      <c r="C18" s="96">
        <v>1241</v>
      </c>
      <c r="D18" s="96">
        <v>1354</v>
      </c>
      <c r="E18" s="96">
        <v>1494</v>
      </c>
      <c r="F18" s="96">
        <v>1496</v>
      </c>
      <c r="G18" s="97">
        <v>11.8</v>
      </c>
      <c r="H18" s="97">
        <v>11.2</v>
      </c>
      <c r="I18" s="97">
        <v>12.3</v>
      </c>
      <c r="J18" s="97">
        <v>13.6</v>
      </c>
      <c r="K18" s="97">
        <v>13.635203616610157</v>
      </c>
    </row>
    <row r="19" spans="1:11" ht="13.95" customHeight="1">
      <c r="A19" s="150" t="s">
        <v>174</v>
      </c>
    </row>
  </sheetData>
  <mergeCells count="2">
    <mergeCell ref="B4:F4"/>
    <mergeCell ref="G4:K4"/>
  </mergeCells>
  <phoneticPr fontId="3"/>
  <hyperlinks>
    <hyperlink ref="A1" location="目次!A1" display="目次へ戻る"/>
  </hyperlinks>
  <pageMargins left="0.74803149606299213" right="0.74803149606299213" top="0.98425196850393704" bottom="0.98425196850393704" header="0.51181102362204722" footer="0.51181102362204722"/>
  <pageSetup paperSize="9" scale="84" orientation="landscape" errors="blank"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9"/>
  <sheetViews>
    <sheetView showGridLines="0" zoomScaleNormal="100" zoomScaleSheetLayoutView="100" workbookViewId="0"/>
  </sheetViews>
  <sheetFormatPr defaultColWidth="8" defaultRowHeight="13.95" customHeight="1"/>
  <cols>
    <col min="1" max="1" width="5.09765625" style="27" customWidth="1"/>
    <col min="2" max="7" width="12.59765625" style="27" customWidth="1"/>
    <col min="8" max="8" width="5.8984375" style="27" customWidth="1"/>
    <col min="9" max="9" width="11.59765625" style="173" customWidth="1"/>
    <col min="10" max="12" width="11.59765625" style="171" customWidth="1"/>
    <col min="13" max="14" width="11.59765625" style="172" customWidth="1"/>
    <col min="15" max="15" width="6.5" style="20" customWidth="1"/>
    <col min="16" max="16384" width="8" style="27"/>
  </cols>
  <sheetData>
    <row r="1" spans="1:14" s="11" customFormat="1" ht="15" customHeight="1">
      <c r="A1" s="6" t="s">
        <v>2</v>
      </c>
      <c r="B1" s="6"/>
      <c r="C1" s="7"/>
      <c r="D1" s="8"/>
      <c r="E1" s="8"/>
      <c r="F1" s="8"/>
      <c r="G1" s="8"/>
      <c r="H1" s="8"/>
      <c r="I1" s="170"/>
      <c r="J1" s="55"/>
      <c r="K1" s="55"/>
      <c r="L1" s="55"/>
      <c r="M1" s="55"/>
      <c r="N1" s="55"/>
    </row>
    <row r="2" spans="1:14" s="13" customFormat="1" ht="20.100000000000001" customHeight="1">
      <c r="A2" s="12" t="s">
        <v>149</v>
      </c>
      <c r="B2" s="12"/>
      <c r="C2" s="12"/>
      <c r="D2" s="12"/>
      <c r="E2" s="12"/>
      <c r="F2" s="12"/>
      <c r="G2" s="12"/>
      <c r="H2" s="12"/>
      <c r="I2" s="55"/>
      <c r="J2" s="55"/>
      <c r="K2" s="55"/>
      <c r="L2" s="55"/>
      <c r="M2" s="55"/>
      <c r="N2" s="55"/>
    </row>
    <row r="3" spans="1:14" s="13" customFormat="1" ht="20.100000000000001" customHeight="1">
      <c r="A3" s="12"/>
      <c r="B3" s="12"/>
      <c r="C3" s="12"/>
      <c r="D3" s="12"/>
      <c r="E3" s="12"/>
      <c r="F3" s="12"/>
      <c r="G3" s="12"/>
      <c r="H3" s="12"/>
      <c r="I3" s="55"/>
      <c r="J3" s="55"/>
      <c r="K3" s="55"/>
      <c r="L3" s="55"/>
      <c r="M3" s="55"/>
      <c r="N3" s="55"/>
    </row>
    <row r="4" spans="1:14" ht="13.95" customHeight="1">
      <c r="I4" s="174" t="s">
        <v>160</v>
      </c>
    </row>
    <row r="5" spans="1:14" ht="13.95" customHeight="1">
      <c r="I5" s="178"/>
      <c r="J5" s="178" t="s">
        <v>150</v>
      </c>
      <c r="K5" s="178" t="s">
        <v>151</v>
      </c>
      <c r="L5" s="178" t="s">
        <v>152</v>
      </c>
      <c r="M5" s="178" t="s">
        <v>153</v>
      </c>
      <c r="N5" s="179" t="s">
        <v>139</v>
      </c>
    </row>
    <row r="6" spans="1:14" ht="13.95" customHeight="1">
      <c r="I6" s="175" t="s">
        <v>154</v>
      </c>
      <c r="J6" s="175">
        <v>3204</v>
      </c>
      <c r="K6" s="175">
        <v>3139</v>
      </c>
      <c r="L6" s="175">
        <v>3190</v>
      </c>
      <c r="M6" s="175">
        <v>3193</v>
      </c>
      <c r="N6" s="176">
        <v>3201</v>
      </c>
    </row>
    <row r="7" spans="1:14" ht="13.95" customHeight="1">
      <c r="I7" s="175" t="s">
        <v>155</v>
      </c>
      <c r="J7" s="175">
        <v>1613</v>
      </c>
      <c r="K7" s="175">
        <v>1509</v>
      </c>
      <c r="L7" s="175">
        <v>1652</v>
      </c>
      <c r="M7" s="175">
        <v>1844</v>
      </c>
      <c r="N7" s="176">
        <v>1762</v>
      </c>
    </row>
    <row r="8" spans="1:14" ht="13.95" customHeight="1">
      <c r="I8" s="175" t="s">
        <v>156</v>
      </c>
      <c r="J8" s="175">
        <v>995</v>
      </c>
      <c r="K8" s="175">
        <v>1228</v>
      </c>
      <c r="L8" s="175">
        <v>1430</v>
      </c>
      <c r="M8" s="175">
        <v>1801</v>
      </c>
      <c r="N8" s="176">
        <v>1962</v>
      </c>
    </row>
    <row r="9" spans="1:14" ht="13.95" customHeight="1">
      <c r="I9" s="177" t="s">
        <v>157</v>
      </c>
      <c r="J9" s="177">
        <v>766</v>
      </c>
      <c r="K9" s="177">
        <v>764</v>
      </c>
      <c r="L9" s="177">
        <v>795</v>
      </c>
      <c r="M9" s="177">
        <v>799</v>
      </c>
      <c r="N9" s="176">
        <v>715</v>
      </c>
    </row>
    <row r="10" spans="1:14" ht="13.95" customHeight="1">
      <c r="I10" s="177" t="s">
        <v>158</v>
      </c>
      <c r="J10" s="177">
        <v>822</v>
      </c>
      <c r="K10" s="177">
        <v>643</v>
      </c>
      <c r="L10" s="177">
        <v>713</v>
      </c>
      <c r="M10" s="177">
        <v>699</v>
      </c>
      <c r="N10" s="176">
        <v>724</v>
      </c>
    </row>
    <row r="11" spans="1:14" ht="13.95" customHeight="1">
      <c r="I11" s="175" t="s">
        <v>159</v>
      </c>
      <c r="J11" s="175">
        <v>3803</v>
      </c>
      <c r="K11" s="175">
        <v>3936</v>
      </c>
      <c r="L11" s="175">
        <v>4207</v>
      </c>
      <c r="M11" s="177">
        <v>4906</v>
      </c>
      <c r="N11" s="176">
        <v>5000</v>
      </c>
    </row>
    <row r="29" spans="2:2" ht="13.95" customHeight="1">
      <c r="B29" s="98" t="s">
        <v>130</v>
      </c>
    </row>
  </sheetData>
  <phoneticPr fontId="3"/>
  <hyperlinks>
    <hyperlink ref="A1" location="目次!A1" display="目次へ戻る"/>
  </hyperlinks>
  <pageMargins left="0.74803149606299213" right="0.74803149606299213" top="0.98425196850393704" bottom="0.98425196850393704" header="0.51181102362204722" footer="0.51181102362204722"/>
  <pageSetup paperSize="9" scale="75" orientation="landscape" errors="blank" horizontalDpi="300" verticalDpi="3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
  <sheetViews>
    <sheetView showGridLines="0" zoomScaleNormal="100" zoomScaleSheetLayoutView="100" workbookViewId="0"/>
  </sheetViews>
  <sheetFormatPr defaultColWidth="8" defaultRowHeight="13.95" customHeight="1"/>
  <cols>
    <col min="1" max="1" width="12" style="27" customWidth="1"/>
    <col min="2" max="8" width="12.8984375" style="27" customWidth="1"/>
    <col min="9" max="9" width="12.8984375" style="20" customWidth="1"/>
    <col min="10" max="12" width="12.8984375" style="27" customWidth="1"/>
    <col min="13" max="13" width="12.19921875" style="27" customWidth="1"/>
    <col min="14" max="16384" width="8" style="27"/>
  </cols>
  <sheetData>
    <row r="1" spans="1:13" s="11" customFormat="1" ht="15" customHeight="1">
      <c r="A1" s="6" t="s">
        <v>2</v>
      </c>
      <c r="B1" s="6"/>
      <c r="C1" s="7"/>
      <c r="D1" s="8"/>
      <c r="E1" s="8"/>
      <c r="F1" s="8"/>
      <c r="G1" s="8"/>
      <c r="H1" s="8"/>
    </row>
    <row r="2" spans="1:13" s="13" customFormat="1" ht="20.100000000000001" customHeight="1">
      <c r="A2" s="12" t="s">
        <v>161</v>
      </c>
      <c r="B2" s="12"/>
      <c r="C2" s="12"/>
      <c r="D2" s="12"/>
      <c r="E2" s="12"/>
      <c r="F2" s="12"/>
      <c r="G2" s="12"/>
      <c r="H2" s="12"/>
    </row>
    <row r="3" spans="1:13" s="13" customFormat="1" ht="20.100000000000001" customHeight="1">
      <c r="A3" s="12"/>
      <c r="B3" s="12"/>
      <c r="C3" s="12"/>
      <c r="D3" s="12"/>
      <c r="E3" s="12"/>
      <c r="F3" s="12"/>
      <c r="G3" s="12"/>
      <c r="H3" s="12"/>
    </row>
    <row r="4" spans="1:13" ht="13.95" customHeight="1">
      <c r="A4" s="314"/>
      <c r="B4" s="315" t="s">
        <v>162</v>
      </c>
      <c r="C4" s="317" t="s">
        <v>163</v>
      </c>
      <c r="D4" s="317"/>
      <c r="E4" s="317"/>
      <c r="F4" s="317"/>
      <c r="G4" s="317"/>
      <c r="H4" s="317"/>
      <c r="I4" s="317"/>
      <c r="J4" s="317"/>
      <c r="K4" s="317"/>
      <c r="L4" s="317"/>
      <c r="M4" s="317"/>
    </row>
    <row r="5" spans="1:13" ht="34.799999999999997" customHeight="1">
      <c r="A5" s="314"/>
      <c r="B5" s="316"/>
      <c r="C5" s="261" t="s">
        <v>164</v>
      </c>
      <c r="D5" s="261" t="s">
        <v>165</v>
      </c>
      <c r="E5" s="261" t="s">
        <v>166</v>
      </c>
      <c r="F5" s="261" t="s">
        <v>167</v>
      </c>
      <c r="G5" s="261" t="s">
        <v>173</v>
      </c>
      <c r="H5" s="261" t="s">
        <v>168</v>
      </c>
      <c r="I5" s="261" t="s">
        <v>169</v>
      </c>
      <c r="J5" s="261" t="s">
        <v>170</v>
      </c>
      <c r="K5" s="261" t="s">
        <v>171</v>
      </c>
      <c r="L5" s="261" t="s">
        <v>172</v>
      </c>
      <c r="M5" s="261" t="s">
        <v>422</v>
      </c>
    </row>
    <row r="6" spans="1:13" ht="13.95" customHeight="1">
      <c r="A6" s="180" t="s">
        <v>60</v>
      </c>
      <c r="B6" s="94">
        <v>245</v>
      </c>
      <c r="C6" s="94">
        <v>8.6</v>
      </c>
      <c r="D6" s="94">
        <v>24.7</v>
      </c>
      <c r="E6" s="94">
        <v>22.6</v>
      </c>
      <c r="F6" s="94">
        <v>9.6999999999999993</v>
      </c>
      <c r="G6" s="94">
        <v>15.4</v>
      </c>
      <c r="H6" s="94">
        <v>10.8</v>
      </c>
      <c r="I6" s="94">
        <v>23.6</v>
      </c>
      <c r="J6" s="94">
        <v>47.4</v>
      </c>
      <c r="K6" s="94">
        <v>10.1</v>
      </c>
      <c r="L6" s="94">
        <v>9.1999999999999993</v>
      </c>
      <c r="M6" s="94">
        <v>18.7</v>
      </c>
    </row>
    <row r="7" spans="1:13" ht="13.95" customHeight="1">
      <c r="A7" s="180" t="s">
        <v>42</v>
      </c>
      <c r="B7" s="94">
        <v>242</v>
      </c>
      <c r="C7" s="94">
        <v>6.6</v>
      </c>
      <c r="D7" s="94">
        <v>24.6</v>
      </c>
      <c r="E7" s="94">
        <v>22.8</v>
      </c>
      <c r="F7" s="94">
        <v>8.9</v>
      </c>
      <c r="G7" s="94">
        <v>13.4</v>
      </c>
      <c r="H7" s="94">
        <v>10.5</v>
      </c>
      <c r="I7" s="94">
        <v>23.5</v>
      </c>
      <c r="J7" s="94">
        <v>50.3</v>
      </c>
      <c r="K7" s="94">
        <v>11.3</v>
      </c>
      <c r="L7" s="94">
        <v>9.4</v>
      </c>
      <c r="M7" s="94">
        <v>17.3</v>
      </c>
    </row>
    <row r="8" spans="1:13" ht="13.95" customHeight="1">
      <c r="A8" s="180" t="s">
        <v>43</v>
      </c>
      <c r="B8" s="94">
        <v>239.5</v>
      </c>
      <c r="C8" s="94">
        <v>8</v>
      </c>
      <c r="D8" s="94">
        <v>22.8</v>
      </c>
      <c r="E8" s="94">
        <v>20.3</v>
      </c>
      <c r="F8" s="94">
        <v>10.7</v>
      </c>
      <c r="G8" s="94">
        <v>14</v>
      </c>
      <c r="H8" s="94">
        <v>10.5</v>
      </c>
      <c r="I8" s="94">
        <v>23.3</v>
      </c>
      <c r="J8" s="94">
        <v>46.7</v>
      </c>
      <c r="K8" s="94">
        <v>10.6</v>
      </c>
      <c r="L8" s="94">
        <v>8.1</v>
      </c>
      <c r="M8" s="94">
        <v>18</v>
      </c>
    </row>
    <row r="9" spans="1:13" ht="13.95" customHeight="1">
      <c r="A9" s="180" t="s">
        <v>44</v>
      </c>
      <c r="B9" s="94">
        <v>238.5</v>
      </c>
      <c r="C9" s="94">
        <v>6.2</v>
      </c>
      <c r="D9" s="94">
        <v>21.9</v>
      </c>
      <c r="E9" s="94">
        <v>20.9</v>
      </c>
      <c r="F9" s="94">
        <v>10.5</v>
      </c>
      <c r="G9" s="94">
        <v>12.8</v>
      </c>
      <c r="H9" s="94">
        <v>9.3000000000000007</v>
      </c>
      <c r="I9" s="94">
        <v>25.1</v>
      </c>
      <c r="J9" s="94">
        <v>46.4</v>
      </c>
      <c r="K9" s="94">
        <v>13.6</v>
      </c>
      <c r="L9" s="94">
        <v>11</v>
      </c>
      <c r="M9" s="94">
        <v>18.8</v>
      </c>
    </row>
    <row r="10" spans="1:13" ht="13.95" customHeight="1">
      <c r="A10" s="180" t="s">
        <v>57</v>
      </c>
      <c r="B10" s="94">
        <v>238.2</v>
      </c>
      <c r="C10" s="94">
        <v>7.8</v>
      </c>
      <c r="D10" s="94">
        <v>20.7</v>
      </c>
      <c r="E10" s="94">
        <v>24.4</v>
      </c>
      <c r="F10" s="94">
        <v>10.3</v>
      </c>
      <c r="G10" s="94">
        <v>13</v>
      </c>
      <c r="H10" s="94">
        <v>8.6</v>
      </c>
      <c r="I10" s="94">
        <v>23.8</v>
      </c>
      <c r="J10" s="94">
        <v>49</v>
      </c>
      <c r="K10" s="94">
        <v>11.5</v>
      </c>
      <c r="L10" s="94">
        <v>10.5</v>
      </c>
      <c r="M10" s="94">
        <v>20</v>
      </c>
    </row>
    <row r="11" spans="1:13" ht="13.95" customHeight="1">
      <c r="A11" s="98" t="s">
        <v>174</v>
      </c>
    </row>
  </sheetData>
  <mergeCells count="3">
    <mergeCell ref="A4:A5"/>
    <mergeCell ref="B4:B5"/>
    <mergeCell ref="C4:M4"/>
  </mergeCells>
  <phoneticPr fontId="3"/>
  <hyperlinks>
    <hyperlink ref="A1" location="目次!A1" display="目次へ戻る"/>
  </hyperlinks>
  <pageMargins left="0.74803149606299213" right="0.74803149606299213" top="0.98425196850393704" bottom="0.98425196850393704" header="0.51181102362204722" footer="0.51181102362204722"/>
  <pageSetup paperSize="9" scale="70" orientation="landscape" errors="blank"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5"/>
  <sheetViews>
    <sheetView showGridLines="0" zoomScaleNormal="100" workbookViewId="0"/>
  </sheetViews>
  <sheetFormatPr defaultColWidth="8" defaultRowHeight="13.95" customHeight="1"/>
  <cols>
    <col min="1" max="2" width="4" style="27" customWidth="1"/>
    <col min="3" max="3" width="10.8984375" style="27" customWidth="1"/>
    <col min="4" max="4" width="13.296875" style="27" customWidth="1"/>
    <col min="5" max="5" width="7.796875" style="27" customWidth="1"/>
    <col min="6" max="6" width="13.296875" style="27" customWidth="1"/>
    <col min="7" max="7" width="7.3984375" style="27" customWidth="1"/>
    <col min="8" max="8" width="13.296875" style="27" customWidth="1"/>
    <col min="9" max="9" width="6.796875" style="20" customWidth="1"/>
    <col min="10" max="10" width="13.296875" style="27" customWidth="1"/>
    <col min="11" max="11" width="6.5" style="27" customWidth="1"/>
    <col min="12" max="12" width="13.296875" style="27" customWidth="1"/>
    <col min="13" max="13" width="6.296875" style="27" customWidth="1"/>
    <col min="14" max="14" width="13.296875" style="27" customWidth="1"/>
    <col min="15" max="15" width="6.8984375" style="27" customWidth="1"/>
    <col min="16" max="16" width="13.296875" style="27" customWidth="1"/>
    <col min="17" max="17" width="6.59765625" style="27" customWidth="1"/>
    <col min="18" max="18" width="13.296875" style="27" customWidth="1"/>
    <col min="19" max="19" width="7" style="27" customWidth="1"/>
    <col min="20" max="20" width="13.296875" style="27" customWidth="1"/>
    <col min="21" max="21" width="6.69921875" style="27" customWidth="1"/>
    <col min="22" max="22" width="13.296875" style="27" customWidth="1"/>
    <col min="23" max="23" width="7.296875" style="27" customWidth="1"/>
    <col min="24" max="16384" width="8" style="27"/>
  </cols>
  <sheetData>
    <row r="1" spans="1:23" s="11" customFormat="1" ht="15" customHeight="1">
      <c r="A1" s="6" t="s">
        <v>2</v>
      </c>
      <c r="B1" s="6"/>
      <c r="C1" s="7"/>
      <c r="D1" s="8"/>
      <c r="E1" s="8"/>
      <c r="F1" s="8"/>
      <c r="G1" s="8"/>
      <c r="H1" s="8"/>
    </row>
    <row r="2" spans="1:23" s="13" customFormat="1" ht="20.100000000000001" customHeight="1">
      <c r="A2" s="12" t="s">
        <v>175</v>
      </c>
      <c r="B2" s="12"/>
      <c r="C2" s="12"/>
      <c r="D2" s="12"/>
      <c r="E2" s="12"/>
      <c r="F2" s="12"/>
      <c r="G2" s="12"/>
      <c r="H2" s="12"/>
    </row>
    <row r="3" spans="1:23" s="13" customFormat="1" ht="20.100000000000001" customHeight="1">
      <c r="A3" s="12"/>
      <c r="B3" s="12"/>
      <c r="C3" s="12"/>
      <c r="D3" s="12"/>
      <c r="E3" s="12"/>
      <c r="F3" s="12"/>
      <c r="G3" s="12"/>
      <c r="H3" s="12"/>
    </row>
    <row r="4" spans="1:23" s="30" customFormat="1" ht="13.95" customHeight="1">
      <c r="A4" s="319"/>
      <c r="B4" s="320"/>
      <c r="C4" s="321"/>
      <c r="D4" s="323" t="s">
        <v>176</v>
      </c>
      <c r="E4" s="323"/>
      <c r="F4" s="323" t="s">
        <v>177</v>
      </c>
      <c r="G4" s="323"/>
      <c r="H4" s="323" t="s">
        <v>178</v>
      </c>
      <c r="I4" s="323"/>
      <c r="J4" s="323" t="s">
        <v>179</v>
      </c>
      <c r="K4" s="323"/>
      <c r="L4" s="323" t="s">
        <v>180</v>
      </c>
      <c r="M4" s="323"/>
      <c r="N4" s="323" t="s">
        <v>181</v>
      </c>
      <c r="O4" s="323"/>
      <c r="P4" s="323" t="s">
        <v>182</v>
      </c>
      <c r="Q4" s="323"/>
      <c r="R4" s="323" t="s">
        <v>183</v>
      </c>
      <c r="S4" s="323"/>
      <c r="T4" s="323" t="s">
        <v>184</v>
      </c>
      <c r="U4" s="323"/>
      <c r="V4" s="323" t="s">
        <v>185</v>
      </c>
      <c r="W4" s="323"/>
    </row>
    <row r="5" spans="1:23" s="30" customFormat="1" ht="25.8" customHeight="1">
      <c r="A5" s="318" t="s">
        <v>186</v>
      </c>
      <c r="B5" s="318"/>
      <c r="C5" s="187" t="s">
        <v>43</v>
      </c>
      <c r="D5" s="188" t="s">
        <v>193</v>
      </c>
      <c r="E5" s="189">
        <v>310.7</v>
      </c>
      <c r="F5" s="188" t="s">
        <v>196</v>
      </c>
      <c r="G5" s="189">
        <v>174.9</v>
      </c>
      <c r="H5" s="188" t="s">
        <v>194</v>
      </c>
      <c r="I5" s="189">
        <v>123.8</v>
      </c>
      <c r="J5" s="188" t="s">
        <v>187</v>
      </c>
      <c r="K5" s="190">
        <v>85.2</v>
      </c>
      <c r="L5" s="188" t="s">
        <v>195</v>
      </c>
      <c r="M5" s="189">
        <v>59.6</v>
      </c>
      <c r="N5" s="188" t="s">
        <v>188</v>
      </c>
      <c r="O5" s="189">
        <v>40.299999999999997</v>
      </c>
      <c r="P5" s="188" t="s">
        <v>189</v>
      </c>
      <c r="Q5" s="189">
        <v>31.2</v>
      </c>
      <c r="R5" s="188" t="s">
        <v>190</v>
      </c>
      <c r="S5" s="189">
        <v>23.4</v>
      </c>
      <c r="T5" s="188" t="s">
        <v>191</v>
      </c>
      <c r="U5" s="189">
        <v>18.7</v>
      </c>
      <c r="V5" s="188" t="s">
        <v>192</v>
      </c>
      <c r="W5" s="189">
        <v>18.2</v>
      </c>
    </row>
    <row r="6" spans="1:23" s="30" customFormat="1" ht="25.8" customHeight="1">
      <c r="A6" s="318"/>
      <c r="B6" s="318"/>
      <c r="C6" s="191" t="s">
        <v>44</v>
      </c>
      <c r="D6" s="192" t="s">
        <v>193</v>
      </c>
      <c r="E6" s="193">
        <v>316.10000000000002</v>
      </c>
      <c r="F6" s="192" t="s">
        <v>196</v>
      </c>
      <c r="G6" s="193">
        <v>190.9</v>
      </c>
      <c r="H6" s="192" t="s">
        <v>194</v>
      </c>
      <c r="I6" s="193">
        <v>147.1</v>
      </c>
      <c r="J6" s="192" t="s">
        <v>187</v>
      </c>
      <c r="K6" s="193">
        <v>88.1</v>
      </c>
      <c r="L6" s="192" t="s">
        <v>195</v>
      </c>
      <c r="M6" s="193">
        <v>60.7</v>
      </c>
      <c r="N6" s="192" t="s">
        <v>188</v>
      </c>
      <c r="O6" s="193">
        <v>45.9</v>
      </c>
      <c r="P6" s="192" t="s">
        <v>189</v>
      </c>
      <c r="Q6" s="193">
        <v>35.6</v>
      </c>
      <c r="R6" s="192" t="s">
        <v>190</v>
      </c>
      <c r="S6" s="193">
        <v>25.2</v>
      </c>
      <c r="T6" s="192" t="s">
        <v>191</v>
      </c>
      <c r="U6" s="193">
        <v>20.399999999999999</v>
      </c>
      <c r="V6" s="192" t="s">
        <v>192</v>
      </c>
      <c r="W6" s="193">
        <v>20</v>
      </c>
    </row>
    <row r="7" spans="1:23" s="30" customFormat="1" ht="25.8" customHeight="1">
      <c r="A7" s="318"/>
      <c r="B7" s="318"/>
      <c r="C7" s="194" t="s">
        <v>139</v>
      </c>
      <c r="D7" s="195" t="s">
        <v>426</v>
      </c>
      <c r="E7" s="196">
        <v>315.60000000000002</v>
      </c>
      <c r="F7" s="195" t="s">
        <v>427</v>
      </c>
      <c r="G7" s="196">
        <v>190.7</v>
      </c>
      <c r="H7" s="195" t="s">
        <v>423</v>
      </c>
      <c r="I7" s="196">
        <v>156.69999999999999</v>
      </c>
      <c r="J7" s="195" t="s">
        <v>187</v>
      </c>
      <c r="K7" s="196">
        <v>86.3</v>
      </c>
      <c r="L7" s="195" t="s">
        <v>424</v>
      </c>
      <c r="M7" s="196">
        <v>62.5</v>
      </c>
      <c r="N7" s="195" t="s">
        <v>188</v>
      </c>
      <c r="O7" s="196">
        <v>49.7</v>
      </c>
      <c r="P7" s="195" t="s">
        <v>189</v>
      </c>
      <c r="Q7" s="196">
        <v>36.700000000000003</v>
      </c>
      <c r="R7" s="195" t="s">
        <v>425</v>
      </c>
      <c r="S7" s="196">
        <v>31.4</v>
      </c>
      <c r="T7" s="195" t="s">
        <v>190</v>
      </c>
      <c r="U7" s="196">
        <v>24.9</v>
      </c>
      <c r="V7" s="195" t="s">
        <v>191</v>
      </c>
      <c r="W7" s="196">
        <v>21</v>
      </c>
    </row>
    <row r="8" spans="1:23" s="30" customFormat="1" ht="25.8" customHeight="1">
      <c r="A8" s="318" t="s">
        <v>47</v>
      </c>
      <c r="B8" s="318"/>
      <c r="C8" s="187" t="s">
        <v>43</v>
      </c>
      <c r="D8" s="188" t="s">
        <v>162</v>
      </c>
      <c r="E8" s="189">
        <v>287.7</v>
      </c>
      <c r="F8" s="188" t="s">
        <v>196</v>
      </c>
      <c r="G8" s="189">
        <v>160.9</v>
      </c>
      <c r="H8" s="188" t="s">
        <v>194</v>
      </c>
      <c r="I8" s="189">
        <v>96.4</v>
      </c>
      <c r="J8" s="188" t="s">
        <v>187</v>
      </c>
      <c r="K8" s="190">
        <v>72.5</v>
      </c>
      <c r="L8" s="188" t="s">
        <v>195</v>
      </c>
      <c r="M8" s="189">
        <v>66.8</v>
      </c>
      <c r="N8" s="188" t="s">
        <v>188</v>
      </c>
      <c r="O8" s="189">
        <v>29.6</v>
      </c>
      <c r="P8" s="188" t="s">
        <v>189</v>
      </c>
      <c r="Q8" s="189">
        <v>21.8</v>
      </c>
      <c r="R8" s="188" t="s">
        <v>190</v>
      </c>
      <c r="S8" s="189">
        <v>20.6</v>
      </c>
      <c r="T8" s="188" t="s">
        <v>201</v>
      </c>
      <c r="U8" s="189">
        <v>17.3</v>
      </c>
      <c r="V8" s="188" t="s">
        <v>202</v>
      </c>
      <c r="W8" s="189">
        <v>15.2</v>
      </c>
    </row>
    <row r="9" spans="1:23" s="30" customFormat="1" ht="25.8" customHeight="1">
      <c r="A9" s="318"/>
      <c r="B9" s="318"/>
      <c r="C9" s="191" t="s">
        <v>44</v>
      </c>
      <c r="D9" s="192" t="s">
        <v>162</v>
      </c>
      <c r="E9" s="193">
        <v>289.2</v>
      </c>
      <c r="F9" s="192" t="s">
        <v>196</v>
      </c>
      <c r="G9" s="193">
        <v>175.5</v>
      </c>
      <c r="H9" s="192" t="s">
        <v>194</v>
      </c>
      <c r="I9" s="193">
        <v>118.3</v>
      </c>
      <c r="J9" s="192" t="s">
        <v>187</v>
      </c>
      <c r="K9" s="193">
        <v>72.900000000000006</v>
      </c>
      <c r="L9" s="192" t="s">
        <v>195</v>
      </c>
      <c r="M9" s="193">
        <v>65</v>
      </c>
      <c r="N9" s="192" t="s">
        <v>188</v>
      </c>
      <c r="O9" s="193">
        <v>33.299999999999997</v>
      </c>
      <c r="P9" s="192" t="s">
        <v>189</v>
      </c>
      <c r="Q9" s="193">
        <v>26.3</v>
      </c>
      <c r="R9" s="192" t="s">
        <v>190</v>
      </c>
      <c r="S9" s="193">
        <v>21</v>
      </c>
      <c r="T9" s="192" t="s">
        <v>201</v>
      </c>
      <c r="U9" s="193">
        <v>18.7</v>
      </c>
      <c r="V9" s="192" t="s">
        <v>202</v>
      </c>
      <c r="W9" s="193">
        <v>17.600000000000001</v>
      </c>
    </row>
    <row r="10" spans="1:23" s="30" customFormat="1" ht="25.8" customHeight="1">
      <c r="A10" s="318"/>
      <c r="B10" s="318"/>
      <c r="C10" s="194" t="s">
        <v>139</v>
      </c>
      <c r="D10" s="195" t="s">
        <v>437</v>
      </c>
      <c r="E10" s="196">
        <v>295.39999999999998</v>
      </c>
      <c r="F10" s="195" t="s">
        <v>427</v>
      </c>
      <c r="G10" s="196">
        <v>177.7</v>
      </c>
      <c r="H10" s="195" t="s">
        <v>423</v>
      </c>
      <c r="I10" s="196">
        <v>131.30000000000001</v>
      </c>
      <c r="J10" s="195" t="s">
        <v>187</v>
      </c>
      <c r="K10" s="196">
        <v>70.2</v>
      </c>
      <c r="L10" s="195" t="s">
        <v>424</v>
      </c>
      <c r="M10" s="196">
        <v>69.400000000000006</v>
      </c>
      <c r="N10" s="195" t="s">
        <v>188</v>
      </c>
      <c r="O10" s="196">
        <v>37.4</v>
      </c>
      <c r="P10" s="195" t="s">
        <v>425</v>
      </c>
      <c r="Q10" s="196">
        <v>29.9</v>
      </c>
      <c r="R10" s="195" t="s">
        <v>189</v>
      </c>
      <c r="S10" s="196">
        <v>26.4</v>
      </c>
      <c r="T10" s="195" t="s">
        <v>190</v>
      </c>
      <c r="U10" s="196">
        <v>21</v>
      </c>
      <c r="V10" s="195" t="s">
        <v>201</v>
      </c>
      <c r="W10" s="196">
        <v>19.600000000000001</v>
      </c>
    </row>
    <row r="11" spans="1:23" s="30" customFormat="1" ht="25.8" customHeight="1">
      <c r="A11" s="318" t="s">
        <v>49</v>
      </c>
      <c r="B11" s="318"/>
      <c r="C11" s="187" t="s">
        <v>43</v>
      </c>
      <c r="D11" s="188" t="s">
        <v>162</v>
      </c>
      <c r="E11" s="189">
        <v>244.52782749673301</v>
      </c>
      <c r="F11" s="188" t="s">
        <v>196</v>
      </c>
      <c r="G11" s="189">
        <v>126.6</v>
      </c>
      <c r="H11" s="188" t="s">
        <v>194</v>
      </c>
      <c r="I11" s="189">
        <v>109.615922670949</v>
      </c>
      <c r="J11" s="188" t="s">
        <v>187</v>
      </c>
      <c r="K11" s="190">
        <v>60.940320645737401</v>
      </c>
      <c r="L11" s="188" t="s">
        <v>195</v>
      </c>
      <c r="M11" s="189">
        <v>54.654652352718003</v>
      </c>
      <c r="N11" s="188" t="s">
        <v>188</v>
      </c>
      <c r="O11" s="189">
        <v>28.975397740992101</v>
      </c>
      <c r="P11" s="188" t="s">
        <v>189</v>
      </c>
      <c r="Q11" s="189">
        <v>17.630533017005799</v>
      </c>
      <c r="R11" s="188" t="s">
        <v>201</v>
      </c>
      <c r="S11" s="189">
        <v>17.093951577357799</v>
      </c>
      <c r="T11" s="188" t="s">
        <v>190</v>
      </c>
      <c r="U11" s="189">
        <v>15.3308982756572</v>
      </c>
      <c r="V11" s="188" t="s">
        <v>202</v>
      </c>
      <c r="W11" s="189">
        <v>14.641007853252599</v>
      </c>
    </row>
    <row r="12" spans="1:23" s="30" customFormat="1" ht="25.8" customHeight="1">
      <c r="A12" s="318"/>
      <c r="B12" s="318"/>
      <c r="C12" s="191" t="s">
        <v>44</v>
      </c>
      <c r="D12" s="192" t="s">
        <v>162</v>
      </c>
      <c r="E12" s="197">
        <v>243.7</v>
      </c>
      <c r="F12" s="192" t="s">
        <v>196</v>
      </c>
      <c r="G12" s="197">
        <v>140.69999999999999</v>
      </c>
      <c r="H12" s="192" t="s">
        <v>194</v>
      </c>
      <c r="I12" s="197">
        <v>137.5</v>
      </c>
      <c r="J12" s="192" t="s">
        <v>187</v>
      </c>
      <c r="K12" s="198">
        <v>61</v>
      </c>
      <c r="L12" s="192" t="s">
        <v>195</v>
      </c>
      <c r="M12" s="197">
        <v>53.3</v>
      </c>
      <c r="N12" s="192" t="s">
        <v>188</v>
      </c>
      <c r="O12" s="197">
        <v>33.299999999999997</v>
      </c>
      <c r="P12" s="192" t="s">
        <v>189</v>
      </c>
      <c r="Q12" s="197">
        <v>23.2</v>
      </c>
      <c r="R12" s="192" t="s">
        <v>190</v>
      </c>
      <c r="S12" s="197">
        <v>17.7</v>
      </c>
      <c r="T12" s="192" t="s">
        <v>201</v>
      </c>
      <c r="U12" s="197">
        <v>16.3</v>
      </c>
      <c r="V12" s="192" t="s">
        <v>200</v>
      </c>
      <c r="W12" s="197">
        <v>14.6</v>
      </c>
    </row>
    <row r="13" spans="1:23" s="30" customFormat="1" ht="25.8" customHeight="1">
      <c r="A13" s="318"/>
      <c r="B13" s="318"/>
      <c r="C13" s="194" t="s">
        <v>139</v>
      </c>
      <c r="D13" s="195" t="s">
        <v>430</v>
      </c>
      <c r="E13" s="196">
        <v>243.78318604289851</v>
      </c>
      <c r="F13" s="195" t="s">
        <v>423</v>
      </c>
      <c r="G13" s="196">
        <v>149.42287129527239</v>
      </c>
      <c r="H13" s="195" t="s">
        <v>428</v>
      </c>
      <c r="I13" s="196">
        <v>134.19118207047399</v>
      </c>
      <c r="J13" s="195" t="s">
        <v>424</v>
      </c>
      <c r="K13" s="196">
        <v>55.138714993770243</v>
      </c>
      <c r="L13" s="195" t="s">
        <v>187</v>
      </c>
      <c r="M13" s="196">
        <v>54.453288978654307</v>
      </c>
      <c r="N13" s="195" t="s">
        <v>188</v>
      </c>
      <c r="O13" s="196">
        <v>34.118983863548436</v>
      </c>
      <c r="P13" s="195" t="s">
        <v>425</v>
      </c>
      <c r="Q13" s="196">
        <v>28.787892634868992</v>
      </c>
      <c r="R13" s="195" t="s">
        <v>189</v>
      </c>
      <c r="S13" s="196">
        <v>24.751494990297417</v>
      </c>
      <c r="T13" s="195" t="s">
        <v>190</v>
      </c>
      <c r="U13" s="196">
        <v>16.678699701154258</v>
      </c>
      <c r="V13" s="195" t="s">
        <v>429</v>
      </c>
      <c r="W13" s="196">
        <v>16.678699701154258</v>
      </c>
    </row>
    <row r="14" spans="1:23" s="30" customFormat="1" ht="25.8" customHeight="1">
      <c r="A14" s="318" t="s">
        <v>120</v>
      </c>
      <c r="B14" s="318"/>
      <c r="C14" s="187" t="s">
        <v>43</v>
      </c>
      <c r="D14" s="188" t="s">
        <v>162</v>
      </c>
      <c r="E14" s="189">
        <v>284.36325251241402</v>
      </c>
      <c r="F14" s="188" t="s">
        <v>194</v>
      </c>
      <c r="G14" s="189">
        <v>142.18162625620701</v>
      </c>
      <c r="H14" s="188" t="s">
        <v>196</v>
      </c>
      <c r="I14" s="189">
        <v>130.33315740152301</v>
      </c>
      <c r="J14" s="188" t="s">
        <v>187</v>
      </c>
      <c r="K14" s="190">
        <v>68.936546063615495</v>
      </c>
      <c r="L14" s="188" t="s">
        <v>195</v>
      </c>
      <c r="M14" s="189">
        <v>65.705145466883494</v>
      </c>
      <c r="N14" s="188" t="s">
        <v>190</v>
      </c>
      <c r="O14" s="189">
        <v>30.159738902831801</v>
      </c>
      <c r="P14" s="188" t="s">
        <v>188</v>
      </c>
      <c r="Q14" s="189">
        <v>24.7740712416118</v>
      </c>
      <c r="R14" s="188" t="s">
        <v>201</v>
      </c>
      <c r="S14" s="189">
        <v>21.542670644879799</v>
      </c>
      <c r="T14" s="188" t="s">
        <v>205</v>
      </c>
      <c r="U14" s="189">
        <v>15.079869451415901</v>
      </c>
      <c r="V14" s="188" t="s">
        <v>206</v>
      </c>
      <c r="W14" s="189">
        <v>12.925602386927901</v>
      </c>
    </row>
    <row r="15" spans="1:23" s="30" customFormat="1" ht="25.8" customHeight="1">
      <c r="A15" s="318"/>
      <c r="B15" s="318"/>
      <c r="C15" s="191" t="s">
        <v>44</v>
      </c>
      <c r="D15" s="192" t="s">
        <v>162</v>
      </c>
      <c r="E15" s="197">
        <v>276.5</v>
      </c>
      <c r="F15" s="192" t="s">
        <v>194</v>
      </c>
      <c r="G15" s="197">
        <v>157.5</v>
      </c>
      <c r="H15" s="192" t="s">
        <v>196</v>
      </c>
      <c r="I15" s="197">
        <v>153.19999999999999</v>
      </c>
      <c r="J15" s="192" t="s">
        <v>187</v>
      </c>
      <c r="K15" s="198">
        <v>66.400000000000006</v>
      </c>
      <c r="L15" s="192" t="s">
        <v>195</v>
      </c>
      <c r="M15" s="197">
        <v>64.3</v>
      </c>
      <c r="N15" s="192" t="s">
        <v>188</v>
      </c>
      <c r="O15" s="197">
        <v>28.9</v>
      </c>
      <c r="P15" s="192" t="s">
        <v>189</v>
      </c>
      <c r="Q15" s="197">
        <v>24.6</v>
      </c>
      <c r="R15" s="192" t="s">
        <v>190</v>
      </c>
      <c r="S15" s="197">
        <v>23.6</v>
      </c>
      <c r="T15" s="192" t="s">
        <v>199</v>
      </c>
      <c r="U15" s="197">
        <v>20.399999999999999</v>
      </c>
      <c r="V15" s="192" t="s">
        <v>201</v>
      </c>
      <c r="W15" s="197">
        <v>18.2</v>
      </c>
    </row>
    <row r="16" spans="1:23" s="30" customFormat="1" ht="25.8" customHeight="1">
      <c r="A16" s="318"/>
      <c r="B16" s="318"/>
      <c r="C16" s="194" t="s">
        <v>139</v>
      </c>
      <c r="D16" s="195" t="s">
        <v>431</v>
      </c>
      <c r="E16" s="196">
        <v>278.23083565192366</v>
      </c>
      <c r="F16" s="195" t="s">
        <v>423</v>
      </c>
      <c r="G16" s="196">
        <v>170.56296438432099</v>
      </c>
      <c r="H16" s="195" t="s">
        <v>428</v>
      </c>
      <c r="I16" s="196">
        <v>150.3086123636829</v>
      </c>
      <c r="J16" s="195" t="s">
        <v>187</v>
      </c>
      <c r="K16" s="196">
        <v>62.895093116718371</v>
      </c>
      <c r="L16" s="195" t="s">
        <v>424</v>
      </c>
      <c r="M16" s="196">
        <v>56.498981952306337</v>
      </c>
      <c r="N16" s="195" t="s">
        <v>188</v>
      </c>
      <c r="O16" s="196">
        <v>37.310648459070222</v>
      </c>
      <c r="P16" s="195" t="s">
        <v>189</v>
      </c>
      <c r="Q16" s="196">
        <v>28.782500239854166</v>
      </c>
      <c r="R16" s="195" t="s">
        <v>425</v>
      </c>
      <c r="S16" s="196">
        <v>27.716481712452161</v>
      </c>
      <c r="T16" s="195" t="s">
        <v>201</v>
      </c>
      <c r="U16" s="196">
        <v>23.452407602844136</v>
      </c>
      <c r="V16" s="195" t="s">
        <v>190</v>
      </c>
      <c r="W16" s="196">
        <v>22.386389075442132</v>
      </c>
    </row>
    <row r="17" spans="1:23" s="30" customFormat="1" ht="25.8" customHeight="1">
      <c r="A17" s="318" t="s">
        <v>121</v>
      </c>
      <c r="B17" s="318"/>
      <c r="C17" s="187" t="s">
        <v>43</v>
      </c>
      <c r="D17" s="188" t="s">
        <v>162</v>
      </c>
      <c r="E17" s="189">
        <v>221.25701214530801</v>
      </c>
      <c r="F17" s="188" t="s">
        <v>194</v>
      </c>
      <c r="G17" s="189">
        <v>134.79657970698801</v>
      </c>
      <c r="H17" s="188" t="s">
        <v>196</v>
      </c>
      <c r="I17" s="189">
        <v>125.946299221175</v>
      </c>
      <c r="J17" s="188" t="s">
        <v>195</v>
      </c>
      <c r="K17" s="190">
        <v>55.1440553346768</v>
      </c>
      <c r="L17" s="188" t="s">
        <v>187</v>
      </c>
      <c r="M17" s="189">
        <v>53.782473721474901</v>
      </c>
      <c r="N17" s="188" t="s">
        <v>188</v>
      </c>
      <c r="O17" s="189">
        <v>28.593213877239801</v>
      </c>
      <c r="P17" s="188" t="s">
        <v>201</v>
      </c>
      <c r="Q17" s="189">
        <v>18.3813517782256</v>
      </c>
      <c r="R17" s="188" t="s">
        <v>189</v>
      </c>
      <c r="S17" s="189">
        <v>14.9773977452208</v>
      </c>
      <c r="T17" s="188" t="s">
        <v>204</v>
      </c>
      <c r="U17" s="189">
        <v>12.935025325418</v>
      </c>
      <c r="V17" s="188" t="s">
        <v>202</v>
      </c>
      <c r="W17" s="189">
        <v>12.935025325418</v>
      </c>
    </row>
    <row r="18" spans="1:23" s="30" customFormat="1" ht="25.8" customHeight="1">
      <c r="A18" s="318"/>
      <c r="B18" s="318"/>
      <c r="C18" s="191" t="s">
        <v>44</v>
      </c>
      <c r="D18" s="192" t="s">
        <v>162</v>
      </c>
      <c r="E18" s="197">
        <v>227.1</v>
      </c>
      <c r="F18" s="192" t="s">
        <v>196</v>
      </c>
      <c r="G18" s="197">
        <v>147.5</v>
      </c>
      <c r="H18" s="192" t="s">
        <v>194</v>
      </c>
      <c r="I18" s="197">
        <v>139.4</v>
      </c>
      <c r="J18" s="192" t="s">
        <v>187</v>
      </c>
      <c r="K18" s="198">
        <v>60.5</v>
      </c>
      <c r="L18" s="192" t="s">
        <v>195</v>
      </c>
      <c r="M18" s="197">
        <v>51.7</v>
      </c>
      <c r="N18" s="192" t="s">
        <v>188</v>
      </c>
      <c r="O18" s="197">
        <v>32.6</v>
      </c>
      <c r="P18" s="192" t="s">
        <v>190</v>
      </c>
      <c r="Q18" s="197">
        <v>17.7</v>
      </c>
      <c r="R18" s="192" t="s">
        <v>201</v>
      </c>
      <c r="S18" s="197">
        <v>16.3</v>
      </c>
      <c r="T18" s="192" t="s">
        <v>200</v>
      </c>
      <c r="U18" s="197">
        <v>15.6</v>
      </c>
      <c r="V18" s="192" t="s">
        <v>189</v>
      </c>
      <c r="W18" s="197">
        <v>15.6</v>
      </c>
    </row>
    <row r="19" spans="1:23" s="30" customFormat="1" ht="25.8" customHeight="1">
      <c r="A19" s="318"/>
      <c r="B19" s="318"/>
      <c r="C19" s="194" t="s">
        <v>139</v>
      </c>
      <c r="D19" s="195" t="s">
        <v>431</v>
      </c>
      <c r="E19" s="196">
        <v>228.85159958440008</v>
      </c>
      <c r="F19" s="195" t="s">
        <v>423</v>
      </c>
      <c r="G19" s="196">
        <v>171.80847090460895</v>
      </c>
      <c r="H19" s="195" t="s">
        <v>428</v>
      </c>
      <c r="I19" s="196">
        <v>121.55619087717393</v>
      </c>
      <c r="J19" s="195" t="s">
        <v>424</v>
      </c>
      <c r="K19" s="196">
        <v>57.04312867979111</v>
      </c>
      <c r="L19" s="195" t="s">
        <v>187</v>
      </c>
      <c r="M19" s="196">
        <v>51.610449757906245</v>
      </c>
      <c r="N19" s="195" t="s">
        <v>188</v>
      </c>
      <c r="O19" s="196">
        <v>31.9169886660736</v>
      </c>
      <c r="P19" s="195" t="s">
        <v>425</v>
      </c>
      <c r="Q19" s="196">
        <v>23.767970283246296</v>
      </c>
      <c r="R19" s="195" t="s">
        <v>189</v>
      </c>
      <c r="S19" s="196">
        <v>18.335291361361431</v>
      </c>
      <c r="T19" s="195" t="s">
        <v>190</v>
      </c>
      <c r="U19" s="196">
        <v>16.977121630890213</v>
      </c>
      <c r="V19" s="195" t="s">
        <v>429</v>
      </c>
      <c r="W19" s="196">
        <v>16.977121630890213</v>
      </c>
    </row>
    <row r="20" spans="1:23" s="30" customFormat="1" ht="25.8" customHeight="1">
      <c r="A20" s="318" t="s">
        <v>50</v>
      </c>
      <c r="B20" s="318"/>
      <c r="C20" s="187" t="s">
        <v>43</v>
      </c>
      <c r="D20" s="188" t="s">
        <v>162</v>
      </c>
      <c r="E20" s="189">
        <v>246.00973894224299</v>
      </c>
      <c r="F20" s="188" t="s">
        <v>196</v>
      </c>
      <c r="G20" s="189">
        <v>140.33545245502501</v>
      </c>
      <c r="H20" s="188" t="s">
        <v>194</v>
      </c>
      <c r="I20" s="189">
        <v>121.736778033275</v>
      </c>
      <c r="J20" s="188" t="s">
        <v>187</v>
      </c>
      <c r="K20" s="190">
        <v>60.022994724739597</v>
      </c>
      <c r="L20" s="188" t="s">
        <v>195</v>
      </c>
      <c r="M20" s="189">
        <v>58.332206140944102</v>
      </c>
      <c r="N20" s="188" t="s">
        <v>188</v>
      </c>
      <c r="O20" s="189">
        <v>27.898011632625501</v>
      </c>
      <c r="P20" s="188" t="s">
        <v>189</v>
      </c>
      <c r="Q20" s="189">
        <v>21.134857297443499</v>
      </c>
      <c r="R20" s="188" t="s">
        <v>201</v>
      </c>
      <c r="S20" s="189">
        <v>19.444068713648001</v>
      </c>
      <c r="T20" s="188" t="s">
        <v>191</v>
      </c>
      <c r="U20" s="189">
        <v>14.371702962261599</v>
      </c>
      <c r="V20" s="188" t="s">
        <v>207</v>
      </c>
      <c r="W20" s="189">
        <v>11.835520086568399</v>
      </c>
    </row>
    <row r="21" spans="1:23" s="30" customFormat="1" ht="25.8" customHeight="1">
      <c r="A21" s="318"/>
      <c r="B21" s="318"/>
      <c r="C21" s="191" t="s">
        <v>44</v>
      </c>
      <c r="D21" s="192" t="s">
        <v>162</v>
      </c>
      <c r="E21" s="197">
        <v>226.8</v>
      </c>
      <c r="F21" s="192" t="s">
        <v>196</v>
      </c>
      <c r="G21" s="197">
        <v>138.30000000000001</v>
      </c>
      <c r="H21" s="192" t="s">
        <v>194</v>
      </c>
      <c r="I21" s="197">
        <v>120.9</v>
      </c>
      <c r="J21" s="192" t="s">
        <v>187</v>
      </c>
      <c r="K21" s="198">
        <v>71.2</v>
      </c>
      <c r="L21" s="192" t="s">
        <v>195</v>
      </c>
      <c r="M21" s="197">
        <v>53.8</v>
      </c>
      <c r="N21" s="192" t="s">
        <v>188</v>
      </c>
      <c r="O21" s="197">
        <v>32.299999999999997</v>
      </c>
      <c r="P21" s="192" t="s">
        <v>198</v>
      </c>
      <c r="Q21" s="197">
        <v>19.899999999999999</v>
      </c>
      <c r="R21" s="192" t="s">
        <v>189</v>
      </c>
      <c r="S21" s="197">
        <v>19.899999999999999</v>
      </c>
      <c r="T21" s="192" t="s">
        <v>191</v>
      </c>
      <c r="U21" s="197">
        <v>18.2</v>
      </c>
      <c r="V21" s="192" t="s">
        <v>201</v>
      </c>
      <c r="W21" s="197">
        <v>16.600000000000001</v>
      </c>
    </row>
    <row r="22" spans="1:23" s="30" customFormat="1" ht="25.8" customHeight="1">
      <c r="A22" s="318"/>
      <c r="B22" s="318"/>
      <c r="C22" s="194" t="s">
        <v>139</v>
      </c>
      <c r="D22" s="195" t="s">
        <v>431</v>
      </c>
      <c r="E22" s="196">
        <v>215.87594548720398</v>
      </c>
      <c r="F22" s="195" t="s">
        <v>423</v>
      </c>
      <c r="G22" s="196">
        <v>141.72008635037818</v>
      </c>
      <c r="H22" s="195" t="s">
        <v>428</v>
      </c>
      <c r="I22" s="196">
        <v>137.60031639833232</v>
      </c>
      <c r="J22" s="195" t="s">
        <v>187</v>
      </c>
      <c r="K22" s="196">
        <v>63.444457261506514</v>
      </c>
      <c r="L22" s="195" t="s">
        <v>424</v>
      </c>
      <c r="M22" s="196">
        <v>58.50073331905147</v>
      </c>
      <c r="N22" s="195" t="s">
        <v>188</v>
      </c>
      <c r="O22" s="196">
        <v>38.725837549231251</v>
      </c>
      <c r="P22" s="195" t="s">
        <v>190</v>
      </c>
      <c r="Q22" s="196">
        <v>24.718619712275267</v>
      </c>
      <c r="R22" s="195" t="s">
        <v>425</v>
      </c>
      <c r="S22" s="196">
        <v>23.070711731456917</v>
      </c>
      <c r="T22" s="195" t="s">
        <v>189</v>
      </c>
      <c r="U22" s="196">
        <v>21.422803750638565</v>
      </c>
      <c r="V22" s="195" t="s">
        <v>432</v>
      </c>
      <c r="W22" s="196">
        <v>18.950941779411039</v>
      </c>
    </row>
    <row r="23" spans="1:23" s="30" customFormat="1" ht="25.8" customHeight="1">
      <c r="A23" s="318" t="s">
        <v>51</v>
      </c>
      <c r="B23" s="318"/>
      <c r="C23" s="187" t="s">
        <v>43</v>
      </c>
      <c r="D23" s="188" t="s">
        <v>162</v>
      </c>
      <c r="E23" s="189">
        <v>294.63103034204403</v>
      </c>
      <c r="F23" s="188" t="s">
        <v>196</v>
      </c>
      <c r="G23" s="189">
        <v>139.88784213718901</v>
      </c>
      <c r="H23" s="188" t="s">
        <v>194</v>
      </c>
      <c r="I23" s="189">
        <v>103.987422473663</v>
      </c>
      <c r="J23" s="188" t="s">
        <v>195</v>
      </c>
      <c r="K23" s="190">
        <v>65.611111798858602</v>
      </c>
      <c r="L23" s="188" t="s">
        <v>187</v>
      </c>
      <c r="M23" s="189">
        <v>64.992139046039199</v>
      </c>
      <c r="N23" s="188" t="s">
        <v>188</v>
      </c>
      <c r="O23" s="189">
        <v>30.329664888151601</v>
      </c>
      <c r="P23" s="188" t="s">
        <v>201</v>
      </c>
      <c r="Q23" s="189">
        <v>23.520964607138001</v>
      </c>
      <c r="R23" s="188" t="s">
        <v>189</v>
      </c>
      <c r="S23" s="189">
        <v>21.045073595860298</v>
      </c>
      <c r="T23" s="188" t="s">
        <v>190</v>
      </c>
      <c r="U23" s="189">
        <v>17.9502098317632</v>
      </c>
      <c r="V23" s="188" t="s">
        <v>202</v>
      </c>
      <c r="W23" s="189">
        <v>16.712264326124401</v>
      </c>
    </row>
    <row r="24" spans="1:23" s="30" customFormat="1" ht="25.8" customHeight="1">
      <c r="A24" s="318"/>
      <c r="B24" s="318"/>
      <c r="C24" s="191" t="s">
        <v>44</v>
      </c>
      <c r="D24" s="192" t="s">
        <v>162</v>
      </c>
      <c r="E24" s="197">
        <v>287.60000000000002</v>
      </c>
      <c r="F24" s="192" t="s">
        <v>196</v>
      </c>
      <c r="G24" s="197">
        <v>170.1</v>
      </c>
      <c r="H24" s="192" t="s">
        <v>194</v>
      </c>
      <c r="I24" s="197">
        <v>134.80000000000001</v>
      </c>
      <c r="J24" s="192" t="s">
        <v>187</v>
      </c>
      <c r="K24" s="198">
        <v>75.5</v>
      </c>
      <c r="L24" s="192" t="s">
        <v>197</v>
      </c>
      <c r="M24" s="197">
        <v>74.2</v>
      </c>
      <c r="N24" s="192" t="s">
        <v>188</v>
      </c>
      <c r="O24" s="197">
        <v>53.2</v>
      </c>
      <c r="P24" s="192" t="s">
        <v>189</v>
      </c>
      <c r="Q24" s="197">
        <v>30.3</v>
      </c>
      <c r="R24" s="192" t="s">
        <v>190</v>
      </c>
      <c r="S24" s="197">
        <v>25.4</v>
      </c>
      <c r="T24" s="192" t="s">
        <v>201</v>
      </c>
      <c r="U24" s="197">
        <v>20.399999999999999</v>
      </c>
      <c r="V24" s="192" t="s">
        <v>200</v>
      </c>
      <c r="W24" s="197">
        <v>19.8</v>
      </c>
    </row>
    <row r="25" spans="1:23" s="30" customFormat="1" ht="25.8" customHeight="1">
      <c r="A25" s="318"/>
      <c r="B25" s="318"/>
      <c r="C25" s="194" t="s">
        <v>139</v>
      </c>
      <c r="D25" s="195" t="s">
        <v>431</v>
      </c>
      <c r="E25" s="196">
        <v>308.24079919783117</v>
      </c>
      <c r="F25" s="195" t="s">
        <v>428</v>
      </c>
      <c r="G25" s="196">
        <v>175.16495215459082</v>
      </c>
      <c r="H25" s="195" t="s">
        <v>423</v>
      </c>
      <c r="I25" s="196">
        <v>152.2635273145913</v>
      </c>
      <c r="J25" s="195" t="s">
        <v>424</v>
      </c>
      <c r="K25" s="196">
        <v>68.704274519998521</v>
      </c>
      <c r="L25" s="195" t="s">
        <v>187</v>
      </c>
      <c r="M25" s="196">
        <v>66.847402235674224</v>
      </c>
      <c r="N25" s="195" t="s">
        <v>188</v>
      </c>
      <c r="O25" s="196">
        <v>52.611381389188047</v>
      </c>
      <c r="P25" s="195" t="s">
        <v>189</v>
      </c>
      <c r="Q25" s="196">
        <v>35.899530830269491</v>
      </c>
      <c r="R25" s="195" t="s">
        <v>425</v>
      </c>
      <c r="S25" s="196">
        <v>32.185786261620926</v>
      </c>
      <c r="T25" s="195" t="s">
        <v>190</v>
      </c>
      <c r="U25" s="196">
        <v>23.5203822681076</v>
      </c>
      <c r="V25" s="195" t="s">
        <v>433</v>
      </c>
      <c r="W25" s="196">
        <v>18.568722843242842</v>
      </c>
    </row>
    <row r="26" spans="1:23" s="30" customFormat="1" ht="25.8" customHeight="1">
      <c r="A26" s="318" t="s">
        <v>52</v>
      </c>
      <c r="B26" s="318"/>
      <c r="C26" s="187" t="s">
        <v>43</v>
      </c>
      <c r="D26" s="188" t="s">
        <v>162</v>
      </c>
      <c r="E26" s="189">
        <v>193.529178245335</v>
      </c>
      <c r="F26" s="188" t="s">
        <v>196</v>
      </c>
      <c r="G26" s="189">
        <v>117.109964271536</v>
      </c>
      <c r="H26" s="188" t="s">
        <v>194</v>
      </c>
      <c r="I26" s="189">
        <v>103.21556173084601</v>
      </c>
      <c r="J26" s="188" t="s">
        <v>187</v>
      </c>
      <c r="K26" s="190">
        <v>53.592695514092902</v>
      </c>
      <c r="L26" s="188" t="s">
        <v>195</v>
      </c>
      <c r="M26" s="189">
        <v>43.668122270742401</v>
      </c>
      <c r="N26" s="188" t="s">
        <v>188</v>
      </c>
      <c r="O26" s="189">
        <v>22.8265184597062</v>
      </c>
      <c r="P26" s="188" t="s">
        <v>202</v>
      </c>
      <c r="Q26" s="189">
        <v>19.849146486701098</v>
      </c>
      <c r="R26" s="188" t="s">
        <v>191</v>
      </c>
      <c r="S26" s="189">
        <v>16.8717745136959</v>
      </c>
      <c r="T26" s="188" t="s">
        <v>190</v>
      </c>
      <c r="U26" s="189">
        <v>12.901945216355699</v>
      </c>
      <c r="V26" s="188" t="s">
        <v>205</v>
      </c>
      <c r="W26" s="189">
        <v>11.9094878920206</v>
      </c>
    </row>
    <row r="27" spans="1:23" s="30" customFormat="1" ht="25.8" customHeight="1">
      <c r="A27" s="318"/>
      <c r="B27" s="318"/>
      <c r="C27" s="191" t="s">
        <v>44</v>
      </c>
      <c r="D27" s="192" t="s">
        <v>162</v>
      </c>
      <c r="E27" s="197">
        <v>231</v>
      </c>
      <c r="F27" s="192" t="s">
        <v>194</v>
      </c>
      <c r="G27" s="197">
        <v>139.19999999999999</v>
      </c>
      <c r="H27" s="192" t="s">
        <v>196</v>
      </c>
      <c r="I27" s="197">
        <v>113.5</v>
      </c>
      <c r="J27" s="192" t="s">
        <v>187</v>
      </c>
      <c r="K27" s="198">
        <v>45.4</v>
      </c>
      <c r="L27" s="192" t="s">
        <v>195</v>
      </c>
      <c r="M27" s="197">
        <v>42.4</v>
      </c>
      <c r="N27" s="192" t="s">
        <v>189</v>
      </c>
      <c r="O27" s="197">
        <v>28.6</v>
      </c>
      <c r="P27" s="192" t="s">
        <v>188</v>
      </c>
      <c r="Q27" s="197">
        <v>25.7</v>
      </c>
      <c r="R27" s="199" t="s">
        <v>191</v>
      </c>
      <c r="S27" s="197">
        <v>18.8</v>
      </c>
      <c r="T27" s="192" t="s">
        <v>201</v>
      </c>
      <c r="U27" s="197">
        <v>17.8</v>
      </c>
      <c r="V27" s="192" t="s">
        <v>200</v>
      </c>
      <c r="W27" s="197">
        <v>16.8</v>
      </c>
    </row>
    <row r="28" spans="1:23" s="30" customFormat="1" ht="25.8" customHeight="1">
      <c r="A28" s="318"/>
      <c r="B28" s="318"/>
      <c r="C28" s="194" t="s">
        <v>139</v>
      </c>
      <c r="D28" s="195" t="s">
        <v>431</v>
      </c>
      <c r="E28" s="196">
        <v>215.32352854024475</v>
      </c>
      <c r="F28" s="195" t="s">
        <v>423</v>
      </c>
      <c r="G28" s="196">
        <v>140.25661033355391</v>
      </c>
      <c r="H28" s="195" t="s">
        <v>428</v>
      </c>
      <c r="I28" s="196">
        <v>87.907312110466904</v>
      </c>
      <c r="J28" s="195" t="s">
        <v>187</v>
      </c>
      <c r="K28" s="196">
        <v>56.300188655018125</v>
      </c>
      <c r="L28" s="195" t="s">
        <v>424</v>
      </c>
      <c r="M28" s="196">
        <v>55.31246604703535</v>
      </c>
      <c r="N28" s="195" t="s">
        <v>425</v>
      </c>
      <c r="O28" s="196">
        <v>27.656233023517675</v>
      </c>
      <c r="P28" s="195" t="s">
        <v>188</v>
      </c>
      <c r="Q28" s="196">
        <v>22.717619983603804</v>
      </c>
      <c r="R28" s="195" t="s">
        <v>429</v>
      </c>
      <c r="S28" s="196">
        <v>22.717619983603804</v>
      </c>
      <c r="T28" s="195" t="s">
        <v>201</v>
      </c>
      <c r="U28" s="196">
        <v>17.779006943689932</v>
      </c>
      <c r="V28" s="195" t="s">
        <v>189</v>
      </c>
      <c r="W28" s="196">
        <v>16.791284335707161</v>
      </c>
    </row>
    <row r="29" spans="1:23" s="30" customFormat="1" ht="25.8" customHeight="1">
      <c r="A29" s="318" t="s">
        <v>124</v>
      </c>
      <c r="B29" s="318"/>
      <c r="C29" s="187" t="s">
        <v>43</v>
      </c>
      <c r="D29" s="188" t="s">
        <v>162</v>
      </c>
      <c r="E29" s="189">
        <v>244.386087142934</v>
      </c>
      <c r="F29" s="188" t="s">
        <v>196</v>
      </c>
      <c r="G29" s="189">
        <v>120.04930596494999</v>
      </c>
      <c r="H29" s="188" t="s">
        <v>194</v>
      </c>
      <c r="I29" s="189">
        <v>96.4681922932633</v>
      </c>
      <c r="J29" s="188" t="s">
        <v>187</v>
      </c>
      <c r="K29" s="190">
        <v>67.527734605284294</v>
      </c>
      <c r="L29" s="188" t="s">
        <v>195</v>
      </c>
      <c r="M29" s="189">
        <v>51.449702556407097</v>
      </c>
      <c r="N29" s="188" t="s">
        <v>188</v>
      </c>
      <c r="O29" s="189">
        <v>20.365507261911102</v>
      </c>
      <c r="P29" s="188" t="s">
        <v>204</v>
      </c>
      <c r="Q29" s="189">
        <v>17.149900852135701</v>
      </c>
      <c r="R29" s="188" t="s">
        <v>191</v>
      </c>
      <c r="S29" s="189">
        <v>13.934294442360301</v>
      </c>
      <c r="T29" s="188" t="s">
        <v>202</v>
      </c>
      <c r="U29" s="189">
        <v>12.862425639101801</v>
      </c>
      <c r="V29" s="188" t="s">
        <v>206</v>
      </c>
      <c r="W29" s="189">
        <v>11.790556835843301</v>
      </c>
    </row>
    <row r="30" spans="1:23" s="30" customFormat="1" ht="25.8" customHeight="1">
      <c r="A30" s="318"/>
      <c r="B30" s="318"/>
      <c r="C30" s="191" t="s">
        <v>44</v>
      </c>
      <c r="D30" s="192" t="s">
        <v>162</v>
      </c>
      <c r="E30" s="197">
        <v>266.8</v>
      </c>
      <c r="F30" s="192" t="s">
        <v>194</v>
      </c>
      <c r="G30" s="197">
        <v>146.80000000000001</v>
      </c>
      <c r="H30" s="192" t="s">
        <v>196</v>
      </c>
      <c r="I30" s="197">
        <v>138.19999999999999</v>
      </c>
      <c r="J30" s="192" t="s">
        <v>195</v>
      </c>
      <c r="K30" s="198">
        <v>47.2</v>
      </c>
      <c r="L30" s="192" t="s">
        <v>187</v>
      </c>
      <c r="M30" s="197">
        <v>43.9</v>
      </c>
      <c r="N30" s="192" t="s">
        <v>189</v>
      </c>
      <c r="O30" s="197">
        <v>20.399999999999999</v>
      </c>
      <c r="P30" s="192" t="s">
        <v>188</v>
      </c>
      <c r="Q30" s="197">
        <v>17.100000000000001</v>
      </c>
      <c r="R30" s="192" t="s">
        <v>201</v>
      </c>
      <c r="S30" s="197">
        <v>17.100000000000001</v>
      </c>
      <c r="T30" s="192" t="s">
        <v>204</v>
      </c>
      <c r="U30" s="197">
        <v>16.100000000000001</v>
      </c>
      <c r="V30" s="192" t="s">
        <v>202</v>
      </c>
      <c r="W30" s="197">
        <v>15</v>
      </c>
    </row>
    <row r="31" spans="1:23" s="30" customFormat="1" ht="25.8" customHeight="1">
      <c r="A31" s="318"/>
      <c r="B31" s="318"/>
      <c r="C31" s="194" t="s">
        <v>139</v>
      </c>
      <c r="D31" s="195" t="s">
        <v>431</v>
      </c>
      <c r="E31" s="196">
        <v>257.55218114503407</v>
      </c>
      <c r="F31" s="195" t="s">
        <v>423</v>
      </c>
      <c r="G31" s="196">
        <v>140.58056554166444</v>
      </c>
      <c r="H31" s="195" t="s">
        <v>428</v>
      </c>
      <c r="I31" s="196">
        <v>107.31340881043087</v>
      </c>
      <c r="J31" s="195" t="s">
        <v>424</v>
      </c>
      <c r="K31" s="196">
        <v>63.314911198154206</v>
      </c>
      <c r="L31" s="195" t="s">
        <v>187</v>
      </c>
      <c r="M31" s="196">
        <v>41.852229436068036</v>
      </c>
      <c r="N31" s="195" t="s">
        <v>425</v>
      </c>
      <c r="O31" s="196">
        <v>34.340290819337874</v>
      </c>
      <c r="P31" s="195" t="s">
        <v>189</v>
      </c>
      <c r="Q31" s="196">
        <v>27.901486290712022</v>
      </c>
      <c r="R31" s="195" t="s">
        <v>201</v>
      </c>
      <c r="S31" s="196">
        <v>24.682084026399099</v>
      </c>
      <c r="T31" s="195" t="s">
        <v>188</v>
      </c>
      <c r="U31" s="196">
        <v>23.608949938294788</v>
      </c>
      <c r="V31" s="195" t="s">
        <v>429</v>
      </c>
      <c r="W31" s="196">
        <v>20.389547673981863</v>
      </c>
    </row>
    <row r="32" spans="1:23" s="30" customFormat="1" ht="25.8" customHeight="1">
      <c r="A32" s="318" t="s">
        <v>54</v>
      </c>
      <c r="B32" s="318"/>
      <c r="C32" s="187" t="s">
        <v>43</v>
      </c>
      <c r="D32" s="188" t="s">
        <v>162</v>
      </c>
      <c r="E32" s="189">
        <v>209.619333727385</v>
      </c>
      <c r="F32" s="188" t="s">
        <v>196</v>
      </c>
      <c r="G32" s="189">
        <v>105.41902539197</v>
      </c>
      <c r="H32" s="188" t="s">
        <v>194</v>
      </c>
      <c r="I32" s="189">
        <v>97.497364524365196</v>
      </c>
      <c r="J32" s="188" t="s">
        <v>187</v>
      </c>
      <c r="K32" s="190">
        <v>51.795474903569001</v>
      </c>
      <c r="L32" s="188" t="s">
        <v>195</v>
      </c>
      <c r="M32" s="189">
        <v>43.264455507687103</v>
      </c>
      <c r="N32" s="188" t="s">
        <v>188</v>
      </c>
      <c r="O32" s="189">
        <v>37.780228753191501</v>
      </c>
      <c r="P32" s="188" t="s">
        <v>189</v>
      </c>
      <c r="Q32" s="189">
        <v>16.452680263486599</v>
      </c>
      <c r="R32" s="188" t="s">
        <v>202</v>
      </c>
      <c r="S32" s="189">
        <v>14.6246046786548</v>
      </c>
      <c r="T32" s="188" t="s">
        <v>201</v>
      </c>
      <c r="U32" s="189">
        <v>13.405887622100201</v>
      </c>
      <c r="V32" s="188" t="s">
        <v>200</v>
      </c>
      <c r="W32" s="189">
        <v>12.1871705655456</v>
      </c>
    </row>
    <row r="33" spans="1:23" s="30" customFormat="1" ht="25.8" customHeight="1">
      <c r="A33" s="318"/>
      <c r="B33" s="318"/>
      <c r="C33" s="191" t="s">
        <v>44</v>
      </c>
      <c r="D33" s="192" t="s">
        <v>162</v>
      </c>
      <c r="E33" s="197">
        <v>189.2</v>
      </c>
      <c r="F33" s="192" t="s">
        <v>194</v>
      </c>
      <c r="G33" s="197">
        <v>124.3</v>
      </c>
      <c r="H33" s="192" t="s">
        <v>196</v>
      </c>
      <c r="I33" s="197">
        <v>119.5</v>
      </c>
      <c r="J33" s="192" t="s">
        <v>187</v>
      </c>
      <c r="K33" s="198">
        <v>54</v>
      </c>
      <c r="L33" s="192" t="s">
        <v>195</v>
      </c>
      <c r="M33" s="197">
        <v>38.200000000000003</v>
      </c>
      <c r="N33" s="192" t="s">
        <v>188</v>
      </c>
      <c r="O33" s="197">
        <v>26.7</v>
      </c>
      <c r="P33" s="192" t="s">
        <v>189</v>
      </c>
      <c r="Q33" s="197">
        <v>19.399999999999999</v>
      </c>
      <c r="R33" s="192" t="s">
        <v>191</v>
      </c>
      <c r="S33" s="197">
        <v>16.399999999999999</v>
      </c>
      <c r="T33" s="192" t="s">
        <v>190</v>
      </c>
      <c r="U33" s="197">
        <v>13.9</v>
      </c>
      <c r="V33" s="200" t="s">
        <v>202</v>
      </c>
      <c r="W33" s="197">
        <v>13.3</v>
      </c>
    </row>
    <row r="34" spans="1:23" s="30" customFormat="1" ht="25.8" customHeight="1">
      <c r="A34" s="318"/>
      <c r="B34" s="318"/>
      <c r="C34" s="194" t="s">
        <v>139</v>
      </c>
      <c r="D34" s="195" t="s">
        <v>431</v>
      </c>
      <c r="E34" s="196">
        <v>211.9539619086726</v>
      </c>
      <c r="F34" s="195" t="s">
        <v>423</v>
      </c>
      <c r="G34" s="196">
        <v>149.75664545114191</v>
      </c>
      <c r="H34" s="195" t="s">
        <v>428</v>
      </c>
      <c r="I34" s="196">
        <v>115.33677129503268</v>
      </c>
      <c r="J34" s="195" t="s">
        <v>424</v>
      </c>
      <c r="K34" s="196">
        <v>39.854591128126472</v>
      </c>
      <c r="L34" s="195" t="s">
        <v>187</v>
      </c>
      <c r="M34" s="196">
        <v>39.250733686791222</v>
      </c>
      <c r="N34" s="195" t="s">
        <v>188</v>
      </c>
      <c r="O34" s="196">
        <v>35.023731597444474</v>
      </c>
      <c r="P34" s="195" t="s">
        <v>425</v>
      </c>
      <c r="Q34" s="196">
        <v>19.927295564063236</v>
      </c>
      <c r="R34" s="195" t="s">
        <v>189</v>
      </c>
      <c r="S34" s="196">
        <v>17.511865798722237</v>
      </c>
      <c r="T34" s="195" t="s">
        <v>432</v>
      </c>
      <c r="U34" s="196">
        <v>14.492578592045991</v>
      </c>
      <c r="V34" s="195" t="s">
        <v>201</v>
      </c>
      <c r="W34" s="196">
        <v>14.492578592045991</v>
      </c>
    </row>
    <row r="35" spans="1:23" s="30" customFormat="1" ht="25.8" customHeight="1">
      <c r="A35" s="318" t="s">
        <v>125</v>
      </c>
      <c r="B35" s="318"/>
      <c r="C35" s="187" t="s">
        <v>43</v>
      </c>
      <c r="D35" s="188" t="s">
        <v>162</v>
      </c>
      <c r="E35" s="189">
        <v>204.949749950631</v>
      </c>
      <c r="F35" s="188" t="s">
        <v>196</v>
      </c>
      <c r="G35" s="189">
        <v>96.603918596521197</v>
      </c>
      <c r="H35" s="188" t="s">
        <v>194</v>
      </c>
      <c r="I35" s="189">
        <v>82.193389303117499</v>
      </c>
      <c r="J35" s="188" t="s">
        <v>187</v>
      </c>
      <c r="K35" s="190">
        <v>57.642117173614899</v>
      </c>
      <c r="L35" s="188" t="s">
        <v>195</v>
      </c>
      <c r="M35" s="189">
        <v>48.035097644678999</v>
      </c>
      <c r="N35" s="188" t="s">
        <v>188</v>
      </c>
      <c r="O35" s="189">
        <v>23.483825515176399</v>
      </c>
      <c r="P35" s="188" t="s">
        <v>189</v>
      </c>
      <c r="Q35" s="189">
        <v>18.680315750708498</v>
      </c>
      <c r="R35" s="188" t="s">
        <v>204</v>
      </c>
      <c r="S35" s="189">
        <v>14.4105292934037</v>
      </c>
      <c r="T35" s="188" t="s">
        <v>201</v>
      </c>
      <c r="U35" s="189">
        <v>13.343082679077501</v>
      </c>
      <c r="V35" s="188" t="s">
        <v>191</v>
      </c>
      <c r="W35" s="189">
        <v>11.741912757588199</v>
      </c>
    </row>
    <row r="36" spans="1:23" s="30" customFormat="1" ht="25.8" customHeight="1">
      <c r="A36" s="318"/>
      <c r="B36" s="318"/>
      <c r="C36" s="191" t="s">
        <v>44</v>
      </c>
      <c r="D36" s="192" t="s">
        <v>162</v>
      </c>
      <c r="E36" s="197">
        <v>210.8</v>
      </c>
      <c r="F36" s="192" t="s">
        <v>196</v>
      </c>
      <c r="G36" s="197">
        <v>117.6</v>
      </c>
      <c r="H36" s="192" t="s">
        <v>194</v>
      </c>
      <c r="I36" s="197">
        <v>109.7</v>
      </c>
      <c r="J36" s="192" t="s">
        <v>195</v>
      </c>
      <c r="K36" s="198">
        <v>51.6</v>
      </c>
      <c r="L36" s="192" t="s">
        <v>187</v>
      </c>
      <c r="M36" s="197">
        <v>47.4</v>
      </c>
      <c r="N36" s="192" t="s">
        <v>188</v>
      </c>
      <c r="O36" s="197">
        <v>30.3</v>
      </c>
      <c r="P36" s="192" t="s">
        <v>189</v>
      </c>
      <c r="Q36" s="197">
        <v>19.7</v>
      </c>
      <c r="R36" s="192" t="s">
        <v>202</v>
      </c>
      <c r="S36" s="197">
        <v>14.4</v>
      </c>
      <c r="T36" s="192" t="s">
        <v>190</v>
      </c>
      <c r="U36" s="197">
        <v>13.8</v>
      </c>
      <c r="V36" s="192" t="s">
        <v>200</v>
      </c>
      <c r="W36" s="197">
        <v>12.8</v>
      </c>
    </row>
    <row r="37" spans="1:23" s="30" customFormat="1" ht="25.8" customHeight="1">
      <c r="A37" s="318"/>
      <c r="B37" s="318"/>
      <c r="C37" s="194" t="s">
        <v>139</v>
      </c>
      <c r="D37" s="195" t="s">
        <v>431</v>
      </c>
      <c r="E37" s="196">
        <v>211.04111846476891</v>
      </c>
      <c r="F37" s="195" t="s">
        <v>428</v>
      </c>
      <c r="G37" s="196">
        <v>120.67086622544721</v>
      </c>
      <c r="H37" s="195" t="s">
        <v>423</v>
      </c>
      <c r="I37" s="196">
        <v>117.48132791111819</v>
      </c>
      <c r="J37" s="195" t="s">
        <v>424</v>
      </c>
      <c r="K37" s="196">
        <v>44.653536400606015</v>
      </c>
      <c r="L37" s="195" t="s">
        <v>187</v>
      </c>
      <c r="M37" s="196">
        <v>43.590356962496344</v>
      </c>
      <c r="N37" s="195" t="s">
        <v>188</v>
      </c>
      <c r="O37" s="196">
        <v>28.174255109906177</v>
      </c>
      <c r="P37" s="195" t="s">
        <v>425</v>
      </c>
      <c r="Q37" s="196">
        <v>25.516306514632006</v>
      </c>
      <c r="R37" s="195" t="s">
        <v>189</v>
      </c>
      <c r="S37" s="196">
        <v>24.453127076522339</v>
      </c>
      <c r="T37" s="195" t="s">
        <v>429</v>
      </c>
      <c r="U37" s="196">
        <v>17.01087100975467</v>
      </c>
      <c r="V37" s="195" t="s">
        <v>201</v>
      </c>
      <c r="W37" s="196">
        <v>15.947691571645004</v>
      </c>
    </row>
    <row r="38" spans="1:23" s="30" customFormat="1" ht="25.8" customHeight="1">
      <c r="A38" s="318" t="s">
        <v>126</v>
      </c>
      <c r="B38" s="318"/>
      <c r="C38" s="187" t="s">
        <v>43</v>
      </c>
      <c r="D38" s="188" t="s">
        <v>162</v>
      </c>
      <c r="E38" s="189">
        <v>236.18510717383199</v>
      </c>
      <c r="F38" s="188" t="s">
        <v>194</v>
      </c>
      <c r="G38" s="189">
        <v>130.09540329575</v>
      </c>
      <c r="H38" s="188" t="s">
        <v>196</v>
      </c>
      <c r="I38" s="189">
        <v>122.35162929005099</v>
      </c>
      <c r="J38" s="188" t="s">
        <v>187</v>
      </c>
      <c r="K38" s="190">
        <v>58.078305042745598</v>
      </c>
      <c r="L38" s="188" t="s">
        <v>195</v>
      </c>
      <c r="M38" s="189">
        <v>47.237021434766397</v>
      </c>
      <c r="N38" s="188" t="s">
        <v>188</v>
      </c>
      <c r="O38" s="189">
        <v>37.170115227357201</v>
      </c>
      <c r="P38" s="188" t="s">
        <v>202</v>
      </c>
      <c r="Q38" s="189">
        <v>20.9081898153884</v>
      </c>
      <c r="R38" s="188" t="s">
        <v>190</v>
      </c>
      <c r="S38" s="189">
        <v>17.0363028125387</v>
      </c>
      <c r="T38" s="188" t="s">
        <v>204</v>
      </c>
      <c r="U38" s="189">
        <v>16.2619254119688</v>
      </c>
      <c r="V38" s="188" t="s">
        <v>201</v>
      </c>
      <c r="W38" s="189">
        <v>16.2619254119688</v>
      </c>
    </row>
    <row r="39" spans="1:23" s="30" customFormat="1" ht="25.8" customHeight="1">
      <c r="A39" s="318"/>
      <c r="B39" s="318"/>
      <c r="C39" s="191" t="s">
        <v>44</v>
      </c>
      <c r="D39" s="192" t="s">
        <v>162</v>
      </c>
      <c r="E39" s="197">
        <v>238.8</v>
      </c>
      <c r="F39" s="192" t="s">
        <v>194</v>
      </c>
      <c r="G39" s="197">
        <v>152.80000000000001</v>
      </c>
      <c r="H39" s="192" t="s">
        <v>196</v>
      </c>
      <c r="I39" s="197">
        <v>126.7</v>
      </c>
      <c r="J39" s="192" t="s">
        <v>187</v>
      </c>
      <c r="K39" s="198">
        <v>56.8</v>
      </c>
      <c r="L39" s="192" t="s">
        <v>195</v>
      </c>
      <c r="M39" s="197">
        <v>38.4</v>
      </c>
      <c r="N39" s="192" t="s">
        <v>188</v>
      </c>
      <c r="O39" s="197">
        <v>36.1</v>
      </c>
      <c r="P39" s="192" t="s">
        <v>200</v>
      </c>
      <c r="Q39" s="197">
        <v>22.3</v>
      </c>
      <c r="R39" s="192" t="s">
        <v>189</v>
      </c>
      <c r="S39" s="197">
        <v>22.3</v>
      </c>
      <c r="T39" s="192" t="s">
        <v>190</v>
      </c>
      <c r="U39" s="197">
        <v>16.100000000000001</v>
      </c>
      <c r="V39" s="192" t="s">
        <v>206</v>
      </c>
      <c r="W39" s="197">
        <v>10</v>
      </c>
    </row>
    <row r="40" spans="1:23" s="30" customFormat="1" ht="25.8" customHeight="1">
      <c r="A40" s="318"/>
      <c r="B40" s="318"/>
      <c r="C40" s="194" t="s">
        <v>139</v>
      </c>
      <c r="D40" s="195" t="s">
        <v>431</v>
      </c>
      <c r="E40" s="196">
        <v>227.13587756004239</v>
      </c>
      <c r="F40" s="195" t="s">
        <v>423</v>
      </c>
      <c r="G40" s="196">
        <v>157.01339187036484</v>
      </c>
      <c r="H40" s="195" t="s">
        <v>428</v>
      </c>
      <c r="I40" s="196">
        <v>118.90334529988796</v>
      </c>
      <c r="J40" s="195" t="s">
        <v>187</v>
      </c>
      <c r="K40" s="196">
        <v>57.927270787124904</v>
      </c>
      <c r="L40" s="195" t="s">
        <v>424</v>
      </c>
      <c r="M40" s="196">
        <v>45.73205588457229</v>
      </c>
      <c r="N40" s="195" t="s">
        <v>425</v>
      </c>
      <c r="O40" s="196">
        <v>37.347845639067366</v>
      </c>
      <c r="P40" s="195" t="s">
        <v>188</v>
      </c>
      <c r="Q40" s="196">
        <v>26.677032599333838</v>
      </c>
      <c r="R40" s="195" t="s">
        <v>191</v>
      </c>
      <c r="S40" s="196">
        <v>21.341626079467069</v>
      </c>
      <c r="T40" s="195" t="s">
        <v>189</v>
      </c>
      <c r="U40" s="196">
        <v>21.341626079467069</v>
      </c>
      <c r="V40" s="195" t="s">
        <v>434</v>
      </c>
      <c r="W40" s="196">
        <v>15.244018628190766</v>
      </c>
    </row>
    <row r="41" spans="1:23" s="30" customFormat="1" ht="25.8" customHeight="1">
      <c r="A41" s="322" t="s">
        <v>21</v>
      </c>
      <c r="B41" s="322"/>
      <c r="C41" s="187" t="s">
        <v>43</v>
      </c>
      <c r="D41" s="188" t="s">
        <v>162</v>
      </c>
      <c r="E41" s="189">
        <v>342.63648806664202</v>
      </c>
      <c r="F41" s="188" t="s">
        <v>196</v>
      </c>
      <c r="G41" s="189">
        <v>192.16649595272</v>
      </c>
      <c r="H41" s="188" t="s">
        <v>194</v>
      </c>
      <c r="I41" s="189">
        <v>101.521922390116</v>
      </c>
      <c r="J41" s="188" t="s">
        <v>187</v>
      </c>
      <c r="K41" s="190">
        <v>82.486561941969299</v>
      </c>
      <c r="L41" s="188" t="s">
        <v>195</v>
      </c>
      <c r="M41" s="189">
        <v>74.328550321335001</v>
      </c>
      <c r="N41" s="188" t="s">
        <v>188</v>
      </c>
      <c r="O41" s="189">
        <v>31.725600746911301</v>
      </c>
      <c r="P41" s="188" t="s">
        <v>189</v>
      </c>
      <c r="Q41" s="189">
        <v>29.006263540033199</v>
      </c>
      <c r="R41" s="188" t="s">
        <v>190</v>
      </c>
      <c r="S41" s="189">
        <v>27.193372068781098</v>
      </c>
      <c r="T41" s="188" t="s">
        <v>201</v>
      </c>
      <c r="U41" s="189">
        <v>24.474034861903</v>
      </c>
      <c r="V41" s="188" t="s">
        <v>191</v>
      </c>
      <c r="W41" s="189">
        <v>19.941806183772801</v>
      </c>
    </row>
    <row r="42" spans="1:23" s="30" customFormat="1" ht="25.8" customHeight="1">
      <c r="A42" s="322"/>
      <c r="B42" s="322"/>
      <c r="C42" s="191" t="s">
        <v>44</v>
      </c>
      <c r="D42" s="192" t="s">
        <v>162</v>
      </c>
      <c r="E42" s="197">
        <v>327.8</v>
      </c>
      <c r="F42" s="192" t="s">
        <v>196</v>
      </c>
      <c r="G42" s="197">
        <v>195.8</v>
      </c>
      <c r="H42" s="192" t="s">
        <v>194</v>
      </c>
      <c r="I42" s="197">
        <v>179.4</v>
      </c>
      <c r="J42" s="192" t="s">
        <v>187</v>
      </c>
      <c r="K42" s="198">
        <v>92</v>
      </c>
      <c r="L42" s="192" t="s">
        <v>195</v>
      </c>
      <c r="M42" s="197">
        <v>73.8</v>
      </c>
      <c r="N42" s="192" t="s">
        <v>188</v>
      </c>
      <c r="O42" s="197">
        <v>41.9</v>
      </c>
      <c r="P42" s="192" t="s">
        <v>189</v>
      </c>
      <c r="Q42" s="197">
        <v>35.5</v>
      </c>
      <c r="R42" s="192" t="s">
        <v>201</v>
      </c>
      <c r="S42" s="197">
        <v>29.1</v>
      </c>
      <c r="T42" s="192" t="s">
        <v>190</v>
      </c>
      <c r="U42" s="197">
        <v>22.8</v>
      </c>
      <c r="V42" s="192" t="s">
        <v>203</v>
      </c>
      <c r="W42" s="197">
        <v>16.399999999999999</v>
      </c>
    </row>
    <row r="43" spans="1:23" s="30" customFormat="1" ht="25.8" customHeight="1">
      <c r="A43" s="322"/>
      <c r="B43" s="322"/>
      <c r="C43" s="194" t="s">
        <v>139</v>
      </c>
      <c r="D43" s="195" t="s">
        <v>431</v>
      </c>
      <c r="E43" s="196">
        <v>308.9795471945751</v>
      </c>
      <c r="F43" s="195" t="s">
        <v>428</v>
      </c>
      <c r="G43" s="196">
        <v>208.72069707244157</v>
      </c>
      <c r="H43" s="195" t="s">
        <v>423</v>
      </c>
      <c r="I43" s="196">
        <v>166.79426883954937</v>
      </c>
      <c r="J43" s="195" t="s">
        <v>424</v>
      </c>
      <c r="K43" s="196">
        <v>72.915527361551639</v>
      </c>
      <c r="L43" s="195" t="s">
        <v>187</v>
      </c>
      <c r="M43" s="196">
        <v>69.269750993474062</v>
      </c>
      <c r="N43" s="195" t="s">
        <v>425</v>
      </c>
      <c r="O43" s="196">
        <v>42.837872324911594</v>
      </c>
      <c r="P43" s="195" t="s">
        <v>188</v>
      </c>
      <c r="Q43" s="196">
        <v>39.192095956834009</v>
      </c>
      <c r="R43" s="195" t="s">
        <v>189</v>
      </c>
      <c r="S43" s="196">
        <v>37.369207772795221</v>
      </c>
      <c r="T43" s="195" t="s">
        <v>434</v>
      </c>
      <c r="U43" s="196">
        <v>29.166210944620659</v>
      </c>
      <c r="V43" s="195" t="s">
        <v>191</v>
      </c>
      <c r="W43" s="196">
        <v>28.254766852601261</v>
      </c>
    </row>
    <row r="44" spans="1:23" ht="13.95" customHeight="1">
      <c r="A44" s="98" t="s">
        <v>130</v>
      </c>
    </row>
    <row r="45" spans="1:23" ht="13.95" customHeight="1">
      <c r="A45" s="98" t="s">
        <v>438</v>
      </c>
    </row>
  </sheetData>
  <mergeCells count="24">
    <mergeCell ref="J4:K4"/>
    <mergeCell ref="L4:M4"/>
    <mergeCell ref="D4:E4"/>
    <mergeCell ref="F4:G4"/>
    <mergeCell ref="H4:I4"/>
    <mergeCell ref="N4:O4"/>
    <mergeCell ref="P4:Q4"/>
    <mergeCell ref="R4:S4"/>
    <mergeCell ref="T4:U4"/>
    <mergeCell ref="V4:W4"/>
    <mergeCell ref="A5:B7"/>
    <mergeCell ref="A4:C4"/>
    <mergeCell ref="A41:B43"/>
    <mergeCell ref="A8:B10"/>
    <mergeCell ref="A11:B13"/>
    <mergeCell ref="A14:B16"/>
    <mergeCell ref="A17:B19"/>
    <mergeCell ref="A20:B22"/>
    <mergeCell ref="A23:B25"/>
    <mergeCell ref="A26:B28"/>
    <mergeCell ref="A29:B31"/>
    <mergeCell ref="A32:B34"/>
    <mergeCell ref="A35:B37"/>
    <mergeCell ref="A38:B40"/>
  </mergeCells>
  <phoneticPr fontId="3"/>
  <hyperlinks>
    <hyperlink ref="A1" location="目次!A1" display="目次へ戻る"/>
  </hyperlinks>
  <pageMargins left="0.70866141732283472" right="0.70866141732283472" top="0.74803149606299213" bottom="0.74803149606299213" header="0.31496062992125984" footer="0.31496062992125984"/>
  <pageSetup paperSize="9" scale="43"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9"/>
  <sheetViews>
    <sheetView zoomScaleNormal="100" workbookViewId="0"/>
  </sheetViews>
  <sheetFormatPr defaultColWidth="8" defaultRowHeight="9.6"/>
  <cols>
    <col min="1" max="1" width="12" style="27" customWidth="1"/>
    <col min="2" max="8" width="12.59765625" style="27" customWidth="1"/>
    <col min="9" max="10" width="12.59765625" style="28" customWidth="1"/>
    <col min="11" max="11" width="12.59765625" style="27" customWidth="1"/>
    <col min="12" max="13" width="6.5" style="27" customWidth="1"/>
    <col min="14" max="16" width="6.5" style="20" customWidth="1"/>
    <col min="17" max="16384" width="8" style="27"/>
  </cols>
  <sheetData>
    <row r="1" spans="1:11" s="11" customFormat="1" ht="15" customHeight="1">
      <c r="A1" s="6" t="s">
        <v>2</v>
      </c>
      <c r="B1" s="6"/>
      <c r="C1" s="7"/>
      <c r="D1" s="8"/>
      <c r="E1" s="8"/>
      <c r="F1" s="8"/>
      <c r="G1" s="8"/>
      <c r="H1" s="8"/>
      <c r="I1" s="8"/>
    </row>
    <row r="2" spans="1:11" s="13" customFormat="1" ht="20.100000000000001" customHeight="1">
      <c r="A2" s="12" t="s">
        <v>208</v>
      </c>
      <c r="B2" s="12"/>
      <c r="C2" s="12"/>
      <c r="D2" s="12"/>
      <c r="E2" s="12"/>
      <c r="F2" s="12"/>
      <c r="G2" s="12"/>
      <c r="H2" s="12"/>
    </row>
    <row r="3" spans="1:11" s="13" customFormat="1" ht="20.100000000000001" customHeight="1">
      <c r="A3" s="12"/>
      <c r="B3" s="12"/>
      <c r="C3" s="12"/>
      <c r="D3" s="12"/>
      <c r="E3" s="12"/>
      <c r="F3" s="12"/>
      <c r="G3" s="12"/>
      <c r="H3" s="12"/>
    </row>
    <row r="4" spans="1:11" s="16" customFormat="1" ht="21.6" customHeight="1">
      <c r="A4" s="89"/>
      <c r="B4" s="313" t="s">
        <v>61</v>
      </c>
      <c r="C4" s="313"/>
      <c r="D4" s="313"/>
      <c r="E4" s="313"/>
      <c r="F4" s="313"/>
      <c r="G4" s="313" t="s">
        <v>223</v>
      </c>
      <c r="H4" s="313"/>
      <c r="I4" s="313"/>
      <c r="J4" s="313"/>
      <c r="K4" s="313"/>
    </row>
    <row r="5" spans="1:11" s="16" customFormat="1" ht="21.6" customHeight="1">
      <c r="A5" s="89"/>
      <c r="B5" s="89" t="s">
        <v>60</v>
      </c>
      <c r="C5" s="89" t="s">
        <v>42</v>
      </c>
      <c r="D5" s="89" t="s">
        <v>43</v>
      </c>
      <c r="E5" s="89" t="s">
        <v>44</v>
      </c>
      <c r="F5" s="89" t="s">
        <v>57</v>
      </c>
      <c r="G5" s="89" t="s">
        <v>60</v>
      </c>
      <c r="H5" s="89" t="s">
        <v>42</v>
      </c>
      <c r="I5" s="89" t="s">
        <v>43</v>
      </c>
      <c r="J5" s="90" t="s">
        <v>44</v>
      </c>
      <c r="K5" s="89" t="s">
        <v>57</v>
      </c>
    </row>
    <row r="6" spans="1:11" s="16" customFormat="1" ht="21.6" customHeight="1">
      <c r="A6" s="91" t="s">
        <v>45</v>
      </c>
      <c r="B6" s="92">
        <v>1654</v>
      </c>
      <c r="C6" s="92">
        <v>1512</v>
      </c>
      <c r="D6" s="92">
        <v>1399</v>
      </c>
      <c r="E6" s="92">
        <v>1356</v>
      </c>
      <c r="F6" s="92">
        <v>1326</v>
      </c>
      <c r="G6" s="93">
        <v>1.9</v>
      </c>
      <c r="H6" s="93">
        <v>1.8</v>
      </c>
      <c r="I6" s="93">
        <v>1.7</v>
      </c>
      <c r="J6" s="93">
        <v>1.8</v>
      </c>
      <c r="K6" s="93">
        <v>1.8</v>
      </c>
    </row>
    <row r="7" spans="1:11" s="16" customFormat="1" ht="21.6" customHeight="1">
      <c r="A7" s="91" t="s">
        <v>47</v>
      </c>
      <c r="B7" s="92">
        <v>88</v>
      </c>
      <c r="C7" s="92">
        <v>75</v>
      </c>
      <c r="D7" s="92">
        <v>62</v>
      </c>
      <c r="E7" s="92">
        <v>67</v>
      </c>
      <c r="F7" s="92">
        <v>69</v>
      </c>
      <c r="G7" s="93">
        <v>1.8</v>
      </c>
      <c r="H7" s="93">
        <v>1.6</v>
      </c>
      <c r="I7" s="93">
        <v>1.4</v>
      </c>
      <c r="J7" s="93">
        <v>1.5</v>
      </c>
      <c r="K7" s="93">
        <v>1.6</v>
      </c>
    </row>
    <row r="8" spans="1:11" s="16" customFormat="1" ht="21.6" customHeight="1">
      <c r="A8" s="91" t="s">
        <v>49</v>
      </c>
      <c r="B8" s="92">
        <v>21</v>
      </c>
      <c r="C8" s="92">
        <v>9</v>
      </c>
      <c r="D8" s="92">
        <v>10</v>
      </c>
      <c r="E8" s="92">
        <v>14</v>
      </c>
      <c r="F8" s="92">
        <v>13</v>
      </c>
      <c r="G8" s="93">
        <v>2.1</v>
      </c>
      <c r="H8" s="93">
        <v>0.8994603238057165</v>
      </c>
      <c r="I8" s="93">
        <v>1.0288065843621399</v>
      </c>
      <c r="J8" s="93">
        <v>1.4589412255106293</v>
      </c>
      <c r="K8" s="93">
        <v>1.3845989988284162</v>
      </c>
    </row>
    <row r="9" spans="1:11" s="16" customFormat="1" ht="21.6" customHeight="1">
      <c r="A9" s="95" t="s">
        <v>46</v>
      </c>
      <c r="B9" s="96">
        <v>1</v>
      </c>
      <c r="C9" s="96">
        <v>0</v>
      </c>
      <c r="D9" s="96">
        <v>1</v>
      </c>
      <c r="E9" s="96">
        <v>1</v>
      </c>
      <c r="F9" s="96">
        <v>3</v>
      </c>
      <c r="G9" s="97">
        <v>1.3</v>
      </c>
      <c r="H9" s="97">
        <v>0</v>
      </c>
      <c r="I9" s="97">
        <v>1.2</v>
      </c>
      <c r="J9" s="97">
        <v>1.3</v>
      </c>
      <c r="K9" s="97">
        <v>4.1493775933609962</v>
      </c>
    </row>
    <row r="10" spans="1:11" s="16" customFormat="1" ht="21.6" customHeight="1">
      <c r="A10" s="95" t="s">
        <v>48</v>
      </c>
      <c r="B10" s="96">
        <v>3</v>
      </c>
      <c r="C10" s="96">
        <v>0</v>
      </c>
      <c r="D10" s="96">
        <v>0</v>
      </c>
      <c r="E10" s="96">
        <v>2</v>
      </c>
      <c r="F10" s="96">
        <v>3</v>
      </c>
      <c r="G10" s="97">
        <v>2.7</v>
      </c>
      <c r="H10" s="97">
        <v>0</v>
      </c>
      <c r="I10" s="97">
        <v>0</v>
      </c>
      <c r="J10" s="97">
        <v>2</v>
      </c>
      <c r="K10" s="97">
        <v>3.0737704918032787</v>
      </c>
    </row>
    <row r="11" spans="1:11" s="16" customFormat="1" ht="21.6" customHeight="1">
      <c r="A11" s="95" t="s">
        <v>50</v>
      </c>
      <c r="B11" s="96">
        <v>3</v>
      </c>
      <c r="C11" s="96">
        <v>0</v>
      </c>
      <c r="D11" s="96">
        <v>0</v>
      </c>
      <c r="E11" s="96">
        <v>2</v>
      </c>
      <c r="F11" s="96">
        <v>0</v>
      </c>
      <c r="G11" s="97">
        <v>3.3</v>
      </c>
      <c r="H11" s="97">
        <v>0</v>
      </c>
      <c r="I11" s="97">
        <v>0</v>
      </c>
      <c r="J11" s="97">
        <v>2.2000000000000002</v>
      </c>
      <c r="K11" s="97">
        <v>0</v>
      </c>
    </row>
    <row r="12" spans="1:11" s="16" customFormat="1" ht="21.6" customHeight="1">
      <c r="A12" s="95" t="s">
        <v>51</v>
      </c>
      <c r="B12" s="96">
        <v>0</v>
      </c>
      <c r="C12" s="96">
        <v>2</v>
      </c>
      <c r="D12" s="96">
        <v>3</v>
      </c>
      <c r="E12" s="96">
        <v>1</v>
      </c>
      <c r="F12" s="96">
        <v>2</v>
      </c>
      <c r="G12" s="97">
        <v>0</v>
      </c>
      <c r="H12" s="97">
        <v>1.9</v>
      </c>
      <c r="I12" s="97">
        <v>2.9</v>
      </c>
      <c r="J12" s="97">
        <v>1</v>
      </c>
      <c r="K12" s="97">
        <v>1.9157088122605364</v>
      </c>
    </row>
    <row r="13" spans="1:11" s="16" customFormat="1" ht="21.6" customHeight="1">
      <c r="A13" s="95" t="s">
        <v>52</v>
      </c>
      <c r="B13" s="96">
        <v>3</v>
      </c>
      <c r="C13" s="96">
        <v>0</v>
      </c>
      <c r="D13" s="96">
        <v>0</v>
      </c>
      <c r="E13" s="96">
        <v>2</v>
      </c>
      <c r="F13" s="96">
        <v>1</v>
      </c>
      <c r="G13" s="97">
        <v>3.8</v>
      </c>
      <c r="H13" s="97">
        <v>0</v>
      </c>
      <c r="I13" s="97">
        <v>0</v>
      </c>
      <c r="J13" s="97">
        <v>2.6</v>
      </c>
      <c r="K13" s="97">
        <v>1.29366106080207</v>
      </c>
    </row>
    <row r="14" spans="1:11" s="16" customFormat="1" ht="21.6" customHeight="1">
      <c r="A14" s="95" t="s">
        <v>53</v>
      </c>
      <c r="B14" s="96">
        <v>1</v>
      </c>
      <c r="C14" s="96">
        <v>0</v>
      </c>
      <c r="D14" s="96">
        <v>1</v>
      </c>
      <c r="E14" s="96">
        <v>0</v>
      </c>
      <c r="F14" s="96">
        <v>0</v>
      </c>
      <c r="G14" s="97">
        <v>1.7</v>
      </c>
      <c r="H14" s="97">
        <v>0</v>
      </c>
      <c r="I14" s="97">
        <v>1.8</v>
      </c>
      <c r="J14" s="97">
        <v>0</v>
      </c>
      <c r="K14" s="97">
        <v>0</v>
      </c>
    </row>
    <row r="15" spans="1:11" s="16" customFormat="1" ht="21.6" customHeight="1">
      <c r="A15" s="95" t="s">
        <v>54</v>
      </c>
      <c r="B15" s="96">
        <v>0</v>
      </c>
      <c r="C15" s="96">
        <v>3</v>
      </c>
      <c r="D15" s="96">
        <v>4</v>
      </c>
      <c r="E15" s="96">
        <v>1</v>
      </c>
      <c r="F15" s="96">
        <v>1</v>
      </c>
      <c r="G15" s="97">
        <v>0</v>
      </c>
      <c r="H15" s="97">
        <v>2.2000000000000002</v>
      </c>
      <c r="I15" s="97">
        <v>3.1</v>
      </c>
      <c r="J15" s="97">
        <v>0.8</v>
      </c>
      <c r="K15" s="97">
        <v>0.78369905956112851</v>
      </c>
    </row>
    <row r="16" spans="1:11" s="16" customFormat="1" ht="21.6" customHeight="1">
      <c r="A16" s="95" t="s">
        <v>55</v>
      </c>
      <c r="B16" s="96">
        <v>5</v>
      </c>
      <c r="C16" s="96">
        <v>2</v>
      </c>
      <c r="D16" s="96">
        <v>0</v>
      </c>
      <c r="E16" s="96">
        <v>3</v>
      </c>
      <c r="F16" s="96">
        <v>2</v>
      </c>
      <c r="G16" s="97">
        <v>2.9</v>
      </c>
      <c r="H16" s="97">
        <v>1.1000000000000001</v>
      </c>
      <c r="I16" s="97">
        <v>0</v>
      </c>
      <c r="J16" s="97">
        <v>1.8</v>
      </c>
      <c r="K16" s="97">
        <v>1.3689253935660506</v>
      </c>
    </row>
    <row r="17" spans="1:11" s="16" customFormat="1" ht="21.6" customHeight="1">
      <c r="A17" s="95" t="s">
        <v>56</v>
      </c>
      <c r="B17" s="96">
        <v>4</v>
      </c>
      <c r="C17" s="96">
        <v>0</v>
      </c>
      <c r="D17" s="96">
        <v>1</v>
      </c>
      <c r="E17" s="96">
        <v>0</v>
      </c>
      <c r="F17" s="96">
        <v>1</v>
      </c>
      <c r="G17" s="97">
        <v>3.7</v>
      </c>
      <c r="H17" s="97">
        <v>0</v>
      </c>
      <c r="I17" s="97">
        <v>0.9</v>
      </c>
      <c r="J17" s="97">
        <v>0</v>
      </c>
      <c r="K17" s="97">
        <v>0.9765625</v>
      </c>
    </row>
    <row r="18" spans="1:11" s="16" customFormat="1" ht="21.6" customHeight="1">
      <c r="A18" s="95" t="s">
        <v>21</v>
      </c>
      <c r="B18" s="96">
        <v>1</v>
      </c>
      <c r="C18" s="96">
        <v>2</v>
      </c>
      <c r="D18" s="96">
        <v>0</v>
      </c>
      <c r="E18" s="96">
        <v>2</v>
      </c>
      <c r="F18" s="96">
        <v>0</v>
      </c>
      <c r="G18" s="97">
        <v>1.5</v>
      </c>
      <c r="H18" s="97">
        <v>3</v>
      </c>
      <c r="I18" s="97">
        <v>0</v>
      </c>
      <c r="J18" s="97">
        <v>3.3</v>
      </c>
      <c r="K18" s="97">
        <v>0</v>
      </c>
    </row>
    <row r="19" spans="1:11" ht="13.95" customHeight="1">
      <c r="A19" s="150" t="s">
        <v>174</v>
      </c>
    </row>
  </sheetData>
  <mergeCells count="2">
    <mergeCell ref="B4:F4"/>
    <mergeCell ref="G4:K4"/>
  </mergeCells>
  <phoneticPr fontId="3"/>
  <hyperlinks>
    <hyperlink ref="A1" location="目次!A1" display="目次へ戻る"/>
  </hyperlinks>
  <pageMargins left="0.70866141732283472" right="0.70866141732283472" top="0.74803149606299213" bottom="0.74803149606299213" header="0.31496062992125984" footer="0.31496062992125984"/>
  <pageSetup paperSize="9" scale="87"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9"/>
  <sheetViews>
    <sheetView zoomScaleNormal="100" workbookViewId="0"/>
  </sheetViews>
  <sheetFormatPr defaultColWidth="8" defaultRowHeight="9.6"/>
  <cols>
    <col min="1" max="1" width="12" style="27" customWidth="1"/>
    <col min="2" max="8" width="12.59765625" style="27" customWidth="1"/>
    <col min="9" max="10" width="12.59765625" style="28" customWidth="1"/>
    <col min="11" max="11" width="12.59765625" style="27" customWidth="1"/>
    <col min="12" max="13" width="6.5" style="27" customWidth="1"/>
    <col min="14" max="16" width="6.5" style="20" customWidth="1"/>
    <col min="17" max="16384" width="8" style="27"/>
  </cols>
  <sheetData>
    <row r="1" spans="1:11" s="11" customFormat="1" ht="15" customHeight="1">
      <c r="A1" s="6" t="s">
        <v>2</v>
      </c>
      <c r="B1" s="6"/>
      <c r="C1" s="7"/>
      <c r="D1" s="8"/>
      <c r="E1" s="8"/>
      <c r="F1" s="8"/>
      <c r="G1" s="8"/>
      <c r="H1" s="8"/>
      <c r="I1" s="8"/>
    </row>
    <row r="2" spans="1:11" s="13" customFormat="1" ht="20.100000000000001" customHeight="1">
      <c r="A2" s="12" t="s">
        <v>209</v>
      </c>
      <c r="B2" s="12"/>
      <c r="C2" s="12"/>
      <c r="D2" s="12"/>
      <c r="E2" s="12"/>
      <c r="F2" s="12"/>
      <c r="G2" s="12"/>
      <c r="H2" s="12"/>
    </row>
    <row r="3" spans="1:11" s="13" customFormat="1" ht="20.100000000000001" customHeight="1">
      <c r="A3" s="12"/>
      <c r="B3" s="12"/>
      <c r="C3" s="12"/>
      <c r="D3" s="12"/>
      <c r="E3" s="12"/>
      <c r="F3" s="12"/>
      <c r="G3" s="12"/>
      <c r="H3" s="12"/>
    </row>
    <row r="4" spans="1:11" s="16" customFormat="1" ht="21.6" customHeight="1">
      <c r="A4" s="89"/>
      <c r="B4" s="313" t="s">
        <v>210</v>
      </c>
      <c r="C4" s="313"/>
      <c r="D4" s="313"/>
      <c r="E4" s="313"/>
      <c r="F4" s="313"/>
      <c r="G4" s="313" t="s">
        <v>222</v>
      </c>
      <c r="H4" s="313"/>
      <c r="I4" s="313"/>
      <c r="J4" s="313"/>
      <c r="K4" s="313"/>
    </row>
    <row r="5" spans="1:11" s="16" customFormat="1" ht="21.6" customHeight="1">
      <c r="A5" s="89"/>
      <c r="B5" s="89" t="s">
        <v>60</v>
      </c>
      <c r="C5" s="89" t="s">
        <v>42</v>
      </c>
      <c r="D5" s="89" t="s">
        <v>43</v>
      </c>
      <c r="E5" s="89" t="s">
        <v>44</v>
      </c>
      <c r="F5" s="89" t="s">
        <v>57</v>
      </c>
      <c r="G5" s="89" t="s">
        <v>60</v>
      </c>
      <c r="H5" s="89" t="s">
        <v>42</v>
      </c>
      <c r="I5" s="89" t="s">
        <v>43</v>
      </c>
      <c r="J5" s="90" t="s">
        <v>44</v>
      </c>
      <c r="K5" s="89" t="s">
        <v>57</v>
      </c>
    </row>
    <row r="6" spans="1:11" s="16" customFormat="1" ht="21.6" customHeight="1">
      <c r="A6" s="91" t="s">
        <v>45</v>
      </c>
      <c r="B6" s="92">
        <v>755</v>
      </c>
      <c r="C6" s="92">
        <v>704</v>
      </c>
      <c r="D6" s="92">
        <v>658</v>
      </c>
      <c r="E6" s="92">
        <v>609</v>
      </c>
      <c r="F6" s="92">
        <v>600</v>
      </c>
      <c r="G6" s="93">
        <v>0.9</v>
      </c>
      <c r="H6" s="93">
        <v>0.8</v>
      </c>
      <c r="I6" s="93">
        <v>0.8</v>
      </c>
      <c r="J6" s="93">
        <v>0.8</v>
      </c>
      <c r="K6" s="93">
        <v>0.8</v>
      </c>
    </row>
    <row r="7" spans="1:11" s="16" customFormat="1" ht="21.6" customHeight="1">
      <c r="A7" s="91" t="s">
        <v>47</v>
      </c>
      <c r="B7" s="92">
        <v>36</v>
      </c>
      <c r="C7" s="92">
        <v>32</v>
      </c>
      <c r="D7" s="92">
        <v>21</v>
      </c>
      <c r="E7" s="92">
        <v>27</v>
      </c>
      <c r="F7" s="92">
        <v>35</v>
      </c>
      <c r="G7" s="93">
        <v>0.7</v>
      </c>
      <c r="H7" s="93">
        <v>0.7</v>
      </c>
      <c r="I7" s="93">
        <v>0.5</v>
      </c>
      <c r="J7" s="93">
        <v>0.6</v>
      </c>
      <c r="K7" s="93">
        <v>0.8</v>
      </c>
    </row>
    <row r="8" spans="1:11" s="16" customFormat="1" ht="21.6" customHeight="1">
      <c r="A8" s="91" t="s">
        <v>49</v>
      </c>
      <c r="B8" s="92">
        <v>10</v>
      </c>
      <c r="C8" s="92">
        <v>6</v>
      </c>
      <c r="D8" s="92">
        <v>4</v>
      </c>
      <c r="E8" s="92">
        <v>9</v>
      </c>
      <c r="F8" s="92">
        <v>6</v>
      </c>
      <c r="G8" s="93">
        <v>1</v>
      </c>
      <c r="H8" s="93">
        <v>0.59964021587047767</v>
      </c>
      <c r="I8" s="93">
        <v>0.41152263374485598</v>
      </c>
      <c r="J8" s="93">
        <v>0.93789078782826174</v>
      </c>
      <c r="K8" s="93">
        <v>0.63904569176696124</v>
      </c>
    </row>
    <row r="9" spans="1:11" s="16" customFormat="1" ht="21.6" customHeight="1">
      <c r="A9" s="95" t="s">
        <v>46</v>
      </c>
      <c r="B9" s="96">
        <v>1</v>
      </c>
      <c r="C9" s="96">
        <v>0</v>
      </c>
      <c r="D9" s="96">
        <v>1</v>
      </c>
      <c r="E9" s="96">
        <v>0</v>
      </c>
      <c r="F9" s="96">
        <v>2</v>
      </c>
      <c r="G9" s="97">
        <v>1.3</v>
      </c>
      <c r="H9" s="97">
        <v>0</v>
      </c>
      <c r="I9" s="97">
        <v>1.2</v>
      </c>
      <c r="J9" s="97">
        <v>0</v>
      </c>
      <c r="K9" s="97">
        <v>2.7662517289073305</v>
      </c>
    </row>
    <row r="10" spans="1:11" s="16" customFormat="1" ht="21.6" customHeight="1">
      <c r="A10" s="95" t="s">
        <v>48</v>
      </c>
      <c r="B10" s="96">
        <v>0</v>
      </c>
      <c r="C10" s="96">
        <v>0</v>
      </c>
      <c r="D10" s="96">
        <v>0</v>
      </c>
      <c r="E10" s="96">
        <v>1</v>
      </c>
      <c r="F10" s="96">
        <v>1</v>
      </c>
      <c r="G10" s="97">
        <v>0</v>
      </c>
      <c r="H10" s="97">
        <v>0</v>
      </c>
      <c r="I10" s="97">
        <v>0</v>
      </c>
      <c r="J10" s="97">
        <v>1</v>
      </c>
      <c r="K10" s="97">
        <v>1.0245901639344264</v>
      </c>
    </row>
    <row r="11" spans="1:11" s="16" customFormat="1" ht="21.6" customHeight="1">
      <c r="A11" s="95" t="s">
        <v>50</v>
      </c>
      <c r="B11" s="96">
        <v>1</v>
      </c>
      <c r="C11" s="96">
        <v>0</v>
      </c>
      <c r="D11" s="96">
        <v>0</v>
      </c>
      <c r="E11" s="96">
        <v>2</v>
      </c>
      <c r="F11" s="96">
        <v>0</v>
      </c>
      <c r="G11" s="97">
        <v>1.1000000000000001</v>
      </c>
      <c r="H11" s="97">
        <v>0</v>
      </c>
      <c r="I11" s="97">
        <v>0</v>
      </c>
      <c r="J11" s="97">
        <v>2.2000000000000002</v>
      </c>
      <c r="K11" s="97">
        <v>0</v>
      </c>
    </row>
    <row r="12" spans="1:11" s="16" customFormat="1" ht="21.6" customHeight="1">
      <c r="A12" s="95" t="s">
        <v>51</v>
      </c>
      <c r="B12" s="96">
        <v>0</v>
      </c>
      <c r="C12" s="96">
        <v>2</v>
      </c>
      <c r="D12" s="96">
        <v>1</v>
      </c>
      <c r="E12" s="96">
        <v>1</v>
      </c>
      <c r="F12" s="96">
        <v>0</v>
      </c>
      <c r="G12" s="97">
        <v>0</v>
      </c>
      <c r="H12" s="97">
        <v>1.9</v>
      </c>
      <c r="I12" s="97">
        <v>1</v>
      </c>
      <c r="J12" s="97">
        <v>1</v>
      </c>
      <c r="K12" s="97">
        <v>0</v>
      </c>
    </row>
    <row r="13" spans="1:11" s="16" customFormat="1" ht="21.6" customHeight="1">
      <c r="A13" s="95" t="s">
        <v>52</v>
      </c>
      <c r="B13" s="96">
        <v>1</v>
      </c>
      <c r="C13" s="96">
        <v>0</v>
      </c>
      <c r="D13" s="96">
        <v>0</v>
      </c>
      <c r="E13" s="96">
        <v>2</v>
      </c>
      <c r="F13" s="96">
        <v>0</v>
      </c>
      <c r="G13" s="97">
        <v>1.3</v>
      </c>
      <c r="H13" s="97">
        <v>0</v>
      </c>
      <c r="I13" s="97">
        <v>0</v>
      </c>
      <c r="J13" s="97">
        <v>2.6</v>
      </c>
      <c r="K13" s="97">
        <v>0</v>
      </c>
    </row>
    <row r="14" spans="1:11" s="16" customFormat="1" ht="21.6" customHeight="1">
      <c r="A14" s="95" t="s">
        <v>53</v>
      </c>
      <c r="B14" s="96">
        <v>1</v>
      </c>
      <c r="C14" s="96">
        <v>0</v>
      </c>
      <c r="D14" s="96">
        <v>0</v>
      </c>
      <c r="E14" s="96">
        <v>0</v>
      </c>
      <c r="F14" s="96">
        <v>0</v>
      </c>
      <c r="G14" s="97">
        <v>1.7</v>
      </c>
      <c r="H14" s="97">
        <v>0</v>
      </c>
      <c r="I14" s="97">
        <v>0</v>
      </c>
      <c r="J14" s="97">
        <v>0</v>
      </c>
      <c r="K14" s="97">
        <v>0</v>
      </c>
    </row>
    <row r="15" spans="1:11" s="16" customFormat="1" ht="21.6" customHeight="1">
      <c r="A15" s="95" t="s">
        <v>54</v>
      </c>
      <c r="B15" s="96">
        <v>0</v>
      </c>
      <c r="C15" s="96">
        <v>2</v>
      </c>
      <c r="D15" s="96">
        <v>2</v>
      </c>
      <c r="E15" s="96">
        <v>1</v>
      </c>
      <c r="F15" s="96">
        <v>1</v>
      </c>
      <c r="G15" s="97">
        <v>0</v>
      </c>
      <c r="H15" s="97">
        <v>1.5</v>
      </c>
      <c r="I15" s="97">
        <v>1.5</v>
      </c>
      <c r="J15" s="97">
        <v>0.8</v>
      </c>
      <c r="K15" s="97">
        <v>0.78369905956112851</v>
      </c>
    </row>
    <row r="16" spans="1:11" s="16" customFormat="1" ht="21.6" customHeight="1">
      <c r="A16" s="95" t="s">
        <v>55</v>
      </c>
      <c r="B16" s="96">
        <v>4</v>
      </c>
      <c r="C16" s="96">
        <v>1</v>
      </c>
      <c r="D16" s="96">
        <v>0</v>
      </c>
      <c r="E16" s="96">
        <v>1</v>
      </c>
      <c r="F16" s="96">
        <v>2</v>
      </c>
      <c r="G16" s="97">
        <v>2.2999999999999998</v>
      </c>
      <c r="H16" s="97">
        <v>0.6</v>
      </c>
      <c r="I16" s="97">
        <v>0</v>
      </c>
      <c r="J16" s="97">
        <v>0.6</v>
      </c>
      <c r="K16" s="97">
        <v>1.3689253935660506</v>
      </c>
    </row>
    <row r="17" spans="1:11" s="16" customFormat="1" ht="21.6" customHeight="1">
      <c r="A17" s="95" t="s">
        <v>56</v>
      </c>
      <c r="B17" s="96">
        <v>1</v>
      </c>
      <c r="C17" s="96">
        <v>0</v>
      </c>
      <c r="D17" s="96">
        <v>0</v>
      </c>
      <c r="E17" s="96">
        <v>0</v>
      </c>
      <c r="F17" s="96">
        <v>0</v>
      </c>
      <c r="G17" s="97">
        <v>0.9</v>
      </c>
      <c r="H17" s="97">
        <v>0</v>
      </c>
      <c r="I17" s="97">
        <v>0</v>
      </c>
      <c r="J17" s="97">
        <v>0</v>
      </c>
      <c r="K17" s="97">
        <v>0</v>
      </c>
    </row>
    <row r="18" spans="1:11" s="16" customFormat="1" ht="21.6" customHeight="1">
      <c r="A18" s="95" t="s">
        <v>21</v>
      </c>
      <c r="B18" s="96">
        <v>1</v>
      </c>
      <c r="C18" s="96">
        <v>1</v>
      </c>
      <c r="D18" s="96">
        <v>0</v>
      </c>
      <c r="E18" s="96">
        <v>1</v>
      </c>
      <c r="F18" s="96">
        <v>0</v>
      </c>
      <c r="G18" s="97">
        <v>1.5</v>
      </c>
      <c r="H18" s="97">
        <v>1.5</v>
      </c>
      <c r="I18" s="97">
        <v>0</v>
      </c>
      <c r="J18" s="97">
        <v>1.6</v>
      </c>
      <c r="K18" s="97">
        <v>0</v>
      </c>
    </row>
    <row r="19" spans="1:11" ht="13.95" customHeight="1">
      <c r="A19" s="150" t="s">
        <v>174</v>
      </c>
    </row>
  </sheetData>
  <mergeCells count="2">
    <mergeCell ref="B4:F4"/>
    <mergeCell ref="G4:K4"/>
  </mergeCells>
  <phoneticPr fontId="3"/>
  <hyperlinks>
    <hyperlink ref="A1" location="目次!A1" display="目次へ戻る"/>
  </hyperlinks>
  <pageMargins left="0.70866141732283472" right="0.70866141732283472" top="0.74803149606299213" bottom="0.74803149606299213" header="0.31496062992125984" footer="0.31496062992125984"/>
  <pageSetup paperSize="9" scale="87"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9"/>
  <sheetViews>
    <sheetView zoomScaleNormal="100" workbookViewId="0"/>
  </sheetViews>
  <sheetFormatPr defaultColWidth="8" defaultRowHeight="9.6"/>
  <cols>
    <col min="1" max="1" width="12" style="27" customWidth="1"/>
    <col min="2" max="8" width="12.59765625" style="27" customWidth="1"/>
    <col min="9" max="10" width="12.59765625" style="28" customWidth="1"/>
    <col min="11" max="11" width="12.59765625" style="27" customWidth="1"/>
    <col min="12" max="13" width="6.5" style="27" customWidth="1"/>
    <col min="14" max="16" width="6.5" style="20" customWidth="1"/>
    <col min="17" max="16384" width="8" style="27"/>
  </cols>
  <sheetData>
    <row r="1" spans="1:11" s="11" customFormat="1" ht="15" customHeight="1">
      <c r="A1" s="6" t="s">
        <v>2</v>
      </c>
      <c r="B1" s="6"/>
      <c r="C1" s="7"/>
      <c r="D1" s="8"/>
      <c r="E1" s="8"/>
      <c r="F1" s="8"/>
      <c r="G1" s="8"/>
      <c r="H1" s="8"/>
      <c r="I1" s="8"/>
    </row>
    <row r="2" spans="1:11" s="13" customFormat="1" ht="20.100000000000001" customHeight="1">
      <c r="A2" s="12" t="s">
        <v>211</v>
      </c>
      <c r="B2" s="12"/>
      <c r="C2" s="12"/>
      <c r="D2" s="12"/>
      <c r="E2" s="12"/>
      <c r="F2" s="12"/>
      <c r="G2" s="12"/>
      <c r="H2" s="12"/>
    </row>
    <row r="3" spans="1:11" s="13" customFormat="1" ht="20.100000000000001" customHeight="1">
      <c r="A3" s="12"/>
      <c r="B3" s="12"/>
      <c r="C3" s="12"/>
      <c r="D3" s="12"/>
      <c r="E3" s="12"/>
      <c r="F3" s="12"/>
      <c r="G3" s="12"/>
      <c r="H3" s="12"/>
    </row>
    <row r="4" spans="1:11" s="16" customFormat="1" ht="21.6" customHeight="1">
      <c r="A4" s="89"/>
      <c r="B4" s="313" t="s">
        <v>219</v>
      </c>
      <c r="C4" s="313"/>
      <c r="D4" s="313"/>
      <c r="E4" s="313"/>
      <c r="F4" s="313"/>
      <c r="G4" s="313" t="s">
        <v>220</v>
      </c>
      <c r="H4" s="313"/>
      <c r="I4" s="313"/>
      <c r="J4" s="313"/>
      <c r="K4" s="313"/>
    </row>
    <row r="5" spans="1:11" s="16" customFormat="1" ht="21.6" customHeight="1">
      <c r="A5" s="89"/>
      <c r="B5" s="89" t="s">
        <v>60</v>
      </c>
      <c r="C5" s="89" t="s">
        <v>42</v>
      </c>
      <c r="D5" s="89" t="s">
        <v>43</v>
      </c>
      <c r="E5" s="89" t="s">
        <v>44</v>
      </c>
      <c r="F5" s="89" t="s">
        <v>57</v>
      </c>
      <c r="G5" s="89" t="s">
        <v>60</v>
      </c>
      <c r="H5" s="89" t="s">
        <v>42</v>
      </c>
      <c r="I5" s="89" t="s">
        <v>43</v>
      </c>
      <c r="J5" s="90" t="s">
        <v>44</v>
      </c>
      <c r="K5" s="89" t="s">
        <v>57</v>
      </c>
    </row>
    <row r="6" spans="1:11" s="16" customFormat="1" ht="21.6" customHeight="1">
      <c r="A6" s="91" t="s">
        <v>45</v>
      </c>
      <c r="B6" s="92">
        <v>19454</v>
      </c>
      <c r="C6" s="92">
        <v>17278</v>
      </c>
      <c r="D6" s="92">
        <v>16277</v>
      </c>
      <c r="E6" s="92">
        <v>15179</v>
      </c>
      <c r="F6" s="92">
        <v>15534</v>
      </c>
      <c r="G6" s="93">
        <v>22</v>
      </c>
      <c r="H6" s="93">
        <v>20.100000000000001</v>
      </c>
      <c r="I6" s="93">
        <v>19.7</v>
      </c>
      <c r="J6" s="93">
        <v>19.3</v>
      </c>
      <c r="K6" s="93">
        <v>20.9</v>
      </c>
    </row>
    <row r="7" spans="1:11" s="16" customFormat="1" ht="21.6" customHeight="1">
      <c r="A7" s="91" t="s">
        <v>47</v>
      </c>
      <c r="B7" s="92">
        <v>1123</v>
      </c>
      <c r="C7" s="92">
        <v>1012</v>
      </c>
      <c r="D7" s="92">
        <v>929</v>
      </c>
      <c r="E7" s="92">
        <v>900</v>
      </c>
      <c r="F7" s="92">
        <v>955</v>
      </c>
      <c r="G7" s="93">
        <v>22.7</v>
      </c>
      <c r="H7" s="93">
        <v>20.9</v>
      </c>
      <c r="I7" s="93">
        <v>20</v>
      </c>
      <c r="J7" s="93">
        <v>20.3</v>
      </c>
      <c r="K7" s="93">
        <v>22.2</v>
      </c>
    </row>
    <row r="8" spans="1:11" s="16" customFormat="1" ht="21.6" customHeight="1">
      <c r="A8" s="91" t="s">
        <v>49</v>
      </c>
      <c r="B8" s="92">
        <v>223</v>
      </c>
      <c r="C8" s="92">
        <v>193</v>
      </c>
      <c r="D8" s="92">
        <v>163</v>
      </c>
      <c r="E8" s="92">
        <v>167</v>
      </c>
      <c r="F8" s="92">
        <v>164</v>
      </c>
      <c r="G8" s="93">
        <v>21.6</v>
      </c>
      <c r="H8" s="93">
        <v>18.923423865084811</v>
      </c>
      <c r="I8" s="93">
        <v>16.492967722351512</v>
      </c>
      <c r="J8" s="93">
        <v>17.105397930963843</v>
      </c>
      <c r="K8" s="93">
        <v>17.167381974248926</v>
      </c>
    </row>
    <row r="9" spans="1:11" s="16" customFormat="1" ht="21.6" customHeight="1">
      <c r="A9" s="95" t="s">
        <v>46</v>
      </c>
      <c r="B9" s="96">
        <v>22</v>
      </c>
      <c r="C9" s="96">
        <v>20</v>
      </c>
      <c r="D9" s="96">
        <v>14</v>
      </c>
      <c r="E9" s="96">
        <v>19</v>
      </c>
      <c r="F9" s="96">
        <v>18</v>
      </c>
      <c r="G9" s="97">
        <v>27</v>
      </c>
      <c r="H9" s="97">
        <v>23.9</v>
      </c>
      <c r="I9" s="97">
        <v>17.100000000000001</v>
      </c>
      <c r="J9" s="97">
        <v>23.9</v>
      </c>
      <c r="K9" s="97">
        <v>24.291497975708502</v>
      </c>
    </row>
    <row r="10" spans="1:11" s="16" customFormat="1" ht="21.6" customHeight="1">
      <c r="A10" s="95" t="s">
        <v>48</v>
      </c>
      <c r="B10" s="96">
        <v>30</v>
      </c>
      <c r="C10" s="96">
        <v>17</v>
      </c>
      <c r="D10" s="96">
        <v>21</v>
      </c>
      <c r="E10" s="96">
        <v>25</v>
      </c>
      <c r="F10" s="96">
        <v>15</v>
      </c>
      <c r="G10" s="97">
        <v>26.5</v>
      </c>
      <c r="H10" s="97">
        <v>16.2</v>
      </c>
      <c r="I10" s="97">
        <v>19.8</v>
      </c>
      <c r="J10" s="97">
        <v>24.5</v>
      </c>
      <c r="K10" s="97">
        <v>15.136226034308779</v>
      </c>
    </row>
    <row r="11" spans="1:11" s="16" customFormat="1" ht="21.6" customHeight="1">
      <c r="A11" s="95" t="s">
        <v>50</v>
      </c>
      <c r="B11" s="96">
        <v>23</v>
      </c>
      <c r="C11" s="96">
        <v>15</v>
      </c>
      <c r="D11" s="96">
        <v>12</v>
      </c>
      <c r="E11" s="96">
        <v>28</v>
      </c>
      <c r="F11" s="96">
        <v>13</v>
      </c>
      <c r="G11" s="97">
        <v>24.4</v>
      </c>
      <c r="H11" s="97">
        <v>17.100000000000001</v>
      </c>
      <c r="I11" s="97">
        <v>12.4</v>
      </c>
      <c r="J11" s="97">
        <v>30.1</v>
      </c>
      <c r="K11" s="97">
        <v>13.078470824949699</v>
      </c>
    </row>
    <row r="12" spans="1:11" s="16" customFormat="1" ht="21.6" customHeight="1">
      <c r="A12" s="95" t="s">
        <v>51</v>
      </c>
      <c r="B12" s="96">
        <v>31</v>
      </c>
      <c r="C12" s="96">
        <v>17</v>
      </c>
      <c r="D12" s="96">
        <v>19</v>
      </c>
      <c r="E12" s="96">
        <v>19</v>
      </c>
      <c r="F12" s="96">
        <v>19</v>
      </c>
      <c r="G12" s="97">
        <v>29.3</v>
      </c>
      <c r="H12" s="97">
        <v>16</v>
      </c>
      <c r="I12" s="97">
        <v>18</v>
      </c>
      <c r="J12" s="97">
        <v>18.399999999999999</v>
      </c>
      <c r="K12" s="97">
        <v>17.873941674506113</v>
      </c>
    </row>
    <row r="13" spans="1:11" s="16" customFormat="1" ht="21.6" customHeight="1">
      <c r="A13" s="95" t="s">
        <v>52</v>
      </c>
      <c r="B13" s="96">
        <v>11</v>
      </c>
      <c r="C13" s="96">
        <v>16</v>
      </c>
      <c r="D13" s="96">
        <v>14</v>
      </c>
      <c r="E13" s="96">
        <v>4</v>
      </c>
      <c r="F13" s="96">
        <v>16</v>
      </c>
      <c r="G13" s="97">
        <v>13.6</v>
      </c>
      <c r="H13" s="97">
        <v>20</v>
      </c>
      <c r="I13" s="97">
        <v>18.8</v>
      </c>
      <c r="J13" s="97">
        <v>5.0999999999999996</v>
      </c>
      <c r="K13" s="97">
        <v>20.278833967046893</v>
      </c>
    </row>
    <row r="14" spans="1:11" s="16" customFormat="1" ht="21.6" customHeight="1">
      <c r="A14" s="95" t="s">
        <v>53</v>
      </c>
      <c r="B14" s="96">
        <v>12</v>
      </c>
      <c r="C14" s="96">
        <v>15</v>
      </c>
      <c r="D14" s="96">
        <v>9</v>
      </c>
      <c r="E14" s="96">
        <v>6</v>
      </c>
      <c r="F14" s="96">
        <v>9</v>
      </c>
      <c r="G14" s="97">
        <v>19.7</v>
      </c>
      <c r="H14" s="97">
        <v>25</v>
      </c>
      <c r="I14" s="97">
        <v>16</v>
      </c>
      <c r="J14" s="97">
        <v>10.9</v>
      </c>
      <c r="K14" s="97">
        <v>16.363636363636363</v>
      </c>
    </row>
    <row r="15" spans="1:11" s="16" customFormat="1" ht="21.6" customHeight="1">
      <c r="A15" s="95" t="s">
        <v>54</v>
      </c>
      <c r="B15" s="96">
        <v>21</v>
      </c>
      <c r="C15" s="96">
        <v>24</v>
      </c>
      <c r="D15" s="96">
        <v>22</v>
      </c>
      <c r="E15" s="96">
        <v>19</v>
      </c>
      <c r="F15" s="96">
        <v>19</v>
      </c>
      <c r="G15" s="97">
        <v>15</v>
      </c>
      <c r="H15" s="97">
        <v>17.100000000000001</v>
      </c>
      <c r="I15" s="97">
        <v>16.7</v>
      </c>
      <c r="J15" s="97">
        <v>14.1</v>
      </c>
      <c r="K15" s="97">
        <v>14.671814671814671</v>
      </c>
    </row>
    <row r="16" spans="1:11" s="16" customFormat="1" ht="21.6" customHeight="1">
      <c r="A16" s="95" t="s">
        <v>55</v>
      </c>
      <c r="B16" s="96">
        <v>38</v>
      </c>
      <c r="C16" s="96">
        <v>39</v>
      </c>
      <c r="D16" s="96">
        <v>20</v>
      </c>
      <c r="E16" s="96">
        <v>23</v>
      </c>
      <c r="F16" s="96">
        <v>27</v>
      </c>
      <c r="G16" s="97">
        <v>21.3</v>
      </c>
      <c r="H16" s="97">
        <v>21.6</v>
      </c>
      <c r="I16" s="97">
        <v>12.5</v>
      </c>
      <c r="J16" s="97">
        <v>13.8</v>
      </c>
      <c r="K16" s="97">
        <v>18.145161290322584</v>
      </c>
    </row>
    <row r="17" spans="1:11" s="16" customFormat="1" ht="21.6" customHeight="1">
      <c r="A17" s="95" t="s">
        <v>56</v>
      </c>
      <c r="B17" s="96">
        <v>24</v>
      </c>
      <c r="C17" s="96">
        <v>20</v>
      </c>
      <c r="D17" s="96">
        <v>21</v>
      </c>
      <c r="E17" s="96">
        <v>13</v>
      </c>
      <c r="F17" s="96">
        <v>16</v>
      </c>
      <c r="G17" s="97">
        <v>21.7</v>
      </c>
      <c r="H17" s="97">
        <v>18.3</v>
      </c>
      <c r="I17" s="97">
        <v>19.2</v>
      </c>
      <c r="J17" s="97">
        <v>12.8</v>
      </c>
      <c r="K17" s="97">
        <v>15.384615384615385</v>
      </c>
    </row>
    <row r="18" spans="1:11" s="16" customFormat="1" ht="21.6" customHeight="1">
      <c r="A18" s="95" t="s">
        <v>21</v>
      </c>
      <c r="B18" s="96">
        <v>11</v>
      </c>
      <c r="C18" s="96">
        <v>10</v>
      </c>
      <c r="D18" s="96">
        <v>11</v>
      </c>
      <c r="E18" s="96">
        <v>11</v>
      </c>
      <c r="F18" s="96">
        <v>12</v>
      </c>
      <c r="G18" s="97">
        <v>16.3</v>
      </c>
      <c r="H18" s="97">
        <v>14.9</v>
      </c>
      <c r="I18" s="97">
        <v>16.5</v>
      </c>
      <c r="J18" s="97">
        <v>17.600000000000001</v>
      </c>
      <c r="K18" s="97">
        <v>19.933554817275745</v>
      </c>
    </row>
    <row r="19" spans="1:11" ht="13.95" customHeight="1">
      <c r="A19" s="150" t="s">
        <v>174</v>
      </c>
    </row>
  </sheetData>
  <mergeCells count="2">
    <mergeCell ref="B4:F4"/>
    <mergeCell ref="G4:K4"/>
  </mergeCells>
  <phoneticPr fontId="3"/>
  <hyperlinks>
    <hyperlink ref="A1" location="目次!A1" display="目次へ戻る"/>
  </hyperlinks>
  <pageMargins left="0.70866141732283472" right="0.70866141732283472" top="0.74803149606299213" bottom="0.74803149606299213" header="0.31496062992125984" footer="0.31496062992125984"/>
  <pageSetup paperSize="9" scale="87"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9"/>
  <sheetViews>
    <sheetView zoomScaleNormal="100" workbookViewId="0"/>
  </sheetViews>
  <sheetFormatPr defaultColWidth="8" defaultRowHeight="9.6"/>
  <cols>
    <col min="1" max="1" width="12" style="27" customWidth="1"/>
    <col min="2" max="8" width="12.59765625" style="27" customWidth="1"/>
    <col min="9" max="10" width="12.59765625" style="28" customWidth="1"/>
    <col min="11" max="11" width="12.59765625" style="27" customWidth="1"/>
    <col min="12" max="13" width="6.5" style="27" customWidth="1"/>
    <col min="14" max="16" width="6.5" style="20" customWidth="1"/>
    <col min="17" max="16384" width="8" style="27"/>
  </cols>
  <sheetData>
    <row r="1" spans="1:11" s="11" customFormat="1" ht="15" customHeight="1">
      <c r="A1" s="6" t="s">
        <v>2</v>
      </c>
      <c r="B1" s="6"/>
      <c r="C1" s="7"/>
      <c r="D1" s="8"/>
      <c r="E1" s="8"/>
      <c r="F1" s="8"/>
      <c r="G1" s="8"/>
      <c r="H1" s="8"/>
      <c r="I1" s="8"/>
    </row>
    <row r="2" spans="1:11" s="13" customFormat="1" ht="20.100000000000001" customHeight="1">
      <c r="A2" s="12" t="s">
        <v>212</v>
      </c>
      <c r="B2" s="12"/>
      <c r="C2" s="12"/>
      <c r="D2" s="12"/>
      <c r="E2" s="12"/>
      <c r="F2" s="12"/>
      <c r="G2" s="12"/>
      <c r="H2" s="12"/>
    </row>
    <row r="3" spans="1:11" s="13" customFormat="1" ht="20.100000000000001" customHeight="1">
      <c r="A3" s="12"/>
      <c r="B3" s="12"/>
      <c r="C3" s="12"/>
      <c r="D3" s="12"/>
      <c r="E3" s="12"/>
      <c r="F3" s="12"/>
      <c r="G3" s="12"/>
      <c r="H3" s="12"/>
    </row>
    <row r="4" spans="1:11" s="16" customFormat="1" ht="21.6" customHeight="1">
      <c r="A4" s="89"/>
      <c r="B4" s="313" t="s">
        <v>218</v>
      </c>
      <c r="C4" s="313"/>
      <c r="D4" s="313"/>
      <c r="E4" s="313"/>
      <c r="F4" s="313"/>
      <c r="G4" s="313" t="s">
        <v>221</v>
      </c>
      <c r="H4" s="313"/>
      <c r="I4" s="313"/>
      <c r="J4" s="313"/>
      <c r="K4" s="313"/>
    </row>
    <row r="5" spans="1:11" s="16" customFormat="1" ht="21.6" customHeight="1">
      <c r="A5" s="89"/>
      <c r="B5" s="89" t="s">
        <v>60</v>
      </c>
      <c r="C5" s="89" t="s">
        <v>42</v>
      </c>
      <c r="D5" s="89" t="s">
        <v>43</v>
      </c>
      <c r="E5" s="89" t="s">
        <v>44</v>
      </c>
      <c r="F5" s="89" t="s">
        <v>57</v>
      </c>
      <c r="G5" s="89" t="s">
        <v>60</v>
      </c>
      <c r="H5" s="89" t="s">
        <v>42</v>
      </c>
      <c r="I5" s="89" t="s">
        <v>43</v>
      </c>
      <c r="J5" s="90" t="s">
        <v>44</v>
      </c>
      <c r="K5" s="89" t="s">
        <v>57</v>
      </c>
    </row>
    <row r="6" spans="1:11" s="16" customFormat="1" ht="21.6" customHeight="1">
      <c r="A6" s="91" t="s">
        <v>45</v>
      </c>
      <c r="B6" s="92">
        <v>2955</v>
      </c>
      <c r="C6" s="92">
        <v>2664</v>
      </c>
      <c r="D6" s="92">
        <v>2741</v>
      </c>
      <c r="E6" s="92">
        <v>2527</v>
      </c>
      <c r="F6" s="92">
        <v>2404</v>
      </c>
      <c r="G6" s="93">
        <v>3.4</v>
      </c>
      <c r="H6" s="93">
        <v>3.2</v>
      </c>
      <c r="I6" s="93">
        <v>3.4</v>
      </c>
      <c r="J6" s="93">
        <v>3.3</v>
      </c>
      <c r="K6" s="93">
        <v>3.3</v>
      </c>
    </row>
    <row r="7" spans="1:11" s="16" customFormat="1" ht="21.6" customHeight="1">
      <c r="A7" s="91" t="s">
        <v>47</v>
      </c>
      <c r="B7" s="92">
        <v>151</v>
      </c>
      <c r="C7" s="92">
        <v>133</v>
      </c>
      <c r="D7" s="92">
        <v>126</v>
      </c>
      <c r="E7" s="92">
        <v>124</v>
      </c>
      <c r="F7" s="92">
        <v>135</v>
      </c>
      <c r="G7" s="93">
        <v>3.1</v>
      </c>
      <c r="H7" s="93">
        <v>2.8</v>
      </c>
      <c r="I7" s="93">
        <v>2.8</v>
      </c>
      <c r="J7" s="93">
        <v>2.8</v>
      </c>
      <c r="K7" s="93">
        <v>3.2</v>
      </c>
    </row>
    <row r="8" spans="1:11" s="16" customFormat="1" ht="21.6" customHeight="1">
      <c r="A8" s="91" t="s">
        <v>49</v>
      </c>
      <c r="B8" s="92">
        <v>24</v>
      </c>
      <c r="C8" s="92">
        <v>24</v>
      </c>
      <c r="D8" s="92">
        <v>25</v>
      </c>
      <c r="E8" s="92">
        <v>25</v>
      </c>
      <c r="F8" s="92">
        <v>34</v>
      </c>
      <c r="G8" s="93">
        <v>2.4</v>
      </c>
      <c r="H8" s="93">
        <v>2.3937761819269898</v>
      </c>
      <c r="I8" s="93">
        <v>2.6</v>
      </c>
      <c r="J8" s="93">
        <v>2.6003744539213649</v>
      </c>
      <c r="K8" s="93">
        <v>3.6101083032490977</v>
      </c>
    </row>
    <row r="9" spans="1:11" s="16" customFormat="1" ht="21.6" customHeight="1">
      <c r="A9" s="95" t="s">
        <v>46</v>
      </c>
      <c r="B9" s="96">
        <v>2</v>
      </c>
      <c r="C9" s="96">
        <v>0</v>
      </c>
      <c r="D9" s="96">
        <v>1</v>
      </c>
      <c r="E9" s="96">
        <v>3</v>
      </c>
      <c r="F9" s="96">
        <v>4</v>
      </c>
      <c r="G9" s="97">
        <v>2.5</v>
      </c>
      <c r="H9" s="97">
        <v>0</v>
      </c>
      <c r="I9" s="97">
        <v>1.2</v>
      </c>
      <c r="J9" s="97">
        <v>3.8</v>
      </c>
      <c r="K9" s="97">
        <v>5.5096418732782375</v>
      </c>
    </row>
    <row r="10" spans="1:11" s="16" customFormat="1" ht="21.6" customHeight="1">
      <c r="A10" s="95" t="s">
        <v>48</v>
      </c>
      <c r="B10" s="96">
        <v>1</v>
      </c>
      <c r="C10" s="96">
        <v>1</v>
      </c>
      <c r="D10" s="96">
        <v>4</v>
      </c>
      <c r="E10" s="96">
        <v>5</v>
      </c>
      <c r="F10" s="96">
        <v>3</v>
      </c>
      <c r="G10" s="97">
        <v>0.9</v>
      </c>
      <c r="H10" s="97">
        <v>1</v>
      </c>
      <c r="I10" s="97">
        <v>3.8</v>
      </c>
      <c r="J10" s="97">
        <v>5</v>
      </c>
      <c r="K10" s="97">
        <v>3.0674846625766872</v>
      </c>
    </row>
    <row r="11" spans="1:11" s="16" customFormat="1" ht="21.6" customHeight="1">
      <c r="A11" s="95" t="s">
        <v>50</v>
      </c>
      <c r="B11" s="96">
        <v>2</v>
      </c>
      <c r="C11" s="96">
        <v>0</v>
      </c>
      <c r="D11" s="96">
        <v>3</v>
      </c>
      <c r="E11" s="96">
        <v>3</v>
      </c>
      <c r="F11" s="96">
        <v>0</v>
      </c>
      <c r="G11" s="97">
        <v>2.2000000000000002</v>
      </c>
      <c r="H11" s="97">
        <v>0</v>
      </c>
      <c r="I11" s="97">
        <v>3.1</v>
      </c>
      <c r="J11" s="97">
        <v>3.3</v>
      </c>
      <c r="K11" s="97">
        <v>0</v>
      </c>
    </row>
    <row r="12" spans="1:11" s="16" customFormat="1" ht="21.6" customHeight="1">
      <c r="A12" s="95" t="s">
        <v>51</v>
      </c>
      <c r="B12" s="96">
        <v>2</v>
      </c>
      <c r="C12" s="96">
        <v>4</v>
      </c>
      <c r="D12" s="96">
        <v>1</v>
      </c>
      <c r="E12" s="96">
        <v>4</v>
      </c>
      <c r="F12" s="96">
        <v>4</v>
      </c>
      <c r="G12" s="97">
        <v>1.9</v>
      </c>
      <c r="H12" s="97">
        <v>3.8</v>
      </c>
      <c r="I12" s="97">
        <v>1</v>
      </c>
      <c r="J12" s="97">
        <v>3.9</v>
      </c>
      <c r="K12" s="97">
        <v>3.8167938931297707</v>
      </c>
    </row>
    <row r="13" spans="1:11" s="16" customFormat="1" ht="21.6" customHeight="1">
      <c r="A13" s="95" t="s">
        <v>52</v>
      </c>
      <c r="B13" s="96">
        <v>1</v>
      </c>
      <c r="C13" s="96">
        <v>3</v>
      </c>
      <c r="D13" s="96">
        <v>1</v>
      </c>
      <c r="E13" s="96">
        <v>2</v>
      </c>
      <c r="F13" s="96">
        <v>4</v>
      </c>
      <c r="G13" s="97">
        <v>1.3</v>
      </c>
      <c r="H13" s="97">
        <v>3.8</v>
      </c>
      <c r="I13" s="97">
        <v>1.4</v>
      </c>
      <c r="J13" s="97">
        <v>2.6</v>
      </c>
      <c r="K13" s="97">
        <v>5.1480051480051481</v>
      </c>
    </row>
    <row r="14" spans="1:11" s="16" customFormat="1" ht="21.6" customHeight="1">
      <c r="A14" s="95" t="s">
        <v>53</v>
      </c>
      <c r="B14" s="96">
        <v>1</v>
      </c>
      <c r="C14" s="96">
        <v>2</v>
      </c>
      <c r="D14" s="96">
        <v>0</v>
      </c>
      <c r="E14" s="96">
        <v>1</v>
      </c>
      <c r="F14" s="96">
        <v>2</v>
      </c>
      <c r="G14" s="97">
        <v>1.7</v>
      </c>
      <c r="H14" s="97">
        <v>3.4</v>
      </c>
      <c r="I14" s="97">
        <v>0</v>
      </c>
      <c r="J14" s="97">
        <v>1.8</v>
      </c>
      <c r="K14" s="97">
        <v>3.6832412523020257</v>
      </c>
    </row>
    <row r="15" spans="1:11" s="16" customFormat="1" ht="21.6" customHeight="1">
      <c r="A15" s="95" t="s">
        <v>54</v>
      </c>
      <c r="B15" s="96">
        <v>3</v>
      </c>
      <c r="C15" s="96">
        <v>5</v>
      </c>
      <c r="D15" s="96">
        <v>6</v>
      </c>
      <c r="E15" s="96">
        <v>2</v>
      </c>
      <c r="F15" s="96">
        <v>6</v>
      </c>
      <c r="G15" s="97">
        <v>2.2000000000000002</v>
      </c>
      <c r="H15" s="97">
        <v>3.6</v>
      </c>
      <c r="I15" s="97">
        <v>4.5999999999999996</v>
      </c>
      <c r="J15" s="97">
        <v>1.5</v>
      </c>
      <c r="K15" s="97">
        <v>4.6838407494145198</v>
      </c>
    </row>
    <row r="16" spans="1:11" s="16" customFormat="1" ht="21.6" customHeight="1">
      <c r="A16" s="95" t="s">
        <v>55</v>
      </c>
      <c r="B16" s="96">
        <v>7</v>
      </c>
      <c r="C16" s="96">
        <v>5</v>
      </c>
      <c r="D16" s="96">
        <v>3</v>
      </c>
      <c r="E16" s="96">
        <v>2</v>
      </c>
      <c r="F16" s="96">
        <v>8</v>
      </c>
      <c r="G16" s="97">
        <v>4</v>
      </c>
      <c r="H16" s="97">
        <v>2.8</v>
      </c>
      <c r="I16" s="97">
        <v>1.9</v>
      </c>
      <c r="J16" s="97">
        <v>1.2</v>
      </c>
      <c r="K16" s="97">
        <v>5.4533060668029991</v>
      </c>
    </row>
    <row r="17" spans="1:11" s="16" customFormat="1" ht="21.6" customHeight="1">
      <c r="A17" s="95" t="s">
        <v>56</v>
      </c>
      <c r="B17" s="96">
        <v>3</v>
      </c>
      <c r="C17" s="96">
        <v>3</v>
      </c>
      <c r="D17" s="96">
        <v>6</v>
      </c>
      <c r="E17" s="96">
        <v>0</v>
      </c>
      <c r="F17" s="96">
        <v>1</v>
      </c>
      <c r="G17" s="97">
        <v>2.8</v>
      </c>
      <c r="H17" s="97">
        <v>2.8</v>
      </c>
      <c r="I17" s="97">
        <v>5.6</v>
      </c>
      <c r="J17" s="97">
        <v>0</v>
      </c>
      <c r="K17" s="97">
        <v>0.97560975609756095</v>
      </c>
    </row>
    <row r="18" spans="1:11" s="16" customFormat="1" ht="21.6" customHeight="1">
      <c r="A18" s="95" t="s">
        <v>21</v>
      </c>
      <c r="B18" s="96">
        <v>2</v>
      </c>
      <c r="C18" s="96">
        <v>1</v>
      </c>
      <c r="D18" s="96">
        <v>0</v>
      </c>
      <c r="E18" s="96">
        <v>3</v>
      </c>
      <c r="F18" s="96">
        <v>2</v>
      </c>
      <c r="G18" s="97">
        <v>3</v>
      </c>
      <c r="H18" s="97">
        <v>1.5</v>
      </c>
      <c r="I18" s="97">
        <v>0</v>
      </c>
      <c r="J18" s="97">
        <v>4.9000000000000004</v>
      </c>
      <c r="K18" s="97">
        <v>3.3783783783783785</v>
      </c>
    </row>
    <row r="19" spans="1:11" ht="13.95" customHeight="1">
      <c r="A19" s="150" t="s">
        <v>174</v>
      </c>
    </row>
  </sheetData>
  <mergeCells count="2">
    <mergeCell ref="B4:F4"/>
    <mergeCell ref="G4:K4"/>
  </mergeCells>
  <phoneticPr fontId="3"/>
  <hyperlinks>
    <hyperlink ref="A1" location="目次!A1" display="目次へ戻る"/>
  </hyperlinks>
  <pageMargins left="0.70866141732283472" right="0.70866141732283472" top="0.74803149606299213" bottom="0.74803149606299213" header="0.31496062992125984" footer="0.31496062992125984"/>
  <pageSetup paperSize="9" scale="87"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7"/>
  <sheetViews>
    <sheetView zoomScaleNormal="100" workbookViewId="0"/>
  </sheetViews>
  <sheetFormatPr defaultColWidth="8" defaultRowHeight="9.6"/>
  <cols>
    <col min="1" max="1" width="12" style="27" customWidth="1"/>
    <col min="2" max="8" width="12.59765625" style="27" customWidth="1"/>
    <col min="9" max="10" width="12.59765625" style="28" customWidth="1"/>
    <col min="11" max="11" width="12.59765625" style="27" customWidth="1"/>
    <col min="12" max="13" width="6.5" style="27" customWidth="1"/>
    <col min="14" max="16" width="6.5" style="20" customWidth="1"/>
    <col min="17" max="16384" width="8" style="27"/>
  </cols>
  <sheetData>
    <row r="1" spans="1:11" s="11" customFormat="1" ht="15" customHeight="1">
      <c r="A1" s="6" t="s">
        <v>2</v>
      </c>
      <c r="B1" s="6"/>
      <c r="C1" s="7"/>
      <c r="D1" s="8"/>
      <c r="E1" s="8"/>
      <c r="F1" s="8"/>
      <c r="G1" s="8"/>
      <c r="H1" s="8"/>
      <c r="I1" s="8"/>
    </row>
    <row r="2" spans="1:11" s="13" customFormat="1" ht="20.100000000000001" customHeight="1">
      <c r="A2" s="12" t="s">
        <v>213</v>
      </c>
      <c r="B2" s="12"/>
      <c r="C2" s="12"/>
      <c r="D2" s="12"/>
      <c r="E2" s="12"/>
      <c r="F2" s="12"/>
      <c r="G2" s="12"/>
      <c r="H2" s="12"/>
    </row>
    <row r="3" spans="1:11" s="13" customFormat="1" ht="20.100000000000001" customHeight="1">
      <c r="A3" s="12"/>
      <c r="B3" s="12"/>
      <c r="C3" s="12"/>
      <c r="D3" s="12"/>
      <c r="E3" s="12"/>
      <c r="F3" s="12"/>
      <c r="G3" s="12"/>
      <c r="H3" s="12"/>
    </row>
    <row r="4" spans="1:11" s="16" customFormat="1" ht="21.6" customHeight="1">
      <c r="A4" s="89"/>
      <c r="B4" s="313" t="s">
        <v>214</v>
      </c>
      <c r="C4" s="313"/>
      <c r="D4" s="313"/>
      <c r="E4" s="313"/>
      <c r="F4" s="313"/>
      <c r="G4" s="313" t="s">
        <v>215</v>
      </c>
      <c r="H4" s="313"/>
      <c r="I4" s="313"/>
      <c r="J4" s="313"/>
      <c r="K4" s="313"/>
    </row>
    <row r="5" spans="1:11" s="16" customFormat="1" ht="21.6" customHeight="1">
      <c r="A5" s="89"/>
      <c r="B5" s="89" t="s">
        <v>60</v>
      </c>
      <c r="C5" s="89" t="s">
        <v>42</v>
      </c>
      <c r="D5" s="89" t="s">
        <v>43</v>
      </c>
      <c r="E5" s="89" t="s">
        <v>44</v>
      </c>
      <c r="F5" s="89" t="s">
        <v>57</v>
      </c>
      <c r="G5" s="89" t="s">
        <v>60</v>
      </c>
      <c r="H5" s="89" t="s">
        <v>42</v>
      </c>
      <c r="I5" s="89" t="s">
        <v>43</v>
      </c>
      <c r="J5" s="90" t="s">
        <v>44</v>
      </c>
      <c r="K5" s="89" t="s">
        <v>57</v>
      </c>
    </row>
    <row r="6" spans="1:11" s="16" customFormat="1" ht="21.6" customHeight="1">
      <c r="A6" s="91" t="s">
        <v>45</v>
      </c>
      <c r="B6" s="92">
        <v>599007</v>
      </c>
      <c r="C6" s="92">
        <v>525507</v>
      </c>
      <c r="D6" s="92">
        <v>501138</v>
      </c>
      <c r="E6" s="92">
        <v>504930</v>
      </c>
      <c r="F6" s="92">
        <v>474741</v>
      </c>
      <c r="G6" s="93">
        <v>4.8</v>
      </c>
      <c r="H6" s="93">
        <v>4.3</v>
      </c>
      <c r="I6" s="93">
        <v>4.0999999999999996</v>
      </c>
      <c r="J6" s="93">
        <v>4.0999999999999996</v>
      </c>
      <c r="K6" s="93">
        <v>3.9</v>
      </c>
    </row>
    <row r="7" spans="1:11" s="16" customFormat="1" ht="21.6" customHeight="1">
      <c r="A7" s="91" t="s">
        <v>47</v>
      </c>
      <c r="B7" s="92">
        <v>33671</v>
      </c>
      <c r="C7" s="92">
        <v>29260</v>
      </c>
      <c r="D7" s="92">
        <v>28345</v>
      </c>
      <c r="E7" s="92">
        <v>28823</v>
      </c>
      <c r="F7" s="92">
        <v>27531</v>
      </c>
      <c r="G7" s="93">
        <v>4.7</v>
      </c>
      <c r="H7" s="93">
        <v>4.0999999999999996</v>
      </c>
      <c r="I7" s="93">
        <v>4</v>
      </c>
      <c r="J7" s="93">
        <v>4</v>
      </c>
      <c r="K7" s="93">
        <v>3.9</v>
      </c>
    </row>
    <row r="8" spans="1:11" s="16" customFormat="1" ht="21.6" customHeight="1">
      <c r="A8" s="91" t="s">
        <v>49</v>
      </c>
      <c r="B8" s="92">
        <v>6711</v>
      </c>
      <c r="C8" s="92">
        <v>5999</v>
      </c>
      <c r="D8" s="92">
        <v>6009</v>
      </c>
      <c r="E8" s="92">
        <v>6254</v>
      </c>
      <c r="F8" s="92">
        <v>5825</v>
      </c>
      <c r="G8" s="93">
        <v>5.2</v>
      </c>
      <c r="H8" s="93">
        <v>4.6274476529144284</v>
      </c>
      <c r="I8" s="93">
        <v>4.6061683869212109</v>
      </c>
      <c r="J8" s="93">
        <v>4.773047469460586</v>
      </c>
      <c r="K8" s="93">
        <v>4.436229486722536</v>
      </c>
    </row>
    <row r="9" spans="1:11" s="16" customFormat="1" ht="21.6" customHeight="1">
      <c r="A9" s="95" t="s">
        <v>46</v>
      </c>
      <c r="B9" s="96">
        <v>440</v>
      </c>
      <c r="C9" s="96">
        <v>398</v>
      </c>
      <c r="D9" s="96">
        <v>409</v>
      </c>
      <c r="E9" s="96">
        <v>407</v>
      </c>
      <c r="F9" s="96">
        <v>393</v>
      </c>
      <c r="G9" s="97">
        <v>4.9000000000000004</v>
      </c>
      <c r="H9" s="97">
        <v>4.3258518558773975</v>
      </c>
      <c r="I9" s="97">
        <v>4.4054761468779287</v>
      </c>
      <c r="J9" s="97">
        <v>4.3617112482853226</v>
      </c>
      <c r="K9" s="97">
        <v>4.1894528126898845</v>
      </c>
    </row>
    <row r="10" spans="1:11" s="16" customFormat="1" ht="21.6" customHeight="1">
      <c r="A10" s="95" t="s">
        <v>48</v>
      </c>
      <c r="B10" s="96">
        <v>797</v>
      </c>
      <c r="C10" s="96">
        <v>680</v>
      </c>
      <c r="D10" s="96">
        <v>693</v>
      </c>
      <c r="E10" s="96">
        <v>716</v>
      </c>
      <c r="F10" s="96">
        <v>690</v>
      </c>
      <c r="G10" s="97">
        <v>5.5</v>
      </c>
      <c r="H10" s="97">
        <v>4.6424304488820622</v>
      </c>
      <c r="I10" s="97">
        <v>4.717880289744568</v>
      </c>
      <c r="J10" s="97">
        <v>4.8682313905735812</v>
      </c>
      <c r="K10" s="97">
        <v>4.685685570125699</v>
      </c>
    </row>
    <row r="11" spans="1:11" s="16" customFormat="1" ht="21.6" customHeight="1">
      <c r="A11" s="95" t="s">
        <v>50</v>
      </c>
      <c r="B11" s="96">
        <v>750</v>
      </c>
      <c r="C11" s="96">
        <v>669</v>
      </c>
      <c r="D11" s="96">
        <v>630</v>
      </c>
      <c r="E11" s="96">
        <v>736</v>
      </c>
      <c r="F11" s="96">
        <v>657</v>
      </c>
      <c r="G11" s="97">
        <v>6.5</v>
      </c>
      <c r="H11" s="97">
        <v>5.7615791377439418</v>
      </c>
      <c r="I11" s="97">
        <v>5.3259840389557693</v>
      </c>
      <c r="J11" s="97">
        <v>6.0932196373872003</v>
      </c>
      <c r="K11" s="97">
        <v>5.4133777169882835</v>
      </c>
    </row>
    <row r="12" spans="1:11" s="16" customFormat="1" ht="21.6" customHeight="1">
      <c r="A12" s="95" t="s">
        <v>51</v>
      </c>
      <c r="B12" s="96">
        <v>657</v>
      </c>
      <c r="C12" s="96">
        <v>564</v>
      </c>
      <c r="D12" s="96">
        <v>635</v>
      </c>
      <c r="E12" s="96">
        <v>586</v>
      </c>
      <c r="F12" s="96">
        <v>488</v>
      </c>
      <c r="G12" s="97">
        <v>4.0999999999999996</v>
      </c>
      <c r="H12" s="97">
        <v>3.5084881775145722</v>
      </c>
      <c r="I12" s="97">
        <v>3.9304769804033222</v>
      </c>
      <c r="J12" s="97">
        <v>3.6244881802100473</v>
      </c>
      <c r="K12" s="97">
        <v>3.0205122491675023</v>
      </c>
    </row>
    <row r="13" spans="1:11" s="16" customFormat="1" ht="21.6" customHeight="1">
      <c r="A13" s="95" t="s">
        <v>52</v>
      </c>
      <c r="B13" s="96">
        <v>638</v>
      </c>
      <c r="C13" s="96">
        <v>551</v>
      </c>
      <c r="D13" s="96">
        <v>568</v>
      </c>
      <c r="E13" s="96">
        <v>565</v>
      </c>
      <c r="F13" s="96">
        <v>527</v>
      </c>
      <c r="G13" s="97">
        <v>6.4</v>
      </c>
      <c r="H13" s="97">
        <v>5.4877745132214528</v>
      </c>
      <c r="I13" s="97">
        <v>5.6371576022231045</v>
      </c>
      <c r="J13" s="97">
        <v>5.5772723683171446</v>
      </c>
      <c r="K13" s="97">
        <v>5.2052981440692196</v>
      </c>
    </row>
    <row r="14" spans="1:11" s="16" customFormat="1" ht="21.6" customHeight="1">
      <c r="A14" s="95" t="s">
        <v>53</v>
      </c>
      <c r="B14" s="96">
        <v>468</v>
      </c>
      <c r="C14" s="96">
        <v>431</v>
      </c>
      <c r="D14" s="96">
        <v>382</v>
      </c>
      <c r="E14" s="96">
        <v>405</v>
      </c>
      <c r="F14" s="96">
        <v>400</v>
      </c>
      <c r="G14" s="97">
        <v>5</v>
      </c>
      <c r="H14" s="97">
        <v>4.6274425595877169</v>
      </c>
      <c r="I14" s="97">
        <v>4.0945388284473987</v>
      </c>
      <c r="J14" s="97">
        <v>4.3403242918841292</v>
      </c>
      <c r="K14" s="97">
        <v>4.2925363524172351</v>
      </c>
    </row>
    <row r="15" spans="1:11" s="16" customFormat="1" ht="21.6" customHeight="1">
      <c r="A15" s="95" t="s">
        <v>54</v>
      </c>
      <c r="B15" s="96">
        <v>884</v>
      </c>
      <c r="C15" s="96">
        <v>757</v>
      </c>
      <c r="D15" s="96">
        <v>778</v>
      </c>
      <c r="E15" s="96">
        <v>867</v>
      </c>
      <c r="F15" s="96">
        <v>763</v>
      </c>
      <c r="G15" s="97">
        <v>5.5</v>
      </c>
      <c r="H15" s="97">
        <v>4.649820026780997</v>
      </c>
      <c r="I15" s="97">
        <v>4.7408093499972583</v>
      </c>
      <c r="J15" s="97">
        <v>5.2576363074049599</v>
      </c>
      <c r="K15" s="97">
        <v>4.6074322773879546</v>
      </c>
    </row>
    <row r="16" spans="1:11" s="16" customFormat="1" ht="21.6" customHeight="1">
      <c r="A16" s="95" t="s">
        <v>55</v>
      </c>
      <c r="B16" s="96">
        <v>1125</v>
      </c>
      <c r="C16" s="96">
        <v>1032</v>
      </c>
      <c r="D16" s="96">
        <v>1030</v>
      </c>
      <c r="E16" s="96">
        <v>1069</v>
      </c>
      <c r="F16" s="96">
        <v>1042</v>
      </c>
      <c r="G16" s="97">
        <v>6.1</v>
      </c>
      <c r="H16" s="97">
        <v>5.5227035560431332</v>
      </c>
      <c r="I16" s="97">
        <v>5.4973500637799351</v>
      </c>
      <c r="J16" s="97">
        <v>5.6903168798539365</v>
      </c>
      <c r="K16" s="97">
        <v>5.5391648725513649</v>
      </c>
    </row>
    <row r="17" spans="1:11" s="16" customFormat="1" ht="21.6" customHeight="1">
      <c r="A17" s="95" t="s">
        <v>56</v>
      </c>
      <c r="B17" s="96">
        <v>571</v>
      </c>
      <c r="C17" s="96">
        <v>522</v>
      </c>
      <c r="D17" s="96">
        <v>546</v>
      </c>
      <c r="E17" s="96">
        <v>562</v>
      </c>
      <c r="F17" s="96">
        <v>515</v>
      </c>
      <c r="G17" s="97">
        <v>4.5999999999999996</v>
      </c>
      <c r="H17" s="97">
        <v>4.1057748273529544</v>
      </c>
      <c r="I17" s="97">
        <v>4.2281006071118821</v>
      </c>
      <c r="J17" s="97">
        <v>4.3157733067117183</v>
      </c>
      <c r="K17" s="97">
        <v>3.9253347967591212</v>
      </c>
    </row>
    <row r="18" spans="1:11" s="16" customFormat="1" ht="21.6" customHeight="1">
      <c r="A18" s="95" t="s">
        <v>21</v>
      </c>
      <c r="B18" s="96">
        <v>381</v>
      </c>
      <c r="C18" s="96">
        <v>395</v>
      </c>
      <c r="D18" s="96">
        <v>338</v>
      </c>
      <c r="E18" s="96">
        <v>341</v>
      </c>
      <c r="F18" s="96">
        <v>350</v>
      </c>
      <c r="G18" s="97">
        <v>3.5</v>
      </c>
      <c r="H18" s="97">
        <v>3.5682668160219695</v>
      </c>
      <c r="I18" s="97">
        <v>3.0637865864160041</v>
      </c>
      <c r="J18" s="97">
        <v>3.1051658668512161</v>
      </c>
      <c r="K18" s="97">
        <v>3.1900543220678843</v>
      </c>
    </row>
    <row r="19" spans="1:11" ht="13.95" customHeight="1">
      <c r="A19" s="150" t="s">
        <v>174</v>
      </c>
    </row>
    <row r="22" spans="1:11" ht="24" customHeight="1">
      <c r="A22" s="89"/>
      <c r="B22" s="313" t="s">
        <v>216</v>
      </c>
      <c r="C22" s="313"/>
      <c r="D22" s="313"/>
      <c r="E22" s="313"/>
      <c r="F22" s="313"/>
      <c r="G22" s="313" t="s">
        <v>217</v>
      </c>
      <c r="H22" s="313"/>
      <c r="I22" s="313"/>
      <c r="J22" s="313"/>
      <c r="K22" s="313"/>
    </row>
    <row r="23" spans="1:11" ht="24" customHeight="1">
      <c r="A23" s="89"/>
      <c r="B23" s="89" t="s">
        <v>60</v>
      </c>
      <c r="C23" s="89" t="s">
        <v>42</v>
      </c>
      <c r="D23" s="89" t="s">
        <v>43</v>
      </c>
      <c r="E23" s="89" t="s">
        <v>44</v>
      </c>
      <c r="F23" s="89" t="s">
        <v>57</v>
      </c>
      <c r="G23" s="89" t="s">
        <v>60</v>
      </c>
      <c r="H23" s="89" t="s">
        <v>42</v>
      </c>
      <c r="I23" s="89" t="s">
        <v>43</v>
      </c>
      <c r="J23" s="90" t="s">
        <v>44</v>
      </c>
      <c r="K23" s="89" t="s">
        <v>57</v>
      </c>
    </row>
    <row r="24" spans="1:11" ht="24" customHeight="1">
      <c r="A24" s="91" t="s">
        <v>45</v>
      </c>
      <c r="B24" s="92">
        <v>208496</v>
      </c>
      <c r="C24" s="92">
        <v>193253</v>
      </c>
      <c r="D24" s="92">
        <v>184384</v>
      </c>
      <c r="E24" s="92">
        <v>179099</v>
      </c>
      <c r="F24" s="92">
        <v>183814</v>
      </c>
      <c r="G24" s="181">
        <v>1.69</v>
      </c>
      <c r="H24" s="181">
        <v>1.57</v>
      </c>
      <c r="I24" s="181">
        <v>1.5</v>
      </c>
      <c r="J24" s="181">
        <v>1.47</v>
      </c>
      <c r="K24" s="181">
        <v>1.52</v>
      </c>
    </row>
    <row r="25" spans="1:11" ht="24" customHeight="1">
      <c r="A25" s="91" t="s">
        <v>47</v>
      </c>
      <c r="B25" s="92">
        <v>12067</v>
      </c>
      <c r="C25" s="92">
        <v>10659</v>
      </c>
      <c r="D25" s="92">
        <v>10626</v>
      </c>
      <c r="E25" s="92">
        <v>10259</v>
      </c>
      <c r="F25" s="92">
        <v>10697</v>
      </c>
      <c r="G25" s="181">
        <v>1.68</v>
      </c>
      <c r="H25" s="181">
        <v>1.49</v>
      </c>
      <c r="I25" s="181">
        <v>1.49</v>
      </c>
      <c r="J25" s="181">
        <v>1.44</v>
      </c>
      <c r="K25" s="181">
        <v>1.5</v>
      </c>
    </row>
    <row r="26" spans="1:11" ht="24" customHeight="1">
      <c r="A26" s="91" t="s">
        <v>49</v>
      </c>
      <c r="B26" s="92">
        <v>1963</v>
      </c>
      <c r="C26" s="92">
        <v>1816</v>
      </c>
      <c r="D26" s="92">
        <v>1792</v>
      </c>
      <c r="E26" s="92">
        <v>1715</v>
      </c>
      <c r="F26" s="92">
        <v>1841</v>
      </c>
      <c r="G26" s="181">
        <v>1.53</v>
      </c>
      <c r="H26" s="181">
        <v>1.4008076242194702</v>
      </c>
      <c r="I26" s="181">
        <v>1.3736484854988866</v>
      </c>
      <c r="J26" s="181">
        <v>1.3088865382355142</v>
      </c>
      <c r="K26" s="181">
        <v>1.4020769931426935</v>
      </c>
    </row>
    <row r="27" spans="1:11" ht="24" customHeight="1">
      <c r="A27" s="95" t="s">
        <v>46</v>
      </c>
      <c r="B27" s="96">
        <v>165</v>
      </c>
      <c r="C27" s="96">
        <v>155</v>
      </c>
      <c r="D27" s="96">
        <v>136</v>
      </c>
      <c r="E27" s="96">
        <v>124</v>
      </c>
      <c r="F27" s="96">
        <v>151</v>
      </c>
      <c r="G27" s="182">
        <v>1.82</v>
      </c>
      <c r="H27" s="182">
        <v>1.6846910493994891</v>
      </c>
      <c r="I27" s="182">
        <v>1.4649016038518294</v>
      </c>
      <c r="J27" s="182">
        <v>1.328875171467764</v>
      </c>
      <c r="K27" s="182">
        <v>1.6096879763770293</v>
      </c>
    </row>
    <row r="28" spans="1:11" ht="24" customHeight="1">
      <c r="A28" s="95" t="s">
        <v>48</v>
      </c>
      <c r="B28" s="96">
        <v>220</v>
      </c>
      <c r="C28" s="96">
        <v>174</v>
      </c>
      <c r="D28" s="96">
        <v>219</v>
      </c>
      <c r="E28" s="96">
        <v>184</v>
      </c>
      <c r="F28" s="96">
        <v>209</v>
      </c>
      <c r="G28" s="182">
        <v>1.51</v>
      </c>
      <c r="H28" s="182">
        <v>1.1879160266257041</v>
      </c>
      <c r="I28" s="182">
        <v>1.4909318664560753</v>
      </c>
      <c r="J28" s="182">
        <v>1.2510538769071773</v>
      </c>
      <c r="K28" s="182">
        <v>1.4192873683424216</v>
      </c>
    </row>
    <row r="29" spans="1:11" ht="24" customHeight="1">
      <c r="A29" s="95" t="s">
        <v>50</v>
      </c>
      <c r="B29" s="96">
        <v>162</v>
      </c>
      <c r="C29" s="96">
        <v>165</v>
      </c>
      <c r="D29" s="96">
        <v>165</v>
      </c>
      <c r="E29" s="96">
        <v>149</v>
      </c>
      <c r="F29" s="96">
        <v>191</v>
      </c>
      <c r="G29" s="182">
        <v>1.41</v>
      </c>
      <c r="H29" s="182">
        <v>1.4210172761251874</v>
      </c>
      <c r="I29" s="182">
        <v>1.3949005816312727</v>
      </c>
      <c r="J29" s="182">
        <v>1.2335458233297458</v>
      </c>
      <c r="K29" s="182">
        <v>1.5737521216815253</v>
      </c>
    </row>
    <row r="30" spans="1:11" ht="24" customHeight="1">
      <c r="A30" s="95" t="s">
        <v>51</v>
      </c>
      <c r="B30" s="96">
        <v>267</v>
      </c>
      <c r="C30" s="96">
        <v>255</v>
      </c>
      <c r="D30" s="96">
        <v>240</v>
      </c>
      <c r="E30" s="96">
        <v>251</v>
      </c>
      <c r="F30" s="96">
        <v>258</v>
      </c>
      <c r="G30" s="182">
        <v>1.67</v>
      </c>
      <c r="H30" s="182">
        <v>1.5862845483443544</v>
      </c>
      <c r="I30" s="182">
        <v>1.4855346067666102</v>
      </c>
      <c r="J30" s="182">
        <v>1.5524684867452592</v>
      </c>
      <c r="K30" s="182">
        <v>1.5969101645188843</v>
      </c>
    </row>
    <row r="31" spans="1:11" ht="24" customHeight="1">
      <c r="A31" s="95" t="s">
        <v>52</v>
      </c>
      <c r="B31" s="96">
        <v>116</v>
      </c>
      <c r="C31" s="96">
        <v>125</v>
      </c>
      <c r="D31" s="96">
        <v>119</v>
      </c>
      <c r="E31" s="96">
        <v>111</v>
      </c>
      <c r="F31" s="96">
        <v>133</v>
      </c>
      <c r="G31" s="182">
        <v>1.1599999999999999</v>
      </c>
      <c r="H31" s="182">
        <v>1.2449579204222896</v>
      </c>
      <c r="I31" s="182">
        <v>1.1810242159587137</v>
      </c>
      <c r="J31" s="182">
        <v>1.0957119166074389</v>
      </c>
      <c r="K31" s="182">
        <v>1.3136710686170896</v>
      </c>
    </row>
    <row r="32" spans="1:11" ht="24" customHeight="1">
      <c r="A32" s="95" t="s">
        <v>53</v>
      </c>
      <c r="B32" s="96">
        <v>151</v>
      </c>
      <c r="C32" s="96">
        <v>148</v>
      </c>
      <c r="D32" s="96">
        <v>144</v>
      </c>
      <c r="E32" s="96">
        <v>130</v>
      </c>
      <c r="F32" s="96">
        <v>139</v>
      </c>
      <c r="G32" s="182">
        <v>1.62</v>
      </c>
      <c r="H32" s="182">
        <v>1.5890057977238565</v>
      </c>
      <c r="I32" s="182">
        <v>1.5434910766922127</v>
      </c>
      <c r="J32" s="182">
        <v>1.3931905134442886</v>
      </c>
      <c r="K32" s="182">
        <v>1.4916563824649889</v>
      </c>
    </row>
    <row r="33" spans="1:11" ht="24" customHeight="1">
      <c r="A33" s="95" t="s">
        <v>54</v>
      </c>
      <c r="B33" s="96">
        <v>210</v>
      </c>
      <c r="C33" s="96">
        <v>168</v>
      </c>
      <c r="D33" s="96">
        <v>183</v>
      </c>
      <c r="E33" s="96">
        <v>183</v>
      </c>
      <c r="F33" s="96">
        <v>176</v>
      </c>
      <c r="G33" s="182">
        <v>1.3</v>
      </c>
      <c r="H33" s="182">
        <v>1.0319283546885174</v>
      </c>
      <c r="I33" s="182">
        <v>1.115126106747427</v>
      </c>
      <c r="J33" s="182">
        <v>1.1097433036391091</v>
      </c>
      <c r="K33" s="182">
        <v>1.0627890967500391</v>
      </c>
    </row>
    <row r="34" spans="1:11" ht="24" customHeight="1">
      <c r="A34" s="95" t="s">
        <v>55</v>
      </c>
      <c r="B34" s="96">
        <v>306</v>
      </c>
      <c r="C34" s="96">
        <v>243</v>
      </c>
      <c r="D34" s="96">
        <v>242</v>
      </c>
      <c r="E34" s="96">
        <v>237</v>
      </c>
      <c r="F34" s="96">
        <v>239</v>
      </c>
      <c r="G34" s="182">
        <v>1.65</v>
      </c>
      <c r="H34" s="182">
        <v>1.3004040349985284</v>
      </c>
      <c r="I34" s="182">
        <v>1.2916104033347031</v>
      </c>
      <c r="J34" s="182">
        <v>1.2615576244390858</v>
      </c>
      <c r="K34" s="182">
        <v>1.270499428541052</v>
      </c>
    </row>
    <row r="35" spans="1:11" ht="24" customHeight="1">
      <c r="A35" s="95" t="s">
        <v>56</v>
      </c>
      <c r="B35" s="96">
        <v>191</v>
      </c>
      <c r="C35" s="96">
        <v>207</v>
      </c>
      <c r="D35" s="96">
        <v>184</v>
      </c>
      <c r="E35" s="96">
        <v>176</v>
      </c>
      <c r="F35" s="96">
        <v>185</v>
      </c>
      <c r="G35" s="182">
        <v>1.53</v>
      </c>
      <c r="H35" s="182">
        <v>1.6281520867089305</v>
      </c>
      <c r="I35" s="182">
        <v>1.4248544170486928</v>
      </c>
      <c r="J35" s="182">
        <v>1.351558900322531</v>
      </c>
      <c r="K35" s="182">
        <v>1.4100717231076456</v>
      </c>
    </row>
    <row r="36" spans="1:11" ht="24" customHeight="1">
      <c r="A36" s="95" t="s">
        <v>21</v>
      </c>
      <c r="B36" s="96">
        <v>175</v>
      </c>
      <c r="C36" s="96">
        <v>176</v>
      </c>
      <c r="D36" s="96">
        <v>160</v>
      </c>
      <c r="E36" s="96">
        <v>170</v>
      </c>
      <c r="F36" s="96">
        <v>160</v>
      </c>
      <c r="G36" s="182">
        <v>1.59</v>
      </c>
      <c r="H36" s="182">
        <v>1.5899112901768775</v>
      </c>
      <c r="I36" s="182">
        <v>1.4503131770016586</v>
      </c>
      <c r="J36" s="182">
        <v>1.5480299042953276</v>
      </c>
      <c r="K36" s="182">
        <v>1.4583105472310329</v>
      </c>
    </row>
    <row r="37" spans="1:11" ht="10.8">
      <c r="A37" s="150" t="s">
        <v>174</v>
      </c>
    </row>
  </sheetData>
  <mergeCells count="4">
    <mergeCell ref="B4:F4"/>
    <mergeCell ref="G4:K4"/>
    <mergeCell ref="B22:F22"/>
    <mergeCell ref="G22:K22"/>
  </mergeCells>
  <phoneticPr fontId="3"/>
  <hyperlinks>
    <hyperlink ref="A1" location="目次!A1" display="目次へ戻る"/>
  </hyperlinks>
  <pageMargins left="0.70866141732283472" right="0.70866141732283472" top="0.74803149606299213" bottom="0.74803149606299213" header="0.31496062992125984" footer="0.31496062992125984"/>
  <pageSetup paperSize="9" scale="6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zoomScaleNormal="100" workbookViewId="0"/>
  </sheetViews>
  <sheetFormatPr defaultColWidth="8" defaultRowHeight="9.6"/>
  <cols>
    <col min="1" max="1" width="12" style="27" customWidth="1"/>
    <col min="2" max="2" width="39.69921875" style="27" customWidth="1"/>
    <col min="3" max="3" width="37.296875" style="27" customWidth="1"/>
    <col min="4" max="16384" width="8" style="27"/>
  </cols>
  <sheetData>
    <row r="1" spans="1:3" s="11" customFormat="1" ht="15" customHeight="1">
      <c r="A1" s="6" t="s">
        <v>2</v>
      </c>
      <c r="B1" s="6"/>
      <c r="C1" s="7"/>
    </row>
    <row r="2" spans="1:3" s="13" customFormat="1" ht="20.100000000000001" customHeight="1">
      <c r="A2" s="12" t="s">
        <v>224</v>
      </c>
      <c r="B2" s="12"/>
      <c r="C2" s="12"/>
    </row>
    <row r="3" spans="1:3" s="13" customFormat="1" ht="20.100000000000001" customHeight="1">
      <c r="A3" s="12"/>
      <c r="B3" s="12"/>
      <c r="C3" s="12"/>
    </row>
    <row r="4" spans="1:3" ht="10.8">
      <c r="A4" s="150" t="s">
        <v>34</v>
      </c>
      <c r="B4" s="98" t="s">
        <v>225</v>
      </c>
      <c r="C4" s="98"/>
    </row>
    <row r="5" spans="1:3" ht="10.8">
      <c r="A5" s="98"/>
      <c r="B5" s="98" t="s">
        <v>226</v>
      </c>
      <c r="C5" s="98"/>
    </row>
    <row r="6" spans="1:3" ht="10.8">
      <c r="A6" s="98"/>
      <c r="B6" s="98"/>
      <c r="C6" s="98"/>
    </row>
    <row r="7" spans="1:3" ht="10.8">
      <c r="A7" s="98" t="s">
        <v>227</v>
      </c>
      <c r="B7" s="98"/>
      <c r="C7" s="98"/>
    </row>
    <row r="8" spans="1:3" ht="10.8">
      <c r="A8" s="98"/>
      <c r="B8" s="98"/>
      <c r="C8" s="98"/>
    </row>
    <row r="9" spans="1:3" ht="10.8">
      <c r="A9" s="98"/>
      <c r="B9" s="98"/>
      <c r="C9" s="98"/>
    </row>
    <row r="10" spans="1:3" ht="16.2" customHeight="1">
      <c r="A10" s="29"/>
      <c r="B10" s="29" t="s">
        <v>231</v>
      </c>
      <c r="C10" s="29" t="s">
        <v>232</v>
      </c>
    </row>
    <row r="11" spans="1:3" ht="42" customHeight="1">
      <c r="A11" s="29" t="s">
        <v>228</v>
      </c>
      <c r="B11" s="183" t="s">
        <v>233</v>
      </c>
      <c r="C11" s="184" t="s">
        <v>235</v>
      </c>
    </row>
    <row r="12" spans="1:3" ht="39.6" customHeight="1">
      <c r="A12" s="29" t="s">
        <v>229</v>
      </c>
      <c r="B12" s="183" t="s">
        <v>233</v>
      </c>
      <c r="C12" s="184" t="s">
        <v>235</v>
      </c>
    </row>
    <row r="13" spans="1:3" ht="72" customHeight="1">
      <c r="A13" s="29" t="s">
        <v>230</v>
      </c>
      <c r="B13" s="183" t="s">
        <v>234</v>
      </c>
      <c r="C13" s="183" t="s">
        <v>436</v>
      </c>
    </row>
  </sheetData>
  <phoneticPr fontId="3"/>
  <hyperlinks>
    <hyperlink ref="A1" location="目次!A1" display="目次へ戻る"/>
  </hyperlink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1"/>
  <sheetViews>
    <sheetView showGridLines="0" zoomScaleNormal="100" zoomScaleSheetLayoutView="73" zoomScalePageLayoutView="99" workbookViewId="0"/>
  </sheetViews>
  <sheetFormatPr defaultColWidth="8" defaultRowHeight="12.6"/>
  <cols>
    <col min="1" max="1" width="14.796875" style="13" customWidth="1"/>
    <col min="2" max="2" width="1.796875" style="13" customWidth="1"/>
    <col min="3" max="8" width="11" style="13" customWidth="1"/>
    <col min="9" max="11" width="11" style="15" customWidth="1"/>
    <col min="12" max="12" width="7.69921875" style="15" customWidth="1"/>
    <col min="13" max="16384" width="8" style="13"/>
  </cols>
  <sheetData>
    <row r="1" spans="1:12" s="11" customFormat="1" ht="15" customHeight="1">
      <c r="A1" s="6" t="s">
        <v>2</v>
      </c>
      <c r="B1" s="6"/>
      <c r="C1" s="6"/>
      <c r="D1" s="6"/>
      <c r="E1" s="7"/>
      <c r="F1" s="8"/>
      <c r="G1" s="8"/>
      <c r="H1" s="8"/>
      <c r="I1" s="9"/>
      <c r="J1" s="9"/>
      <c r="K1" s="9"/>
      <c r="L1" s="10"/>
    </row>
    <row r="2" spans="1:12" ht="20.100000000000001" customHeight="1">
      <c r="A2" s="12" t="s">
        <v>62</v>
      </c>
      <c r="B2" s="12"/>
      <c r="D2" s="12"/>
      <c r="E2" s="12"/>
      <c r="F2" s="12"/>
      <c r="G2" s="12"/>
      <c r="H2" s="12"/>
      <c r="I2" s="14"/>
      <c r="J2" s="14"/>
      <c r="K2" s="14"/>
    </row>
    <row r="3" spans="1:12" s="16" customFormat="1" ht="20.100000000000001" customHeight="1"/>
    <row r="4" spans="1:12" ht="19.2" customHeight="1">
      <c r="A4" s="265" t="s">
        <v>284</v>
      </c>
      <c r="B4" s="265"/>
      <c r="C4" s="265"/>
      <c r="D4" s="265"/>
      <c r="E4" s="265"/>
      <c r="F4" s="265"/>
      <c r="G4" s="265"/>
      <c r="H4" s="265"/>
      <c r="I4" s="265"/>
      <c r="J4" s="265"/>
      <c r="K4" s="265"/>
      <c r="L4" s="265"/>
    </row>
    <row r="5" spans="1:12" ht="19.2" customHeight="1">
      <c r="A5" s="265"/>
      <c r="B5" s="265"/>
      <c r="C5" s="265"/>
      <c r="D5" s="265"/>
      <c r="E5" s="265"/>
      <c r="F5" s="265"/>
      <c r="G5" s="265"/>
      <c r="H5" s="265"/>
      <c r="I5" s="265"/>
      <c r="J5" s="265"/>
      <c r="K5" s="265"/>
      <c r="L5" s="265"/>
    </row>
    <row r="6" spans="1:12" ht="19.2" customHeight="1">
      <c r="I6" s="13"/>
      <c r="J6" s="13"/>
      <c r="K6" s="13"/>
      <c r="L6" s="13"/>
    </row>
    <row r="7" spans="1:12" s="18" customFormat="1" ht="19.2" customHeight="1">
      <c r="A7" s="203" t="s">
        <v>288</v>
      </c>
      <c r="B7" s="203"/>
      <c r="C7" s="266" t="s">
        <v>302</v>
      </c>
      <c r="D7" s="266"/>
      <c r="E7" s="266"/>
      <c r="F7" s="266"/>
      <c r="G7" s="266"/>
      <c r="H7" s="266"/>
      <c r="I7" s="266"/>
      <c r="J7" s="266"/>
      <c r="K7" s="266"/>
      <c r="L7" s="266"/>
    </row>
    <row r="8" spans="1:12" s="18" customFormat="1" ht="19.2" customHeight="1">
      <c r="A8" s="203" t="s">
        <v>289</v>
      </c>
      <c r="B8" s="203"/>
      <c r="C8" s="266" t="s">
        <v>303</v>
      </c>
      <c r="D8" s="266"/>
      <c r="E8" s="266"/>
      <c r="F8" s="266"/>
      <c r="G8" s="266"/>
      <c r="H8" s="266"/>
      <c r="I8" s="266"/>
      <c r="J8" s="266"/>
      <c r="K8" s="266"/>
      <c r="L8" s="266"/>
    </row>
    <row r="9" spans="1:12" s="18" customFormat="1" ht="19.2" customHeight="1">
      <c r="A9" s="203" t="s">
        <v>290</v>
      </c>
      <c r="B9" s="203"/>
      <c r="C9" s="266" t="s">
        <v>304</v>
      </c>
      <c r="D9" s="266"/>
      <c r="E9" s="266"/>
      <c r="F9" s="266"/>
      <c r="G9" s="266"/>
      <c r="H9" s="266"/>
      <c r="I9" s="266"/>
      <c r="J9" s="266"/>
      <c r="K9" s="266"/>
      <c r="L9" s="266"/>
    </row>
    <row r="10" spans="1:12" s="18" customFormat="1" ht="19.2" customHeight="1">
      <c r="A10" s="203" t="s">
        <v>291</v>
      </c>
      <c r="B10" s="203"/>
      <c r="C10" s="266" t="s">
        <v>305</v>
      </c>
      <c r="D10" s="266"/>
      <c r="E10" s="266"/>
      <c r="F10" s="266"/>
      <c r="G10" s="266"/>
      <c r="H10" s="266"/>
      <c r="I10" s="266"/>
      <c r="J10" s="266"/>
      <c r="K10" s="266"/>
      <c r="L10" s="266"/>
    </row>
    <row r="11" spans="1:12" s="18" customFormat="1" ht="19.2" customHeight="1">
      <c r="A11" s="204" t="s">
        <v>307</v>
      </c>
      <c r="B11" s="204"/>
      <c r="C11" s="264" t="s">
        <v>306</v>
      </c>
      <c r="D11" s="264"/>
      <c r="E11" s="264"/>
      <c r="F11" s="264"/>
      <c r="G11" s="264"/>
      <c r="H11" s="264"/>
      <c r="I11" s="264"/>
      <c r="J11" s="264"/>
      <c r="K11" s="264"/>
      <c r="L11" s="264"/>
    </row>
    <row r="12" spans="1:12" s="18" customFormat="1" ht="19.2" customHeight="1">
      <c r="A12" s="203"/>
      <c r="B12" s="203"/>
      <c r="C12" s="266" t="s">
        <v>285</v>
      </c>
      <c r="D12" s="266"/>
      <c r="E12" s="266"/>
      <c r="F12" s="266"/>
      <c r="G12" s="266"/>
      <c r="H12" s="266"/>
      <c r="I12" s="266"/>
      <c r="J12" s="266"/>
      <c r="K12" s="266"/>
      <c r="L12" s="266"/>
    </row>
    <row r="13" spans="1:12" ht="19.2" customHeight="1">
      <c r="A13" s="203" t="s">
        <v>292</v>
      </c>
      <c r="B13" s="203"/>
      <c r="C13" s="266" t="s">
        <v>309</v>
      </c>
      <c r="D13" s="266"/>
      <c r="E13" s="266"/>
      <c r="F13" s="266"/>
      <c r="G13" s="266"/>
      <c r="H13" s="266"/>
      <c r="I13" s="266"/>
      <c r="J13" s="266"/>
      <c r="K13" s="266"/>
      <c r="L13" s="266"/>
    </row>
    <row r="14" spans="1:12" ht="19.2" customHeight="1">
      <c r="A14" s="203" t="s">
        <v>308</v>
      </c>
      <c r="B14" s="203"/>
      <c r="C14" s="264" t="s">
        <v>310</v>
      </c>
      <c r="D14" s="264"/>
      <c r="E14" s="264"/>
      <c r="F14" s="264"/>
      <c r="G14" s="264"/>
      <c r="H14" s="264"/>
      <c r="I14" s="264"/>
      <c r="J14" s="264"/>
      <c r="K14" s="264"/>
      <c r="L14" s="264"/>
    </row>
    <row r="15" spans="1:12" ht="19.2" customHeight="1">
      <c r="A15" s="204" t="s">
        <v>293</v>
      </c>
      <c r="B15" s="204"/>
      <c r="C15" s="264" t="s">
        <v>311</v>
      </c>
      <c r="D15" s="264"/>
      <c r="E15" s="264"/>
      <c r="F15" s="264"/>
      <c r="G15" s="264"/>
      <c r="H15" s="264"/>
      <c r="I15" s="264"/>
      <c r="J15" s="264"/>
      <c r="K15" s="264"/>
      <c r="L15" s="264"/>
    </row>
    <row r="16" spans="1:12" ht="19.2" customHeight="1">
      <c r="A16" s="203"/>
      <c r="B16" s="203"/>
      <c r="C16" s="266" t="s">
        <v>294</v>
      </c>
      <c r="D16" s="266"/>
      <c r="E16" s="266"/>
      <c r="F16" s="266"/>
      <c r="G16" s="266"/>
      <c r="H16" s="266"/>
      <c r="I16" s="266"/>
      <c r="J16" s="266"/>
      <c r="K16" s="266"/>
      <c r="L16" s="266"/>
    </row>
    <row r="17" spans="1:12" ht="19.2" customHeight="1">
      <c r="A17" s="203" t="s">
        <v>295</v>
      </c>
      <c r="B17" s="203"/>
      <c r="C17" s="266" t="s">
        <v>312</v>
      </c>
      <c r="D17" s="266"/>
      <c r="E17" s="266"/>
      <c r="F17" s="266"/>
      <c r="G17" s="266"/>
      <c r="H17" s="266"/>
      <c r="I17" s="266"/>
      <c r="J17" s="266"/>
      <c r="K17" s="266"/>
      <c r="L17" s="266"/>
    </row>
    <row r="18" spans="1:12" ht="19.2" customHeight="1">
      <c r="A18" s="203" t="s">
        <v>296</v>
      </c>
      <c r="B18" s="203"/>
      <c r="C18" s="266" t="s">
        <v>313</v>
      </c>
      <c r="D18" s="266"/>
      <c r="E18" s="266"/>
      <c r="F18" s="266"/>
      <c r="G18" s="266"/>
      <c r="H18" s="266"/>
      <c r="I18" s="266"/>
      <c r="J18" s="266"/>
      <c r="K18" s="266"/>
      <c r="L18" s="266"/>
    </row>
    <row r="19" spans="1:12" ht="19.2" customHeight="1">
      <c r="A19" s="203"/>
      <c r="B19" s="203"/>
      <c r="C19" s="266" t="s">
        <v>297</v>
      </c>
      <c r="D19" s="266"/>
      <c r="E19" s="266"/>
      <c r="F19" s="266"/>
      <c r="G19" s="266"/>
      <c r="H19" s="266"/>
      <c r="I19" s="266"/>
      <c r="J19" s="266"/>
      <c r="K19" s="266"/>
      <c r="L19" s="266"/>
    </row>
    <row r="20" spans="1:12" ht="19.2" customHeight="1">
      <c r="A20" s="203" t="s">
        <v>298</v>
      </c>
      <c r="B20" s="203"/>
      <c r="C20" s="266" t="s">
        <v>314</v>
      </c>
      <c r="D20" s="266"/>
      <c r="E20" s="266"/>
      <c r="F20" s="266"/>
      <c r="G20" s="266"/>
      <c r="H20" s="266"/>
      <c r="I20" s="266"/>
      <c r="J20" s="266"/>
      <c r="K20" s="266"/>
      <c r="L20" s="266"/>
    </row>
    <row r="21" spans="1:12" ht="19.2" customHeight="1">
      <c r="A21" s="203"/>
      <c r="B21" s="203"/>
      <c r="C21" s="266" t="s">
        <v>286</v>
      </c>
      <c r="D21" s="266"/>
      <c r="E21" s="266"/>
      <c r="F21" s="266"/>
      <c r="G21" s="266"/>
      <c r="H21" s="266"/>
      <c r="I21" s="266"/>
      <c r="J21" s="266"/>
      <c r="K21" s="266"/>
      <c r="L21" s="266"/>
    </row>
    <row r="22" spans="1:12" ht="19.2" customHeight="1">
      <c r="A22" s="203" t="s">
        <v>299</v>
      </c>
      <c r="B22" s="203"/>
      <c r="C22" s="266" t="s">
        <v>315</v>
      </c>
      <c r="D22" s="266"/>
      <c r="E22" s="266"/>
      <c r="F22" s="266"/>
      <c r="G22" s="266"/>
      <c r="H22" s="266"/>
      <c r="I22" s="266"/>
      <c r="J22" s="266"/>
      <c r="K22" s="266"/>
      <c r="L22" s="266"/>
    </row>
    <row r="23" spans="1:12" ht="19.2" customHeight="1">
      <c r="A23" s="203"/>
      <c r="B23" s="203"/>
      <c r="C23" s="266" t="s">
        <v>287</v>
      </c>
      <c r="D23" s="266"/>
      <c r="E23" s="266"/>
      <c r="F23" s="266"/>
      <c r="G23" s="266"/>
      <c r="H23" s="266"/>
      <c r="I23" s="266"/>
      <c r="J23" s="266"/>
      <c r="K23" s="266"/>
      <c r="L23" s="266"/>
    </row>
    <row r="24" spans="1:12" ht="19.2" customHeight="1">
      <c r="A24" s="203"/>
      <c r="B24" s="203"/>
      <c r="C24" s="266" t="s">
        <v>300</v>
      </c>
      <c r="D24" s="266"/>
      <c r="E24" s="266"/>
      <c r="F24" s="266"/>
      <c r="G24" s="266"/>
      <c r="H24" s="266"/>
      <c r="I24" s="266"/>
      <c r="J24" s="266"/>
      <c r="K24" s="266"/>
      <c r="L24" s="266"/>
    </row>
    <row r="25" spans="1:12" ht="19.2" customHeight="1">
      <c r="A25" s="203" t="s">
        <v>301</v>
      </c>
      <c r="B25" s="203"/>
      <c r="C25" s="267" t="s">
        <v>318</v>
      </c>
      <c r="D25" s="266"/>
      <c r="E25" s="266"/>
      <c r="F25" s="266"/>
      <c r="G25" s="266"/>
      <c r="H25" s="266"/>
      <c r="I25" s="266"/>
      <c r="J25" s="266"/>
      <c r="K25" s="266"/>
      <c r="L25" s="266"/>
    </row>
    <row r="26" spans="1:12" ht="19.2" customHeight="1">
      <c r="A26" s="203" t="s">
        <v>316</v>
      </c>
      <c r="B26" s="203"/>
      <c r="C26" s="266" t="s">
        <v>319</v>
      </c>
      <c r="D26" s="266"/>
      <c r="E26" s="266"/>
      <c r="F26" s="266"/>
      <c r="G26" s="266"/>
      <c r="H26" s="266"/>
      <c r="I26" s="266"/>
      <c r="J26" s="266"/>
      <c r="K26" s="266"/>
      <c r="L26" s="266"/>
    </row>
    <row r="27" spans="1:12" ht="19.2" customHeight="1">
      <c r="A27" s="203" t="s">
        <v>317</v>
      </c>
      <c r="B27" s="203"/>
      <c r="C27" s="267" t="s">
        <v>320</v>
      </c>
      <c r="D27" s="266"/>
      <c r="E27" s="266"/>
      <c r="F27" s="266"/>
      <c r="G27" s="266"/>
      <c r="H27" s="266"/>
      <c r="I27" s="266"/>
      <c r="J27" s="266"/>
      <c r="K27" s="266"/>
      <c r="L27" s="266"/>
    </row>
    <row r="28" spans="1:12" ht="19.2" customHeight="1">
      <c r="A28" s="203" t="s">
        <v>321</v>
      </c>
      <c r="B28" s="203"/>
      <c r="C28" s="266" t="s">
        <v>441</v>
      </c>
      <c r="D28" s="266"/>
      <c r="E28" s="266"/>
      <c r="F28" s="266"/>
      <c r="G28" s="266"/>
      <c r="H28" s="266"/>
      <c r="I28" s="266"/>
      <c r="J28" s="266"/>
      <c r="K28" s="266"/>
      <c r="L28" s="266"/>
    </row>
    <row r="29" spans="1:12" ht="19.2" customHeight="1">
      <c r="C29" s="202" t="s">
        <v>442</v>
      </c>
      <c r="D29" s="202"/>
      <c r="E29" s="202"/>
      <c r="F29" s="202"/>
      <c r="G29" s="202"/>
      <c r="H29" s="202"/>
      <c r="I29" s="202"/>
      <c r="J29" s="202"/>
      <c r="K29" s="202"/>
      <c r="L29" s="202"/>
    </row>
    <row r="30" spans="1:12" ht="19.2" customHeight="1">
      <c r="C30" s="266" t="s">
        <v>418</v>
      </c>
      <c r="D30" s="266"/>
      <c r="E30" s="266"/>
      <c r="F30" s="266"/>
      <c r="G30" s="266"/>
      <c r="H30" s="266"/>
      <c r="I30" s="266"/>
      <c r="J30" s="266"/>
      <c r="K30" s="266"/>
      <c r="L30" s="266"/>
    </row>
    <row r="31" spans="1:12" ht="19.2" customHeight="1">
      <c r="C31" s="202"/>
      <c r="D31" s="202"/>
      <c r="E31" s="202"/>
      <c r="F31" s="202"/>
      <c r="G31" s="202"/>
      <c r="H31" s="202"/>
      <c r="I31" s="202"/>
      <c r="J31" s="202"/>
      <c r="K31" s="202"/>
      <c r="L31" s="202"/>
    </row>
    <row r="32" spans="1:12" ht="19.2" customHeight="1">
      <c r="C32" s="268"/>
      <c r="D32" s="268"/>
      <c r="E32" s="268"/>
      <c r="F32" s="268"/>
      <c r="G32" s="268"/>
      <c r="H32" s="268"/>
      <c r="I32" s="268"/>
      <c r="J32" s="268"/>
      <c r="K32" s="268"/>
      <c r="L32" s="268"/>
    </row>
    <row r="33" spans="3:12" ht="19.2" customHeight="1">
      <c r="C33" s="202"/>
      <c r="D33" s="202"/>
      <c r="E33" s="202"/>
      <c r="F33" s="202"/>
      <c r="G33" s="202"/>
      <c r="H33" s="202"/>
      <c r="I33" s="202"/>
      <c r="J33" s="202"/>
      <c r="K33" s="202"/>
      <c r="L33" s="202"/>
    </row>
    <row r="34" spans="3:12" ht="19.2" customHeight="1">
      <c r="C34" s="202"/>
      <c r="D34" s="202"/>
      <c r="E34" s="202"/>
      <c r="F34" s="202"/>
      <c r="G34" s="202"/>
      <c r="H34" s="202"/>
      <c r="I34" s="202"/>
      <c r="J34" s="202"/>
      <c r="K34" s="202"/>
      <c r="L34" s="202"/>
    </row>
    <row r="35" spans="3:12" ht="19.2" customHeight="1">
      <c r="C35" s="266"/>
      <c r="D35" s="266"/>
      <c r="E35" s="266"/>
      <c r="F35" s="266"/>
      <c r="G35" s="266"/>
      <c r="H35" s="266"/>
      <c r="I35" s="266"/>
      <c r="J35" s="266"/>
      <c r="K35" s="266"/>
      <c r="L35" s="266"/>
    </row>
    <row r="36" spans="3:12" ht="19.2" customHeight="1">
      <c r="C36" s="266"/>
      <c r="D36" s="266"/>
      <c r="E36" s="266"/>
      <c r="F36" s="266"/>
      <c r="G36" s="266"/>
      <c r="H36" s="266"/>
      <c r="I36" s="266"/>
      <c r="J36" s="266"/>
      <c r="K36" s="266"/>
      <c r="L36" s="266"/>
    </row>
    <row r="37" spans="3:12" s="16" customFormat="1" ht="19.2" customHeight="1">
      <c r="C37" s="266"/>
      <c r="D37" s="266"/>
      <c r="E37" s="266"/>
      <c r="F37" s="266"/>
      <c r="G37" s="266"/>
      <c r="H37" s="266"/>
      <c r="I37" s="266"/>
      <c r="J37" s="266"/>
      <c r="K37" s="266"/>
      <c r="L37" s="266"/>
    </row>
    <row r="38" spans="3:12" s="16" customFormat="1" ht="19.2" customHeight="1">
      <c r="C38" s="266"/>
      <c r="D38" s="266"/>
      <c r="E38" s="266"/>
      <c r="F38" s="266"/>
      <c r="G38" s="266"/>
      <c r="H38" s="266"/>
      <c r="I38" s="266"/>
      <c r="J38" s="266"/>
      <c r="K38" s="266"/>
      <c r="L38" s="266"/>
    </row>
    <row r="39" spans="3:12" s="16" customFormat="1" ht="19.2" customHeight="1">
      <c r="C39" s="266"/>
      <c r="D39" s="266"/>
      <c r="E39" s="266"/>
      <c r="F39" s="266"/>
      <c r="G39" s="266"/>
      <c r="H39" s="266"/>
      <c r="I39" s="266"/>
      <c r="J39" s="266"/>
      <c r="K39" s="266"/>
      <c r="L39" s="266"/>
    </row>
    <row r="40" spans="3:12" s="16" customFormat="1" ht="19.2" customHeight="1">
      <c r="C40" s="266"/>
      <c r="D40" s="266"/>
      <c r="E40" s="266"/>
      <c r="F40" s="266"/>
      <c r="G40" s="266"/>
      <c r="H40" s="266"/>
      <c r="I40" s="266"/>
      <c r="J40" s="266"/>
      <c r="K40" s="266"/>
      <c r="L40" s="266"/>
    </row>
    <row r="41" spans="3:12" s="16" customFormat="1" ht="19.2" customHeight="1">
      <c r="C41" s="266"/>
      <c r="D41" s="266"/>
      <c r="E41" s="266"/>
      <c r="F41" s="266"/>
      <c r="G41" s="266"/>
      <c r="H41" s="266"/>
      <c r="I41" s="266"/>
      <c r="J41" s="266"/>
      <c r="K41" s="266"/>
      <c r="L41" s="266"/>
    </row>
    <row r="42" spans="3:12" s="16" customFormat="1" ht="19.2" customHeight="1">
      <c r="C42" s="266"/>
      <c r="D42" s="266"/>
      <c r="E42" s="266"/>
      <c r="F42" s="266"/>
      <c r="G42" s="266"/>
      <c r="H42" s="266"/>
      <c r="I42" s="266"/>
      <c r="J42" s="266"/>
      <c r="K42" s="266"/>
      <c r="L42" s="266"/>
    </row>
    <row r="43" spans="3:12" s="16" customFormat="1" ht="19.2" customHeight="1">
      <c r="C43" s="266"/>
      <c r="D43" s="266"/>
      <c r="E43" s="266"/>
      <c r="F43" s="266"/>
      <c r="G43" s="266"/>
      <c r="H43" s="266"/>
      <c r="I43" s="266"/>
      <c r="J43" s="266"/>
      <c r="K43" s="266"/>
      <c r="L43" s="266"/>
    </row>
    <row r="44" spans="3:12" s="16" customFormat="1" ht="19.2" customHeight="1">
      <c r="C44" s="266"/>
      <c r="D44" s="266"/>
      <c r="E44" s="266"/>
      <c r="F44" s="266"/>
      <c r="G44" s="266"/>
      <c r="H44" s="266"/>
      <c r="I44" s="266"/>
      <c r="J44" s="266"/>
      <c r="K44" s="266"/>
      <c r="L44" s="266"/>
    </row>
    <row r="45" spans="3:12" s="16" customFormat="1" ht="19.2" customHeight="1">
      <c r="C45" s="266"/>
      <c r="D45" s="266"/>
      <c r="E45" s="266"/>
      <c r="F45" s="266"/>
      <c r="G45" s="266"/>
      <c r="H45" s="266"/>
      <c r="I45" s="266"/>
      <c r="J45" s="266"/>
      <c r="K45" s="266"/>
      <c r="L45" s="266"/>
    </row>
    <row r="46" spans="3:12" s="16" customFormat="1" ht="19.2" customHeight="1">
      <c r="C46" s="266"/>
      <c r="D46" s="266"/>
      <c r="E46" s="266"/>
      <c r="F46" s="266"/>
      <c r="G46" s="266"/>
      <c r="H46" s="266"/>
      <c r="I46" s="266"/>
      <c r="J46" s="266"/>
      <c r="K46" s="266"/>
      <c r="L46" s="266"/>
    </row>
    <row r="47" spans="3:12" s="16" customFormat="1" ht="19.2" customHeight="1">
      <c r="C47" s="266"/>
      <c r="D47" s="266"/>
      <c r="E47" s="266"/>
      <c r="F47" s="266"/>
      <c r="G47" s="266"/>
      <c r="H47" s="266"/>
      <c r="I47" s="266"/>
      <c r="J47" s="266"/>
      <c r="K47" s="266"/>
      <c r="L47" s="266"/>
    </row>
    <row r="48" spans="3:12" s="16" customFormat="1" ht="19.2" customHeight="1">
      <c r="C48" s="266"/>
      <c r="D48" s="266"/>
      <c r="E48" s="266"/>
      <c r="F48" s="266"/>
      <c r="G48" s="266"/>
      <c r="H48" s="266"/>
      <c r="I48" s="266"/>
      <c r="J48" s="266"/>
      <c r="K48" s="266"/>
      <c r="L48" s="266"/>
    </row>
    <row r="49" spans="3:12" s="16" customFormat="1" ht="19.2" customHeight="1">
      <c r="C49" s="266"/>
      <c r="D49" s="266"/>
      <c r="E49" s="266"/>
      <c r="F49" s="266"/>
      <c r="G49" s="266"/>
      <c r="H49" s="266"/>
      <c r="I49" s="266"/>
      <c r="J49" s="266"/>
      <c r="K49" s="266"/>
      <c r="L49" s="266"/>
    </row>
    <row r="50" spans="3:12" s="16" customFormat="1" ht="19.2" customHeight="1"/>
    <row r="51" spans="3:12" s="16" customFormat="1" ht="19.2" customHeight="1"/>
  </sheetData>
  <mergeCells count="40">
    <mergeCell ref="C49:L49"/>
    <mergeCell ref="C38:L38"/>
    <mergeCell ref="C39:L39"/>
    <mergeCell ref="C40:L40"/>
    <mergeCell ref="C41:L41"/>
    <mergeCell ref="C42:L42"/>
    <mergeCell ref="C43:L43"/>
    <mergeCell ref="C44:L44"/>
    <mergeCell ref="C45:L45"/>
    <mergeCell ref="C46:L46"/>
    <mergeCell ref="C47:L47"/>
    <mergeCell ref="C48:L48"/>
    <mergeCell ref="C37:L37"/>
    <mergeCell ref="C22:L22"/>
    <mergeCell ref="C23:L23"/>
    <mergeCell ref="C24:L24"/>
    <mergeCell ref="C25:L25"/>
    <mergeCell ref="C26:L26"/>
    <mergeCell ref="C27:L27"/>
    <mergeCell ref="C30:L30"/>
    <mergeCell ref="C28:L28"/>
    <mergeCell ref="C32:L32"/>
    <mergeCell ref="C35:L35"/>
    <mergeCell ref="C36:L36"/>
    <mergeCell ref="C17:L17"/>
    <mergeCell ref="C18:L18"/>
    <mergeCell ref="C19:L19"/>
    <mergeCell ref="C20:L20"/>
    <mergeCell ref="C21:L21"/>
    <mergeCell ref="C12:L12"/>
    <mergeCell ref="C13:L13"/>
    <mergeCell ref="C14:L14"/>
    <mergeCell ref="C15:L15"/>
    <mergeCell ref="C16:L16"/>
    <mergeCell ref="C11:L11"/>
    <mergeCell ref="A4:L5"/>
    <mergeCell ref="C7:L7"/>
    <mergeCell ref="C8:L8"/>
    <mergeCell ref="C9:L9"/>
    <mergeCell ref="C10:L10"/>
  </mergeCells>
  <phoneticPr fontId="3"/>
  <hyperlinks>
    <hyperlink ref="A1" location="目次!A1" display="目次へ戻る"/>
  </hyperlinks>
  <pageMargins left="0.74803149606299213" right="0.78740157480314965" top="0.98425196850393704" bottom="0.98425196850393704" header="0.51181102362204722" footer="0.51181102362204722"/>
  <pageSetup paperSize="9" scale="63"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3"/>
  <sheetViews>
    <sheetView showGridLines="0" zoomScaleNormal="100" zoomScaleSheetLayoutView="98" workbookViewId="0"/>
  </sheetViews>
  <sheetFormatPr defaultColWidth="8" defaultRowHeight="12.6"/>
  <cols>
    <col min="1" max="1" width="12.8984375" style="13" customWidth="1"/>
    <col min="2" max="2" width="11.296875" style="13" customWidth="1"/>
    <col min="3" max="3" width="11.09765625" style="13" customWidth="1"/>
    <col min="4" max="4" width="12" style="225" customWidth="1"/>
    <col min="5" max="5" width="10.296875" style="207" customWidth="1"/>
    <col min="6" max="6" width="16" style="230" customWidth="1"/>
    <col min="7" max="7" width="5.5" style="207" customWidth="1"/>
    <col min="8" max="8" width="23.5" style="207" customWidth="1"/>
    <col min="9" max="9" width="7.796875" style="207" customWidth="1"/>
    <col min="10" max="10" width="13.796875" style="207" customWidth="1"/>
    <col min="11" max="16384" width="8" style="13"/>
  </cols>
  <sheetData>
    <row r="1" spans="1:10" s="11" customFormat="1" ht="15" customHeight="1">
      <c r="A1" s="6" t="s">
        <v>2</v>
      </c>
      <c r="B1" s="6"/>
      <c r="C1" s="6"/>
      <c r="D1" s="221"/>
      <c r="E1" s="220"/>
      <c r="F1" s="226"/>
      <c r="G1" s="220"/>
      <c r="H1" s="220"/>
      <c r="I1" s="220"/>
      <c r="J1" s="220"/>
    </row>
    <row r="2" spans="1:10" ht="20.100000000000001" customHeight="1">
      <c r="A2" s="12" t="s">
        <v>63</v>
      </c>
      <c r="B2" s="12"/>
      <c r="C2" s="12"/>
      <c r="D2" s="222"/>
      <c r="E2" s="12"/>
      <c r="F2" s="227"/>
      <c r="G2" s="12"/>
      <c r="H2" s="12"/>
      <c r="I2" s="12"/>
      <c r="J2" s="12"/>
    </row>
    <row r="3" spans="1:10" ht="19.2" customHeight="1">
      <c r="A3" s="12"/>
      <c r="B3" s="12"/>
      <c r="C3" s="12"/>
      <c r="D3" s="222"/>
      <c r="E3" s="12"/>
      <c r="F3" s="227"/>
      <c r="G3" s="12"/>
      <c r="H3" s="12"/>
      <c r="I3" s="12"/>
      <c r="J3" s="12"/>
    </row>
    <row r="4" spans="1:10" s="206" customFormat="1" ht="15" customHeight="1">
      <c r="A4" s="270" t="s">
        <v>322</v>
      </c>
      <c r="B4" s="213"/>
      <c r="C4" s="202"/>
      <c r="D4" s="271" t="s">
        <v>323</v>
      </c>
      <c r="E4" s="213"/>
      <c r="F4" s="203"/>
      <c r="G4" s="213"/>
      <c r="H4" s="266" t="s">
        <v>324</v>
      </c>
      <c r="I4" s="213"/>
      <c r="J4" s="213"/>
    </row>
    <row r="5" spans="1:10" s="206" customFormat="1" ht="15" customHeight="1">
      <c r="A5" s="270"/>
      <c r="B5" s="217"/>
      <c r="C5" s="235"/>
      <c r="D5" s="271"/>
      <c r="E5" s="217"/>
      <c r="F5" s="228"/>
      <c r="G5" s="232"/>
      <c r="H5" s="266"/>
      <c r="I5" s="213"/>
      <c r="J5" s="213"/>
    </row>
    <row r="6" spans="1:10" s="206" customFormat="1" ht="15" customHeight="1">
      <c r="A6" s="202"/>
      <c r="B6" s="213"/>
      <c r="C6" s="236"/>
      <c r="D6" s="223"/>
      <c r="E6" s="213"/>
      <c r="F6" s="203"/>
      <c r="G6" s="233"/>
      <c r="H6" s="266" t="s">
        <v>325</v>
      </c>
      <c r="I6" s="213"/>
      <c r="J6" s="213"/>
    </row>
    <row r="7" spans="1:10" s="206" customFormat="1" ht="15" customHeight="1">
      <c r="A7" s="202"/>
      <c r="B7" s="213"/>
      <c r="C7" s="236"/>
      <c r="D7" s="223"/>
      <c r="E7" s="213"/>
      <c r="F7" s="203"/>
      <c r="G7" s="232"/>
      <c r="H7" s="266"/>
      <c r="I7" s="213"/>
      <c r="J7" s="213"/>
    </row>
    <row r="8" spans="1:10" s="206" customFormat="1" ht="15" customHeight="1">
      <c r="A8" s="202"/>
      <c r="B8" s="213"/>
      <c r="C8" s="236"/>
      <c r="D8" s="223"/>
      <c r="E8" s="213"/>
      <c r="F8" s="203"/>
      <c r="G8" s="234"/>
      <c r="H8" s="266" t="s">
        <v>326</v>
      </c>
      <c r="I8" s="213"/>
      <c r="J8" s="213"/>
    </row>
    <row r="9" spans="1:10" s="206" customFormat="1" ht="15" customHeight="1">
      <c r="A9" s="202"/>
      <c r="B9" s="213"/>
      <c r="C9" s="236"/>
      <c r="D9" s="223"/>
      <c r="E9" s="213"/>
      <c r="F9" s="203"/>
      <c r="G9" s="235"/>
      <c r="H9" s="266"/>
      <c r="I9" s="213"/>
      <c r="J9" s="213"/>
    </row>
    <row r="10" spans="1:10" s="206" customFormat="1" ht="15" customHeight="1">
      <c r="A10" s="202"/>
      <c r="B10" s="213"/>
      <c r="C10" s="236"/>
      <c r="D10" s="223"/>
      <c r="E10" s="213"/>
      <c r="F10" s="203"/>
      <c r="G10" s="236"/>
      <c r="H10" s="269" t="s">
        <v>327</v>
      </c>
      <c r="I10" s="213"/>
      <c r="J10" s="213"/>
    </row>
    <row r="11" spans="1:10" s="206" customFormat="1" ht="15" customHeight="1">
      <c r="A11" s="202"/>
      <c r="B11" s="213"/>
      <c r="C11" s="236"/>
      <c r="D11" s="223"/>
      <c r="E11" s="213"/>
      <c r="F11" s="203"/>
      <c r="G11" s="237"/>
      <c r="H11" s="269"/>
      <c r="I11" s="213"/>
      <c r="J11" s="213"/>
    </row>
    <row r="12" spans="1:10" s="206" customFormat="1" ht="15" customHeight="1">
      <c r="A12" s="202"/>
      <c r="B12" s="213"/>
      <c r="C12" s="236"/>
      <c r="D12" s="223"/>
      <c r="E12" s="213"/>
      <c r="F12" s="203"/>
      <c r="G12" s="236"/>
      <c r="H12" s="266" t="s">
        <v>328</v>
      </c>
      <c r="I12" s="213"/>
      <c r="J12" s="266" t="s">
        <v>329</v>
      </c>
    </row>
    <row r="13" spans="1:10" s="206" customFormat="1" ht="15" customHeight="1">
      <c r="A13" s="202"/>
      <c r="B13" s="213"/>
      <c r="C13" s="236"/>
      <c r="D13" s="223"/>
      <c r="E13" s="213"/>
      <c r="F13" s="203"/>
      <c r="G13" s="237"/>
      <c r="H13" s="266"/>
      <c r="I13" s="231"/>
      <c r="J13" s="266"/>
    </row>
    <row r="14" spans="1:10" s="206" customFormat="1" ht="15" customHeight="1">
      <c r="A14" s="202"/>
      <c r="B14" s="213"/>
      <c r="C14" s="236"/>
      <c r="D14" s="223"/>
      <c r="E14" s="213"/>
      <c r="F14" s="203"/>
      <c r="G14" s="236"/>
      <c r="H14" s="266" t="s">
        <v>330</v>
      </c>
      <c r="I14" s="213"/>
      <c r="J14" s="213"/>
    </row>
    <row r="15" spans="1:10" s="206" customFormat="1" ht="15" customHeight="1">
      <c r="A15" s="202"/>
      <c r="B15" s="213"/>
      <c r="C15" s="236"/>
      <c r="D15" s="223"/>
      <c r="E15" s="213"/>
      <c r="F15" s="203"/>
      <c r="G15" s="237"/>
      <c r="H15" s="266"/>
      <c r="I15" s="213"/>
      <c r="J15" s="213"/>
    </row>
    <row r="16" spans="1:10" s="206" customFormat="1" ht="15" customHeight="1">
      <c r="A16" s="202"/>
      <c r="B16" s="213"/>
      <c r="C16" s="236"/>
      <c r="D16" s="223"/>
      <c r="E16" s="213"/>
      <c r="F16" s="203"/>
      <c r="G16" s="236"/>
      <c r="H16" s="266" t="s">
        <v>331</v>
      </c>
      <c r="I16" s="213"/>
      <c r="J16" s="213"/>
    </row>
    <row r="17" spans="1:10" s="206" customFormat="1" ht="15" customHeight="1">
      <c r="A17" s="202"/>
      <c r="B17" s="213"/>
      <c r="C17" s="236"/>
      <c r="D17" s="223"/>
      <c r="E17" s="213"/>
      <c r="F17" s="203"/>
      <c r="G17" s="237"/>
      <c r="H17" s="266"/>
      <c r="I17" s="213"/>
      <c r="J17" s="213"/>
    </row>
    <row r="18" spans="1:10" s="206" customFormat="1" ht="15" customHeight="1">
      <c r="A18" s="202"/>
      <c r="B18" s="213"/>
      <c r="C18" s="236"/>
      <c r="D18" s="223"/>
      <c r="E18" s="213"/>
      <c r="F18" s="203"/>
      <c r="G18" s="236"/>
      <c r="H18" s="266" t="s">
        <v>332</v>
      </c>
      <c r="I18" s="213"/>
      <c r="J18" s="213"/>
    </row>
    <row r="19" spans="1:10" s="206" customFormat="1" ht="15" customHeight="1">
      <c r="A19" s="202"/>
      <c r="B19" s="213"/>
      <c r="C19" s="236"/>
      <c r="D19" s="223"/>
      <c r="E19" s="213"/>
      <c r="F19" s="203"/>
      <c r="G19" s="237"/>
      <c r="H19" s="266"/>
      <c r="I19" s="213"/>
      <c r="J19" s="213"/>
    </row>
    <row r="20" spans="1:10" s="206" customFormat="1" ht="15" customHeight="1">
      <c r="A20" s="202"/>
      <c r="B20" s="213"/>
      <c r="C20" s="236"/>
      <c r="D20" s="223"/>
      <c r="E20" s="213"/>
      <c r="F20" s="203"/>
      <c r="G20" s="238"/>
      <c r="H20" s="266" t="s">
        <v>333</v>
      </c>
      <c r="I20" s="213"/>
      <c r="J20" s="213"/>
    </row>
    <row r="21" spans="1:10" s="206" customFormat="1" ht="15" customHeight="1">
      <c r="A21" s="202"/>
      <c r="B21" s="213"/>
      <c r="C21" s="236"/>
      <c r="D21" s="223"/>
      <c r="E21" s="213"/>
      <c r="F21" s="203"/>
      <c r="G21" s="205"/>
      <c r="H21" s="266"/>
      <c r="I21" s="213"/>
      <c r="J21" s="213"/>
    </row>
    <row r="22" spans="1:10" s="206" customFormat="1" ht="15" customHeight="1">
      <c r="A22" s="202"/>
      <c r="B22" s="213"/>
      <c r="C22" s="236"/>
      <c r="D22" s="271" t="s">
        <v>334</v>
      </c>
      <c r="E22" s="213"/>
      <c r="F22" s="203"/>
      <c r="G22" s="213"/>
      <c r="H22" s="213"/>
      <c r="I22" s="213"/>
      <c r="J22" s="213"/>
    </row>
    <row r="23" spans="1:10" s="206" customFormat="1" ht="15" customHeight="1">
      <c r="A23" s="202"/>
      <c r="B23" s="213"/>
      <c r="C23" s="237"/>
      <c r="D23" s="271"/>
      <c r="E23" s="213"/>
      <c r="F23" s="201"/>
      <c r="G23" s="213"/>
      <c r="H23" s="201"/>
      <c r="I23" s="201"/>
      <c r="J23" s="213"/>
    </row>
    <row r="24" spans="1:10" s="206" customFormat="1" ht="15" customHeight="1">
      <c r="A24" s="213"/>
      <c r="B24" s="213"/>
      <c r="C24" s="236"/>
      <c r="D24" s="234"/>
      <c r="E24" s="273" t="s">
        <v>368</v>
      </c>
      <c r="F24" s="213"/>
      <c r="G24" s="201"/>
      <c r="H24" s="266" t="s">
        <v>363</v>
      </c>
      <c r="I24" s="213"/>
      <c r="J24" s="213"/>
    </row>
    <row r="25" spans="1:10" s="206" customFormat="1" ht="15" customHeight="1">
      <c r="A25" s="202"/>
      <c r="B25" s="213"/>
      <c r="C25" s="236"/>
      <c r="D25" s="241"/>
      <c r="E25" s="270"/>
      <c r="F25" s="243"/>
      <c r="G25" s="228"/>
      <c r="H25" s="266"/>
      <c r="I25" s="213"/>
      <c r="J25" s="202"/>
    </row>
    <row r="26" spans="1:10" s="206" customFormat="1" ht="15" customHeight="1">
      <c r="A26" s="202"/>
      <c r="B26" s="213"/>
      <c r="C26" s="236"/>
      <c r="D26" s="233"/>
      <c r="E26" s="203"/>
      <c r="F26" s="244"/>
      <c r="G26" s="201"/>
      <c r="H26" s="266" t="s">
        <v>364</v>
      </c>
      <c r="I26" s="213"/>
      <c r="J26" s="202"/>
    </row>
    <row r="27" spans="1:10" s="206" customFormat="1" ht="15" customHeight="1">
      <c r="A27" s="202"/>
      <c r="B27" s="213"/>
      <c r="C27" s="236"/>
      <c r="D27" s="233"/>
      <c r="E27" s="203"/>
      <c r="F27" s="244"/>
      <c r="G27" s="228"/>
      <c r="H27" s="266"/>
      <c r="I27" s="213"/>
      <c r="J27" s="202"/>
    </row>
    <row r="28" spans="1:10" s="206" customFormat="1" ht="15" customHeight="1">
      <c r="A28" s="202"/>
      <c r="B28" s="213"/>
      <c r="C28" s="236"/>
      <c r="D28" s="233"/>
      <c r="E28" s="203"/>
      <c r="F28" s="244"/>
      <c r="G28" s="201"/>
      <c r="H28" s="266" t="s">
        <v>365</v>
      </c>
      <c r="I28" s="213"/>
      <c r="J28" s="202"/>
    </row>
    <row r="29" spans="1:10" s="206" customFormat="1" ht="15" customHeight="1">
      <c r="A29" s="202"/>
      <c r="B29" s="213"/>
      <c r="C29" s="236"/>
      <c r="D29" s="233"/>
      <c r="E29" s="203"/>
      <c r="F29" s="244"/>
      <c r="G29" s="228"/>
      <c r="H29" s="266"/>
      <c r="I29" s="213"/>
      <c r="J29" s="202"/>
    </row>
    <row r="30" spans="1:10" s="206" customFormat="1" ht="15" customHeight="1">
      <c r="A30" s="202"/>
      <c r="B30" s="213"/>
      <c r="C30" s="236"/>
      <c r="D30" s="233"/>
      <c r="E30" s="203"/>
      <c r="F30" s="244"/>
      <c r="G30" s="242"/>
      <c r="H30" s="266" t="s">
        <v>366</v>
      </c>
      <c r="I30" s="213"/>
      <c r="J30" s="202"/>
    </row>
    <row r="31" spans="1:10" s="206" customFormat="1" ht="15" customHeight="1">
      <c r="A31" s="202"/>
      <c r="B31" s="213"/>
      <c r="C31" s="236"/>
      <c r="D31" s="233"/>
      <c r="E31" s="203"/>
      <c r="F31" s="244"/>
      <c r="G31" s="228"/>
      <c r="H31" s="266"/>
      <c r="I31" s="213"/>
      <c r="J31" s="202"/>
    </row>
    <row r="32" spans="1:10" s="206" customFormat="1" ht="15" customHeight="1">
      <c r="A32" s="202"/>
      <c r="B32" s="213"/>
      <c r="C32" s="236"/>
      <c r="D32" s="233"/>
      <c r="E32" s="203"/>
      <c r="F32" s="244"/>
      <c r="G32" s="201"/>
      <c r="H32" s="266" t="s">
        <v>367</v>
      </c>
      <c r="I32" s="213"/>
      <c r="J32" s="202"/>
    </row>
    <row r="33" spans="1:10" s="206" customFormat="1" ht="15" customHeight="1">
      <c r="C33" s="239"/>
      <c r="D33" s="233"/>
      <c r="E33" s="203"/>
      <c r="F33" s="205"/>
      <c r="G33" s="228"/>
      <c r="H33" s="266"/>
      <c r="I33" s="213"/>
    </row>
    <row r="34" spans="1:10" s="206" customFormat="1" ht="15" customHeight="1">
      <c r="C34" s="239"/>
      <c r="D34" s="233"/>
      <c r="E34" s="270" t="s">
        <v>335</v>
      </c>
      <c r="F34" s="213"/>
      <c r="G34" s="213"/>
      <c r="I34" s="213"/>
    </row>
    <row r="35" spans="1:10" s="207" customFormat="1" ht="15" customHeight="1">
      <c r="A35" s="206"/>
      <c r="B35" s="206"/>
      <c r="C35" s="239"/>
      <c r="D35" s="232"/>
      <c r="E35" s="270"/>
      <c r="F35" s="213"/>
      <c r="G35" s="213"/>
      <c r="H35" s="206"/>
      <c r="I35" s="213"/>
      <c r="J35" s="206"/>
    </row>
    <row r="36" spans="1:10" s="207" customFormat="1" ht="15" customHeight="1">
      <c r="A36" s="206"/>
      <c r="B36" s="206"/>
      <c r="C36" s="239"/>
      <c r="D36" s="233"/>
      <c r="E36" s="270" t="s">
        <v>336</v>
      </c>
      <c r="F36" s="213"/>
      <c r="G36" s="213"/>
      <c r="H36" s="206"/>
      <c r="I36" s="213"/>
      <c r="J36" s="206"/>
    </row>
    <row r="37" spans="1:10" s="207" customFormat="1" ht="15" customHeight="1">
      <c r="A37" s="206"/>
      <c r="B37" s="206"/>
      <c r="C37" s="239"/>
      <c r="D37" s="232"/>
      <c r="E37" s="270"/>
      <c r="F37" s="213"/>
      <c r="G37" s="213"/>
      <c r="H37" s="206"/>
      <c r="I37" s="206"/>
      <c r="J37" s="206"/>
    </row>
    <row r="38" spans="1:10" s="207" customFormat="1" ht="15" customHeight="1">
      <c r="A38" s="206"/>
      <c r="B38" s="206"/>
      <c r="C38" s="239"/>
      <c r="D38" s="234"/>
      <c r="E38" s="273" t="s">
        <v>369</v>
      </c>
      <c r="F38" s="213"/>
      <c r="G38" s="213"/>
      <c r="H38" s="206"/>
      <c r="I38" s="206"/>
      <c r="J38" s="206"/>
    </row>
    <row r="39" spans="1:10" s="207" customFormat="1" ht="15" customHeight="1">
      <c r="A39" s="206"/>
      <c r="B39" s="206"/>
      <c r="C39" s="239"/>
      <c r="D39" s="223"/>
      <c r="E39" s="270"/>
      <c r="F39" s="203"/>
      <c r="G39" s="213"/>
      <c r="H39" s="213"/>
      <c r="J39" s="206"/>
    </row>
    <row r="40" spans="1:10" s="207" customFormat="1" ht="15" customHeight="1">
      <c r="A40" s="206"/>
      <c r="B40" s="206"/>
      <c r="C40" s="239"/>
      <c r="D40" s="282" t="s">
        <v>337</v>
      </c>
      <c r="E40" s="246"/>
      <c r="F40" s="247"/>
      <c r="G40" s="246"/>
      <c r="H40" s="272" t="s">
        <v>338</v>
      </c>
      <c r="J40" s="206"/>
    </row>
    <row r="41" spans="1:10" s="207" customFormat="1" ht="15" customHeight="1">
      <c r="A41" s="206"/>
      <c r="B41" s="206"/>
      <c r="C41" s="237"/>
      <c r="D41" s="282"/>
      <c r="E41" s="248"/>
      <c r="F41" s="249"/>
      <c r="G41" s="250"/>
      <c r="H41" s="272"/>
      <c r="J41" s="206"/>
    </row>
    <row r="42" spans="1:10" s="207" customFormat="1" ht="15" customHeight="1">
      <c r="A42" s="206"/>
      <c r="B42" s="206"/>
      <c r="C42" s="239"/>
      <c r="D42" s="251"/>
      <c r="E42" s="246"/>
      <c r="F42" s="247"/>
      <c r="G42" s="252"/>
      <c r="H42" s="272" t="s">
        <v>339</v>
      </c>
      <c r="J42" s="206"/>
    </row>
    <row r="43" spans="1:10" s="207" customFormat="1" ht="15" customHeight="1">
      <c r="A43" s="206"/>
      <c r="B43" s="206"/>
      <c r="C43" s="239"/>
      <c r="D43" s="251"/>
      <c r="E43" s="246"/>
      <c r="F43" s="247"/>
      <c r="G43" s="250"/>
      <c r="H43" s="272"/>
    </row>
    <row r="44" spans="1:10" s="207" customFormat="1" ht="15" customHeight="1">
      <c r="A44" s="206"/>
      <c r="B44" s="206"/>
      <c r="C44" s="239"/>
      <c r="D44" s="251"/>
      <c r="E44" s="246"/>
      <c r="F44" s="247"/>
      <c r="G44" s="253"/>
      <c r="H44" s="272" t="s">
        <v>340</v>
      </c>
    </row>
    <row r="45" spans="1:10" s="207" customFormat="1" ht="15" customHeight="1">
      <c r="A45" s="206"/>
      <c r="B45" s="206"/>
      <c r="C45" s="239"/>
      <c r="D45" s="251"/>
      <c r="E45" s="246"/>
      <c r="F45" s="247"/>
      <c r="G45" s="250"/>
      <c r="H45" s="272"/>
    </row>
    <row r="46" spans="1:10" ht="15" customHeight="1">
      <c r="A46" s="206"/>
      <c r="B46" s="206"/>
      <c r="C46" s="240"/>
      <c r="D46" s="251"/>
      <c r="E46" s="246"/>
      <c r="F46" s="247"/>
      <c r="G46" s="252"/>
      <c r="H46" s="272" t="s">
        <v>341</v>
      </c>
    </row>
    <row r="47" spans="1:10" ht="15" customHeight="1">
      <c r="A47" s="206"/>
      <c r="B47" s="206"/>
      <c r="C47" s="240"/>
      <c r="D47" s="251"/>
      <c r="E47" s="246"/>
      <c r="F47" s="247"/>
      <c r="G47" s="250"/>
      <c r="H47" s="272"/>
    </row>
    <row r="48" spans="1:10" ht="15" customHeight="1">
      <c r="A48" s="206"/>
      <c r="B48" s="206"/>
      <c r="C48" s="240"/>
      <c r="D48" s="251"/>
      <c r="E48" s="246"/>
      <c r="F48" s="254"/>
      <c r="G48" s="252"/>
      <c r="H48" s="272" t="s">
        <v>342</v>
      </c>
    </row>
    <row r="49" spans="1:8" ht="15" customHeight="1">
      <c r="A49" s="206"/>
      <c r="B49" s="206"/>
      <c r="C49" s="240"/>
      <c r="D49" s="251"/>
      <c r="E49" s="246"/>
      <c r="F49" s="254"/>
      <c r="G49" s="250"/>
      <c r="H49" s="272"/>
    </row>
    <row r="50" spans="1:8" ht="15" customHeight="1">
      <c r="A50" s="206"/>
      <c r="B50" s="206"/>
      <c r="C50" s="240"/>
      <c r="D50" s="251"/>
      <c r="E50" s="246"/>
      <c r="F50" s="254"/>
      <c r="G50" s="253"/>
      <c r="H50" s="272" t="s">
        <v>343</v>
      </c>
    </row>
    <row r="51" spans="1:8" ht="15" customHeight="1">
      <c r="A51" s="206"/>
      <c r="B51" s="206"/>
      <c r="C51" s="240"/>
      <c r="D51" s="251"/>
      <c r="E51" s="246"/>
      <c r="F51" s="254"/>
      <c r="G51" s="255"/>
      <c r="H51" s="272"/>
    </row>
    <row r="52" spans="1:8" ht="15" customHeight="1">
      <c r="A52" s="206"/>
      <c r="B52" s="206"/>
      <c r="C52" s="240"/>
      <c r="D52" s="271" t="s">
        <v>362</v>
      </c>
      <c r="E52" s="213"/>
      <c r="H52" s="266" t="s">
        <v>344</v>
      </c>
    </row>
    <row r="53" spans="1:8" ht="15" customHeight="1">
      <c r="A53" s="206"/>
      <c r="B53" s="206"/>
      <c r="C53" s="231"/>
      <c r="D53" s="271"/>
      <c r="E53" s="217"/>
      <c r="F53" s="228"/>
      <c r="G53" s="232"/>
      <c r="H53" s="266"/>
    </row>
    <row r="54" spans="1:8" ht="15" customHeight="1">
      <c r="A54" s="206"/>
      <c r="B54" s="206"/>
      <c r="D54" s="224"/>
      <c r="E54" s="213"/>
      <c r="F54" s="203"/>
      <c r="G54" s="233"/>
      <c r="H54" s="277" t="s">
        <v>345</v>
      </c>
    </row>
    <row r="55" spans="1:8" ht="15" customHeight="1">
      <c r="A55" s="206"/>
      <c r="B55" s="206"/>
      <c r="D55" s="224"/>
      <c r="E55" s="213"/>
      <c r="F55" s="203"/>
      <c r="G55" s="232"/>
      <c r="H55" s="277"/>
    </row>
    <row r="56" spans="1:8" ht="15" customHeight="1">
      <c r="A56" s="206"/>
      <c r="B56" s="206"/>
      <c r="D56" s="224"/>
      <c r="E56" s="213"/>
      <c r="F56" s="203"/>
      <c r="G56" s="234"/>
      <c r="H56" s="277" t="s">
        <v>346</v>
      </c>
    </row>
    <row r="57" spans="1:8" ht="15" customHeight="1">
      <c r="A57" s="206"/>
      <c r="B57" s="206"/>
      <c r="D57" s="224"/>
      <c r="E57" s="206"/>
      <c r="H57" s="277"/>
    </row>
    <row r="58" spans="1:8" ht="15" customHeight="1">
      <c r="A58" s="275" t="s">
        <v>347</v>
      </c>
      <c r="B58" s="218"/>
      <c r="D58" s="279" t="s">
        <v>370</v>
      </c>
      <c r="E58" s="206"/>
      <c r="H58" s="277" t="s">
        <v>349</v>
      </c>
    </row>
    <row r="59" spans="1:8" ht="15" customHeight="1">
      <c r="A59" s="275"/>
      <c r="B59" s="217"/>
      <c r="C59" s="217"/>
      <c r="D59" s="280"/>
      <c r="E59" s="217"/>
      <c r="F59" s="228"/>
      <c r="G59" s="232"/>
      <c r="H59" s="277"/>
    </row>
    <row r="60" spans="1:8" ht="15" customHeight="1">
      <c r="A60" s="229"/>
      <c r="B60" s="206"/>
      <c r="E60" s="213"/>
      <c r="F60" s="203"/>
      <c r="G60" s="233"/>
      <c r="H60" s="276" t="s">
        <v>350</v>
      </c>
    </row>
    <row r="61" spans="1:8" ht="15" customHeight="1">
      <c r="A61" s="230"/>
      <c r="B61" s="207"/>
      <c r="E61" s="213"/>
      <c r="F61" s="203"/>
      <c r="G61" s="232"/>
      <c r="H61" s="276"/>
    </row>
    <row r="62" spans="1:8" ht="15" customHeight="1">
      <c r="A62" s="230"/>
      <c r="B62" s="207"/>
      <c r="E62" s="213"/>
      <c r="F62" s="203"/>
      <c r="G62" s="234"/>
      <c r="H62" s="278" t="s">
        <v>348</v>
      </c>
    </row>
    <row r="63" spans="1:8" ht="15" customHeight="1">
      <c r="A63" s="230"/>
      <c r="B63" s="207"/>
      <c r="H63" s="278"/>
    </row>
    <row r="64" spans="1:8" ht="15" customHeight="1">
      <c r="A64" s="274" t="s">
        <v>351</v>
      </c>
      <c r="B64" s="219"/>
      <c r="D64" s="281" t="s">
        <v>352</v>
      </c>
      <c r="H64" s="276" t="s">
        <v>356</v>
      </c>
    </row>
    <row r="65" spans="1:8" ht="15" customHeight="1">
      <c r="A65" s="274"/>
      <c r="B65" s="217"/>
      <c r="C65" s="217"/>
      <c r="D65" s="281"/>
      <c r="E65" s="217"/>
      <c r="F65" s="228"/>
      <c r="G65" s="232"/>
      <c r="H65" s="276"/>
    </row>
    <row r="66" spans="1:8" ht="15" customHeight="1">
      <c r="A66" s="207"/>
      <c r="B66" s="207"/>
      <c r="D66" s="245" t="s">
        <v>371</v>
      </c>
      <c r="E66" s="213"/>
      <c r="F66" s="203"/>
      <c r="G66" s="233"/>
      <c r="H66" s="276" t="s">
        <v>357</v>
      </c>
    </row>
    <row r="67" spans="1:8" ht="15" customHeight="1">
      <c r="A67" s="207"/>
      <c r="B67" s="207"/>
      <c r="E67" s="213"/>
      <c r="F67" s="203"/>
      <c r="G67" s="232"/>
      <c r="H67" s="276"/>
    </row>
    <row r="68" spans="1:8" ht="15" customHeight="1">
      <c r="A68" s="207"/>
      <c r="B68" s="207"/>
      <c r="E68" s="213"/>
      <c r="F68" s="203"/>
      <c r="G68" s="234"/>
      <c r="H68" s="276" t="s">
        <v>358</v>
      </c>
    </row>
    <row r="69" spans="1:8" ht="15" customHeight="1">
      <c r="G69" s="232"/>
      <c r="H69" s="276"/>
    </row>
    <row r="70" spans="1:8" ht="15" customHeight="1">
      <c r="G70" s="234"/>
      <c r="H70" s="276" t="s">
        <v>359</v>
      </c>
    </row>
    <row r="71" spans="1:8" ht="15" customHeight="1">
      <c r="G71" s="232"/>
      <c r="H71" s="276"/>
    </row>
    <row r="72" spans="1:8" ht="15" customHeight="1">
      <c r="G72" s="234"/>
      <c r="H72" s="278" t="s">
        <v>361</v>
      </c>
    </row>
    <row r="73" spans="1:8" ht="15" customHeight="1">
      <c r="H73" s="278"/>
    </row>
  </sheetData>
  <mergeCells count="45">
    <mergeCell ref="H72:H73"/>
    <mergeCell ref="D22:D23"/>
    <mergeCell ref="E24:E25"/>
    <mergeCell ref="H26:H27"/>
    <mergeCell ref="H28:H29"/>
    <mergeCell ref="H30:H31"/>
    <mergeCell ref="H32:H33"/>
    <mergeCell ref="H24:H25"/>
    <mergeCell ref="H70:H71"/>
    <mergeCell ref="H54:H55"/>
    <mergeCell ref="H56:H57"/>
    <mergeCell ref="D52:D53"/>
    <mergeCell ref="D40:D41"/>
    <mergeCell ref="H44:H45"/>
    <mergeCell ref="H46:H47"/>
    <mergeCell ref="H52:H53"/>
    <mergeCell ref="A64:A65"/>
    <mergeCell ref="A58:A59"/>
    <mergeCell ref="H64:H65"/>
    <mergeCell ref="H66:H67"/>
    <mergeCell ref="H68:H69"/>
    <mergeCell ref="H58:H59"/>
    <mergeCell ref="H60:H61"/>
    <mergeCell ref="H62:H63"/>
    <mergeCell ref="D58:D59"/>
    <mergeCell ref="D64:D65"/>
    <mergeCell ref="E34:E35"/>
    <mergeCell ref="E36:E37"/>
    <mergeCell ref="H40:H41"/>
    <mergeCell ref="H42:H43"/>
    <mergeCell ref="E38:E39"/>
    <mergeCell ref="J12:J13"/>
    <mergeCell ref="H16:H17"/>
    <mergeCell ref="H18:H19"/>
    <mergeCell ref="H48:H49"/>
    <mergeCell ref="H50:H51"/>
    <mergeCell ref="H20:H21"/>
    <mergeCell ref="H10:H11"/>
    <mergeCell ref="H12:H13"/>
    <mergeCell ref="H14:H15"/>
    <mergeCell ref="A4:A5"/>
    <mergeCell ref="D4:D5"/>
    <mergeCell ref="H4:H5"/>
    <mergeCell ref="H6:H7"/>
    <mergeCell ref="H8:H9"/>
  </mergeCells>
  <phoneticPr fontId="3"/>
  <hyperlinks>
    <hyperlink ref="A1" location="目次!A1" display="目次へ戻る"/>
  </hyperlinks>
  <pageMargins left="0.74803149606299213" right="0.78740157480314965" top="0.98425196850393704" bottom="0.98425196850393704" header="0.51181102362204722" footer="0.51181102362204722"/>
  <pageSetup paperSize="9" scale="62"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52"/>
  <sheetViews>
    <sheetView showGridLines="0" zoomScaleNormal="100" zoomScaleSheetLayoutView="62" workbookViewId="0"/>
  </sheetViews>
  <sheetFormatPr defaultColWidth="8" defaultRowHeight="10.8"/>
  <cols>
    <col min="1" max="1" width="10.59765625" style="16" customWidth="1"/>
    <col min="2" max="2" width="88.3984375" style="16" customWidth="1"/>
    <col min="3" max="16384" width="8" style="16"/>
  </cols>
  <sheetData>
    <row r="1" spans="1:2" s="11" customFormat="1" ht="15" customHeight="1">
      <c r="A1" s="6" t="s">
        <v>2</v>
      </c>
      <c r="B1" s="6"/>
    </row>
    <row r="2" spans="1:2" s="13" customFormat="1" ht="20.100000000000001" customHeight="1">
      <c r="A2" s="12" t="s">
        <v>64</v>
      </c>
      <c r="B2" s="12"/>
    </row>
    <row r="3" spans="1:2" s="13" customFormat="1" ht="20.100000000000001" customHeight="1">
      <c r="A3" s="12"/>
      <c r="B3" s="12"/>
    </row>
    <row r="4" spans="1:2" ht="16.2" customHeight="1">
      <c r="A4" s="256" t="s">
        <v>372</v>
      </c>
      <c r="B4" s="257" t="s">
        <v>373</v>
      </c>
    </row>
    <row r="5" spans="1:2" ht="16.2" customHeight="1">
      <c r="A5" s="257"/>
      <c r="B5" s="257" t="s">
        <v>374</v>
      </c>
    </row>
    <row r="6" spans="1:2" ht="16.2" customHeight="1">
      <c r="A6" s="257"/>
      <c r="B6" s="257" t="s">
        <v>375</v>
      </c>
    </row>
    <row r="7" spans="1:2" ht="16.2" customHeight="1">
      <c r="A7" s="257"/>
      <c r="B7" s="257" t="s">
        <v>376</v>
      </c>
    </row>
    <row r="8" spans="1:2" ht="16.2" customHeight="1">
      <c r="A8" s="257"/>
      <c r="B8" s="257" t="s">
        <v>377</v>
      </c>
    </row>
    <row r="9" spans="1:2" ht="16.2" customHeight="1">
      <c r="A9" s="257"/>
      <c r="B9" s="257" t="s">
        <v>378</v>
      </c>
    </row>
    <row r="10" spans="1:2" ht="16.2" customHeight="1">
      <c r="A10" s="257"/>
      <c r="B10" s="257" t="s">
        <v>379</v>
      </c>
    </row>
    <row r="11" spans="1:2" ht="16.2" customHeight="1">
      <c r="A11" s="257"/>
      <c r="B11" s="257" t="s">
        <v>380</v>
      </c>
    </row>
    <row r="12" spans="1:2" ht="16.2" customHeight="1">
      <c r="A12" s="257"/>
      <c r="B12" s="257" t="s">
        <v>381</v>
      </c>
    </row>
    <row r="13" spans="1:2" ht="16.2" customHeight="1">
      <c r="A13" s="257"/>
      <c r="B13" s="257" t="s">
        <v>407</v>
      </c>
    </row>
    <row r="14" spans="1:2" ht="16.2" customHeight="1">
      <c r="A14" s="257"/>
      <c r="B14" s="257" t="s">
        <v>420</v>
      </c>
    </row>
    <row r="15" spans="1:2" ht="16.2" customHeight="1">
      <c r="A15" s="257"/>
      <c r="B15" s="257" t="s">
        <v>387</v>
      </c>
    </row>
    <row r="16" spans="1:2" ht="16.2" customHeight="1">
      <c r="A16" s="257"/>
      <c r="B16" s="257" t="s">
        <v>408</v>
      </c>
    </row>
    <row r="17" spans="1:2" ht="16.2" customHeight="1">
      <c r="A17" s="257"/>
      <c r="B17" s="257" t="s">
        <v>383</v>
      </c>
    </row>
    <row r="18" spans="1:2" ht="16.2" customHeight="1">
      <c r="A18" s="257"/>
      <c r="B18" s="257" t="s">
        <v>409</v>
      </c>
    </row>
    <row r="19" spans="1:2" ht="16.2" customHeight="1">
      <c r="A19" s="257"/>
      <c r="B19" s="257"/>
    </row>
    <row r="20" spans="1:2" ht="16.2" customHeight="1">
      <c r="A20" s="257"/>
      <c r="B20" s="257" t="s">
        <v>410</v>
      </c>
    </row>
    <row r="21" spans="1:2" ht="16.2" customHeight="1">
      <c r="A21" s="257"/>
      <c r="B21" s="257" t="s">
        <v>385</v>
      </c>
    </row>
    <row r="22" spans="1:2" ht="16.2" customHeight="1">
      <c r="A22" s="257"/>
      <c r="B22" s="257" t="s">
        <v>386</v>
      </c>
    </row>
    <row r="23" spans="1:2" ht="16.2" customHeight="1">
      <c r="A23" s="257"/>
      <c r="B23" s="257" t="s">
        <v>411</v>
      </c>
    </row>
    <row r="24" spans="1:2" ht="16.2" customHeight="1">
      <c r="A24" s="257"/>
      <c r="B24" s="257"/>
    </row>
    <row r="25" spans="1:2" ht="16.2" customHeight="1">
      <c r="A25" s="257"/>
      <c r="B25" s="257" t="s">
        <v>388</v>
      </c>
    </row>
    <row r="26" spans="1:2" ht="16.2" customHeight="1">
      <c r="A26" s="257"/>
      <c r="B26" s="257" t="s">
        <v>389</v>
      </c>
    </row>
    <row r="27" spans="1:2" ht="16.2" customHeight="1">
      <c r="A27" s="257"/>
      <c r="B27" s="257" t="s">
        <v>390</v>
      </c>
    </row>
    <row r="28" spans="1:2" ht="16.2" customHeight="1">
      <c r="A28" s="257"/>
      <c r="B28" s="257"/>
    </row>
    <row r="29" spans="1:2" ht="16.2" customHeight="1">
      <c r="A29" s="257"/>
      <c r="B29" s="257" t="s">
        <v>392</v>
      </c>
    </row>
    <row r="30" spans="1:2" ht="16.2" customHeight="1">
      <c r="A30" s="257"/>
      <c r="B30" s="257" t="s">
        <v>393</v>
      </c>
    </row>
    <row r="31" spans="1:2" ht="16.2" customHeight="1">
      <c r="A31" s="257"/>
      <c r="B31" s="257"/>
    </row>
    <row r="32" spans="1:2" ht="16.2" customHeight="1">
      <c r="A32" s="257"/>
      <c r="B32" s="257" t="s">
        <v>394</v>
      </c>
    </row>
    <row r="33" spans="1:2" ht="16.2" customHeight="1">
      <c r="A33" s="257"/>
      <c r="B33" s="257" t="s">
        <v>395</v>
      </c>
    </row>
    <row r="34" spans="1:2" ht="16.2" customHeight="1">
      <c r="A34" s="257"/>
      <c r="B34" s="257" t="s">
        <v>396</v>
      </c>
    </row>
    <row r="35" spans="1:2" ht="16.2" customHeight="1">
      <c r="A35" s="257"/>
      <c r="B35" s="257" t="s">
        <v>397</v>
      </c>
    </row>
    <row r="36" spans="1:2" ht="16.2" customHeight="1">
      <c r="A36" s="257"/>
      <c r="B36" s="257" t="s">
        <v>398</v>
      </c>
    </row>
    <row r="37" spans="1:2" ht="16.2" customHeight="1">
      <c r="A37" s="257"/>
      <c r="B37" s="257"/>
    </row>
    <row r="38" spans="1:2" ht="16.2" customHeight="1">
      <c r="A38" s="256" t="s">
        <v>416</v>
      </c>
      <c r="B38" s="257" t="s">
        <v>412</v>
      </c>
    </row>
    <row r="39" spans="1:2" ht="16.2" customHeight="1">
      <c r="A39" s="257"/>
      <c r="B39" s="257" t="s">
        <v>413</v>
      </c>
    </row>
    <row r="40" spans="1:2" ht="16.2" customHeight="1">
      <c r="A40" s="257"/>
      <c r="B40" s="257" t="s">
        <v>414</v>
      </c>
    </row>
    <row r="41" spans="1:2" ht="16.2" customHeight="1">
      <c r="A41" s="257"/>
      <c r="B41" s="257" t="s">
        <v>415</v>
      </c>
    </row>
    <row r="42" spans="1:2" ht="16.2" customHeight="1">
      <c r="A42" s="257"/>
      <c r="B42" s="257" t="s">
        <v>382</v>
      </c>
    </row>
    <row r="43" spans="1:2" ht="16.2" customHeight="1">
      <c r="A43" s="257"/>
      <c r="B43" s="257" t="s">
        <v>391</v>
      </c>
    </row>
    <row r="44" spans="1:2" ht="16.2" customHeight="1">
      <c r="A44" s="256" t="s">
        <v>360</v>
      </c>
      <c r="B44" s="257" t="s">
        <v>399</v>
      </c>
    </row>
    <row r="45" spans="1:2" ht="16.2" customHeight="1">
      <c r="A45" s="257"/>
      <c r="B45" s="257" t="s">
        <v>384</v>
      </c>
    </row>
    <row r="46" spans="1:2" ht="16.2" customHeight="1">
      <c r="A46" s="257"/>
      <c r="B46" s="257" t="s">
        <v>400</v>
      </c>
    </row>
    <row r="47" spans="1:2" ht="16.2" customHeight="1">
      <c r="A47" s="257"/>
      <c r="B47" s="257" t="s">
        <v>401</v>
      </c>
    </row>
    <row r="48" spans="1:2" ht="16.2" customHeight="1">
      <c r="A48" s="257"/>
      <c r="B48" s="257" t="s">
        <v>402</v>
      </c>
    </row>
    <row r="49" spans="1:2" ht="16.2" customHeight="1">
      <c r="A49" s="257"/>
      <c r="B49" s="257" t="s">
        <v>403</v>
      </c>
    </row>
    <row r="50" spans="1:2" ht="16.2" customHeight="1">
      <c r="A50" s="257"/>
      <c r="B50" s="257" t="s">
        <v>404</v>
      </c>
    </row>
    <row r="51" spans="1:2" ht="16.2" customHeight="1">
      <c r="A51" s="257"/>
      <c r="B51" s="257" t="s">
        <v>405</v>
      </c>
    </row>
    <row r="52" spans="1:2" ht="16.2" customHeight="1">
      <c r="A52" s="257"/>
      <c r="B52" s="257" t="s">
        <v>406</v>
      </c>
    </row>
  </sheetData>
  <phoneticPr fontId="3"/>
  <hyperlinks>
    <hyperlink ref="A1" location="目次!A1" display="目次へ戻る"/>
  </hyperlinks>
  <pageMargins left="0.6692913385826772" right="0.6692913385826772" top="0.98425196850393704" bottom="0.59055118110236227" header="0.51181102362204722" footer="0.51181102362204722"/>
  <pageSetup paperSize="9" scale="80"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showGridLines="0" zoomScaleNormal="100" zoomScaleSheetLayoutView="100" workbookViewId="0"/>
  </sheetViews>
  <sheetFormatPr defaultColWidth="8.09765625" defaultRowHeight="9.6"/>
  <cols>
    <col min="1" max="1" width="17.59765625" style="99" customWidth="1"/>
    <col min="2" max="13" width="10.3984375" style="99" customWidth="1"/>
    <col min="14" max="14" width="11.09765625" style="99" customWidth="1"/>
    <col min="15" max="16" width="9.59765625" style="99" customWidth="1"/>
    <col min="17" max="16384" width="8.09765625" style="99"/>
  </cols>
  <sheetData>
    <row r="1" spans="1:14" s="11" customFormat="1" ht="15" customHeight="1">
      <c r="A1" s="6" t="s">
        <v>2</v>
      </c>
      <c r="B1" s="6"/>
      <c r="C1" s="6"/>
      <c r="D1" s="6"/>
      <c r="E1" s="6"/>
      <c r="F1" s="6"/>
      <c r="G1" s="6"/>
      <c r="H1" s="7"/>
      <c r="I1" s="8"/>
      <c r="J1" s="8"/>
      <c r="K1" s="8"/>
      <c r="L1" s="8"/>
      <c r="M1" s="8"/>
    </row>
    <row r="2" spans="1:14" s="13" customFormat="1" ht="20.100000000000001" customHeight="1">
      <c r="A2" s="12" t="s">
        <v>65</v>
      </c>
      <c r="B2" s="12"/>
      <c r="C2" s="12"/>
      <c r="D2" s="12"/>
      <c r="E2" s="12"/>
      <c r="G2" s="12"/>
      <c r="H2" s="12"/>
      <c r="I2" s="12"/>
      <c r="J2" s="12"/>
      <c r="K2" s="14"/>
      <c r="L2" s="14"/>
      <c r="M2" s="14"/>
      <c r="N2" s="15"/>
    </row>
    <row r="3" spans="1:14" s="13" customFormat="1" ht="20.100000000000001" customHeight="1">
      <c r="A3" s="12"/>
      <c r="B3" s="12"/>
      <c r="C3" s="12"/>
      <c r="D3" s="12"/>
      <c r="E3" s="12"/>
      <c r="G3" s="12"/>
      <c r="H3" s="12"/>
      <c r="I3" s="12"/>
      <c r="J3" s="12"/>
      <c r="K3" s="14"/>
      <c r="L3" s="14"/>
      <c r="M3" s="14"/>
      <c r="N3" s="15"/>
    </row>
    <row r="4" spans="1:14" ht="15.6">
      <c r="A4" s="53" t="s">
        <v>99</v>
      </c>
      <c r="B4" s="12"/>
      <c r="C4" s="12"/>
      <c r="D4" s="12"/>
      <c r="E4" s="12"/>
      <c r="F4" s="13"/>
      <c r="G4" s="12"/>
      <c r="H4" s="12"/>
      <c r="I4" s="12"/>
      <c r="J4" s="12"/>
      <c r="K4" s="14"/>
      <c r="L4" s="14"/>
      <c r="M4" s="14"/>
      <c r="N4" s="15"/>
    </row>
    <row r="5" spans="1:14" ht="10.8" customHeight="1">
      <c r="A5" s="285" t="s">
        <v>66</v>
      </c>
      <c r="B5" s="293" t="s">
        <v>87</v>
      </c>
      <c r="C5" s="293" t="s">
        <v>88</v>
      </c>
      <c r="D5" s="293" t="s">
        <v>89</v>
      </c>
      <c r="E5" s="293" t="s">
        <v>90</v>
      </c>
      <c r="F5" s="292" t="s">
        <v>91</v>
      </c>
      <c r="G5" s="292"/>
      <c r="H5" s="292"/>
      <c r="I5" s="292"/>
      <c r="J5" s="292"/>
      <c r="K5" s="292"/>
      <c r="L5" s="292"/>
      <c r="M5" s="293"/>
      <c r="N5" s="293"/>
    </row>
    <row r="6" spans="1:14" ht="37.799999999999997" customHeight="1">
      <c r="A6" s="286"/>
      <c r="B6" s="294"/>
      <c r="C6" s="294"/>
      <c r="D6" s="294"/>
      <c r="E6" s="294"/>
      <c r="F6" s="215" t="s">
        <v>93</v>
      </c>
      <c r="G6" s="215" t="s">
        <v>67</v>
      </c>
      <c r="H6" s="215" t="s">
        <v>97</v>
      </c>
      <c r="I6" s="215" t="s">
        <v>96</v>
      </c>
      <c r="J6" s="215" t="s">
        <v>95</v>
      </c>
      <c r="K6" s="215" t="s">
        <v>94</v>
      </c>
      <c r="L6" s="258" t="s">
        <v>353</v>
      </c>
      <c r="M6" s="258" t="s">
        <v>98</v>
      </c>
      <c r="N6" s="214" t="s">
        <v>417</v>
      </c>
    </row>
    <row r="7" spans="1:14" ht="19.8" customHeight="1">
      <c r="A7" s="283" t="s">
        <v>3</v>
      </c>
      <c r="B7" s="108">
        <v>135</v>
      </c>
      <c r="C7" s="118">
        <v>182</v>
      </c>
      <c r="D7" s="108">
        <v>199</v>
      </c>
      <c r="E7" s="109">
        <v>202</v>
      </c>
      <c r="F7" s="115">
        <f>SUM(G7:M7)</f>
        <v>156</v>
      </c>
      <c r="G7" s="113">
        <v>3</v>
      </c>
      <c r="H7" s="115">
        <v>18</v>
      </c>
      <c r="I7" s="113">
        <v>28</v>
      </c>
      <c r="J7" s="115">
        <v>41</v>
      </c>
      <c r="K7" s="115">
        <v>29</v>
      </c>
      <c r="L7" s="209">
        <v>13</v>
      </c>
      <c r="M7" s="115">
        <v>24</v>
      </c>
      <c r="N7" s="115">
        <v>4</v>
      </c>
    </row>
    <row r="8" spans="1:14" ht="19.8" customHeight="1">
      <c r="A8" s="284"/>
      <c r="B8" s="111">
        <v>-5</v>
      </c>
      <c r="C8" s="116">
        <v>-3</v>
      </c>
      <c r="D8" s="111">
        <v>-3</v>
      </c>
      <c r="E8" s="110">
        <v>-2</v>
      </c>
      <c r="F8" s="112">
        <f>SUM(G8:N8)</f>
        <v>-1</v>
      </c>
      <c r="G8" s="114"/>
      <c r="H8" s="112"/>
      <c r="I8" s="114">
        <v>-1</v>
      </c>
      <c r="J8" s="112"/>
      <c r="K8" s="112"/>
      <c r="L8" s="210"/>
      <c r="M8" s="112"/>
      <c r="N8" s="112"/>
    </row>
    <row r="9" spans="1:14" ht="19.8" customHeight="1">
      <c r="A9" s="105" t="s">
        <v>68</v>
      </c>
      <c r="B9" s="111">
        <v>3</v>
      </c>
      <c r="C9" s="111">
        <v>3</v>
      </c>
      <c r="D9" s="111">
        <v>3</v>
      </c>
      <c r="E9" s="111">
        <v>4</v>
      </c>
      <c r="F9" s="112">
        <f>SUM(G9:M9)</f>
        <v>4</v>
      </c>
      <c r="G9" s="111">
        <v>1</v>
      </c>
      <c r="H9" s="111">
        <v>1</v>
      </c>
      <c r="I9" s="116">
        <v>0</v>
      </c>
      <c r="J9" s="111">
        <v>2</v>
      </c>
      <c r="K9" s="111">
        <v>0</v>
      </c>
      <c r="L9" s="111">
        <v>0</v>
      </c>
      <c r="M9" s="111">
        <v>0</v>
      </c>
      <c r="N9" s="111">
        <v>0</v>
      </c>
    </row>
    <row r="10" spans="1:14" ht="19.8" customHeight="1">
      <c r="A10" s="105" t="s">
        <v>69</v>
      </c>
      <c r="B10" s="107">
        <v>19</v>
      </c>
      <c r="C10" s="107">
        <v>17</v>
      </c>
      <c r="D10" s="107">
        <v>17</v>
      </c>
      <c r="E10" s="107">
        <v>17</v>
      </c>
      <c r="F10" s="106">
        <f>SUM(G10:M10)</f>
        <v>19</v>
      </c>
      <c r="G10" s="107">
        <v>0</v>
      </c>
      <c r="H10" s="107">
        <v>0</v>
      </c>
      <c r="I10" s="107">
        <v>0</v>
      </c>
      <c r="J10" s="107">
        <v>0</v>
      </c>
      <c r="K10" s="107">
        <v>0</v>
      </c>
      <c r="L10" s="107">
        <v>2</v>
      </c>
      <c r="M10" s="107">
        <v>17</v>
      </c>
      <c r="N10" s="107">
        <v>3</v>
      </c>
    </row>
    <row r="11" spans="1:14" ht="19.8" customHeight="1">
      <c r="A11" s="105" t="s">
        <v>70</v>
      </c>
      <c r="B11" s="107">
        <v>13</v>
      </c>
      <c r="C11" s="107">
        <v>15</v>
      </c>
      <c r="D11" s="107">
        <v>16</v>
      </c>
      <c r="E11" s="107">
        <v>16</v>
      </c>
      <c r="F11" s="106">
        <f>SUM(G11:M11)</f>
        <v>16</v>
      </c>
      <c r="G11" s="107">
        <v>0</v>
      </c>
      <c r="H11" s="107">
        <v>0</v>
      </c>
      <c r="I11" s="107">
        <v>0</v>
      </c>
      <c r="J11" s="107">
        <v>1</v>
      </c>
      <c r="K11" s="107">
        <v>0</v>
      </c>
      <c r="L11" s="107">
        <v>9</v>
      </c>
      <c r="M11" s="107">
        <v>6</v>
      </c>
      <c r="N11" s="107">
        <v>1</v>
      </c>
    </row>
    <row r="12" spans="1:14" ht="19.8" customHeight="1">
      <c r="A12" s="105" t="s">
        <v>71</v>
      </c>
      <c r="B12" s="107">
        <v>35</v>
      </c>
      <c r="C12" s="107">
        <v>47</v>
      </c>
      <c r="D12" s="107">
        <v>50</v>
      </c>
      <c r="E12" s="107">
        <v>55</v>
      </c>
      <c r="F12" s="115">
        <f>SUM(G12:M12)</f>
        <v>34</v>
      </c>
      <c r="G12" s="108">
        <v>1</v>
      </c>
      <c r="H12" s="108">
        <v>3</v>
      </c>
      <c r="I12" s="108">
        <v>8</v>
      </c>
      <c r="J12" s="108">
        <v>15</v>
      </c>
      <c r="K12" s="108">
        <v>7</v>
      </c>
      <c r="L12" s="108">
        <v>0</v>
      </c>
      <c r="M12" s="108">
        <v>0</v>
      </c>
      <c r="N12" s="108">
        <v>0</v>
      </c>
    </row>
    <row r="13" spans="1:14" ht="19.8" customHeight="1">
      <c r="A13" s="285" t="s">
        <v>72</v>
      </c>
      <c r="B13" s="108">
        <v>3</v>
      </c>
      <c r="C13" s="108">
        <v>2</v>
      </c>
      <c r="D13" s="108">
        <v>2</v>
      </c>
      <c r="E13" s="118">
        <v>2</v>
      </c>
      <c r="F13" s="115">
        <f>SUM(G13:M13)</f>
        <v>2</v>
      </c>
      <c r="G13" s="109">
        <v>0</v>
      </c>
      <c r="H13" s="108">
        <v>2</v>
      </c>
      <c r="I13" s="109">
        <v>0</v>
      </c>
      <c r="J13" s="108">
        <v>0</v>
      </c>
      <c r="K13" s="108">
        <v>0</v>
      </c>
      <c r="L13" s="108">
        <v>0</v>
      </c>
      <c r="M13" s="109">
        <v>0</v>
      </c>
      <c r="N13" s="108">
        <v>0</v>
      </c>
    </row>
    <row r="14" spans="1:14" ht="19.8" customHeight="1">
      <c r="A14" s="286"/>
      <c r="B14" s="111">
        <v>-1</v>
      </c>
      <c r="C14" s="111"/>
      <c r="D14" s="111"/>
      <c r="E14" s="116"/>
      <c r="F14" s="112"/>
      <c r="G14" s="110"/>
      <c r="H14" s="111"/>
      <c r="I14" s="110"/>
      <c r="J14" s="111"/>
      <c r="K14" s="111"/>
      <c r="L14" s="111"/>
      <c r="M14" s="110"/>
      <c r="N14" s="111"/>
    </row>
    <row r="15" spans="1:14" ht="19.8" customHeight="1">
      <c r="A15" s="105" t="s">
        <v>73</v>
      </c>
      <c r="B15" s="107">
        <v>1</v>
      </c>
      <c r="C15" s="107">
        <v>1</v>
      </c>
      <c r="D15" s="107">
        <v>1</v>
      </c>
      <c r="E15" s="107">
        <v>1</v>
      </c>
      <c r="F15" s="112">
        <f t="shared" ref="F15:F20" si="0">SUM(G15:M15)</f>
        <v>1</v>
      </c>
      <c r="G15" s="111">
        <v>0</v>
      </c>
      <c r="H15" s="111">
        <v>0</v>
      </c>
      <c r="I15" s="111">
        <v>0</v>
      </c>
      <c r="J15" s="111">
        <v>1</v>
      </c>
      <c r="K15" s="111">
        <v>0</v>
      </c>
      <c r="L15" s="111">
        <v>0</v>
      </c>
      <c r="M15" s="111">
        <v>0</v>
      </c>
      <c r="N15" s="111">
        <v>0</v>
      </c>
    </row>
    <row r="16" spans="1:14" ht="19.8" customHeight="1">
      <c r="A16" s="105" t="s">
        <v>74</v>
      </c>
      <c r="B16" s="107">
        <v>1</v>
      </c>
      <c r="C16" s="107">
        <v>1</v>
      </c>
      <c r="D16" s="107">
        <v>1</v>
      </c>
      <c r="E16" s="107">
        <v>1</v>
      </c>
      <c r="F16" s="106">
        <f t="shared" si="0"/>
        <v>1</v>
      </c>
      <c r="G16" s="107">
        <v>0</v>
      </c>
      <c r="H16" s="107">
        <v>1</v>
      </c>
      <c r="I16" s="107">
        <v>0</v>
      </c>
      <c r="J16" s="107">
        <v>0</v>
      </c>
      <c r="K16" s="107">
        <v>0</v>
      </c>
      <c r="L16" s="107">
        <v>0</v>
      </c>
      <c r="M16" s="107">
        <v>0</v>
      </c>
      <c r="N16" s="107">
        <v>0</v>
      </c>
    </row>
    <row r="17" spans="1:16" ht="19.8" customHeight="1">
      <c r="A17" s="105" t="s">
        <v>75</v>
      </c>
      <c r="B17" s="107">
        <v>2</v>
      </c>
      <c r="C17" s="107">
        <v>2</v>
      </c>
      <c r="D17" s="107">
        <v>3</v>
      </c>
      <c r="E17" s="107">
        <v>3</v>
      </c>
      <c r="F17" s="106">
        <f t="shared" si="0"/>
        <v>2</v>
      </c>
      <c r="G17" s="107">
        <v>0</v>
      </c>
      <c r="H17" s="107">
        <v>0</v>
      </c>
      <c r="I17" s="107">
        <v>2</v>
      </c>
      <c r="J17" s="107">
        <v>0</v>
      </c>
      <c r="K17" s="107">
        <v>0</v>
      </c>
      <c r="L17" s="107">
        <v>0</v>
      </c>
      <c r="M17" s="107">
        <v>0</v>
      </c>
      <c r="N17" s="107">
        <v>0</v>
      </c>
    </row>
    <row r="18" spans="1:16" ht="19.8" customHeight="1">
      <c r="A18" s="105" t="s">
        <v>76</v>
      </c>
      <c r="B18" s="107">
        <v>1</v>
      </c>
      <c r="C18" s="107">
        <v>1</v>
      </c>
      <c r="D18" s="107">
        <v>1</v>
      </c>
      <c r="E18" s="107">
        <v>1</v>
      </c>
      <c r="F18" s="106">
        <f t="shared" si="0"/>
        <v>1</v>
      </c>
      <c r="G18" s="107">
        <v>0</v>
      </c>
      <c r="H18" s="107">
        <v>0</v>
      </c>
      <c r="I18" s="107">
        <v>1</v>
      </c>
      <c r="J18" s="107">
        <v>0</v>
      </c>
      <c r="K18" s="107">
        <v>0</v>
      </c>
      <c r="L18" s="107">
        <v>0</v>
      </c>
      <c r="M18" s="107">
        <v>0</v>
      </c>
      <c r="N18" s="107">
        <v>0</v>
      </c>
    </row>
    <row r="19" spans="1:16" ht="19.8" customHeight="1">
      <c r="A19" s="105" t="s">
        <v>77</v>
      </c>
      <c r="B19" s="107">
        <v>21</v>
      </c>
      <c r="C19" s="107">
        <v>21</v>
      </c>
      <c r="D19" s="107">
        <v>21</v>
      </c>
      <c r="E19" s="107">
        <v>21</v>
      </c>
      <c r="F19" s="106">
        <f t="shared" si="0"/>
        <v>21</v>
      </c>
      <c r="G19" s="107">
        <v>0</v>
      </c>
      <c r="H19" s="107">
        <v>0</v>
      </c>
      <c r="I19" s="107">
        <v>0</v>
      </c>
      <c r="J19" s="107">
        <v>0</v>
      </c>
      <c r="K19" s="107">
        <v>21</v>
      </c>
      <c r="L19" s="107">
        <v>0</v>
      </c>
      <c r="M19" s="107">
        <v>0</v>
      </c>
      <c r="N19" s="107">
        <v>0</v>
      </c>
    </row>
    <row r="20" spans="1:16" ht="19.8" customHeight="1">
      <c r="A20" s="105" t="s">
        <v>78</v>
      </c>
      <c r="B20" s="107">
        <v>1</v>
      </c>
      <c r="C20" s="107">
        <v>1</v>
      </c>
      <c r="D20" s="107">
        <v>1</v>
      </c>
      <c r="E20" s="107">
        <v>1</v>
      </c>
      <c r="F20" s="106">
        <f t="shared" si="0"/>
        <v>1</v>
      </c>
      <c r="G20" s="107">
        <v>0</v>
      </c>
      <c r="H20" s="107">
        <v>0</v>
      </c>
      <c r="I20" s="107">
        <v>0</v>
      </c>
      <c r="J20" s="107">
        <v>0</v>
      </c>
      <c r="K20" s="107">
        <v>0</v>
      </c>
      <c r="L20" s="107">
        <v>0</v>
      </c>
      <c r="M20" s="107">
        <v>1</v>
      </c>
      <c r="N20" s="107">
        <v>0</v>
      </c>
    </row>
    <row r="21" spans="1:16" ht="19.8" customHeight="1">
      <c r="A21" s="285" t="s">
        <v>79</v>
      </c>
      <c r="B21" s="108">
        <v>34</v>
      </c>
      <c r="C21" s="108">
        <v>70</v>
      </c>
      <c r="D21" s="108">
        <v>82</v>
      </c>
      <c r="E21" s="108">
        <v>79</v>
      </c>
      <c r="F21" s="115">
        <f>SUM(G21:M21)</f>
        <v>53</v>
      </c>
      <c r="G21" s="108">
        <v>1</v>
      </c>
      <c r="H21" s="108">
        <v>10</v>
      </c>
      <c r="I21" s="108">
        <v>17</v>
      </c>
      <c r="J21" s="208">
        <v>22</v>
      </c>
      <c r="K21" s="108">
        <v>1</v>
      </c>
      <c r="L21" s="108">
        <v>2</v>
      </c>
      <c r="M21" s="108">
        <v>0</v>
      </c>
      <c r="N21" s="108">
        <v>0</v>
      </c>
    </row>
    <row r="22" spans="1:16" ht="19.8" customHeight="1">
      <c r="A22" s="286"/>
      <c r="B22" s="111">
        <v>-4</v>
      </c>
      <c r="C22" s="111">
        <v>-3</v>
      </c>
      <c r="D22" s="111">
        <v>-3</v>
      </c>
      <c r="E22" s="111">
        <v>-2</v>
      </c>
      <c r="F22" s="112">
        <f>SUM(G22:N22)</f>
        <v>-1</v>
      </c>
      <c r="G22" s="111"/>
      <c r="H22" s="111"/>
      <c r="I22" s="111">
        <v>-1</v>
      </c>
      <c r="J22" s="211"/>
      <c r="K22" s="111"/>
      <c r="L22" s="111"/>
      <c r="M22" s="111"/>
      <c r="N22" s="111"/>
    </row>
    <row r="23" spans="1:16" ht="19.8" customHeight="1">
      <c r="A23" s="105" t="s">
        <v>80</v>
      </c>
      <c r="B23" s="107">
        <v>1</v>
      </c>
      <c r="C23" s="107">
        <v>1</v>
      </c>
      <c r="D23" s="107">
        <v>1</v>
      </c>
      <c r="E23" s="107">
        <v>1</v>
      </c>
      <c r="F23" s="106">
        <f>SUM(G23:M23)</f>
        <v>1</v>
      </c>
      <c r="G23" s="107">
        <v>0</v>
      </c>
      <c r="H23" s="107">
        <v>1</v>
      </c>
      <c r="I23" s="107">
        <v>0</v>
      </c>
      <c r="J23" s="107">
        <v>0</v>
      </c>
      <c r="K23" s="107">
        <v>0</v>
      </c>
      <c r="L23" s="107">
        <v>0</v>
      </c>
      <c r="M23" s="107">
        <v>0</v>
      </c>
      <c r="N23" s="107">
        <v>0</v>
      </c>
    </row>
    <row r="24" spans="1:16" ht="10.8">
      <c r="A24" s="101" t="s">
        <v>22</v>
      </c>
      <c r="B24" s="100"/>
      <c r="C24" s="100"/>
      <c r="D24" s="100"/>
      <c r="E24" s="100"/>
      <c r="F24" s="102"/>
      <c r="G24" s="103"/>
      <c r="H24" s="103"/>
      <c r="I24" s="103"/>
      <c r="J24" s="103"/>
      <c r="K24" s="103"/>
      <c r="L24" s="103"/>
      <c r="M24" s="103"/>
      <c r="N24" s="104"/>
    </row>
    <row r="25" spans="1:16" ht="28.2" customHeight="1">
      <c r="A25" s="290" t="s">
        <v>81</v>
      </c>
      <c r="B25" s="290"/>
      <c r="C25" s="290"/>
      <c r="D25" s="290"/>
      <c r="E25" s="290"/>
      <c r="F25" s="290"/>
      <c r="G25" s="290"/>
      <c r="H25" s="290"/>
      <c r="I25" s="290"/>
      <c r="J25" s="290"/>
      <c r="K25" s="290"/>
      <c r="L25" s="290"/>
      <c r="M25" s="290"/>
      <c r="N25" s="290"/>
    </row>
    <row r="27" spans="1:16" ht="18.600000000000001" customHeight="1">
      <c r="A27" s="132" t="s">
        <v>102</v>
      </c>
    </row>
    <row r="28" spans="1:16" ht="16.8" customHeight="1">
      <c r="A28" s="289" t="s">
        <v>66</v>
      </c>
      <c r="B28" s="289" t="s">
        <v>100</v>
      </c>
      <c r="C28" s="289" t="s">
        <v>101</v>
      </c>
      <c r="D28" s="289" t="s">
        <v>89</v>
      </c>
      <c r="E28" s="289" t="s">
        <v>90</v>
      </c>
      <c r="F28" s="291" t="s">
        <v>92</v>
      </c>
      <c r="G28" s="291"/>
      <c r="H28" s="291"/>
      <c r="I28" s="291"/>
      <c r="J28" s="291"/>
      <c r="K28" s="291"/>
      <c r="L28" s="291"/>
      <c r="M28" s="291"/>
      <c r="N28" s="291"/>
      <c r="O28" s="291"/>
      <c r="P28" s="291"/>
    </row>
    <row r="29" spans="1:16" ht="16.8" customHeight="1">
      <c r="A29" s="289"/>
      <c r="B29" s="289"/>
      <c r="C29" s="289"/>
      <c r="D29" s="289"/>
      <c r="E29" s="289"/>
      <c r="F29" s="122" t="s">
        <v>24</v>
      </c>
      <c r="G29" s="122" t="s">
        <v>82</v>
      </c>
      <c r="H29" s="122" t="s">
        <v>83</v>
      </c>
      <c r="I29" s="122" t="s">
        <v>14</v>
      </c>
      <c r="J29" s="122" t="s">
        <v>15</v>
      </c>
      <c r="K29" s="122" t="s">
        <v>16</v>
      </c>
      <c r="L29" s="122" t="s">
        <v>84</v>
      </c>
      <c r="M29" s="122" t="s">
        <v>18</v>
      </c>
      <c r="N29" s="122" t="s">
        <v>85</v>
      </c>
      <c r="O29" s="122" t="s">
        <v>354</v>
      </c>
      <c r="P29" s="122" t="s">
        <v>355</v>
      </c>
    </row>
    <row r="30" spans="1:16" ht="16.8" customHeight="1">
      <c r="A30" s="288" t="s">
        <v>3</v>
      </c>
      <c r="B30" s="119">
        <v>158</v>
      </c>
      <c r="C30" s="123">
        <v>161</v>
      </c>
      <c r="D30" s="119">
        <v>162</v>
      </c>
      <c r="E30" s="123">
        <v>166</v>
      </c>
      <c r="F30" s="124">
        <f>SUM(G30:P30)</f>
        <v>180</v>
      </c>
      <c r="G30" s="125">
        <v>16</v>
      </c>
      <c r="H30" s="124">
        <v>20</v>
      </c>
      <c r="I30" s="125">
        <v>17</v>
      </c>
      <c r="J30" s="124">
        <v>21</v>
      </c>
      <c r="K30" s="125">
        <v>17</v>
      </c>
      <c r="L30" s="124">
        <v>15</v>
      </c>
      <c r="M30" s="125">
        <v>19</v>
      </c>
      <c r="N30" s="124">
        <v>21</v>
      </c>
      <c r="O30" s="125">
        <v>18</v>
      </c>
      <c r="P30" s="124">
        <v>16</v>
      </c>
    </row>
    <row r="31" spans="1:16" ht="16.8" customHeight="1">
      <c r="A31" s="288"/>
      <c r="B31" s="120"/>
      <c r="C31" s="126"/>
      <c r="D31" s="120"/>
      <c r="E31" s="126">
        <v>-1</v>
      </c>
      <c r="F31" s="127">
        <f>SUM(G31:N31)</f>
        <v>-1</v>
      </c>
      <c r="G31" s="128"/>
      <c r="H31" s="127"/>
      <c r="I31" s="128">
        <v>-1</v>
      </c>
      <c r="J31" s="127"/>
      <c r="K31" s="128"/>
      <c r="L31" s="127"/>
      <c r="M31" s="128"/>
      <c r="N31" s="127"/>
      <c r="O31" s="128"/>
      <c r="P31" s="127"/>
    </row>
    <row r="32" spans="1:16" ht="16.8" customHeight="1">
      <c r="A32" s="288" t="s">
        <v>71</v>
      </c>
      <c r="B32" s="119">
        <v>124</v>
      </c>
      <c r="C32" s="123">
        <v>126</v>
      </c>
      <c r="D32" s="119">
        <v>127</v>
      </c>
      <c r="E32" s="123">
        <v>132</v>
      </c>
      <c r="F32" s="124">
        <f>SUM(G32:P32)</f>
        <v>145</v>
      </c>
      <c r="G32" s="129">
        <v>12</v>
      </c>
      <c r="H32" s="130">
        <v>15</v>
      </c>
      <c r="I32" s="129">
        <v>14</v>
      </c>
      <c r="J32" s="130">
        <v>18</v>
      </c>
      <c r="K32" s="129">
        <v>13</v>
      </c>
      <c r="L32" s="130">
        <v>12</v>
      </c>
      <c r="M32" s="129">
        <v>15</v>
      </c>
      <c r="N32" s="130">
        <v>18</v>
      </c>
      <c r="O32" s="129">
        <v>15</v>
      </c>
      <c r="P32" s="130">
        <v>13</v>
      </c>
    </row>
    <row r="33" spans="1:16" ht="16.8" customHeight="1">
      <c r="A33" s="288"/>
      <c r="B33" s="120"/>
      <c r="C33" s="126"/>
      <c r="D33" s="120"/>
      <c r="E33" s="126">
        <v>-1</v>
      </c>
      <c r="F33" s="127">
        <f>SUM(G33:N33)</f>
        <v>-1</v>
      </c>
      <c r="G33" s="128"/>
      <c r="H33" s="127"/>
      <c r="I33" s="128">
        <v>-1</v>
      </c>
      <c r="J33" s="127"/>
      <c r="K33" s="128"/>
      <c r="L33" s="127"/>
      <c r="M33" s="128"/>
      <c r="N33" s="127"/>
      <c r="O33" s="128"/>
      <c r="P33" s="127"/>
    </row>
    <row r="34" spans="1:16" ht="16.8" customHeight="1">
      <c r="A34" s="120" t="s">
        <v>75</v>
      </c>
      <c r="B34" s="120">
        <v>10</v>
      </c>
      <c r="C34" s="120">
        <v>11</v>
      </c>
      <c r="D34" s="120">
        <v>11</v>
      </c>
      <c r="E34" s="120">
        <v>11</v>
      </c>
      <c r="F34" s="131">
        <f>SUM(G34:P34)</f>
        <v>12</v>
      </c>
      <c r="G34" s="127">
        <v>2</v>
      </c>
      <c r="H34" s="127">
        <v>1</v>
      </c>
      <c r="I34" s="127">
        <v>1</v>
      </c>
      <c r="J34" s="127">
        <v>1</v>
      </c>
      <c r="K34" s="127">
        <v>2</v>
      </c>
      <c r="L34" s="127">
        <v>1</v>
      </c>
      <c r="M34" s="127">
        <v>1</v>
      </c>
      <c r="N34" s="127">
        <v>1</v>
      </c>
      <c r="O34" s="127">
        <v>1</v>
      </c>
      <c r="P34" s="127">
        <v>1</v>
      </c>
    </row>
    <row r="35" spans="1:16" ht="16.8" customHeight="1">
      <c r="A35" s="121" t="s">
        <v>76</v>
      </c>
      <c r="B35" s="121">
        <v>10</v>
      </c>
      <c r="C35" s="121">
        <v>10</v>
      </c>
      <c r="D35" s="121">
        <v>10</v>
      </c>
      <c r="E35" s="121">
        <v>10</v>
      </c>
      <c r="F35" s="131">
        <f t="shared" ref="F35:F37" si="1">SUM(G35:P35)</f>
        <v>10</v>
      </c>
      <c r="G35" s="117">
        <v>1</v>
      </c>
      <c r="H35" s="117">
        <v>1</v>
      </c>
      <c r="I35" s="117">
        <v>1</v>
      </c>
      <c r="J35" s="117">
        <v>1</v>
      </c>
      <c r="K35" s="117">
        <v>1</v>
      </c>
      <c r="L35" s="117">
        <v>1</v>
      </c>
      <c r="M35" s="117">
        <v>1</v>
      </c>
      <c r="N35" s="117">
        <v>1</v>
      </c>
      <c r="O35" s="117">
        <v>1</v>
      </c>
      <c r="P35" s="117">
        <v>1</v>
      </c>
    </row>
    <row r="36" spans="1:16" ht="16.8" customHeight="1">
      <c r="A36" s="121" t="s">
        <v>86</v>
      </c>
      <c r="B36" s="121">
        <v>13</v>
      </c>
      <c r="C36" s="121">
        <v>13</v>
      </c>
      <c r="D36" s="121">
        <v>13</v>
      </c>
      <c r="E36" s="121">
        <v>12</v>
      </c>
      <c r="F36" s="131">
        <f t="shared" si="1"/>
        <v>12</v>
      </c>
      <c r="G36" s="117">
        <v>1</v>
      </c>
      <c r="H36" s="117">
        <v>3</v>
      </c>
      <c r="I36" s="117">
        <v>1</v>
      </c>
      <c r="J36" s="117">
        <v>1</v>
      </c>
      <c r="K36" s="117">
        <v>1</v>
      </c>
      <c r="L36" s="117">
        <v>1</v>
      </c>
      <c r="M36" s="117">
        <v>1</v>
      </c>
      <c r="N36" s="117">
        <v>1</v>
      </c>
      <c r="O36" s="117">
        <v>1</v>
      </c>
      <c r="P36" s="117">
        <v>1</v>
      </c>
    </row>
    <row r="37" spans="1:16" ht="16.8" customHeight="1">
      <c r="A37" s="121" t="s">
        <v>80</v>
      </c>
      <c r="B37" s="121">
        <v>1</v>
      </c>
      <c r="C37" s="121">
        <v>1</v>
      </c>
      <c r="D37" s="121">
        <v>1</v>
      </c>
      <c r="E37" s="121">
        <v>1</v>
      </c>
      <c r="F37" s="131">
        <f t="shared" si="1"/>
        <v>1</v>
      </c>
      <c r="G37" s="117">
        <v>0</v>
      </c>
      <c r="H37" s="117">
        <v>0</v>
      </c>
      <c r="I37" s="117">
        <v>0</v>
      </c>
      <c r="J37" s="117">
        <v>0</v>
      </c>
      <c r="K37" s="117">
        <v>0</v>
      </c>
      <c r="L37" s="117">
        <v>0</v>
      </c>
      <c r="M37" s="117">
        <v>1</v>
      </c>
      <c r="N37" s="117">
        <v>0</v>
      </c>
      <c r="O37" s="117">
        <v>0</v>
      </c>
      <c r="P37" s="117">
        <v>0</v>
      </c>
    </row>
    <row r="38" spans="1:16" ht="10.8">
      <c r="A38" s="101" t="s">
        <v>22</v>
      </c>
      <c r="B38" s="101"/>
      <c r="C38" s="101"/>
      <c r="D38" s="101"/>
      <c r="E38" s="101"/>
      <c r="F38" s="101"/>
    </row>
    <row r="39" spans="1:16" ht="10.8">
      <c r="A39" s="287" t="s">
        <v>273</v>
      </c>
      <c r="B39" s="287"/>
      <c r="C39" s="287"/>
      <c r="D39" s="287"/>
      <c r="E39" s="287"/>
      <c r="F39" s="287"/>
    </row>
    <row r="47" spans="1:16" ht="10.8" customHeight="1"/>
  </sheetData>
  <mergeCells count="19">
    <mergeCell ref="F5:N5"/>
    <mergeCell ref="B5:B6"/>
    <mergeCell ref="C5:C6"/>
    <mergeCell ref="E5:E6"/>
    <mergeCell ref="A5:A6"/>
    <mergeCell ref="D5:D6"/>
    <mergeCell ref="A7:A8"/>
    <mergeCell ref="A13:A14"/>
    <mergeCell ref="A21:A22"/>
    <mergeCell ref="A39:F39"/>
    <mergeCell ref="A30:A31"/>
    <mergeCell ref="A32:A33"/>
    <mergeCell ref="B28:B29"/>
    <mergeCell ref="C28:C29"/>
    <mergeCell ref="D28:D29"/>
    <mergeCell ref="E28:E29"/>
    <mergeCell ref="A28:A29"/>
    <mergeCell ref="A25:N25"/>
    <mergeCell ref="F28:P28"/>
  </mergeCells>
  <phoneticPr fontId="3"/>
  <hyperlinks>
    <hyperlink ref="A1" location="目次!A1" display="目次へ戻る"/>
  </hyperlinks>
  <pageMargins left="0.78740157480314965" right="0.55118110236220474" top="0.78740157480314965" bottom="0.78740157480314965" header="0.51181102362204722" footer="0.51181102362204722"/>
  <pageSetup paperSize="9" scale="58" fitToHeight="0" orientation="landscape" r:id="rId1"/>
  <headerFooter alignWithMargins="0"/>
  <ignoredErrors>
    <ignoredError sqref="F7 F21 F23 F9:F20" unlockedFormula="1"/>
    <ignoredError sqref="F22 F8" formula="1"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3"/>
  <sheetViews>
    <sheetView showGridLines="0" zoomScaleNormal="100" zoomScaleSheetLayoutView="100" workbookViewId="0"/>
  </sheetViews>
  <sheetFormatPr defaultColWidth="7.19921875" defaultRowHeight="12"/>
  <cols>
    <col min="1" max="1" width="19.5" style="23" customWidth="1"/>
    <col min="2" max="2" width="12" style="23" customWidth="1"/>
    <col min="3" max="16" width="8.8984375" style="21" customWidth="1"/>
    <col min="17" max="21" width="6.19921875" style="21" customWidth="1"/>
    <col min="22" max="23" width="6.09765625" style="21" customWidth="1"/>
    <col min="24" max="16384" width="7.19921875" style="21"/>
  </cols>
  <sheetData>
    <row r="1" spans="1:17" s="11" customFormat="1" ht="15" customHeight="1">
      <c r="A1" s="6" t="s">
        <v>2</v>
      </c>
      <c r="B1" s="6"/>
      <c r="C1" s="7"/>
      <c r="D1" s="8"/>
      <c r="E1" s="8"/>
      <c r="F1" s="8"/>
      <c r="G1" s="8"/>
      <c r="H1" s="8"/>
      <c r="I1" s="8"/>
    </row>
    <row r="2" spans="1:17" s="13" customFormat="1" ht="20.100000000000001" customHeight="1">
      <c r="A2" s="12" t="s">
        <v>103</v>
      </c>
      <c r="B2" s="12"/>
      <c r="C2" s="12"/>
      <c r="D2" s="12"/>
      <c r="E2" s="12"/>
      <c r="F2" s="12"/>
      <c r="G2" s="12"/>
      <c r="H2" s="12"/>
      <c r="I2" s="12"/>
    </row>
    <row r="4" spans="1:17" ht="18" customHeight="1">
      <c r="A4" s="133" t="s">
        <v>23</v>
      </c>
      <c r="B4" s="53"/>
      <c r="C4" s="53"/>
      <c r="D4" s="53"/>
      <c r="E4" s="53"/>
      <c r="F4" s="53"/>
      <c r="G4" s="53"/>
      <c r="H4" s="54"/>
      <c r="I4" s="54"/>
      <c r="J4" s="54"/>
      <c r="K4" s="55"/>
      <c r="L4" s="16"/>
      <c r="M4" s="16"/>
      <c r="N4" s="16"/>
      <c r="O4" s="16"/>
      <c r="P4" s="16"/>
      <c r="Q4" s="19"/>
    </row>
    <row r="5" spans="1:17" ht="18" customHeight="1">
      <c r="A5" s="295"/>
      <c r="B5" s="296" t="s">
        <v>4</v>
      </c>
      <c r="C5" s="296"/>
      <c r="D5" s="296"/>
      <c r="E5" s="296" t="s">
        <v>5</v>
      </c>
      <c r="F5" s="87" t="s">
        <v>6</v>
      </c>
      <c r="G5" s="16"/>
      <c r="H5" s="16"/>
      <c r="I5" s="16"/>
      <c r="J5" s="16"/>
      <c r="K5" s="16"/>
      <c r="L5" s="16"/>
      <c r="M5" s="16"/>
      <c r="N5" s="16"/>
      <c r="O5" s="16"/>
      <c r="P5" s="16"/>
      <c r="Q5" s="19"/>
    </row>
    <row r="6" spans="1:17" ht="18" customHeight="1">
      <c r="A6" s="295"/>
      <c r="B6" s="88" t="s">
        <v>7</v>
      </c>
      <c r="C6" s="88" t="s">
        <v>8</v>
      </c>
      <c r="D6" s="88" t="s">
        <v>9</v>
      </c>
      <c r="E6" s="296"/>
      <c r="F6" s="87" t="s">
        <v>10</v>
      </c>
      <c r="G6" s="16"/>
      <c r="H6" s="16"/>
      <c r="I6" s="16"/>
      <c r="J6" s="16"/>
      <c r="K6" s="16"/>
      <c r="L6" s="16"/>
      <c r="M6" s="16"/>
      <c r="N6" s="16"/>
      <c r="O6" s="16"/>
      <c r="P6" s="16"/>
      <c r="Q6" s="19"/>
    </row>
    <row r="7" spans="1:17" ht="18" customHeight="1">
      <c r="A7" s="216" t="s">
        <v>11</v>
      </c>
      <c r="B7" s="66">
        <f>SUM(B8:B17)</f>
        <v>1350047</v>
      </c>
      <c r="C7" s="66">
        <f>SUM(C8:C17)</f>
        <v>668803</v>
      </c>
      <c r="D7" s="66">
        <f>SUM(D8:D17)</f>
        <v>681244</v>
      </c>
      <c r="E7" s="66">
        <f>SUM(E8:E17)</f>
        <v>648626</v>
      </c>
      <c r="F7" s="35">
        <v>217.43</v>
      </c>
      <c r="G7" s="16"/>
      <c r="H7" s="55"/>
      <c r="I7" s="55"/>
      <c r="J7" s="55"/>
      <c r="K7" s="55"/>
      <c r="L7" s="16"/>
      <c r="M7" s="16"/>
      <c r="N7" s="16"/>
      <c r="O7" s="16"/>
      <c r="P7" s="16"/>
      <c r="Q7" s="19"/>
    </row>
    <row r="8" spans="1:17" ht="18" customHeight="1">
      <c r="A8" s="32" t="s">
        <v>12</v>
      </c>
      <c r="B8" s="66">
        <f t="shared" ref="B8:B17" si="0">SUM(C8:D8)</f>
        <v>95568</v>
      </c>
      <c r="C8" s="33">
        <v>47201</v>
      </c>
      <c r="D8" s="33">
        <v>48367</v>
      </c>
      <c r="E8" s="34">
        <v>44497</v>
      </c>
      <c r="F8" s="35">
        <v>29.12</v>
      </c>
      <c r="G8" s="16"/>
      <c r="H8" s="55"/>
      <c r="I8" s="55"/>
      <c r="J8" s="55"/>
      <c r="K8" s="55"/>
      <c r="L8" s="16"/>
      <c r="M8" s="16"/>
      <c r="N8" s="16"/>
      <c r="O8" s="16"/>
      <c r="P8" s="16"/>
      <c r="Q8" s="19"/>
    </row>
    <row r="9" spans="1:17" ht="18" customHeight="1">
      <c r="A9" s="32" t="s">
        <v>13</v>
      </c>
      <c r="B9" s="66">
        <f t="shared" si="0"/>
        <v>150813</v>
      </c>
      <c r="C9" s="36">
        <v>74652</v>
      </c>
      <c r="D9" s="36">
        <v>76161</v>
      </c>
      <c r="E9" s="37">
        <v>73278</v>
      </c>
      <c r="F9" s="38">
        <v>16.86</v>
      </c>
      <c r="G9" s="16"/>
      <c r="H9" s="55"/>
      <c r="I9" s="55"/>
      <c r="J9" s="55"/>
      <c r="K9" s="55"/>
      <c r="L9" s="16"/>
      <c r="M9" s="16"/>
      <c r="N9" s="16"/>
      <c r="O9" s="16"/>
      <c r="P9" s="16"/>
      <c r="Q9" s="19"/>
    </row>
    <row r="10" spans="1:17" ht="18" customHeight="1">
      <c r="A10" s="32" t="s">
        <v>14</v>
      </c>
      <c r="B10" s="66">
        <f t="shared" si="0"/>
        <v>126242</v>
      </c>
      <c r="C10" s="39">
        <v>62774</v>
      </c>
      <c r="D10" s="39">
        <v>63468</v>
      </c>
      <c r="E10" s="40">
        <v>63821</v>
      </c>
      <c r="F10" s="41">
        <v>12.8</v>
      </c>
      <c r="G10" s="16"/>
      <c r="H10" s="55"/>
      <c r="I10" s="55"/>
      <c r="J10" s="55"/>
      <c r="K10" s="55"/>
      <c r="L10" s="16"/>
      <c r="M10" s="16"/>
      <c r="N10" s="16"/>
      <c r="O10" s="16"/>
      <c r="P10" s="16"/>
      <c r="Q10" s="19"/>
    </row>
    <row r="11" spans="1:17" ht="18" customHeight="1">
      <c r="A11" s="32" t="s">
        <v>15</v>
      </c>
      <c r="B11" s="66">
        <f t="shared" si="0"/>
        <v>165468</v>
      </c>
      <c r="C11" s="33">
        <v>81708</v>
      </c>
      <c r="D11" s="33">
        <v>83760</v>
      </c>
      <c r="E11" s="34">
        <v>78947</v>
      </c>
      <c r="F11" s="35">
        <v>30.69</v>
      </c>
      <c r="G11" s="16"/>
      <c r="H11" s="55"/>
      <c r="I11" s="55"/>
      <c r="J11" s="55"/>
      <c r="K11" s="55"/>
      <c r="L11" s="16"/>
      <c r="M11" s="16"/>
      <c r="N11" s="16"/>
      <c r="O11" s="16"/>
      <c r="P11" s="16"/>
      <c r="Q11" s="19"/>
    </row>
    <row r="12" spans="1:17" ht="18" customHeight="1">
      <c r="A12" s="32" t="s">
        <v>16</v>
      </c>
      <c r="B12" s="66">
        <f t="shared" si="0"/>
        <v>103088</v>
      </c>
      <c r="C12" s="36">
        <v>50767</v>
      </c>
      <c r="D12" s="36">
        <v>52321</v>
      </c>
      <c r="E12" s="37">
        <v>50905</v>
      </c>
      <c r="F12" s="38">
        <v>8.39</v>
      </c>
      <c r="G12" s="16"/>
      <c r="H12" s="55"/>
      <c r="I12" s="55"/>
      <c r="J12" s="55"/>
      <c r="K12" s="55"/>
      <c r="L12" s="16"/>
      <c r="M12" s="16"/>
      <c r="N12" s="16"/>
      <c r="O12" s="16"/>
      <c r="P12" s="16"/>
      <c r="Q12" s="19"/>
    </row>
    <row r="13" spans="1:17" ht="18" customHeight="1">
      <c r="A13" s="32" t="s">
        <v>17</v>
      </c>
      <c r="B13" s="66">
        <f t="shared" si="0"/>
        <v>96785</v>
      </c>
      <c r="C13" s="36">
        <v>48924</v>
      </c>
      <c r="D13" s="36">
        <v>47861</v>
      </c>
      <c r="E13" s="37">
        <v>49032</v>
      </c>
      <c r="F13" s="38">
        <v>18.64</v>
      </c>
      <c r="G13" s="16"/>
      <c r="H13" s="55"/>
      <c r="I13" s="55"/>
      <c r="J13" s="55"/>
      <c r="K13" s="55"/>
      <c r="L13" s="16"/>
      <c r="M13" s="16"/>
      <c r="N13" s="16"/>
      <c r="O13" s="16"/>
      <c r="P13" s="16"/>
      <c r="Q13" s="19"/>
    </row>
    <row r="14" spans="1:17" ht="18" customHeight="1">
      <c r="A14" s="32" t="s">
        <v>18</v>
      </c>
      <c r="B14" s="66">
        <f t="shared" si="0"/>
        <v>169860</v>
      </c>
      <c r="C14" s="42">
        <v>82195</v>
      </c>
      <c r="D14" s="42">
        <v>87665</v>
      </c>
      <c r="E14" s="43">
        <v>80424</v>
      </c>
      <c r="F14" s="44">
        <v>11.51</v>
      </c>
      <c r="G14" s="16"/>
      <c r="H14" s="55"/>
      <c r="I14" s="55"/>
      <c r="J14" s="55"/>
      <c r="K14" s="55"/>
      <c r="L14" s="16"/>
      <c r="M14" s="16"/>
      <c r="N14" s="16"/>
      <c r="O14" s="16"/>
      <c r="P14" s="16"/>
      <c r="Q14" s="19"/>
    </row>
    <row r="15" spans="1:17" ht="18" customHeight="1">
      <c r="A15" s="32" t="s">
        <v>19</v>
      </c>
      <c r="B15" s="66">
        <f t="shared" si="0"/>
        <v>195582</v>
      </c>
      <c r="C15" s="39">
        <v>97753</v>
      </c>
      <c r="D15" s="39">
        <v>97829</v>
      </c>
      <c r="E15" s="40">
        <v>93921</v>
      </c>
      <c r="F15" s="41">
        <v>13.82</v>
      </c>
      <c r="G15" s="16"/>
      <c r="H15" s="55"/>
      <c r="I15" s="55"/>
      <c r="J15" s="55"/>
      <c r="K15" s="55"/>
      <c r="L15" s="16"/>
      <c r="M15" s="16"/>
      <c r="N15" s="16"/>
      <c r="O15" s="16"/>
      <c r="P15" s="16"/>
      <c r="Q15" s="19"/>
    </row>
    <row r="16" spans="1:17" ht="18" customHeight="1">
      <c r="A16" s="32" t="s">
        <v>20</v>
      </c>
      <c r="B16" s="67">
        <f t="shared" si="0"/>
        <v>134478</v>
      </c>
      <c r="C16" s="69">
        <v>66326</v>
      </c>
      <c r="D16" s="36">
        <v>68152</v>
      </c>
      <c r="E16" s="37">
        <v>59815</v>
      </c>
      <c r="F16" s="38">
        <v>26.44</v>
      </c>
      <c r="G16" s="16"/>
      <c r="H16" s="55"/>
      <c r="I16" s="55"/>
      <c r="J16" s="55"/>
      <c r="K16" s="55"/>
      <c r="L16" s="16"/>
      <c r="M16" s="16"/>
      <c r="N16" s="16"/>
      <c r="O16" s="16"/>
      <c r="P16" s="16"/>
      <c r="Q16" s="16"/>
    </row>
    <row r="17" spans="1:17" ht="18" customHeight="1">
      <c r="A17" s="32" t="s">
        <v>21</v>
      </c>
      <c r="B17" s="67">
        <f t="shared" si="0"/>
        <v>112163</v>
      </c>
      <c r="C17" s="68">
        <v>56503</v>
      </c>
      <c r="D17" s="42">
        <v>55660</v>
      </c>
      <c r="E17" s="43">
        <v>53986</v>
      </c>
      <c r="F17" s="44">
        <v>49.17</v>
      </c>
      <c r="G17" s="16"/>
      <c r="H17" s="55"/>
      <c r="I17" s="55"/>
      <c r="J17" s="55"/>
      <c r="K17" s="55"/>
      <c r="L17" s="16"/>
      <c r="M17" s="16"/>
      <c r="N17" s="16"/>
      <c r="O17" s="16"/>
      <c r="P17" s="16"/>
      <c r="Q17" s="16"/>
    </row>
    <row r="18" spans="1:17" ht="18" customHeight="1">
      <c r="A18" s="17" t="s">
        <v>22</v>
      </c>
      <c r="B18"/>
      <c r="C18" s="17"/>
      <c r="D18" s="17"/>
      <c r="E18" s="16"/>
      <c r="F18" s="16"/>
      <c r="G18" s="16"/>
      <c r="H18" s="55"/>
      <c r="I18" s="55"/>
      <c r="J18" s="55"/>
      <c r="K18" s="55"/>
      <c r="L18" s="16"/>
      <c r="M18" s="16"/>
      <c r="N18" s="16"/>
      <c r="O18" s="16"/>
      <c r="P18" s="16"/>
      <c r="Q18" s="20"/>
    </row>
    <row r="19" spans="1:17" ht="13.8" customHeight="1">
      <c r="A19" s="17" t="s">
        <v>439</v>
      </c>
      <c r="B19"/>
      <c r="C19" s="17"/>
      <c r="D19" s="17"/>
      <c r="E19" s="16"/>
      <c r="F19" s="16"/>
      <c r="G19" s="16"/>
      <c r="H19" s="55"/>
      <c r="I19" s="55"/>
      <c r="J19" s="55"/>
      <c r="K19" s="55"/>
      <c r="L19" s="16"/>
      <c r="M19" s="16"/>
      <c r="N19" s="16"/>
      <c r="O19" s="16"/>
      <c r="P19" s="16"/>
      <c r="Q19" s="20"/>
    </row>
    <row r="20" spans="1:17" ht="13.8" customHeight="1">
      <c r="A20" s="17" t="s">
        <v>440</v>
      </c>
      <c r="B20"/>
      <c r="C20" s="17"/>
      <c r="D20" s="17"/>
      <c r="E20" s="16"/>
      <c r="F20" s="16"/>
      <c r="G20" s="16"/>
      <c r="H20" s="55"/>
      <c r="I20" s="55"/>
      <c r="J20" s="55"/>
      <c r="K20" s="55"/>
      <c r="L20" s="16"/>
      <c r="M20" s="16"/>
      <c r="N20" s="16"/>
      <c r="O20" s="16"/>
      <c r="P20" s="16"/>
      <c r="Q20" s="20"/>
    </row>
    <row r="21" spans="1:17" s="22" customFormat="1">
      <c r="A21" s="17"/>
      <c r="B21" s="16"/>
      <c r="C21" s="16"/>
      <c r="D21" s="16"/>
      <c r="E21" s="16"/>
      <c r="F21" s="16"/>
      <c r="G21" s="16"/>
      <c r="H21" s="55"/>
      <c r="I21" s="55"/>
      <c r="J21" s="55"/>
      <c r="K21" s="55"/>
      <c r="L21" s="16"/>
      <c r="M21" s="16"/>
      <c r="N21" s="16"/>
      <c r="O21" s="16"/>
      <c r="P21" s="16"/>
      <c r="Q21" s="20"/>
    </row>
    <row r="22" spans="1:17">
      <c r="A22" s="134" t="s">
        <v>32</v>
      </c>
      <c r="B22" s="16"/>
      <c r="C22" s="16"/>
      <c r="D22" s="16"/>
      <c r="E22" s="16"/>
      <c r="F22" s="16"/>
      <c r="G22" s="16"/>
      <c r="H22" s="55"/>
      <c r="I22" s="55"/>
      <c r="J22" s="55"/>
      <c r="K22" s="55"/>
      <c r="L22" s="16"/>
      <c r="M22" s="16"/>
      <c r="N22" s="16"/>
      <c r="O22" s="16"/>
      <c r="P22" s="16"/>
      <c r="Q22" s="20"/>
    </row>
    <row r="23" spans="1:17">
      <c r="A23" s="45"/>
      <c r="B23" s="46" t="s">
        <v>24</v>
      </c>
      <c r="C23" s="46" t="s">
        <v>8</v>
      </c>
      <c r="D23" s="46" t="s">
        <v>9</v>
      </c>
      <c r="E23" s="16"/>
      <c r="F23" s="16"/>
      <c r="G23" s="16"/>
      <c r="H23" s="55"/>
      <c r="I23" s="55"/>
      <c r="J23" s="55"/>
      <c r="K23" s="55"/>
      <c r="L23" s="16"/>
      <c r="M23" s="16"/>
      <c r="N23" s="16"/>
      <c r="O23" s="16"/>
      <c r="P23" s="16"/>
      <c r="Q23" s="20"/>
    </row>
    <row r="24" spans="1:17">
      <c r="A24" s="46" t="s">
        <v>3</v>
      </c>
      <c r="B24" s="47">
        <f>SUM(B25+B27+B29)</f>
        <v>1350047</v>
      </c>
      <c r="C24" s="47">
        <f>SUM(C25+C27+C29)</f>
        <v>668803</v>
      </c>
      <c r="D24" s="47">
        <f>SUM(D25+D27+D29)</f>
        <v>681244</v>
      </c>
      <c r="E24" s="16"/>
      <c r="F24" s="16"/>
      <c r="G24" s="16"/>
      <c r="H24" s="55"/>
      <c r="I24" s="55"/>
      <c r="J24" s="55"/>
      <c r="K24" s="55"/>
      <c r="L24" s="16"/>
      <c r="M24" s="16"/>
      <c r="N24" s="16"/>
      <c r="O24" s="16"/>
      <c r="P24" s="16"/>
      <c r="Q24" s="20"/>
    </row>
    <row r="25" spans="1:17">
      <c r="A25" s="48" t="s">
        <v>25</v>
      </c>
      <c r="B25" s="47">
        <f>SUM(C25:D25)</f>
        <v>169614</v>
      </c>
      <c r="C25" s="47">
        <v>87118</v>
      </c>
      <c r="D25" s="47">
        <v>82496</v>
      </c>
      <c r="E25" s="16"/>
      <c r="F25" s="16"/>
      <c r="G25" s="16"/>
      <c r="H25" s="55"/>
      <c r="I25" s="55"/>
      <c r="J25" s="55"/>
      <c r="K25" s="55"/>
      <c r="L25" s="16"/>
      <c r="M25" s="16"/>
      <c r="N25" s="16"/>
      <c r="O25" s="16"/>
      <c r="P25" s="16"/>
      <c r="Q25" s="20"/>
    </row>
    <row r="26" spans="1:17">
      <c r="A26" s="49" t="s">
        <v>26</v>
      </c>
      <c r="B26" s="50">
        <f>SUM(B25/B24)</f>
        <v>0.12563562601894601</v>
      </c>
      <c r="C26" s="50">
        <f>SUM(C25/C24)</f>
        <v>0.13025958316574537</v>
      </c>
      <c r="D26" s="50">
        <f>SUM(D25/D24)</f>
        <v>0.12109611240612761</v>
      </c>
      <c r="E26" s="16"/>
      <c r="F26" s="16"/>
      <c r="G26" s="16"/>
      <c r="H26" s="55"/>
      <c r="I26" s="55"/>
      <c r="J26" s="55"/>
      <c r="K26" s="55"/>
      <c r="L26" s="16"/>
      <c r="M26" s="16"/>
      <c r="N26" s="16"/>
      <c r="O26" s="16"/>
      <c r="P26" s="16"/>
      <c r="Q26" s="20"/>
    </row>
    <row r="27" spans="1:17">
      <c r="A27" s="48" t="s">
        <v>27</v>
      </c>
      <c r="B27" s="47">
        <f>SUM(C27:D27)</f>
        <v>865738</v>
      </c>
      <c r="C27" s="47">
        <v>441457</v>
      </c>
      <c r="D27" s="47">
        <v>424281</v>
      </c>
      <c r="E27" s="16"/>
      <c r="F27" s="16"/>
      <c r="G27" s="16"/>
      <c r="H27" s="55"/>
      <c r="I27" s="55"/>
      <c r="J27" s="55"/>
      <c r="K27" s="55"/>
      <c r="L27" s="16"/>
      <c r="M27" s="16"/>
      <c r="N27" s="16"/>
      <c r="O27" s="16"/>
      <c r="P27" s="16"/>
      <c r="Q27" s="20"/>
    </row>
    <row r="28" spans="1:17">
      <c r="A28" s="49" t="s">
        <v>28</v>
      </c>
      <c r="B28" s="50">
        <f>SUM(B27/B24)</f>
        <v>0.64126508188233444</v>
      </c>
      <c r="C28" s="50">
        <f>SUM(C27/C24)</f>
        <v>0.66007030470856143</v>
      </c>
      <c r="D28" s="50">
        <f>SUM(D27/D24)</f>
        <v>0.62280328340506486</v>
      </c>
      <c r="E28" s="16"/>
      <c r="F28" s="16"/>
      <c r="G28" s="16"/>
      <c r="H28" s="55"/>
      <c r="I28" s="55"/>
      <c r="J28" s="55"/>
      <c r="K28" s="55"/>
      <c r="L28" s="16"/>
      <c r="M28" s="16"/>
      <c r="N28" s="16"/>
      <c r="O28" s="16"/>
      <c r="P28" s="16"/>
      <c r="Q28" s="20"/>
    </row>
    <row r="29" spans="1:17">
      <c r="A29" s="48" t="s">
        <v>29</v>
      </c>
      <c r="B29" s="47">
        <f>SUM(C29:D29)</f>
        <v>314695</v>
      </c>
      <c r="C29" s="47">
        <v>140228</v>
      </c>
      <c r="D29" s="47">
        <v>174467</v>
      </c>
      <c r="E29" s="16"/>
      <c r="F29" s="16"/>
      <c r="G29" s="16"/>
      <c r="H29" s="55"/>
      <c r="I29" s="55"/>
      <c r="J29" s="55"/>
      <c r="K29" s="55"/>
      <c r="L29" s="16"/>
      <c r="M29" s="16"/>
      <c r="N29" s="16"/>
      <c r="O29" s="16"/>
      <c r="P29" s="16"/>
      <c r="Q29" s="20"/>
    </row>
    <row r="30" spans="1:17">
      <c r="A30" s="49" t="s">
        <v>30</v>
      </c>
      <c r="B30" s="50">
        <f>SUM(B29/B24)</f>
        <v>0.23309929209871952</v>
      </c>
      <c r="C30" s="50">
        <f>SUM(C29/C24)</f>
        <v>0.20967011212569323</v>
      </c>
      <c r="D30" s="50">
        <f>SUM(D29/D24)</f>
        <v>0.25610060418880753</v>
      </c>
      <c r="E30" s="16"/>
      <c r="F30" s="16"/>
      <c r="G30" s="16"/>
      <c r="H30" s="55"/>
      <c r="I30" s="55"/>
      <c r="J30" s="55"/>
      <c r="K30" s="55"/>
      <c r="L30" s="16"/>
      <c r="M30" s="16"/>
      <c r="N30" s="16"/>
      <c r="O30" s="16"/>
      <c r="P30" s="16"/>
      <c r="Q30" s="20"/>
    </row>
    <row r="31" spans="1:17">
      <c r="A31" s="51" t="s">
        <v>31</v>
      </c>
      <c r="B31" s="52">
        <v>45.149013330647009</v>
      </c>
      <c r="C31" s="52">
        <v>43.98811907243239</v>
      </c>
      <c r="D31" s="52">
        <v>46.288707129897659</v>
      </c>
      <c r="E31" s="16"/>
      <c r="F31" s="16"/>
      <c r="G31" s="16"/>
      <c r="H31" s="55"/>
      <c r="I31" s="55"/>
      <c r="J31" s="55"/>
      <c r="K31" s="55"/>
      <c r="L31" s="16"/>
      <c r="M31" s="16"/>
      <c r="N31" s="16"/>
      <c r="O31" s="16"/>
      <c r="P31" s="16"/>
      <c r="Q31" s="20"/>
    </row>
    <row r="32" spans="1:17">
      <c r="A32" s="16"/>
      <c r="B32" s="16"/>
      <c r="C32" s="16"/>
      <c r="D32" s="16"/>
      <c r="E32" s="16"/>
      <c r="F32" s="16"/>
      <c r="G32" s="16"/>
      <c r="H32" s="55"/>
      <c r="I32" s="55"/>
      <c r="J32" s="55"/>
      <c r="K32" s="55"/>
      <c r="L32" s="16"/>
      <c r="M32" s="16"/>
      <c r="N32" s="16"/>
      <c r="O32" s="16"/>
      <c r="P32" s="16"/>
      <c r="Q32" s="20"/>
    </row>
    <row r="33" spans="1:17">
      <c r="A33" s="295"/>
      <c r="B33" s="298" t="s">
        <v>12</v>
      </c>
      <c r="C33" s="298"/>
      <c r="D33" s="298"/>
      <c r="E33" s="298" t="s">
        <v>13</v>
      </c>
      <c r="F33" s="298"/>
      <c r="G33" s="298"/>
      <c r="H33" s="298" t="s">
        <v>14</v>
      </c>
      <c r="I33" s="298"/>
      <c r="J33" s="298"/>
      <c r="K33" s="297" t="s">
        <v>15</v>
      </c>
      <c r="L33" s="297"/>
      <c r="M33" s="297"/>
      <c r="N33" s="297" t="s">
        <v>16</v>
      </c>
      <c r="O33" s="297"/>
      <c r="P33" s="297"/>
      <c r="Q33" s="20"/>
    </row>
    <row r="34" spans="1:17">
      <c r="A34" s="295"/>
      <c r="B34" s="86" t="s">
        <v>24</v>
      </c>
      <c r="C34" s="86" t="s">
        <v>8</v>
      </c>
      <c r="D34" s="86" t="s">
        <v>9</v>
      </c>
      <c r="E34" s="86" t="s">
        <v>24</v>
      </c>
      <c r="F34" s="86" t="s">
        <v>8</v>
      </c>
      <c r="G34" s="86" t="s">
        <v>9</v>
      </c>
      <c r="H34" s="86" t="s">
        <v>24</v>
      </c>
      <c r="I34" s="86" t="s">
        <v>8</v>
      </c>
      <c r="J34" s="86" t="s">
        <v>9</v>
      </c>
      <c r="K34" s="86" t="s">
        <v>24</v>
      </c>
      <c r="L34" s="86" t="s">
        <v>8</v>
      </c>
      <c r="M34" s="86" t="s">
        <v>9</v>
      </c>
      <c r="N34" s="86" t="s">
        <v>24</v>
      </c>
      <c r="O34" s="86" t="s">
        <v>8</v>
      </c>
      <c r="P34" s="86" t="s">
        <v>9</v>
      </c>
      <c r="Q34" s="20"/>
    </row>
    <row r="35" spans="1:17">
      <c r="A35" s="88" t="s">
        <v>3</v>
      </c>
      <c r="B35" s="56">
        <f>SUM(B36+B38+B40)</f>
        <v>95568</v>
      </c>
      <c r="C35" s="56">
        <f>SUM(C36+C38+C40)</f>
        <v>47201</v>
      </c>
      <c r="D35" s="56">
        <f>SUM(D36+D38+D40)</f>
        <v>48367</v>
      </c>
      <c r="E35" s="56">
        <f t="shared" ref="E35:P35" si="1">SUM(E36+E38+E40)</f>
        <v>150813</v>
      </c>
      <c r="F35" s="56">
        <f t="shared" si="1"/>
        <v>74652</v>
      </c>
      <c r="G35" s="56">
        <f t="shared" si="1"/>
        <v>76161</v>
      </c>
      <c r="H35" s="56">
        <f t="shared" si="1"/>
        <v>126242</v>
      </c>
      <c r="I35" s="56">
        <f t="shared" si="1"/>
        <v>62774</v>
      </c>
      <c r="J35" s="56">
        <f t="shared" si="1"/>
        <v>63468</v>
      </c>
      <c r="K35" s="56">
        <f t="shared" si="1"/>
        <v>165468</v>
      </c>
      <c r="L35" s="56">
        <f t="shared" si="1"/>
        <v>81708</v>
      </c>
      <c r="M35" s="56">
        <f t="shared" si="1"/>
        <v>83760</v>
      </c>
      <c r="N35" s="56">
        <f t="shared" si="1"/>
        <v>103088</v>
      </c>
      <c r="O35" s="56">
        <f t="shared" si="1"/>
        <v>50767</v>
      </c>
      <c r="P35" s="56">
        <f t="shared" si="1"/>
        <v>52321</v>
      </c>
      <c r="Q35" s="20"/>
    </row>
    <row r="36" spans="1:17">
      <c r="A36" s="57" t="s">
        <v>25</v>
      </c>
      <c r="B36" s="56">
        <v>12609</v>
      </c>
      <c r="C36" s="56">
        <v>6437</v>
      </c>
      <c r="D36" s="56">
        <v>6172</v>
      </c>
      <c r="E36" s="56">
        <v>17890</v>
      </c>
      <c r="F36" s="56">
        <v>9199</v>
      </c>
      <c r="G36" s="56">
        <v>8691</v>
      </c>
      <c r="H36" s="56">
        <v>15673</v>
      </c>
      <c r="I36" s="56">
        <v>8031</v>
      </c>
      <c r="J36" s="56">
        <v>7642</v>
      </c>
      <c r="K36" s="56">
        <v>19442</v>
      </c>
      <c r="L36" s="56">
        <v>9951</v>
      </c>
      <c r="M36" s="56">
        <v>9491</v>
      </c>
      <c r="N36" s="56">
        <v>12112</v>
      </c>
      <c r="O36" s="56">
        <v>6295</v>
      </c>
      <c r="P36" s="56">
        <v>5817</v>
      </c>
      <c r="Q36" s="20"/>
    </row>
    <row r="37" spans="1:17">
      <c r="A37" s="57" t="s">
        <v>26</v>
      </c>
      <c r="B37" s="58">
        <f>SUM(B36/B35)</f>
        <v>0.13193746860873934</v>
      </c>
      <c r="C37" s="58">
        <f t="shared" ref="C37:P37" si="2">SUM(C36/C35)</f>
        <v>0.13637422935954746</v>
      </c>
      <c r="D37" s="58">
        <f t="shared" si="2"/>
        <v>0.12760766638410487</v>
      </c>
      <c r="E37" s="58">
        <f t="shared" si="2"/>
        <v>0.1186237260713599</v>
      </c>
      <c r="F37" s="58">
        <f t="shared" si="2"/>
        <v>0.12322509778706532</v>
      </c>
      <c r="G37" s="58">
        <f t="shared" si="2"/>
        <v>0.1141135226690826</v>
      </c>
      <c r="H37" s="58">
        <f t="shared" si="2"/>
        <v>0.12415044121607706</v>
      </c>
      <c r="I37" s="58">
        <f t="shared" si="2"/>
        <v>0.12793513237964763</v>
      </c>
      <c r="J37" s="58">
        <f t="shared" si="2"/>
        <v>0.12040713430390118</v>
      </c>
      <c r="K37" s="58">
        <f t="shared" si="2"/>
        <v>0.11749703870234728</v>
      </c>
      <c r="L37" s="58">
        <f t="shared" si="2"/>
        <v>0.12178734028491703</v>
      </c>
      <c r="M37" s="58">
        <f t="shared" si="2"/>
        <v>0.11331184336198663</v>
      </c>
      <c r="N37" s="58">
        <f t="shared" si="2"/>
        <v>0.11749185162191526</v>
      </c>
      <c r="O37" s="58">
        <f t="shared" si="2"/>
        <v>0.12399787263379755</v>
      </c>
      <c r="P37" s="58">
        <f t="shared" si="2"/>
        <v>0.11117906767837006</v>
      </c>
      <c r="Q37" s="20"/>
    </row>
    <row r="38" spans="1:17">
      <c r="A38" s="59" t="s">
        <v>27</v>
      </c>
      <c r="B38" s="56">
        <v>58218</v>
      </c>
      <c r="C38" s="56">
        <v>29866</v>
      </c>
      <c r="D38" s="56">
        <v>28352</v>
      </c>
      <c r="E38" s="56">
        <v>99258</v>
      </c>
      <c r="F38" s="56">
        <v>50397</v>
      </c>
      <c r="G38" s="56">
        <v>48861</v>
      </c>
      <c r="H38" s="56">
        <v>82994</v>
      </c>
      <c r="I38" s="56">
        <v>42616</v>
      </c>
      <c r="J38" s="56">
        <v>40378</v>
      </c>
      <c r="K38" s="56">
        <v>101614</v>
      </c>
      <c r="L38" s="56">
        <v>51946</v>
      </c>
      <c r="M38" s="56">
        <v>49668</v>
      </c>
      <c r="N38" s="56">
        <v>68506</v>
      </c>
      <c r="O38" s="56">
        <v>34436</v>
      </c>
      <c r="P38" s="56">
        <v>34070</v>
      </c>
      <c r="Q38" s="20"/>
    </row>
    <row r="39" spans="1:17">
      <c r="A39" s="60" t="s">
        <v>28</v>
      </c>
      <c r="B39" s="58">
        <f t="shared" ref="B39:P39" si="3">SUM(B38/B35)</f>
        <v>0.60917880462079355</v>
      </c>
      <c r="C39" s="58">
        <f t="shared" si="3"/>
        <v>0.63274083176203899</v>
      </c>
      <c r="D39" s="58">
        <f t="shared" si="3"/>
        <v>0.58618479541836377</v>
      </c>
      <c r="E39" s="58">
        <f t="shared" si="3"/>
        <v>0.65815281176025942</v>
      </c>
      <c r="F39" s="58">
        <f t="shared" si="3"/>
        <v>0.67509242886995657</v>
      </c>
      <c r="G39" s="58">
        <f t="shared" si="3"/>
        <v>0.64154882420136294</v>
      </c>
      <c r="H39" s="58">
        <f t="shared" si="3"/>
        <v>0.65741987611096153</v>
      </c>
      <c r="I39" s="58">
        <f t="shared" si="3"/>
        <v>0.67887979099627238</v>
      </c>
      <c r="J39" s="58">
        <f t="shared" si="3"/>
        <v>0.63619461776013109</v>
      </c>
      <c r="K39" s="58">
        <f t="shared" si="3"/>
        <v>0.61410061159861729</v>
      </c>
      <c r="L39" s="58">
        <f t="shared" si="3"/>
        <v>0.63575170117981106</v>
      </c>
      <c r="M39" s="58">
        <f t="shared" si="3"/>
        <v>0.5929799426934097</v>
      </c>
      <c r="N39" s="58">
        <f t="shared" si="3"/>
        <v>0.664539034611206</v>
      </c>
      <c r="O39" s="58">
        <f t="shared" si="3"/>
        <v>0.67831465321961115</v>
      </c>
      <c r="P39" s="58">
        <f t="shared" si="3"/>
        <v>0.65117256933162593</v>
      </c>
      <c r="Q39" s="20"/>
    </row>
    <row r="40" spans="1:17">
      <c r="A40" s="59" t="s">
        <v>29</v>
      </c>
      <c r="B40" s="56">
        <v>24741</v>
      </c>
      <c r="C40" s="56">
        <v>10898</v>
      </c>
      <c r="D40" s="56">
        <v>13843</v>
      </c>
      <c r="E40" s="56">
        <v>33665</v>
      </c>
      <c r="F40" s="56">
        <v>15056</v>
      </c>
      <c r="G40" s="56">
        <v>18609</v>
      </c>
      <c r="H40" s="56">
        <v>27575</v>
      </c>
      <c r="I40" s="56">
        <v>12127</v>
      </c>
      <c r="J40" s="56">
        <v>15448</v>
      </c>
      <c r="K40" s="56">
        <v>44412</v>
      </c>
      <c r="L40" s="56">
        <v>19811</v>
      </c>
      <c r="M40" s="56">
        <v>24601</v>
      </c>
      <c r="N40" s="56">
        <v>22470</v>
      </c>
      <c r="O40" s="56">
        <v>10036</v>
      </c>
      <c r="P40" s="56">
        <v>12434</v>
      </c>
      <c r="Q40" s="20"/>
    </row>
    <row r="41" spans="1:17">
      <c r="A41" s="60" t="s">
        <v>30</v>
      </c>
      <c r="B41" s="61">
        <f>SUM(B40/B35)</f>
        <v>0.25888372677046712</v>
      </c>
      <c r="C41" s="61">
        <f t="shared" ref="C41:P41" si="4">SUM(C40/C35)</f>
        <v>0.2308849388784136</v>
      </c>
      <c r="D41" s="61">
        <f t="shared" si="4"/>
        <v>0.28620753819753136</v>
      </c>
      <c r="E41" s="61">
        <f t="shared" si="4"/>
        <v>0.22322346216838071</v>
      </c>
      <c r="F41" s="61">
        <f t="shared" si="4"/>
        <v>0.20168247334297809</v>
      </c>
      <c r="G41" s="61">
        <f t="shared" si="4"/>
        <v>0.24433765312955449</v>
      </c>
      <c r="H41" s="61">
        <f t="shared" si="4"/>
        <v>0.21842968267296145</v>
      </c>
      <c r="I41" s="61">
        <f t="shared" si="4"/>
        <v>0.19318507662408002</v>
      </c>
      <c r="J41" s="61">
        <f t="shared" si="4"/>
        <v>0.24339824793596773</v>
      </c>
      <c r="K41" s="61">
        <f t="shared" si="4"/>
        <v>0.26840234969903548</v>
      </c>
      <c r="L41" s="61">
        <f t="shared" si="4"/>
        <v>0.24246095853527194</v>
      </c>
      <c r="M41" s="61">
        <f t="shared" si="4"/>
        <v>0.29370821394460361</v>
      </c>
      <c r="N41" s="61">
        <f t="shared" si="4"/>
        <v>0.21796911376687877</v>
      </c>
      <c r="O41" s="61">
        <f t="shared" si="4"/>
        <v>0.1976874741465913</v>
      </c>
      <c r="P41" s="61">
        <f t="shared" si="4"/>
        <v>0.23764836299000403</v>
      </c>
      <c r="Q41" s="20"/>
    </row>
    <row r="42" spans="1:17">
      <c r="A42" s="62" t="s">
        <v>419</v>
      </c>
      <c r="B42" s="63">
        <v>45.746578352586639</v>
      </c>
      <c r="C42" s="63">
        <v>44.57858943666448</v>
      </c>
      <c r="D42" s="63">
        <v>46.886410155684658</v>
      </c>
      <c r="E42" s="63">
        <v>45.020170674941816</v>
      </c>
      <c r="F42" s="63">
        <v>43.880632802871993</v>
      </c>
      <c r="G42" s="63">
        <v>46.137130552382452</v>
      </c>
      <c r="H42" s="63">
        <v>44.365219182205607</v>
      </c>
      <c r="I42" s="63">
        <v>43.109185331506673</v>
      </c>
      <c r="J42" s="63">
        <v>45.607518749606101</v>
      </c>
      <c r="K42" s="63">
        <v>46.958348441994829</v>
      </c>
      <c r="L42" s="63">
        <v>45.703101287511629</v>
      </c>
      <c r="M42" s="63">
        <v>48.182843839541547</v>
      </c>
      <c r="N42" s="63">
        <v>44.715388794040045</v>
      </c>
      <c r="O42" s="63">
        <v>43.582071030393763</v>
      </c>
      <c r="P42" s="63">
        <v>45.815045583991129</v>
      </c>
      <c r="Q42" s="20"/>
    </row>
    <row r="43" spans="1:17">
      <c r="A43" s="64"/>
      <c r="B43" s="65"/>
      <c r="C43" s="65"/>
      <c r="D43" s="65"/>
      <c r="E43" s="65"/>
      <c r="F43" s="65"/>
      <c r="G43" s="65"/>
      <c r="H43" s="65"/>
      <c r="I43" s="65"/>
      <c r="J43" s="65"/>
      <c r="K43" s="65"/>
      <c r="L43" s="65"/>
      <c r="M43" s="65"/>
      <c r="N43" s="65"/>
      <c r="O43" s="65"/>
      <c r="P43" s="65"/>
      <c r="Q43" s="20"/>
    </row>
    <row r="44" spans="1:17">
      <c r="A44" s="295"/>
      <c r="B44" s="297" t="s">
        <v>33</v>
      </c>
      <c r="C44" s="297"/>
      <c r="D44" s="297"/>
      <c r="E44" s="298" t="s">
        <v>18</v>
      </c>
      <c r="F44" s="298"/>
      <c r="G44" s="298"/>
      <c r="H44" s="298" t="s">
        <v>19</v>
      </c>
      <c r="I44" s="298"/>
      <c r="J44" s="298"/>
      <c r="K44" s="298" t="s">
        <v>20</v>
      </c>
      <c r="L44" s="298"/>
      <c r="M44" s="298"/>
      <c r="N44" s="298" t="s">
        <v>21</v>
      </c>
      <c r="O44" s="298"/>
      <c r="P44" s="298"/>
      <c r="Q44" s="20"/>
    </row>
    <row r="45" spans="1:17">
      <c r="A45" s="295"/>
      <c r="B45" s="86" t="s">
        <v>24</v>
      </c>
      <c r="C45" s="86" t="s">
        <v>8</v>
      </c>
      <c r="D45" s="86" t="s">
        <v>9</v>
      </c>
      <c r="E45" s="86" t="s">
        <v>24</v>
      </c>
      <c r="F45" s="86" t="s">
        <v>8</v>
      </c>
      <c r="G45" s="86" t="s">
        <v>9</v>
      </c>
      <c r="H45" s="86" t="s">
        <v>24</v>
      </c>
      <c r="I45" s="86" t="s">
        <v>8</v>
      </c>
      <c r="J45" s="86" t="s">
        <v>9</v>
      </c>
      <c r="K45" s="86" t="s">
        <v>24</v>
      </c>
      <c r="L45" s="86" t="s">
        <v>8</v>
      </c>
      <c r="M45" s="86" t="s">
        <v>9</v>
      </c>
      <c r="N45" s="86" t="s">
        <v>24</v>
      </c>
      <c r="O45" s="86" t="s">
        <v>8</v>
      </c>
      <c r="P45" s="86" t="s">
        <v>9</v>
      </c>
      <c r="Q45" s="20"/>
    </row>
    <row r="46" spans="1:17">
      <c r="A46" s="88" t="s">
        <v>3</v>
      </c>
      <c r="B46" s="56">
        <f>SUM(B47+B49+B51)</f>
        <v>96785</v>
      </c>
      <c r="C46" s="56">
        <f t="shared" ref="C46:P46" si="5">SUM(C47+C49+C51)</f>
        <v>48924</v>
      </c>
      <c r="D46" s="56">
        <f t="shared" si="5"/>
        <v>47861</v>
      </c>
      <c r="E46" s="56">
        <f t="shared" si="5"/>
        <v>169860</v>
      </c>
      <c r="F46" s="56">
        <f t="shared" si="5"/>
        <v>82195</v>
      </c>
      <c r="G46" s="56">
        <f t="shared" si="5"/>
        <v>87665</v>
      </c>
      <c r="H46" s="56">
        <f t="shared" si="5"/>
        <v>195582</v>
      </c>
      <c r="I46" s="56">
        <f t="shared" si="5"/>
        <v>97753</v>
      </c>
      <c r="J46" s="56">
        <f t="shared" si="5"/>
        <v>97829</v>
      </c>
      <c r="K46" s="56">
        <f t="shared" si="5"/>
        <v>134478</v>
      </c>
      <c r="L46" s="56">
        <f t="shared" si="5"/>
        <v>66326</v>
      </c>
      <c r="M46" s="56">
        <f t="shared" si="5"/>
        <v>68152</v>
      </c>
      <c r="N46" s="56">
        <f t="shared" si="5"/>
        <v>112163</v>
      </c>
      <c r="O46" s="56">
        <f t="shared" si="5"/>
        <v>56503</v>
      </c>
      <c r="P46" s="56">
        <f t="shared" si="5"/>
        <v>55660</v>
      </c>
      <c r="Q46" s="20"/>
    </row>
    <row r="47" spans="1:17">
      <c r="A47" s="57" t="s">
        <v>25</v>
      </c>
      <c r="B47" s="56">
        <v>10330</v>
      </c>
      <c r="C47" s="56">
        <v>5262</v>
      </c>
      <c r="D47" s="56">
        <v>5068</v>
      </c>
      <c r="E47" s="56">
        <v>23365</v>
      </c>
      <c r="F47" s="56">
        <v>11874</v>
      </c>
      <c r="G47" s="56">
        <v>11491</v>
      </c>
      <c r="H47" s="56">
        <v>25912</v>
      </c>
      <c r="I47" s="56">
        <v>13405</v>
      </c>
      <c r="J47" s="56">
        <v>12507</v>
      </c>
      <c r="K47" s="56">
        <v>20033</v>
      </c>
      <c r="L47" s="56">
        <v>10259</v>
      </c>
      <c r="M47" s="56">
        <v>9774</v>
      </c>
      <c r="N47" s="56">
        <v>12248</v>
      </c>
      <c r="O47" s="56">
        <v>6405</v>
      </c>
      <c r="P47" s="56">
        <v>5843</v>
      </c>
      <c r="Q47" s="20"/>
    </row>
    <row r="48" spans="1:17">
      <c r="A48" s="57" t="s">
        <v>26</v>
      </c>
      <c r="B48" s="58">
        <f t="shared" ref="B48:P48" si="6">SUM(B47/B46)</f>
        <v>0.10673141499199255</v>
      </c>
      <c r="C48" s="58">
        <f t="shared" si="6"/>
        <v>0.10755457444199167</v>
      </c>
      <c r="D48" s="58">
        <f t="shared" si="6"/>
        <v>0.10588997304694846</v>
      </c>
      <c r="E48" s="58">
        <f t="shared" si="6"/>
        <v>0.13755445661132698</v>
      </c>
      <c r="F48" s="58">
        <f t="shared" si="6"/>
        <v>0.14446134193077437</v>
      </c>
      <c r="G48" s="58">
        <f t="shared" si="6"/>
        <v>0.13107853761478355</v>
      </c>
      <c r="H48" s="58">
        <f t="shared" si="6"/>
        <v>0.1324866296489452</v>
      </c>
      <c r="I48" s="58">
        <f t="shared" si="6"/>
        <v>0.13713134123760909</v>
      </c>
      <c r="J48" s="58">
        <f t="shared" si="6"/>
        <v>0.12784552637765897</v>
      </c>
      <c r="K48" s="58">
        <f t="shared" si="6"/>
        <v>0.14896860453010902</v>
      </c>
      <c r="L48" s="58">
        <f t="shared" si="6"/>
        <v>0.15467539124928384</v>
      </c>
      <c r="M48" s="58">
        <f t="shared" si="6"/>
        <v>0.14341472003756309</v>
      </c>
      <c r="N48" s="58">
        <f t="shared" si="6"/>
        <v>0.10919822044702798</v>
      </c>
      <c r="O48" s="58">
        <f t="shared" si="6"/>
        <v>0.11335681291258871</v>
      </c>
      <c r="P48" s="58">
        <f t="shared" si="6"/>
        <v>0.10497664390945023</v>
      </c>
      <c r="Q48" s="20"/>
    </row>
    <row r="49" spans="1:17">
      <c r="A49" s="59" t="s">
        <v>27</v>
      </c>
      <c r="B49" s="56">
        <v>62918</v>
      </c>
      <c r="C49" s="56">
        <v>33026</v>
      </c>
      <c r="D49" s="56">
        <v>29892</v>
      </c>
      <c r="E49" s="56">
        <v>110839</v>
      </c>
      <c r="F49" s="56">
        <v>54693</v>
      </c>
      <c r="G49" s="56">
        <v>56146</v>
      </c>
      <c r="H49" s="56">
        <v>130486</v>
      </c>
      <c r="I49" s="56">
        <v>66781</v>
      </c>
      <c r="J49" s="56">
        <v>63705</v>
      </c>
      <c r="K49" s="56">
        <v>84832</v>
      </c>
      <c r="L49" s="56">
        <v>42774</v>
      </c>
      <c r="M49" s="56">
        <v>42058</v>
      </c>
      <c r="N49" s="56">
        <v>66073</v>
      </c>
      <c r="O49" s="56">
        <v>34922</v>
      </c>
      <c r="P49" s="56">
        <v>31151</v>
      </c>
      <c r="Q49" s="20"/>
    </row>
    <row r="50" spans="1:17">
      <c r="A50" s="60" t="s">
        <v>28</v>
      </c>
      <c r="B50" s="58">
        <f t="shared" ref="B50:P50" si="7">SUM(B49/B46)</f>
        <v>0.65008007439169291</v>
      </c>
      <c r="C50" s="58">
        <f t="shared" si="7"/>
        <v>0.6750470116916033</v>
      </c>
      <c r="D50" s="58">
        <f t="shared" si="7"/>
        <v>0.62455861766365095</v>
      </c>
      <c r="E50" s="58">
        <f t="shared" si="7"/>
        <v>0.65253149652655129</v>
      </c>
      <c r="F50" s="58">
        <f t="shared" si="7"/>
        <v>0.66540543828700038</v>
      </c>
      <c r="G50" s="58">
        <f t="shared" si="7"/>
        <v>0.64046084526321789</v>
      </c>
      <c r="H50" s="58">
        <f t="shared" si="7"/>
        <v>0.66716773527216211</v>
      </c>
      <c r="I50" s="58">
        <f t="shared" si="7"/>
        <v>0.68316061911143389</v>
      </c>
      <c r="J50" s="58">
        <f t="shared" si="7"/>
        <v>0.65118727575667745</v>
      </c>
      <c r="K50" s="58">
        <f t="shared" si="7"/>
        <v>0.63082437275985659</v>
      </c>
      <c r="L50" s="58">
        <f t="shared" si="7"/>
        <v>0.64490546693604323</v>
      </c>
      <c r="M50" s="58">
        <f t="shared" si="7"/>
        <v>0.61712055405564037</v>
      </c>
      <c r="N50" s="58">
        <f t="shared" si="7"/>
        <v>0.58908017795529721</v>
      </c>
      <c r="O50" s="58">
        <f t="shared" si="7"/>
        <v>0.61805567845955078</v>
      </c>
      <c r="P50" s="58">
        <f t="shared" si="7"/>
        <v>0.55966582824290334</v>
      </c>
      <c r="Q50" s="20"/>
    </row>
    <row r="51" spans="1:17">
      <c r="A51" s="59" t="s">
        <v>29</v>
      </c>
      <c r="B51" s="56">
        <v>23537</v>
      </c>
      <c r="C51" s="56">
        <v>10636</v>
      </c>
      <c r="D51" s="56">
        <v>12901</v>
      </c>
      <c r="E51" s="56">
        <v>35656</v>
      </c>
      <c r="F51" s="56">
        <v>15628</v>
      </c>
      <c r="G51" s="56">
        <v>20028</v>
      </c>
      <c r="H51" s="56">
        <v>39184</v>
      </c>
      <c r="I51" s="56">
        <v>17567</v>
      </c>
      <c r="J51" s="56">
        <v>21617</v>
      </c>
      <c r="K51" s="56">
        <v>29613</v>
      </c>
      <c r="L51" s="56">
        <v>13293</v>
      </c>
      <c r="M51" s="56">
        <v>16320</v>
      </c>
      <c r="N51" s="56">
        <v>33842</v>
      </c>
      <c r="O51" s="56">
        <v>15176</v>
      </c>
      <c r="P51" s="56">
        <v>18666</v>
      </c>
      <c r="Q51" s="20"/>
    </row>
    <row r="52" spans="1:17">
      <c r="A52" s="60" t="s">
        <v>30</v>
      </c>
      <c r="B52" s="61">
        <f>SUM(B51/B46)</f>
        <v>0.24318851061631452</v>
      </c>
      <c r="C52" s="61">
        <f t="shared" ref="C52:P52" si="8">SUM(C51/C46)</f>
        <v>0.21739841386640504</v>
      </c>
      <c r="D52" s="61">
        <f t="shared" si="8"/>
        <v>0.26955140928940058</v>
      </c>
      <c r="E52" s="61">
        <f t="shared" si="8"/>
        <v>0.20991404686212176</v>
      </c>
      <c r="F52" s="61">
        <f t="shared" si="8"/>
        <v>0.19013321978222519</v>
      </c>
      <c r="G52" s="61">
        <f t="shared" si="8"/>
        <v>0.22846061712199853</v>
      </c>
      <c r="H52" s="61">
        <f t="shared" si="8"/>
        <v>0.20034563507889275</v>
      </c>
      <c r="I52" s="61">
        <f t="shared" si="8"/>
        <v>0.179708039650957</v>
      </c>
      <c r="J52" s="61">
        <f t="shared" si="8"/>
        <v>0.22096719786566354</v>
      </c>
      <c r="K52" s="61">
        <f t="shared" si="8"/>
        <v>0.22020702271003437</v>
      </c>
      <c r="L52" s="61">
        <f t="shared" si="8"/>
        <v>0.20041914181467299</v>
      </c>
      <c r="M52" s="61">
        <f t="shared" si="8"/>
        <v>0.23946472590679657</v>
      </c>
      <c r="N52" s="61">
        <f t="shared" si="8"/>
        <v>0.3017216015976748</v>
      </c>
      <c r="O52" s="61">
        <f t="shared" si="8"/>
        <v>0.26858750862786046</v>
      </c>
      <c r="P52" s="61">
        <f t="shared" si="8"/>
        <v>0.33535752784764644</v>
      </c>
      <c r="Q52" s="20"/>
    </row>
    <row r="53" spans="1:17">
      <c r="A53" s="62" t="s">
        <v>419</v>
      </c>
      <c r="B53" s="63">
        <v>45.94385493619879</v>
      </c>
      <c r="C53" s="63">
        <v>44.753699615730518</v>
      </c>
      <c r="D53" s="63">
        <v>47.160443785127768</v>
      </c>
      <c r="E53" s="63">
        <v>43.991428235017075</v>
      </c>
      <c r="F53" s="63">
        <v>42.8421315165156</v>
      </c>
      <c r="G53" s="63">
        <v>45.069012718872983</v>
      </c>
      <c r="H53" s="63">
        <v>43.679152478244418</v>
      </c>
      <c r="I53" s="63">
        <v>42.619950282855768</v>
      </c>
      <c r="J53" s="63">
        <v>44.737531815719265</v>
      </c>
      <c r="K53" s="63">
        <v>43.836917562724011</v>
      </c>
      <c r="L53" s="63">
        <v>42.858501944938638</v>
      </c>
      <c r="M53" s="63">
        <v>44.789118441131585</v>
      </c>
      <c r="N53" s="63">
        <v>48.627970007934877</v>
      </c>
      <c r="O53" s="63">
        <v>47.195352459161462</v>
      </c>
      <c r="P53" s="63">
        <v>50.082285303629178</v>
      </c>
      <c r="Q53" s="20"/>
    </row>
  </sheetData>
  <mergeCells count="15">
    <mergeCell ref="A5:A6"/>
    <mergeCell ref="B5:D5"/>
    <mergeCell ref="E5:E6"/>
    <mergeCell ref="N33:P33"/>
    <mergeCell ref="A44:A45"/>
    <mergeCell ref="B44:D44"/>
    <mergeCell ref="E44:G44"/>
    <mergeCell ref="H44:J44"/>
    <mergeCell ref="K44:M44"/>
    <mergeCell ref="N44:P44"/>
    <mergeCell ref="A33:A34"/>
    <mergeCell ref="B33:D33"/>
    <mergeCell ref="E33:G33"/>
    <mergeCell ref="H33:J33"/>
    <mergeCell ref="K33:M33"/>
  </mergeCells>
  <phoneticPr fontId="3"/>
  <hyperlinks>
    <hyperlink ref="A1" location="目次!A1" display="目次へ戻る"/>
  </hyperlinks>
  <pageMargins left="0.98425196850393704" right="0.98425196850393704" top="0.98425196850393704" bottom="0.98425196850393704" header="0.51181102362204722" footer="0.51181102362204722"/>
  <pageSetup paperSize="9" scale="6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1"/>
  <sheetViews>
    <sheetView showGridLines="0" zoomScaleNormal="100" zoomScaleSheetLayoutView="100" workbookViewId="0"/>
  </sheetViews>
  <sheetFormatPr defaultColWidth="8" defaultRowHeight="13.2"/>
  <cols>
    <col min="1" max="1" width="10.69921875" style="26" customWidth="1"/>
    <col min="2" max="10" width="8.19921875" style="26" customWidth="1"/>
    <col min="11" max="11" width="10.59765625" style="26" customWidth="1"/>
    <col min="12" max="27" width="8.19921875" style="26" customWidth="1"/>
    <col min="28" max="28" width="10.19921875" style="26" customWidth="1"/>
    <col min="29" max="16384" width="8" style="26"/>
  </cols>
  <sheetData>
    <row r="1" spans="1:28" s="11" customFormat="1" ht="15" customHeight="1">
      <c r="A1" s="6" t="s">
        <v>2</v>
      </c>
      <c r="B1" s="6"/>
      <c r="C1" s="7"/>
      <c r="D1" s="8"/>
      <c r="E1" s="8"/>
      <c r="F1" s="8"/>
      <c r="G1" s="8"/>
      <c r="H1" s="8"/>
      <c r="I1" s="8"/>
    </row>
    <row r="2" spans="1:28" s="13" customFormat="1" ht="20.100000000000001" customHeight="1">
      <c r="A2" s="12" t="s">
        <v>104</v>
      </c>
      <c r="B2" s="12"/>
      <c r="C2" s="12"/>
      <c r="D2" s="12"/>
      <c r="E2" s="12"/>
      <c r="F2" s="12"/>
      <c r="G2" s="12"/>
      <c r="H2" s="12"/>
      <c r="I2" s="12"/>
    </row>
    <row r="3" spans="1:28" s="13" customFormat="1" ht="15.6">
      <c r="A3" s="12"/>
      <c r="B3" s="12"/>
      <c r="C3" s="12"/>
      <c r="D3" s="12"/>
      <c r="E3" s="12"/>
      <c r="F3" s="12"/>
      <c r="G3" s="12"/>
      <c r="H3" s="12"/>
      <c r="I3" s="12"/>
    </row>
    <row r="4" spans="1:28" s="24" customFormat="1" ht="13.95" customHeight="1">
      <c r="A4" s="147" t="s">
        <v>127</v>
      </c>
      <c r="C4" s="25"/>
      <c r="D4" s="25"/>
      <c r="E4" s="25"/>
      <c r="F4" s="25"/>
      <c r="G4" s="25"/>
      <c r="H4" s="25"/>
      <c r="I4" s="25"/>
      <c r="J4" s="25"/>
      <c r="K4" s="25"/>
      <c r="L4" s="25"/>
      <c r="M4" s="25"/>
    </row>
    <row r="5" spans="1:28" ht="13.2" customHeight="1">
      <c r="A5" s="309"/>
      <c r="B5" s="305" t="s">
        <v>274</v>
      </c>
      <c r="C5" s="308"/>
      <c r="D5" s="308"/>
      <c r="E5" s="306"/>
      <c r="F5" s="305" t="s">
        <v>275</v>
      </c>
      <c r="G5" s="308"/>
      <c r="H5" s="308"/>
      <c r="I5" s="306"/>
      <c r="J5" s="305" t="s">
        <v>276</v>
      </c>
      <c r="K5" s="306"/>
      <c r="L5" s="305" t="s">
        <v>277</v>
      </c>
      <c r="M5" s="306"/>
      <c r="N5" s="305" t="s">
        <v>278</v>
      </c>
      <c r="O5" s="306"/>
      <c r="P5" s="305" t="s">
        <v>279</v>
      </c>
      <c r="Q5" s="308"/>
      <c r="R5" s="308"/>
      <c r="S5" s="306"/>
      <c r="T5" s="305" t="s">
        <v>280</v>
      </c>
      <c r="U5" s="308"/>
      <c r="V5" s="308"/>
      <c r="W5" s="306"/>
      <c r="X5" s="305" t="s">
        <v>281</v>
      </c>
      <c r="Y5" s="306"/>
      <c r="Z5" s="305" t="s">
        <v>282</v>
      </c>
      <c r="AA5" s="306"/>
      <c r="AB5" s="307" t="s">
        <v>129</v>
      </c>
    </row>
    <row r="6" spans="1:28" ht="25.2" customHeight="1">
      <c r="A6" s="310"/>
      <c r="B6" s="70" t="s">
        <v>35</v>
      </c>
      <c r="C6" s="70" t="s">
        <v>36</v>
      </c>
      <c r="D6" s="70" t="s">
        <v>37</v>
      </c>
      <c r="E6" s="70" t="s">
        <v>38</v>
      </c>
      <c r="F6" s="70" t="s">
        <v>35</v>
      </c>
      <c r="G6" s="70" t="s">
        <v>36</v>
      </c>
      <c r="H6" s="70" t="s">
        <v>37</v>
      </c>
      <c r="I6" s="70" t="s">
        <v>38</v>
      </c>
      <c r="J6" s="70" t="s">
        <v>35</v>
      </c>
      <c r="K6" s="70" t="s">
        <v>36</v>
      </c>
      <c r="L6" s="70" t="s">
        <v>35</v>
      </c>
      <c r="M6" s="70" t="s">
        <v>36</v>
      </c>
      <c r="N6" s="70" t="s">
        <v>35</v>
      </c>
      <c r="O6" s="70" t="s">
        <v>36</v>
      </c>
      <c r="P6" s="70" t="s">
        <v>35</v>
      </c>
      <c r="Q6" s="186" t="s">
        <v>36</v>
      </c>
      <c r="R6" s="70" t="s">
        <v>39</v>
      </c>
      <c r="S6" s="70" t="s">
        <v>40</v>
      </c>
      <c r="T6" s="70" t="s">
        <v>35</v>
      </c>
      <c r="U6" s="70" t="s">
        <v>36</v>
      </c>
      <c r="V6" s="143" t="s">
        <v>105</v>
      </c>
      <c r="W6" s="143" t="s">
        <v>106</v>
      </c>
      <c r="X6" s="70" t="s">
        <v>35</v>
      </c>
      <c r="Y6" s="70" t="s">
        <v>36</v>
      </c>
      <c r="Z6" s="70" t="s">
        <v>35</v>
      </c>
      <c r="AA6" s="70" t="s">
        <v>36</v>
      </c>
      <c r="AB6" s="307"/>
    </row>
    <row r="7" spans="1:28">
      <c r="A7" s="70" t="s">
        <v>136</v>
      </c>
      <c r="B7" s="71">
        <v>7.7</v>
      </c>
      <c r="C7" s="72">
        <v>10006</v>
      </c>
      <c r="D7" s="72">
        <v>5062</v>
      </c>
      <c r="E7" s="72">
        <v>4944</v>
      </c>
      <c r="F7" s="71">
        <v>8.6999999999999993</v>
      </c>
      <c r="G7" s="72">
        <v>11219</v>
      </c>
      <c r="H7" s="72">
        <v>5968</v>
      </c>
      <c r="I7" s="72">
        <v>5251</v>
      </c>
      <c r="J7" s="262">
        <v>-0.9</v>
      </c>
      <c r="K7" s="263">
        <v>-1213</v>
      </c>
      <c r="L7" s="71">
        <v>0.9</v>
      </c>
      <c r="M7" s="73">
        <v>9</v>
      </c>
      <c r="N7" s="71">
        <v>0.6</v>
      </c>
      <c r="O7" s="74">
        <v>6</v>
      </c>
      <c r="P7" s="71">
        <v>18.899999999999999</v>
      </c>
      <c r="Q7" s="77">
        <v>193</v>
      </c>
      <c r="R7" s="77">
        <v>94</v>
      </c>
      <c r="S7" s="77">
        <v>99</v>
      </c>
      <c r="T7" s="71">
        <v>2.4</v>
      </c>
      <c r="U7" s="77">
        <v>24</v>
      </c>
      <c r="V7" s="77">
        <v>20</v>
      </c>
      <c r="W7" s="77">
        <v>4</v>
      </c>
      <c r="X7" s="71">
        <v>4.5999999999999996</v>
      </c>
      <c r="Y7" s="73">
        <v>5999</v>
      </c>
      <c r="Z7" s="78">
        <v>1.4</v>
      </c>
      <c r="AA7" s="73">
        <v>1816</v>
      </c>
      <c r="AB7" s="78">
        <v>1.3</v>
      </c>
    </row>
    <row r="8" spans="1:28">
      <c r="A8" s="70" t="s">
        <v>137</v>
      </c>
      <c r="B8" s="71">
        <v>7.5</v>
      </c>
      <c r="C8" s="72">
        <v>9720</v>
      </c>
      <c r="D8" s="72">
        <v>4970</v>
      </c>
      <c r="E8" s="72">
        <v>4750</v>
      </c>
      <c r="F8" s="71">
        <v>9.1999999999999993</v>
      </c>
      <c r="G8" s="72">
        <v>11987</v>
      </c>
      <c r="H8" s="72">
        <v>6505</v>
      </c>
      <c r="I8" s="72">
        <v>5482</v>
      </c>
      <c r="J8" s="262">
        <v>-1.7</v>
      </c>
      <c r="K8" s="263">
        <v>-2267</v>
      </c>
      <c r="L8" s="71">
        <v>1</v>
      </c>
      <c r="M8" s="73">
        <v>10</v>
      </c>
      <c r="N8" s="71">
        <v>0.4</v>
      </c>
      <c r="O8" s="74">
        <v>4</v>
      </c>
      <c r="P8" s="71">
        <v>16.5</v>
      </c>
      <c r="Q8" s="77">
        <v>163</v>
      </c>
      <c r="R8" s="77">
        <v>77</v>
      </c>
      <c r="S8" s="77">
        <v>86</v>
      </c>
      <c r="T8" s="71">
        <v>2.6</v>
      </c>
      <c r="U8" s="77">
        <v>25</v>
      </c>
      <c r="V8" s="77">
        <v>22</v>
      </c>
      <c r="W8" s="77">
        <v>3</v>
      </c>
      <c r="X8" s="71">
        <v>4.5999999999999996</v>
      </c>
      <c r="Y8" s="73">
        <v>6009</v>
      </c>
      <c r="Z8" s="78">
        <v>1.37</v>
      </c>
      <c r="AA8" s="73">
        <v>1792</v>
      </c>
      <c r="AB8" s="78">
        <v>1.25</v>
      </c>
    </row>
    <row r="9" spans="1:28">
      <c r="A9" s="89" t="s">
        <v>138</v>
      </c>
      <c r="B9" s="71">
        <v>7.3</v>
      </c>
      <c r="C9" s="72">
        <f>SUM(D9:E9)</f>
        <v>9596</v>
      </c>
      <c r="D9" s="72">
        <v>4955</v>
      </c>
      <c r="E9" s="72">
        <v>4641</v>
      </c>
      <c r="F9" s="71">
        <v>10.1</v>
      </c>
      <c r="G9" s="72">
        <f>SUM(H9:I9)</f>
        <v>13242</v>
      </c>
      <c r="H9" s="72">
        <v>7044</v>
      </c>
      <c r="I9" s="72">
        <v>6198</v>
      </c>
      <c r="J9" s="262">
        <v>-2.7</v>
      </c>
      <c r="K9" s="263">
        <v>-3646</v>
      </c>
      <c r="L9" s="71">
        <v>1.5</v>
      </c>
      <c r="M9" s="73">
        <v>14</v>
      </c>
      <c r="N9" s="71">
        <v>0.9</v>
      </c>
      <c r="O9" s="74">
        <v>9</v>
      </c>
      <c r="P9" s="71">
        <v>17.100000000000001</v>
      </c>
      <c r="Q9" s="77">
        <f>SUM(R9:S9)</f>
        <v>167</v>
      </c>
      <c r="R9" s="77">
        <v>85</v>
      </c>
      <c r="S9" s="77">
        <v>82</v>
      </c>
      <c r="T9" s="71">
        <v>2.6</v>
      </c>
      <c r="U9" s="77">
        <f>SUM(V9:W9)</f>
        <v>25</v>
      </c>
      <c r="V9" s="77">
        <v>18</v>
      </c>
      <c r="W9" s="77">
        <v>7</v>
      </c>
      <c r="X9" s="71">
        <v>4.8</v>
      </c>
      <c r="Y9" s="73">
        <v>6254</v>
      </c>
      <c r="Z9" s="78">
        <v>1.31</v>
      </c>
      <c r="AA9" s="73">
        <v>1715</v>
      </c>
      <c r="AB9" s="78">
        <v>1.22</v>
      </c>
    </row>
    <row r="10" spans="1:28">
      <c r="A10" s="70" t="s">
        <v>139</v>
      </c>
      <c r="B10" s="71">
        <v>7.1505165065816128</v>
      </c>
      <c r="C10" s="72">
        <v>9389</v>
      </c>
      <c r="D10" s="72">
        <v>4897</v>
      </c>
      <c r="E10" s="72">
        <v>4492</v>
      </c>
      <c r="F10" s="71">
        <v>10.177814740010296</v>
      </c>
      <c r="G10" s="72">
        <v>13364</v>
      </c>
      <c r="H10" s="72">
        <v>7083</v>
      </c>
      <c r="I10" s="72">
        <v>6281</v>
      </c>
      <c r="J10" s="262">
        <v>-3</v>
      </c>
      <c r="K10" s="263">
        <v>-3975</v>
      </c>
      <c r="L10" s="71">
        <v>1.3845989988284162</v>
      </c>
      <c r="M10" s="73">
        <v>13</v>
      </c>
      <c r="N10" s="71">
        <v>0.63904569176696124</v>
      </c>
      <c r="O10" s="74">
        <v>6</v>
      </c>
      <c r="P10" s="71">
        <v>17.167381974248926</v>
      </c>
      <c r="Q10" s="77">
        <v>164</v>
      </c>
      <c r="R10" s="77">
        <v>69</v>
      </c>
      <c r="S10" s="77">
        <v>95</v>
      </c>
      <c r="T10" s="71">
        <v>3.6101083032490977</v>
      </c>
      <c r="U10" s="77">
        <v>34</v>
      </c>
      <c r="V10" s="77">
        <v>29</v>
      </c>
      <c r="W10" s="77">
        <v>5</v>
      </c>
      <c r="X10" s="71">
        <v>4.436229486722536</v>
      </c>
      <c r="Y10" s="73">
        <v>5825</v>
      </c>
      <c r="Z10" s="78">
        <v>1.4020769931426935</v>
      </c>
      <c r="AA10" s="73">
        <v>1841</v>
      </c>
      <c r="AB10" s="78">
        <v>1.19</v>
      </c>
    </row>
    <row r="11" spans="1:28">
      <c r="A11" s="70" t="s">
        <v>140</v>
      </c>
      <c r="B11" s="71">
        <v>6.6</v>
      </c>
      <c r="C11" s="72">
        <v>8972</v>
      </c>
      <c r="D11" s="72">
        <v>4650</v>
      </c>
      <c r="E11" s="72">
        <v>4322</v>
      </c>
      <c r="F11" s="71">
        <v>10.1</v>
      </c>
      <c r="G11" s="72">
        <v>13680</v>
      </c>
      <c r="H11" s="72">
        <v>7226</v>
      </c>
      <c r="I11" s="72">
        <v>6454</v>
      </c>
      <c r="J11" s="262">
        <v>-3.5</v>
      </c>
      <c r="K11" s="263">
        <v>-4708</v>
      </c>
      <c r="L11" s="71">
        <v>1.7</v>
      </c>
      <c r="M11" s="73">
        <v>15</v>
      </c>
      <c r="N11" s="71">
        <v>0.4</v>
      </c>
      <c r="O11" s="74">
        <v>4</v>
      </c>
      <c r="P11" s="71">
        <v>20.3</v>
      </c>
      <c r="Q11" s="77">
        <v>186</v>
      </c>
      <c r="R11" s="77">
        <v>88</v>
      </c>
      <c r="S11" s="77">
        <v>98</v>
      </c>
      <c r="T11" s="71">
        <v>2.9</v>
      </c>
      <c r="U11" s="77">
        <v>26</v>
      </c>
      <c r="V11" s="77">
        <v>23</v>
      </c>
      <c r="W11" s="77">
        <v>3</v>
      </c>
      <c r="X11" s="71">
        <v>4.5999999999999996</v>
      </c>
      <c r="Y11" s="73">
        <v>6265</v>
      </c>
      <c r="Z11" s="78">
        <v>1.29</v>
      </c>
      <c r="AA11" s="73">
        <v>1748</v>
      </c>
      <c r="AB11" s="78" t="s">
        <v>435</v>
      </c>
    </row>
    <row r="12" spans="1:28">
      <c r="A12" s="151" t="s">
        <v>130</v>
      </c>
      <c r="B12" s="75"/>
      <c r="C12" s="148"/>
      <c r="D12" s="148"/>
      <c r="E12" s="148"/>
      <c r="F12" s="75"/>
      <c r="G12" s="148"/>
      <c r="H12" s="148"/>
      <c r="I12" s="148"/>
      <c r="J12" s="75"/>
      <c r="K12" s="149"/>
      <c r="L12" s="75"/>
      <c r="M12" s="148"/>
      <c r="N12" s="75"/>
      <c r="O12" s="76"/>
    </row>
    <row r="13" spans="1:28" ht="54" customHeight="1">
      <c r="A13" s="299" t="s">
        <v>128</v>
      </c>
      <c r="B13" s="299"/>
      <c r="C13" s="299"/>
      <c r="D13" s="299"/>
      <c r="E13" s="299"/>
      <c r="F13" s="299"/>
      <c r="G13" s="299"/>
      <c r="H13" s="299"/>
      <c r="I13" s="299"/>
      <c r="J13" s="299"/>
      <c r="K13" s="299"/>
      <c r="L13" s="299"/>
      <c r="M13" s="299"/>
      <c r="N13" s="299"/>
      <c r="O13" s="299"/>
    </row>
    <row r="14" spans="1:28">
      <c r="A14" s="150" t="s">
        <v>131</v>
      </c>
      <c r="B14" s="81"/>
      <c r="C14" s="81"/>
      <c r="D14" s="81"/>
      <c r="E14" s="81"/>
      <c r="F14" s="81"/>
      <c r="G14" s="81"/>
      <c r="H14" s="81"/>
      <c r="I14" s="81"/>
      <c r="J14" s="144"/>
      <c r="K14" s="145"/>
      <c r="L14" s="146"/>
      <c r="M14" s="146"/>
      <c r="N14" s="81"/>
      <c r="O14" s="81"/>
    </row>
    <row r="15" spans="1:28">
      <c r="A15" s="150" t="s">
        <v>132</v>
      </c>
      <c r="B15" s="150"/>
      <c r="C15" s="150"/>
      <c r="D15" s="150"/>
      <c r="E15" s="150"/>
      <c r="F15" s="150"/>
      <c r="G15" s="150"/>
      <c r="H15" s="150"/>
      <c r="I15" s="150"/>
      <c r="J15" s="81"/>
      <c r="K15" s="82"/>
      <c r="L15" s="81"/>
      <c r="M15" s="81"/>
      <c r="N15" s="150"/>
      <c r="O15" s="150"/>
    </row>
    <row r="16" spans="1:28">
      <c r="A16" s="150" t="s">
        <v>133</v>
      </c>
      <c r="B16" s="150"/>
      <c r="C16" s="150"/>
      <c r="D16" s="150"/>
      <c r="E16" s="150"/>
      <c r="F16" s="150"/>
      <c r="G16" s="150"/>
      <c r="H16" s="150"/>
      <c r="I16" s="150"/>
      <c r="J16" s="81"/>
      <c r="K16" s="83"/>
      <c r="L16" s="83"/>
      <c r="M16" s="83"/>
      <c r="N16" s="150"/>
      <c r="O16" s="150"/>
    </row>
    <row r="17" spans="1:15">
      <c r="A17" s="150" t="s">
        <v>134</v>
      </c>
      <c r="B17" s="150"/>
      <c r="C17" s="150"/>
      <c r="D17" s="150"/>
      <c r="E17" s="150"/>
      <c r="F17" s="150"/>
      <c r="G17" s="150"/>
      <c r="H17" s="150"/>
      <c r="I17" s="150"/>
      <c r="J17" s="81"/>
      <c r="K17" s="83"/>
      <c r="L17" s="83"/>
      <c r="M17" s="83"/>
      <c r="N17" s="150"/>
      <c r="O17" s="150"/>
    </row>
    <row r="18" spans="1:15">
      <c r="A18" s="150" t="s">
        <v>135</v>
      </c>
      <c r="B18" s="150"/>
      <c r="C18" s="150"/>
      <c r="D18" s="150"/>
      <c r="E18" s="150"/>
      <c r="F18" s="150"/>
      <c r="G18" s="150"/>
      <c r="H18" s="150"/>
      <c r="I18" s="150"/>
      <c r="J18" s="81"/>
      <c r="K18" s="83"/>
      <c r="L18" s="83"/>
      <c r="M18" s="83"/>
      <c r="N18" s="150"/>
      <c r="O18" s="150"/>
    </row>
    <row r="19" spans="1:15" ht="18">
      <c r="A19" s="85"/>
      <c r="B19" s="85"/>
      <c r="C19" s="85"/>
      <c r="D19" s="85"/>
      <c r="E19" s="85"/>
      <c r="F19" s="85"/>
      <c r="G19" s="85"/>
      <c r="H19" s="85"/>
      <c r="I19" s="85"/>
      <c r="J19" s="85"/>
      <c r="K19" s="85"/>
    </row>
    <row r="20" spans="1:15" ht="18">
      <c r="A20" s="85"/>
      <c r="B20" s="85"/>
      <c r="C20" s="85"/>
      <c r="D20" s="85"/>
      <c r="E20" s="85"/>
      <c r="F20" s="85"/>
      <c r="G20" s="85"/>
      <c r="H20" s="85"/>
      <c r="I20" s="85"/>
      <c r="J20" s="85"/>
      <c r="K20" s="85"/>
    </row>
    <row r="21" spans="1:15">
      <c r="A21" s="159" t="s">
        <v>141</v>
      </c>
      <c r="B21" s="152"/>
      <c r="C21" s="152"/>
      <c r="D21" s="152"/>
      <c r="E21" s="152"/>
      <c r="F21" s="152"/>
      <c r="G21" s="152"/>
      <c r="H21" s="152"/>
      <c r="I21" s="152"/>
      <c r="J21" s="152"/>
      <c r="K21" s="152"/>
      <c r="L21" s="152"/>
      <c r="M21" s="152"/>
      <c r="N21" s="152"/>
    </row>
    <row r="22" spans="1:15">
      <c r="A22" s="300"/>
      <c r="B22" s="301" t="s">
        <v>107</v>
      </c>
      <c r="C22" s="301" t="s">
        <v>108</v>
      </c>
      <c r="D22" s="302" t="s">
        <v>109</v>
      </c>
      <c r="E22" s="302"/>
      <c r="F22" s="301" t="s">
        <v>110</v>
      </c>
      <c r="G22" s="303" t="s">
        <v>111</v>
      </c>
      <c r="H22" s="304" t="s">
        <v>109</v>
      </c>
      <c r="I22" s="300"/>
      <c r="J22" s="303" t="s">
        <v>283</v>
      </c>
      <c r="K22" s="304" t="s">
        <v>109</v>
      </c>
      <c r="L22" s="300"/>
      <c r="M22" s="301" t="s">
        <v>112</v>
      </c>
      <c r="N22" s="301" t="s">
        <v>113</v>
      </c>
    </row>
    <row r="23" spans="1:15" ht="28.8">
      <c r="A23" s="300"/>
      <c r="B23" s="300"/>
      <c r="C23" s="300"/>
      <c r="D23" s="153" t="s">
        <v>114</v>
      </c>
      <c r="E23" s="153" t="s">
        <v>115</v>
      </c>
      <c r="F23" s="301"/>
      <c r="G23" s="300"/>
      <c r="H23" s="153" t="s">
        <v>118</v>
      </c>
      <c r="I23" s="153" t="s">
        <v>119</v>
      </c>
      <c r="J23" s="301"/>
      <c r="K23" s="154" t="s">
        <v>116</v>
      </c>
      <c r="L23" s="154" t="s">
        <v>117</v>
      </c>
      <c r="M23" s="300"/>
      <c r="N23" s="300"/>
    </row>
    <row r="24" spans="1:15">
      <c r="A24" s="155" t="s">
        <v>142</v>
      </c>
      <c r="B24" s="156">
        <f>SUM(B25:B34)</f>
        <v>8972</v>
      </c>
      <c r="C24" s="156">
        <f t="shared" ref="C24:N24" si="0">SUM(C25:C34)</f>
        <v>13680</v>
      </c>
      <c r="D24" s="156">
        <f t="shared" si="0"/>
        <v>15</v>
      </c>
      <c r="E24" s="156">
        <f t="shared" si="0"/>
        <v>4</v>
      </c>
      <c r="F24" s="156">
        <f>SUM(F25:F34)</f>
        <v>-4708</v>
      </c>
      <c r="G24" s="156">
        <f>SUM(G25:G34)</f>
        <v>186</v>
      </c>
      <c r="H24" s="156">
        <f>SUM(H25:H34)</f>
        <v>88</v>
      </c>
      <c r="I24" s="156">
        <f>SUM(I25:I34)</f>
        <v>98</v>
      </c>
      <c r="J24" s="156">
        <f t="shared" si="0"/>
        <v>26</v>
      </c>
      <c r="K24" s="156">
        <f t="shared" si="0"/>
        <v>23</v>
      </c>
      <c r="L24" s="156">
        <f t="shared" si="0"/>
        <v>3</v>
      </c>
      <c r="M24" s="156">
        <f t="shared" si="0"/>
        <v>6265</v>
      </c>
      <c r="N24" s="156">
        <f t="shared" si="0"/>
        <v>1748</v>
      </c>
    </row>
    <row r="25" spans="1:15">
      <c r="A25" s="155" t="s">
        <v>120</v>
      </c>
      <c r="B25" s="157">
        <v>717</v>
      </c>
      <c r="C25" s="157">
        <v>1060</v>
      </c>
      <c r="D25" s="156">
        <v>1</v>
      </c>
      <c r="E25" s="156">
        <v>1</v>
      </c>
      <c r="F25" s="156">
        <f t="shared" ref="F25:F34" si="1">B25-C25</f>
        <v>-343</v>
      </c>
      <c r="G25" s="156">
        <v>9</v>
      </c>
      <c r="H25" s="156">
        <v>5</v>
      </c>
      <c r="I25" s="156">
        <v>4</v>
      </c>
      <c r="J25" s="156">
        <v>5</v>
      </c>
      <c r="K25" s="156">
        <v>4</v>
      </c>
      <c r="L25" s="156">
        <v>1</v>
      </c>
      <c r="M25" s="157">
        <v>410</v>
      </c>
      <c r="N25" s="157">
        <v>135</v>
      </c>
    </row>
    <row r="26" spans="1:15">
      <c r="A26" s="155" t="s">
        <v>121</v>
      </c>
      <c r="B26" s="157">
        <v>936</v>
      </c>
      <c r="C26" s="157">
        <v>1572</v>
      </c>
      <c r="D26" s="156">
        <v>2</v>
      </c>
      <c r="E26" s="156">
        <v>1</v>
      </c>
      <c r="F26" s="156">
        <f t="shared" si="1"/>
        <v>-636</v>
      </c>
      <c r="G26" s="156">
        <v>14</v>
      </c>
      <c r="H26" s="156">
        <v>4</v>
      </c>
      <c r="I26" s="156">
        <v>10</v>
      </c>
      <c r="J26" s="156">
        <v>1</v>
      </c>
      <c r="K26" s="156">
        <v>1</v>
      </c>
      <c r="L26" s="156">
        <v>0</v>
      </c>
      <c r="M26" s="157">
        <v>726</v>
      </c>
      <c r="N26" s="157">
        <v>200</v>
      </c>
    </row>
    <row r="27" spans="1:15">
      <c r="A27" s="155" t="s">
        <v>50</v>
      </c>
      <c r="B27" s="157">
        <v>959</v>
      </c>
      <c r="C27" s="157">
        <v>1198</v>
      </c>
      <c r="D27" s="156">
        <v>1</v>
      </c>
      <c r="E27" s="156">
        <v>0</v>
      </c>
      <c r="F27" s="156">
        <f t="shared" si="1"/>
        <v>-239</v>
      </c>
      <c r="G27" s="156">
        <v>23</v>
      </c>
      <c r="H27" s="156">
        <v>13</v>
      </c>
      <c r="I27" s="156">
        <v>10</v>
      </c>
      <c r="J27" s="156">
        <v>3</v>
      </c>
      <c r="K27" s="156">
        <v>3</v>
      </c>
      <c r="L27" s="156">
        <v>0</v>
      </c>
      <c r="M27" s="157">
        <v>783</v>
      </c>
      <c r="N27" s="157">
        <v>161</v>
      </c>
    </row>
    <row r="28" spans="1:15">
      <c r="A28" s="155" t="s">
        <v>122</v>
      </c>
      <c r="B28" s="157">
        <v>917</v>
      </c>
      <c r="C28" s="157">
        <v>1980</v>
      </c>
      <c r="D28" s="156">
        <v>1</v>
      </c>
      <c r="E28" s="156">
        <v>0</v>
      </c>
      <c r="F28" s="156">
        <f t="shared" si="1"/>
        <v>-1063</v>
      </c>
      <c r="G28" s="156">
        <v>23</v>
      </c>
      <c r="H28" s="156">
        <v>6</v>
      </c>
      <c r="I28" s="156">
        <v>17</v>
      </c>
      <c r="J28" s="156">
        <v>0</v>
      </c>
      <c r="K28" s="156">
        <v>0</v>
      </c>
      <c r="L28" s="156">
        <v>0</v>
      </c>
      <c r="M28" s="157">
        <v>617</v>
      </c>
      <c r="N28" s="157">
        <v>246</v>
      </c>
    </row>
    <row r="29" spans="1:15">
      <c r="A29" s="155" t="s">
        <v>123</v>
      </c>
      <c r="B29" s="157">
        <v>681</v>
      </c>
      <c r="C29" s="157">
        <v>970</v>
      </c>
      <c r="D29" s="156">
        <v>1</v>
      </c>
      <c r="E29" s="156">
        <v>0</v>
      </c>
      <c r="F29" s="156">
        <f t="shared" si="1"/>
        <v>-289</v>
      </c>
      <c r="G29" s="156">
        <v>19</v>
      </c>
      <c r="H29" s="156">
        <v>11</v>
      </c>
      <c r="I29" s="156">
        <v>8</v>
      </c>
      <c r="J29" s="156">
        <v>5</v>
      </c>
      <c r="K29" s="156">
        <v>5</v>
      </c>
      <c r="L29" s="156">
        <v>0</v>
      </c>
      <c r="M29" s="157">
        <v>585</v>
      </c>
      <c r="N29" s="157">
        <v>140</v>
      </c>
    </row>
    <row r="30" spans="1:15">
      <c r="A30" s="155" t="s">
        <v>124</v>
      </c>
      <c r="B30" s="157">
        <v>521</v>
      </c>
      <c r="C30" s="157">
        <v>1029</v>
      </c>
      <c r="D30" s="156">
        <v>0</v>
      </c>
      <c r="E30" s="156">
        <v>0</v>
      </c>
      <c r="F30" s="156">
        <f t="shared" si="1"/>
        <v>-508</v>
      </c>
      <c r="G30" s="156">
        <v>13</v>
      </c>
      <c r="H30" s="156">
        <v>8</v>
      </c>
      <c r="I30" s="156">
        <v>5</v>
      </c>
      <c r="J30" s="156">
        <v>0</v>
      </c>
      <c r="K30" s="156">
        <v>0</v>
      </c>
      <c r="L30" s="156">
        <v>0</v>
      </c>
      <c r="M30" s="157">
        <v>397</v>
      </c>
      <c r="N30" s="157">
        <v>131</v>
      </c>
    </row>
    <row r="31" spans="1:15">
      <c r="A31" s="155" t="s">
        <v>54</v>
      </c>
      <c r="B31" s="157">
        <v>1243</v>
      </c>
      <c r="C31" s="157">
        <v>1474</v>
      </c>
      <c r="D31" s="156">
        <v>4</v>
      </c>
      <c r="E31" s="156">
        <v>1</v>
      </c>
      <c r="F31" s="156">
        <f t="shared" si="1"/>
        <v>-231</v>
      </c>
      <c r="G31" s="156">
        <v>27</v>
      </c>
      <c r="H31" s="156">
        <v>17</v>
      </c>
      <c r="I31" s="156">
        <v>10</v>
      </c>
      <c r="J31" s="156">
        <v>7</v>
      </c>
      <c r="K31" s="156">
        <v>6</v>
      </c>
      <c r="L31" s="156">
        <v>1</v>
      </c>
      <c r="M31" s="157">
        <v>865</v>
      </c>
      <c r="N31" s="157">
        <v>183</v>
      </c>
    </row>
    <row r="32" spans="1:15">
      <c r="A32" s="155" t="s">
        <v>125</v>
      </c>
      <c r="B32" s="157">
        <v>1452</v>
      </c>
      <c r="C32" s="157">
        <v>1581</v>
      </c>
      <c r="D32" s="156">
        <v>4</v>
      </c>
      <c r="E32" s="156">
        <v>1</v>
      </c>
      <c r="F32" s="156">
        <f t="shared" si="1"/>
        <v>-129</v>
      </c>
      <c r="G32" s="156">
        <v>28</v>
      </c>
      <c r="H32" s="156">
        <v>11</v>
      </c>
      <c r="I32" s="156">
        <v>17</v>
      </c>
      <c r="J32" s="156">
        <v>3</v>
      </c>
      <c r="K32" s="156">
        <v>2</v>
      </c>
      <c r="L32" s="156">
        <v>1</v>
      </c>
      <c r="M32" s="157">
        <v>996</v>
      </c>
      <c r="N32" s="157">
        <v>234</v>
      </c>
    </row>
    <row r="33" spans="1:15">
      <c r="A33" s="155" t="s">
        <v>126</v>
      </c>
      <c r="B33" s="157">
        <v>962</v>
      </c>
      <c r="C33" s="157">
        <v>1321</v>
      </c>
      <c r="D33" s="156">
        <v>0</v>
      </c>
      <c r="E33" s="156">
        <v>0</v>
      </c>
      <c r="F33" s="156">
        <f t="shared" si="1"/>
        <v>-359</v>
      </c>
      <c r="G33" s="156">
        <v>17</v>
      </c>
      <c r="H33" s="156">
        <v>6</v>
      </c>
      <c r="I33" s="156">
        <v>11</v>
      </c>
      <c r="J33" s="156">
        <v>2</v>
      </c>
      <c r="K33" s="156">
        <v>2</v>
      </c>
      <c r="L33" s="156">
        <v>0</v>
      </c>
      <c r="M33" s="157">
        <v>536</v>
      </c>
      <c r="N33" s="157">
        <v>180</v>
      </c>
    </row>
    <row r="34" spans="1:15">
      <c r="A34" s="155" t="s">
        <v>21</v>
      </c>
      <c r="B34" s="157">
        <v>584</v>
      </c>
      <c r="C34" s="157">
        <v>1495</v>
      </c>
      <c r="D34" s="156">
        <v>1</v>
      </c>
      <c r="E34" s="156">
        <v>0</v>
      </c>
      <c r="F34" s="156">
        <f t="shared" si="1"/>
        <v>-911</v>
      </c>
      <c r="G34" s="156">
        <v>13</v>
      </c>
      <c r="H34" s="156">
        <v>7</v>
      </c>
      <c r="I34" s="156">
        <v>6</v>
      </c>
      <c r="J34" s="156">
        <v>0</v>
      </c>
      <c r="K34" s="156">
        <v>0</v>
      </c>
      <c r="L34" s="156">
        <v>0</v>
      </c>
      <c r="M34" s="157">
        <v>350</v>
      </c>
      <c r="N34" s="157">
        <v>138</v>
      </c>
    </row>
    <row r="35" spans="1:15">
      <c r="A35" s="150" t="s">
        <v>130</v>
      </c>
      <c r="B35" s="158"/>
      <c r="C35" s="158"/>
      <c r="D35" s="158"/>
      <c r="E35" s="158"/>
      <c r="F35" s="158"/>
      <c r="G35" s="158"/>
      <c r="H35" s="158"/>
      <c r="I35" s="158"/>
      <c r="J35" s="158"/>
      <c r="K35" s="158"/>
      <c r="L35" s="158"/>
      <c r="M35" s="158"/>
      <c r="N35" s="158"/>
    </row>
    <row r="36" spans="1:15">
      <c r="A36" s="299"/>
      <c r="B36" s="299"/>
      <c r="C36" s="299"/>
      <c r="D36" s="299"/>
      <c r="E36" s="299"/>
      <c r="F36" s="299"/>
      <c r="G36" s="299"/>
      <c r="H36" s="299"/>
      <c r="I36" s="299"/>
      <c r="J36" s="299"/>
      <c r="K36" s="299"/>
      <c r="L36" s="299"/>
      <c r="M36" s="299"/>
      <c r="N36" s="299"/>
      <c r="O36" s="299"/>
    </row>
    <row r="37" spans="1:15">
      <c r="A37" s="79"/>
      <c r="B37" s="79"/>
      <c r="C37" s="79"/>
      <c r="D37" s="79"/>
      <c r="E37" s="79"/>
      <c r="F37" s="79"/>
      <c r="G37" s="79"/>
      <c r="H37" s="79"/>
      <c r="I37" s="79"/>
      <c r="J37" s="144"/>
      <c r="K37" s="145"/>
      <c r="L37" s="146"/>
      <c r="M37" s="146"/>
      <c r="N37" s="79"/>
      <c r="O37" s="79"/>
    </row>
    <row r="38" spans="1:15">
      <c r="A38" s="80"/>
      <c r="B38" s="80"/>
      <c r="C38" s="80"/>
      <c r="D38" s="80"/>
      <c r="E38" s="80"/>
      <c r="F38" s="80"/>
      <c r="G38" s="80"/>
      <c r="H38" s="80"/>
      <c r="I38" s="80"/>
      <c r="J38" s="81"/>
      <c r="K38" s="82"/>
      <c r="L38" s="81"/>
      <c r="M38" s="81"/>
      <c r="N38" s="80"/>
      <c r="O38" s="80"/>
    </row>
    <row r="39" spans="1:15">
      <c r="A39" s="80"/>
      <c r="B39" s="80"/>
      <c r="C39" s="80"/>
      <c r="D39" s="80"/>
      <c r="E39" s="80"/>
      <c r="F39" s="80"/>
      <c r="G39" s="80"/>
      <c r="H39" s="80"/>
      <c r="I39" s="80"/>
      <c r="J39" s="81"/>
      <c r="K39" s="83"/>
      <c r="L39" s="83"/>
      <c r="M39" s="83"/>
      <c r="N39" s="80"/>
      <c r="O39" s="80"/>
    </row>
    <row r="40" spans="1:15">
      <c r="A40" s="80"/>
      <c r="B40" s="80"/>
      <c r="C40" s="80"/>
      <c r="D40" s="80"/>
      <c r="E40" s="80"/>
      <c r="F40" s="80"/>
      <c r="G40" s="80"/>
      <c r="H40" s="80"/>
      <c r="I40" s="80"/>
      <c r="J40" s="81"/>
      <c r="K40" s="83"/>
      <c r="L40" s="83"/>
      <c r="M40" s="83"/>
      <c r="N40" s="80"/>
      <c r="O40" s="80"/>
    </row>
    <row r="41" spans="1:15">
      <c r="A41" s="80"/>
      <c r="B41" s="80"/>
      <c r="C41" s="80"/>
      <c r="D41" s="80"/>
      <c r="E41" s="80"/>
      <c r="F41" s="80"/>
      <c r="G41" s="80"/>
      <c r="H41" s="80"/>
      <c r="I41" s="80"/>
      <c r="J41" s="81"/>
      <c r="K41" s="83"/>
      <c r="L41" s="83"/>
      <c r="M41" s="83"/>
      <c r="N41" s="80"/>
      <c r="O41" s="80"/>
    </row>
  </sheetData>
  <mergeCells count="24">
    <mergeCell ref="F5:I5"/>
    <mergeCell ref="J5:K5"/>
    <mergeCell ref="L5:M5"/>
    <mergeCell ref="N5:O5"/>
    <mergeCell ref="A5:A6"/>
    <mergeCell ref="B5:E5"/>
    <mergeCell ref="X5:Y5"/>
    <mergeCell ref="Z5:AA5"/>
    <mergeCell ref="AB5:AB6"/>
    <mergeCell ref="P5:S5"/>
    <mergeCell ref="T5:W5"/>
    <mergeCell ref="A36:O36"/>
    <mergeCell ref="A13:O13"/>
    <mergeCell ref="A22:A23"/>
    <mergeCell ref="B22:B23"/>
    <mergeCell ref="C22:C23"/>
    <mergeCell ref="D22:E22"/>
    <mergeCell ref="F22:F23"/>
    <mergeCell ref="J22:J23"/>
    <mergeCell ref="K22:L22"/>
    <mergeCell ref="G22:G23"/>
    <mergeCell ref="H22:I22"/>
    <mergeCell ref="M22:M23"/>
    <mergeCell ref="N22:N23"/>
  </mergeCells>
  <phoneticPr fontId="3"/>
  <hyperlinks>
    <hyperlink ref="A1" location="目次!A1" display="目次へ戻る"/>
  </hyperlinks>
  <pageMargins left="0.9055118110236221" right="0.9055118110236221" top="0.74803149606299213" bottom="0.74803149606299213" header="0.31496062992125984" footer="0.31496062992125984"/>
  <pageSetup paperSize="9" scale="4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3"/>
  <sheetViews>
    <sheetView showGridLines="0" zoomScaleNormal="100" zoomScaleSheetLayoutView="100" workbookViewId="0"/>
  </sheetViews>
  <sheetFormatPr defaultColWidth="8" defaultRowHeight="13.95" customHeight="1"/>
  <cols>
    <col min="1" max="9" width="5.796875" style="27" customWidth="1"/>
    <col min="10" max="12" width="5.796875" style="28" customWidth="1"/>
    <col min="13" max="14" width="5.796875" style="27" customWidth="1"/>
    <col min="15" max="16384" width="8" style="27"/>
  </cols>
  <sheetData>
    <row r="1" spans="1:20" s="11" customFormat="1" ht="15" customHeight="1">
      <c r="A1" s="6" t="s">
        <v>2</v>
      </c>
      <c r="B1" s="6"/>
      <c r="C1" s="7"/>
      <c r="D1" s="8"/>
      <c r="E1" s="8"/>
      <c r="F1" s="8"/>
      <c r="G1" s="8"/>
      <c r="H1" s="8"/>
      <c r="I1" s="8"/>
    </row>
    <row r="2" spans="1:20" s="13" customFormat="1" ht="20.100000000000001" customHeight="1">
      <c r="A2" s="12" t="s">
        <v>143</v>
      </c>
      <c r="B2" s="12"/>
      <c r="C2" s="12"/>
      <c r="D2" s="12"/>
      <c r="E2" s="12"/>
      <c r="F2" s="12"/>
      <c r="G2" s="12"/>
      <c r="H2" s="12"/>
      <c r="I2" s="12"/>
    </row>
    <row r="3" spans="1:20" ht="13.95" customHeight="1">
      <c r="A3" s="161"/>
      <c r="B3" s="161"/>
      <c r="C3" s="161"/>
      <c r="D3" s="161"/>
      <c r="E3" s="139"/>
      <c r="F3" s="139"/>
      <c r="G3" s="139"/>
      <c r="H3" s="139"/>
      <c r="I3" s="139"/>
      <c r="J3" s="139"/>
      <c r="K3" s="139"/>
      <c r="L3" s="139"/>
      <c r="M3" s="139"/>
      <c r="N3" s="139"/>
      <c r="O3" s="160"/>
      <c r="P3" s="160"/>
      <c r="Q3" s="160"/>
      <c r="R3" s="160"/>
      <c r="S3" s="160"/>
      <c r="T3" s="160"/>
    </row>
    <row r="4" spans="1:20" ht="13.95" customHeight="1">
      <c r="A4" s="161"/>
      <c r="B4" s="161"/>
      <c r="C4" s="161"/>
      <c r="D4" s="161"/>
      <c r="E4" s="135"/>
      <c r="F4" s="135"/>
      <c r="G4" s="135"/>
      <c r="H4" s="135"/>
      <c r="I4" s="135"/>
      <c r="J4" s="135"/>
      <c r="K4" s="135"/>
      <c r="L4" s="135"/>
      <c r="M4" s="135"/>
      <c r="N4" s="135"/>
      <c r="O4" s="166" t="s">
        <v>144</v>
      </c>
      <c r="P4" s="165"/>
      <c r="Q4" s="165"/>
      <c r="R4" s="165"/>
      <c r="S4" s="165"/>
      <c r="T4" s="165"/>
    </row>
    <row r="5" spans="1:20" ht="13.95" customHeight="1">
      <c r="A5" s="140"/>
      <c r="B5" s="140"/>
      <c r="C5" s="140"/>
      <c r="D5" s="140"/>
      <c r="E5" s="135"/>
      <c r="F5" s="135"/>
      <c r="G5" s="135"/>
      <c r="H5" s="135"/>
      <c r="I5" s="135"/>
      <c r="J5" s="135"/>
      <c r="K5" s="135"/>
      <c r="L5" s="135"/>
      <c r="M5" s="135"/>
      <c r="N5" s="135"/>
      <c r="O5" s="89"/>
      <c r="P5" s="89" t="s">
        <v>41</v>
      </c>
      <c r="Q5" s="89" t="s">
        <v>136</v>
      </c>
      <c r="R5" s="89" t="s">
        <v>137</v>
      </c>
      <c r="S5" s="89" t="s">
        <v>138</v>
      </c>
      <c r="T5" s="89" t="s">
        <v>139</v>
      </c>
    </row>
    <row r="6" spans="1:20" ht="13.95" customHeight="1">
      <c r="A6" s="140"/>
      <c r="B6" s="311"/>
      <c r="C6" s="311"/>
      <c r="D6" s="311"/>
      <c r="E6" s="135"/>
      <c r="F6" s="135"/>
      <c r="G6" s="135"/>
      <c r="H6" s="135"/>
      <c r="I6" s="135"/>
      <c r="J6" s="135"/>
      <c r="K6" s="135"/>
      <c r="L6" s="135"/>
      <c r="M6" s="135"/>
      <c r="N6" s="135"/>
      <c r="O6" s="89" t="s">
        <v>45</v>
      </c>
      <c r="P6" s="89">
        <v>1.36</v>
      </c>
      <c r="Q6" s="70">
        <v>1.33</v>
      </c>
      <c r="R6" s="167">
        <v>1.3</v>
      </c>
      <c r="S6" s="168">
        <v>1.26</v>
      </c>
      <c r="T6" s="259">
        <v>1.2</v>
      </c>
    </row>
    <row r="7" spans="1:20" ht="13.95" customHeight="1">
      <c r="A7" s="140"/>
      <c r="B7" s="311"/>
      <c r="C7" s="311"/>
      <c r="D7" s="311"/>
      <c r="E7" s="135"/>
      <c r="F7" s="135"/>
      <c r="G7" s="135"/>
      <c r="H7" s="135"/>
      <c r="I7" s="135"/>
      <c r="J7" s="135"/>
      <c r="K7" s="135"/>
      <c r="L7" s="135"/>
      <c r="M7" s="135"/>
      <c r="N7" s="135"/>
      <c r="O7" s="89" t="s">
        <v>47</v>
      </c>
      <c r="P7" s="89">
        <v>1.27</v>
      </c>
      <c r="Q7" s="70">
        <v>1.27</v>
      </c>
      <c r="R7" s="89">
        <v>1.22</v>
      </c>
      <c r="S7" s="168">
        <v>1.17</v>
      </c>
      <c r="T7" s="259">
        <v>1.1399999999999999</v>
      </c>
    </row>
    <row r="8" spans="1:20" ht="13.95" customHeight="1">
      <c r="A8" s="140"/>
      <c r="B8" s="311"/>
      <c r="C8" s="311"/>
      <c r="D8" s="311"/>
      <c r="E8" s="135"/>
      <c r="F8" s="135"/>
      <c r="G8" s="135"/>
      <c r="H8" s="135"/>
      <c r="I8" s="135"/>
      <c r="J8" s="135"/>
      <c r="K8" s="135"/>
      <c r="L8" s="135"/>
      <c r="M8" s="135"/>
      <c r="N8" s="135"/>
      <c r="O8" s="89" t="s">
        <v>49</v>
      </c>
      <c r="P8" s="89">
        <v>1.32</v>
      </c>
      <c r="Q8" s="169">
        <v>1.3</v>
      </c>
      <c r="R8" s="167">
        <v>1.25</v>
      </c>
      <c r="S8" s="167">
        <v>1.22</v>
      </c>
      <c r="T8" s="260">
        <v>1.19</v>
      </c>
    </row>
    <row r="9" spans="1:20" ht="13.95" customHeight="1">
      <c r="A9" s="140"/>
      <c r="B9" s="311"/>
      <c r="C9" s="311"/>
      <c r="D9" s="311"/>
      <c r="E9" s="135"/>
      <c r="F9" s="135"/>
      <c r="G9" s="135"/>
      <c r="H9" s="135"/>
      <c r="I9" s="135"/>
      <c r="J9" s="135"/>
      <c r="K9" s="135"/>
      <c r="L9" s="135"/>
      <c r="M9" s="135"/>
      <c r="N9" s="135"/>
      <c r="O9" s="165"/>
      <c r="P9" s="165"/>
      <c r="Q9" s="165"/>
      <c r="R9" s="165"/>
      <c r="S9" s="165"/>
      <c r="T9" s="165"/>
    </row>
    <row r="10" spans="1:20" ht="13.95" customHeight="1">
      <c r="A10" s="140"/>
      <c r="B10" s="311"/>
      <c r="C10" s="311"/>
      <c r="D10" s="311"/>
      <c r="E10" s="135"/>
      <c r="F10" s="135"/>
      <c r="G10" s="135"/>
      <c r="H10" s="135"/>
      <c r="I10" s="135"/>
      <c r="J10" s="135"/>
      <c r="K10" s="135"/>
      <c r="L10" s="135"/>
      <c r="M10" s="135"/>
      <c r="N10" s="135"/>
      <c r="O10" s="160"/>
      <c r="P10" s="160"/>
      <c r="Q10" s="160"/>
      <c r="R10" s="160"/>
      <c r="S10" s="160"/>
      <c r="T10" s="160"/>
    </row>
    <row r="11" spans="1:20" ht="13.95" customHeight="1">
      <c r="A11" s="162"/>
      <c r="B11" s="136"/>
      <c r="C11" s="137"/>
      <c r="D11" s="138"/>
      <c r="E11" s="138"/>
      <c r="F11" s="162"/>
      <c r="G11" s="162"/>
      <c r="H11" s="162"/>
      <c r="I11" s="162"/>
      <c r="J11" s="162"/>
      <c r="K11" s="162"/>
      <c r="L11" s="162"/>
      <c r="M11" s="162"/>
      <c r="N11" s="162"/>
      <c r="O11" s="163"/>
      <c r="P11" s="163"/>
      <c r="Q11" s="163"/>
      <c r="R11" s="163"/>
      <c r="S11" s="163"/>
      <c r="T11" s="163"/>
    </row>
    <row r="12" spans="1:20" ht="13.95" customHeight="1">
      <c r="A12" s="135"/>
      <c r="B12" s="140"/>
      <c r="C12" s="140"/>
      <c r="D12" s="140"/>
      <c r="E12" s="140"/>
      <c r="F12" s="135"/>
      <c r="G12" s="135"/>
      <c r="H12" s="135"/>
      <c r="I12" s="135"/>
      <c r="J12" s="135"/>
      <c r="K12" s="135"/>
      <c r="L12" s="135"/>
      <c r="M12" s="135"/>
      <c r="N12" s="135"/>
      <c r="O12" s="160"/>
      <c r="P12" s="160"/>
      <c r="Q12" s="160"/>
      <c r="R12" s="160"/>
      <c r="S12" s="160"/>
      <c r="T12" s="160"/>
    </row>
    <row r="13" spans="1:20" ht="13.95" customHeight="1">
      <c r="A13" s="135"/>
      <c r="B13" s="140"/>
      <c r="C13" s="141"/>
      <c r="D13" s="140"/>
      <c r="E13" s="140"/>
      <c r="F13" s="135"/>
      <c r="G13" s="135"/>
      <c r="H13" s="135"/>
      <c r="I13" s="135"/>
      <c r="J13" s="135"/>
      <c r="K13" s="135"/>
      <c r="L13" s="135"/>
      <c r="M13" s="135"/>
      <c r="N13" s="135"/>
      <c r="O13" s="160"/>
      <c r="P13" s="160"/>
      <c r="Q13" s="160"/>
      <c r="R13" s="160"/>
      <c r="S13" s="160"/>
      <c r="T13" s="160"/>
    </row>
    <row r="14" spans="1:20" ht="13.95" customHeight="1">
      <c r="A14" s="135"/>
      <c r="B14" s="142"/>
      <c r="C14" s="142"/>
      <c r="D14" s="142"/>
      <c r="E14" s="142"/>
      <c r="F14" s="135"/>
      <c r="G14" s="135"/>
      <c r="H14" s="135"/>
      <c r="I14" s="135"/>
      <c r="J14" s="135"/>
      <c r="K14" s="135"/>
      <c r="L14" s="135"/>
      <c r="M14" s="135"/>
      <c r="N14" s="135"/>
      <c r="O14" s="160"/>
      <c r="P14" s="160"/>
      <c r="Q14" s="160"/>
      <c r="R14" s="160"/>
      <c r="S14" s="160"/>
      <c r="T14" s="160"/>
    </row>
    <row r="15" spans="1:20" ht="13.95" customHeight="1">
      <c r="A15" s="135"/>
      <c r="B15" s="140"/>
      <c r="C15" s="142"/>
      <c r="D15" s="142"/>
      <c r="E15" s="142"/>
      <c r="F15" s="135"/>
      <c r="G15" s="135"/>
      <c r="H15" s="135"/>
      <c r="I15" s="135"/>
      <c r="J15" s="135"/>
      <c r="K15" s="135"/>
      <c r="L15" s="135"/>
      <c r="M15" s="135"/>
      <c r="N15" s="135"/>
      <c r="O15" s="160"/>
      <c r="P15" s="160"/>
      <c r="Q15" s="160"/>
      <c r="R15" s="160"/>
      <c r="S15" s="160"/>
      <c r="T15" s="160"/>
    </row>
    <row r="16" spans="1:20" ht="13.95" customHeight="1">
      <c r="A16" s="135"/>
      <c r="B16" s="140"/>
      <c r="C16" s="142"/>
      <c r="D16" s="142"/>
      <c r="E16" s="142"/>
      <c r="F16" s="135"/>
      <c r="G16" s="135"/>
      <c r="H16" s="135"/>
      <c r="I16" s="135"/>
      <c r="J16" s="135"/>
      <c r="K16" s="135"/>
      <c r="L16" s="135"/>
      <c r="M16" s="135"/>
      <c r="N16" s="135"/>
      <c r="O16" s="160"/>
      <c r="P16" s="160"/>
      <c r="Q16" s="160"/>
      <c r="R16" s="160"/>
      <c r="S16" s="160"/>
      <c r="T16" s="160"/>
    </row>
    <row r="17" spans="1:20" ht="13.95" customHeight="1">
      <c r="A17" s="135"/>
      <c r="B17" s="164"/>
      <c r="C17" s="164"/>
      <c r="D17" s="164"/>
      <c r="E17" s="164"/>
      <c r="F17" s="135"/>
      <c r="G17" s="135"/>
      <c r="H17" s="135"/>
      <c r="I17" s="135"/>
      <c r="J17" s="135"/>
      <c r="K17" s="135"/>
      <c r="L17" s="135"/>
      <c r="M17" s="135"/>
      <c r="N17" s="135"/>
      <c r="O17" s="160"/>
      <c r="P17" s="160"/>
      <c r="Q17" s="160"/>
      <c r="R17" s="160"/>
      <c r="S17" s="160"/>
      <c r="T17" s="160"/>
    </row>
    <row r="18" spans="1:20" ht="13.95" customHeight="1">
      <c r="A18" s="160"/>
      <c r="B18" s="160"/>
      <c r="C18" s="160"/>
      <c r="D18" s="160"/>
      <c r="E18" s="160"/>
      <c r="F18" s="160"/>
      <c r="G18" s="160"/>
      <c r="H18" s="160"/>
      <c r="I18" s="160"/>
      <c r="J18" s="160"/>
      <c r="K18" s="160"/>
      <c r="L18" s="160"/>
      <c r="M18" s="160"/>
      <c r="N18" s="160"/>
      <c r="O18" s="160"/>
      <c r="P18" s="160"/>
      <c r="Q18" s="160"/>
      <c r="R18" s="160"/>
      <c r="S18" s="160"/>
      <c r="T18" s="160"/>
    </row>
    <row r="19" spans="1:20" ht="13.95" customHeight="1">
      <c r="A19" s="160"/>
      <c r="B19" s="160"/>
      <c r="C19" s="160"/>
      <c r="D19" s="160"/>
      <c r="E19" s="160"/>
      <c r="F19" s="160"/>
      <c r="G19" s="160"/>
      <c r="H19" s="160"/>
      <c r="I19" s="160"/>
      <c r="J19" s="160"/>
      <c r="K19" s="160"/>
      <c r="L19" s="160"/>
      <c r="M19" s="160"/>
      <c r="N19" s="160"/>
      <c r="O19" s="160"/>
      <c r="P19" s="160"/>
      <c r="Q19" s="160"/>
      <c r="R19" s="160"/>
      <c r="S19" s="160"/>
      <c r="T19" s="160"/>
    </row>
    <row r="20" spans="1:20" ht="13.95" customHeight="1">
      <c r="A20" s="160"/>
      <c r="B20" s="160"/>
      <c r="C20" s="160"/>
      <c r="D20" s="160"/>
      <c r="E20" s="160"/>
      <c r="F20" s="160"/>
      <c r="G20" s="160"/>
      <c r="H20" s="160"/>
      <c r="I20" s="160"/>
      <c r="J20" s="160"/>
      <c r="K20" s="160"/>
      <c r="L20" s="160"/>
      <c r="M20" s="160"/>
      <c r="N20" s="160"/>
      <c r="O20" s="160"/>
      <c r="P20" s="160"/>
      <c r="Q20" s="160"/>
      <c r="R20" s="160"/>
      <c r="S20" s="160"/>
      <c r="T20" s="160"/>
    </row>
    <row r="21" spans="1:20" ht="13.95" customHeight="1">
      <c r="A21" s="160"/>
      <c r="B21" s="160"/>
      <c r="C21" s="160"/>
      <c r="D21" s="160"/>
      <c r="E21" s="160"/>
      <c r="F21" s="160"/>
      <c r="G21" s="160"/>
      <c r="H21" s="160"/>
      <c r="I21" s="160"/>
      <c r="J21" s="160"/>
      <c r="K21" s="160"/>
      <c r="L21" s="160"/>
      <c r="M21" s="160"/>
      <c r="N21" s="160"/>
      <c r="O21" s="160"/>
      <c r="P21" s="160"/>
      <c r="Q21" s="160"/>
      <c r="R21" s="160"/>
      <c r="S21" s="160"/>
      <c r="T21" s="160"/>
    </row>
    <row r="22" spans="1:20" ht="13.95" customHeight="1">
      <c r="A22" s="160"/>
      <c r="B22" s="150" t="s">
        <v>130</v>
      </c>
      <c r="C22" s="160"/>
      <c r="D22" s="160"/>
      <c r="E22" s="160"/>
      <c r="F22" s="160"/>
      <c r="G22" s="160"/>
      <c r="H22" s="160"/>
      <c r="I22" s="160"/>
      <c r="J22" s="160"/>
      <c r="K22" s="160"/>
      <c r="L22" s="160"/>
      <c r="M22" s="160"/>
      <c r="N22" s="160"/>
      <c r="O22" s="160"/>
      <c r="P22" s="160"/>
      <c r="Q22" s="160"/>
      <c r="R22" s="160"/>
      <c r="S22" s="160"/>
      <c r="T22" s="160"/>
    </row>
    <row r="23" spans="1:20" ht="13.95" customHeight="1">
      <c r="A23" s="160"/>
      <c r="B23" s="160"/>
      <c r="C23" s="160"/>
      <c r="D23" s="160"/>
      <c r="E23" s="160"/>
      <c r="F23" s="160"/>
      <c r="G23" s="160"/>
      <c r="H23" s="160"/>
      <c r="I23" s="160"/>
      <c r="J23" s="160"/>
      <c r="K23" s="160"/>
      <c r="L23" s="160"/>
      <c r="M23" s="160"/>
      <c r="N23" s="160"/>
      <c r="O23" s="160"/>
      <c r="P23" s="160"/>
      <c r="Q23" s="160"/>
      <c r="R23" s="160"/>
      <c r="S23" s="160"/>
      <c r="T23" s="160"/>
    </row>
    <row r="24" spans="1:20" ht="13.95" customHeight="1">
      <c r="A24" s="312" t="s">
        <v>421</v>
      </c>
      <c r="B24" s="312"/>
      <c r="C24" s="312"/>
      <c r="D24" s="312"/>
      <c r="E24" s="312"/>
      <c r="F24" s="312"/>
      <c r="G24" s="312"/>
      <c r="H24" s="312"/>
      <c r="I24" s="312"/>
      <c r="J24" s="312"/>
      <c r="K24" s="312"/>
      <c r="L24" s="312"/>
      <c r="M24" s="312"/>
      <c r="N24" s="312"/>
      <c r="O24" s="312"/>
      <c r="P24" s="160"/>
      <c r="Q24" s="160"/>
      <c r="R24" s="160"/>
      <c r="S24" s="160"/>
      <c r="T24" s="160"/>
    </row>
    <row r="25" spans="1:20" ht="13.95" customHeight="1">
      <c r="A25" s="312"/>
      <c r="B25" s="312"/>
      <c r="C25" s="312"/>
      <c r="D25" s="312"/>
      <c r="E25" s="312"/>
      <c r="F25" s="312"/>
      <c r="G25" s="312"/>
      <c r="H25" s="312"/>
      <c r="I25" s="312"/>
      <c r="J25" s="312"/>
      <c r="K25" s="312"/>
      <c r="L25" s="312"/>
      <c r="M25" s="312"/>
      <c r="N25" s="312"/>
      <c r="O25" s="312"/>
      <c r="P25" s="160"/>
      <c r="Q25" s="160"/>
      <c r="R25" s="160"/>
      <c r="S25" s="160"/>
      <c r="T25" s="160"/>
    </row>
    <row r="26" spans="1:20" ht="50.4" customHeight="1">
      <c r="A26" s="312"/>
      <c r="B26" s="312"/>
      <c r="C26" s="312"/>
      <c r="D26" s="312"/>
      <c r="E26" s="312"/>
      <c r="F26" s="312"/>
      <c r="G26" s="312"/>
      <c r="H26" s="312"/>
      <c r="I26" s="312"/>
      <c r="J26" s="312"/>
      <c r="K26" s="312"/>
      <c r="L26" s="312"/>
      <c r="M26" s="312"/>
      <c r="N26" s="312"/>
      <c r="O26" s="312"/>
      <c r="P26" s="160"/>
      <c r="Q26" s="160"/>
      <c r="R26" s="160"/>
      <c r="S26" s="160"/>
      <c r="T26" s="160"/>
    </row>
    <row r="27" spans="1:20" ht="13.95" customHeight="1">
      <c r="A27" s="84"/>
      <c r="B27" s="84"/>
      <c r="C27" s="84"/>
      <c r="D27" s="84"/>
      <c r="E27" s="84"/>
      <c r="F27" s="84"/>
      <c r="G27" s="84"/>
      <c r="H27" s="84"/>
      <c r="I27" s="84"/>
      <c r="J27" s="84"/>
      <c r="K27" s="84"/>
      <c r="L27" s="84"/>
      <c r="M27" s="84"/>
      <c r="N27" s="84"/>
      <c r="O27" s="160"/>
      <c r="P27" s="160"/>
      <c r="Q27" s="160"/>
      <c r="R27" s="160"/>
      <c r="S27" s="160"/>
      <c r="T27" s="160"/>
    </row>
    <row r="28" spans="1:20" ht="13.95" customHeight="1">
      <c r="A28" s="84"/>
      <c r="B28" s="84"/>
      <c r="C28" s="84"/>
      <c r="D28" s="84"/>
      <c r="E28" s="84"/>
      <c r="F28" s="84"/>
      <c r="G28" s="84"/>
      <c r="H28" s="84"/>
      <c r="I28" s="84"/>
      <c r="J28" s="84"/>
      <c r="K28" s="84"/>
      <c r="L28" s="84"/>
      <c r="M28" s="84"/>
      <c r="N28" s="84"/>
      <c r="O28" s="160"/>
      <c r="P28" s="160"/>
      <c r="Q28" s="160"/>
      <c r="R28" s="160"/>
      <c r="S28" s="160"/>
      <c r="T28" s="160"/>
    </row>
    <row r="29" spans="1:20" ht="13.95" customHeight="1">
      <c r="A29" s="84"/>
      <c r="B29" s="84"/>
      <c r="C29" s="84"/>
      <c r="D29" s="84"/>
      <c r="E29" s="84"/>
      <c r="F29" s="84"/>
      <c r="G29" s="84"/>
      <c r="H29" s="84"/>
      <c r="I29" s="84"/>
      <c r="J29" s="84"/>
      <c r="K29" s="84"/>
      <c r="L29" s="84"/>
      <c r="M29" s="84"/>
      <c r="N29" s="84"/>
      <c r="O29" s="160"/>
      <c r="P29" s="160"/>
      <c r="Q29" s="160"/>
      <c r="R29" s="160"/>
      <c r="S29" s="160"/>
      <c r="T29" s="160"/>
    </row>
    <row r="30" spans="1:20" ht="13.95" customHeight="1">
      <c r="A30" s="84"/>
      <c r="B30" s="84"/>
      <c r="C30" s="84"/>
      <c r="D30" s="84"/>
      <c r="E30" s="84"/>
      <c r="F30" s="84"/>
      <c r="G30" s="84"/>
      <c r="H30" s="84"/>
      <c r="I30" s="84"/>
      <c r="J30" s="84"/>
      <c r="K30" s="84"/>
      <c r="L30" s="84"/>
      <c r="M30" s="84"/>
      <c r="N30" s="84"/>
      <c r="O30" s="160"/>
      <c r="P30" s="160"/>
      <c r="Q30" s="160"/>
      <c r="R30" s="160"/>
      <c r="S30" s="160"/>
      <c r="T30" s="160"/>
    </row>
    <row r="31" spans="1:20" ht="13.95" customHeight="1">
      <c r="A31" s="84"/>
      <c r="B31" s="84"/>
      <c r="C31" s="84"/>
      <c r="D31" s="84"/>
      <c r="E31" s="84"/>
      <c r="F31" s="84"/>
      <c r="G31" s="84"/>
      <c r="H31" s="84"/>
      <c r="I31" s="84"/>
      <c r="J31" s="84"/>
      <c r="K31" s="84"/>
      <c r="L31" s="84"/>
      <c r="M31" s="84"/>
      <c r="N31" s="84"/>
      <c r="O31" s="160"/>
      <c r="P31" s="160"/>
      <c r="Q31" s="160"/>
      <c r="R31" s="160"/>
      <c r="S31" s="160"/>
      <c r="T31" s="160"/>
    </row>
    <row r="32" spans="1:20" ht="13.95" customHeight="1">
      <c r="A32" s="84"/>
      <c r="B32" s="84"/>
      <c r="C32" s="84"/>
      <c r="D32" s="84"/>
      <c r="E32" s="84"/>
      <c r="F32" s="84"/>
      <c r="G32" s="84"/>
      <c r="H32" s="84"/>
      <c r="I32" s="84"/>
      <c r="J32" s="84"/>
      <c r="K32" s="84"/>
      <c r="L32" s="84"/>
      <c r="M32" s="84"/>
      <c r="N32" s="84"/>
      <c r="O32" s="160"/>
      <c r="P32" s="160"/>
      <c r="Q32" s="160"/>
      <c r="R32" s="160"/>
      <c r="S32" s="160"/>
      <c r="T32" s="160"/>
    </row>
    <row r="33" spans="1:20" ht="13.95" customHeight="1">
      <c r="A33" s="84"/>
      <c r="B33" s="84"/>
      <c r="C33" s="84"/>
      <c r="D33" s="84"/>
      <c r="E33" s="84"/>
      <c r="F33" s="84"/>
      <c r="G33" s="84"/>
      <c r="H33" s="84"/>
      <c r="I33" s="84"/>
      <c r="J33" s="84"/>
      <c r="K33" s="84"/>
      <c r="L33" s="84"/>
      <c r="M33" s="84"/>
      <c r="N33" s="84"/>
      <c r="O33" s="160"/>
      <c r="P33" s="160"/>
      <c r="Q33" s="160"/>
      <c r="R33" s="160"/>
      <c r="S33" s="160"/>
      <c r="T33" s="160"/>
    </row>
  </sheetData>
  <mergeCells count="6">
    <mergeCell ref="B10:D10"/>
    <mergeCell ref="A24:O26"/>
    <mergeCell ref="B6:D6"/>
    <mergeCell ref="B7:D7"/>
    <mergeCell ref="B8:D8"/>
    <mergeCell ref="B9:D9"/>
  </mergeCells>
  <phoneticPr fontId="3"/>
  <hyperlinks>
    <hyperlink ref="A1" location="目次!A1" display="目次へ戻る"/>
  </hyperlinks>
  <pageMargins left="0.74803149606299213" right="0.74803149606299213" top="0.98425196850393704" bottom="0.98425196850393704" header="0.51181102362204722" footer="0.51181102362204722"/>
  <pageSetup paperSize="9" scale="91" orientation="landscape"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showGridLines="0" zoomScaleNormal="100" zoomScaleSheetLayoutView="100" workbookViewId="0"/>
  </sheetViews>
  <sheetFormatPr defaultColWidth="8" defaultRowHeight="13.95" customHeight="1"/>
  <cols>
    <col min="1" max="1" width="12" style="27" customWidth="1"/>
    <col min="2" max="8" width="12.59765625" style="27" customWidth="1"/>
    <col min="9" max="10" width="12.59765625" style="28" customWidth="1"/>
    <col min="11" max="11" width="12.59765625" style="27" customWidth="1"/>
    <col min="12" max="13" width="6.5" style="27" customWidth="1"/>
    <col min="14" max="16" width="6.5" style="20" customWidth="1"/>
    <col min="17" max="16384" width="8" style="27"/>
  </cols>
  <sheetData>
    <row r="1" spans="1:11" s="11" customFormat="1" ht="15" customHeight="1">
      <c r="A1" s="6" t="s">
        <v>2</v>
      </c>
      <c r="B1" s="6"/>
      <c r="C1" s="7"/>
      <c r="D1" s="8"/>
      <c r="E1" s="8"/>
      <c r="F1" s="8"/>
      <c r="G1" s="8"/>
      <c r="H1" s="8"/>
      <c r="I1" s="8"/>
    </row>
    <row r="2" spans="1:11" s="13" customFormat="1" ht="20.100000000000001" customHeight="1">
      <c r="A2" s="12" t="s">
        <v>145</v>
      </c>
      <c r="B2" s="12"/>
      <c r="C2" s="12"/>
      <c r="D2" s="12"/>
      <c r="E2" s="12"/>
      <c r="F2" s="12"/>
      <c r="G2" s="12"/>
      <c r="H2" s="12"/>
    </row>
    <row r="3" spans="1:11" s="13" customFormat="1" ht="20.100000000000001" customHeight="1">
      <c r="A3" s="12"/>
      <c r="B3" s="12"/>
      <c r="C3" s="12"/>
      <c r="D3" s="12"/>
      <c r="E3" s="12"/>
      <c r="F3" s="12"/>
      <c r="G3" s="12"/>
      <c r="H3" s="12"/>
    </row>
    <row r="4" spans="1:11" s="16" customFormat="1" ht="21.6" customHeight="1">
      <c r="A4" s="89"/>
      <c r="B4" s="313" t="s">
        <v>146</v>
      </c>
      <c r="C4" s="313"/>
      <c r="D4" s="313"/>
      <c r="E4" s="313"/>
      <c r="F4" s="313"/>
      <c r="G4" s="313" t="s">
        <v>147</v>
      </c>
      <c r="H4" s="313"/>
      <c r="I4" s="313"/>
      <c r="J4" s="313"/>
      <c r="K4" s="313"/>
    </row>
    <row r="5" spans="1:11" s="16" customFormat="1" ht="21.6" customHeight="1">
      <c r="A5" s="89"/>
      <c r="B5" s="89" t="s">
        <v>60</v>
      </c>
      <c r="C5" s="89" t="s">
        <v>42</v>
      </c>
      <c r="D5" s="89" t="s">
        <v>43</v>
      </c>
      <c r="E5" s="89" t="s">
        <v>44</v>
      </c>
      <c r="F5" s="89" t="s">
        <v>57</v>
      </c>
      <c r="G5" s="89" t="s">
        <v>60</v>
      </c>
      <c r="H5" s="89" t="s">
        <v>42</v>
      </c>
      <c r="I5" s="89" t="s">
        <v>43</v>
      </c>
      <c r="J5" s="90" t="s">
        <v>44</v>
      </c>
      <c r="K5" s="89" t="s">
        <v>57</v>
      </c>
    </row>
    <row r="6" spans="1:11" s="16" customFormat="1" ht="21.6" customHeight="1">
      <c r="A6" s="91" t="s">
        <v>45</v>
      </c>
      <c r="B6" s="92">
        <v>865239</v>
      </c>
      <c r="C6" s="92">
        <v>840835</v>
      </c>
      <c r="D6" s="92">
        <v>811622</v>
      </c>
      <c r="E6" s="92">
        <v>770759</v>
      </c>
      <c r="F6" s="212">
        <v>727288</v>
      </c>
      <c r="G6" s="93">
        <v>7</v>
      </c>
      <c r="H6" s="93">
        <v>6.8</v>
      </c>
      <c r="I6" s="93">
        <v>6.6</v>
      </c>
      <c r="J6" s="93">
        <v>6.3</v>
      </c>
      <c r="K6" s="93">
        <v>6</v>
      </c>
    </row>
    <row r="7" spans="1:11" s="16" customFormat="1" ht="21.6" customHeight="1">
      <c r="A7" s="91" t="s">
        <v>47</v>
      </c>
      <c r="B7" s="92">
        <v>48298</v>
      </c>
      <c r="C7" s="92">
        <v>47328</v>
      </c>
      <c r="D7" s="92">
        <v>45424</v>
      </c>
      <c r="E7" s="92">
        <v>43451</v>
      </c>
      <c r="F7" s="212">
        <v>42108</v>
      </c>
      <c r="G7" s="93">
        <v>6.7</v>
      </c>
      <c r="H7" s="93">
        <v>6.6</v>
      </c>
      <c r="I7" s="93">
        <v>6.4</v>
      </c>
      <c r="J7" s="93">
        <v>6.1</v>
      </c>
      <c r="K7" s="93">
        <v>5.9</v>
      </c>
    </row>
    <row r="8" spans="1:11" s="16" customFormat="1" ht="21.6" customHeight="1">
      <c r="A8" s="91" t="s">
        <v>49</v>
      </c>
      <c r="B8" s="92">
        <v>10110</v>
      </c>
      <c r="C8" s="92">
        <v>10006</v>
      </c>
      <c r="D8" s="92">
        <v>9720</v>
      </c>
      <c r="E8" s="92">
        <v>9596</v>
      </c>
      <c r="F8" s="92">
        <v>9389</v>
      </c>
      <c r="G8" s="93">
        <v>7.9</v>
      </c>
      <c r="H8" s="93">
        <v>7.71832659027534</v>
      </c>
      <c r="I8" s="93">
        <v>7.4508165619694076</v>
      </c>
      <c r="J8" s="93">
        <v>7.3236590209376056</v>
      </c>
      <c r="K8" s="93">
        <v>7.1505165065816128</v>
      </c>
    </row>
    <row r="9" spans="1:11" s="16" customFormat="1" ht="21.6" customHeight="1">
      <c r="A9" s="95" t="s">
        <v>46</v>
      </c>
      <c r="B9" s="96">
        <v>794</v>
      </c>
      <c r="C9" s="96">
        <v>816</v>
      </c>
      <c r="D9" s="96">
        <v>804</v>
      </c>
      <c r="E9" s="96">
        <v>777</v>
      </c>
      <c r="F9" s="96">
        <v>723</v>
      </c>
      <c r="G9" s="97">
        <v>8.8000000000000007</v>
      </c>
      <c r="H9" s="97">
        <v>8.9</v>
      </c>
      <c r="I9" s="97">
        <v>8.6999999999999993</v>
      </c>
      <c r="J9" s="97">
        <v>8.3000000000000007</v>
      </c>
      <c r="K9" s="97">
        <v>7.7073139531165049</v>
      </c>
    </row>
    <row r="10" spans="1:11" s="16" customFormat="1" ht="21.6" customHeight="1">
      <c r="A10" s="95" t="s">
        <v>48</v>
      </c>
      <c r="B10" s="96">
        <v>1100</v>
      </c>
      <c r="C10" s="96">
        <v>1033</v>
      </c>
      <c r="D10" s="96">
        <v>1042</v>
      </c>
      <c r="E10" s="96">
        <v>994</v>
      </c>
      <c r="F10" s="96">
        <v>976</v>
      </c>
      <c r="G10" s="97">
        <v>7.6</v>
      </c>
      <c r="H10" s="97">
        <v>7.1</v>
      </c>
      <c r="I10" s="97">
        <v>7.1</v>
      </c>
      <c r="J10" s="97">
        <v>6.8</v>
      </c>
      <c r="K10" s="97">
        <v>6.6278682846995389</v>
      </c>
    </row>
    <row r="11" spans="1:11" s="16" customFormat="1" ht="21.6" customHeight="1">
      <c r="A11" s="95" t="s">
        <v>50</v>
      </c>
      <c r="B11" s="96">
        <v>919</v>
      </c>
      <c r="C11" s="96">
        <v>860</v>
      </c>
      <c r="D11" s="96">
        <v>953</v>
      </c>
      <c r="E11" s="96">
        <v>903</v>
      </c>
      <c r="F11" s="96">
        <v>981</v>
      </c>
      <c r="G11" s="97">
        <v>8</v>
      </c>
      <c r="H11" s="97">
        <v>7.4</v>
      </c>
      <c r="I11" s="97">
        <v>8.1</v>
      </c>
      <c r="J11" s="97">
        <v>7.5</v>
      </c>
      <c r="K11" s="97">
        <v>8.0829886459140123</v>
      </c>
    </row>
    <row r="12" spans="1:11" s="16" customFormat="1" ht="21.6" customHeight="1">
      <c r="A12" s="95" t="s">
        <v>51</v>
      </c>
      <c r="B12" s="96">
        <v>1028</v>
      </c>
      <c r="C12" s="96">
        <v>1048</v>
      </c>
      <c r="D12" s="96">
        <v>1035</v>
      </c>
      <c r="E12" s="96">
        <v>1013</v>
      </c>
      <c r="F12" s="96">
        <v>1044</v>
      </c>
      <c r="G12" s="97">
        <v>6.4</v>
      </c>
      <c r="H12" s="97">
        <v>6.5</v>
      </c>
      <c r="I12" s="97">
        <v>6.4</v>
      </c>
      <c r="J12" s="97">
        <v>6.3</v>
      </c>
      <c r="K12" s="97">
        <v>6.4619155494485083</v>
      </c>
    </row>
    <row r="13" spans="1:11" s="16" customFormat="1" ht="21.6" customHeight="1">
      <c r="A13" s="95" t="s">
        <v>52</v>
      </c>
      <c r="B13" s="96">
        <v>800</v>
      </c>
      <c r="C13" s="96">
        <v>785</v>
      </c>
      <c r="D13" s="96">
        <v>732</v>
      </c>
      <c r="E13" s="96">
        <v>775</v>
      </c>
      <c r="F13" s="96">
        <v>773</v>
      </c>
      <c r="G13" s="97">
        <v>8</v>
      </c>
      <c r="H13" s="97">
        <v>7.8</v>
      </c>
      <c r="I13" s="97">
        <v>7.3</v>
      </c>
      <c r="J13" s="97">
        <v>7.7</v>
      </c>
      <c r="K13" s="97">
        <v>7.6350957597068438</v>
      </c>
    </row>
    <row r="14" spans="1:11" s="16" customFormat="1" ht="21.6" customHeight="1">
      <c r="A14" s="95" t="s">
        <v>53</v>
      </c>
      <c r="B14" s="96">
        <v>598</v>
      </c>
      <c r="C14" s="96">
        <v>584</v>
      </c>
      <c r="D14" s="96">
        <v>552</v>
      </c>
      <c r="E14" s="96">
        <v>546</v>
      </c>
      <c r="F14" s="96">
        <v>541</v>
      </c>
      <c r="G14" s="97">
        <v>6.4</v>
      </c>
      <c r="H14" s="97">
        <v>6.3</v>
      </c>
      <c r="I14" s="97">
        <v>5.9</v>
      </c>
      <c r="J14" s="97">
        <v>5.9</v>
      </c>
      <c r="K14" s="97">
        <v>5.80565541664431</v>
      </c>
    </row>
    <row r="15" spans="1:11" s="16" customFormat="1" ht="21.6" customHeight="1">
      <c r="A15" s="95" t="s">
        <v>54</v>
      </c>
      <c r="B15" s="96">
        <v>1380</v>
      </c>
      <c r="C15" s="96">
        <v>1376</v>
      </c>
      <c r="D15" s="96">
        <v>1292</v>
      </c>
      <c r="E15" s="96">
        <v>1330</v>
      </c>
      <c r="F15" s="96">
        <v>1276</v>
      </c>
      <c r="G15" s="97">
        <v>8.6</v>
      </c>
      <c r="H15" s="97">
        <v>8.5</v>
      </c>
      <c r="I15" s="97">
        <v>7.9</v>
      </c>
      <c r="J15" s="97">
        <v>8.1</v>
      </c>
      <c r="K15" s="97">
        <v>7.7052209514377852</v>
      </c>
    </row>
    <row r="16" spans="1:11" s="16" customFormat="1" ht="21.6" customHeight="1">
      <c r="A16" s="95" t="s">
        <v>55</v>
      </c>
      <c r="B16" s="96">
        <v>1743</v>
      </c>
      <c r="C16" s="96">
        <v>1770</v>
      </c>
      <c r="D16" s="96">
        <v>1585</v>
      </c>
      <c r="E16" s="96">
        <v>1639</v>
      </c>
      <c r="F16" s="96">
        <v>1461</v>
      </c>
      <c r="G16" s="97">
        <v>9.4</v>
      </c>
      <c r="H16" s="97">
        <v>9.5</v>
      </c>
      <c r="I16" s="97">
        <v>8.5</v>
      </c>
      <c r="J16" s="97">
        <v>8.6999999999999993</v>
      </c>
      <c r="K16" s="97">
        <v>7.7665257953911171</v>
      </c>
    </row>
    <row r="17" spans="1:11" s="16" customFormat="1" ht="21.6" customHeight="1">
      <c r="A17" s="95" t="s">
        <v>56</v>
      </c>
      <c r="B17" s="96">
        <v>1084</v>
      </c>
      <c r="C17" s="96">
        <v>1074</v>
      </c>
      <c r="D17" s="96">
        <v>1071</v>
      </c>
      <c r="E17" s="96">
        <v>1004</v>
      </c>
      <c r="F17" s="96">
        <v>1024</v>
      </c>
      <c r="G17" s="97">
        <v>8.6999999999999993</v>
      </c>
      <c r="H17" s="97">
        <v>8.4</v>
      </c>
      <c r="I17" s="97">
        <v>8.3000000000000007</v>
      </c>
      <c r="J17" s="97">
        <v>7.7</v>
      </c>
      <c r="K17" s="97">
        <v>7.8049375376336707</v>
      </c>
    </row>
    <row r="18" spans="1:11" s="16" customFormat="1" ht="21.6" customHeight="1">
      <c r="A18" s="95" t="s">
        <v>21</v>
      </c>
      <c r="B18" s="96">
        <v>664</v>
      </c>
      <c r="C18" s="96">
        <v>660</v>
      </c>
      <c r="D18" s="96">
        <v>654</v>
      </c>
      <c r="E18" s="96">
        <v>615</v>
      </c>
      <c r="F18" s="96">
        <v>590</v>
      </c>
      <c r="G18" s="97">
        <v>6</v>
      </c>
      <c r="H18" s="97">
        <v>6</v>
      </c>
      <c r="I18" s="97">
        <v>5.9</v>
      </c>
      <c r="J18" s="97">
        <v>5.6</v>
      </c>
      <c r="K18" s="97">
        <v>5.3775201429144337</v>
      </c>
    </row>
    <row r="19" spans="1:11" ht="13.95" customHeight="1">
      <c r="A19" s="150" t="s">
        <v>130</v>
      </c>
    </row>
  </sheetData>
  <mergeCells count="2">
    <mergeCell ref="B4:F4"/>
    <mergeCell ref="G4:K4"/>
  </mergeCells>
  <phoneticPr fontId="3"/>
  <hyperlinks>
    <hyperlink ref="A1" location="目次!A1" display="目次へ戻る"/>
  </hyperlinks>
  <pageMargins left="0.74803149606299213" right="0.74803149606299213" top="0.98425196850393704" bottom="0.98425196850393704" header="0.51181102362204722" footer="0.51181102362204722"/>
  <pageSetup paperSize="9" scale="77"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19</vt:i4>
      </vt:variant>
      <vt:variant>
        <vt:lpstr>名前付き一覧</vt:lpstr>
      </vt:variant>
      <vt:variant>
        <vt:i4>4</vt:i4>
      </vt:variant>
    </vt:vector>
  </HeadingPairs>
  <TitlesOfParts>
    <vt:vector size="23" baseType="lpstr">
      <vt:lpstr>目次</vt:lpstr>
      <vt:lpstr>1-1</vt:lpstr>
      <vt:lpstr>1-2</vt:lpstr>
      <vt:lpstr>1-3</vt:lpstr>
      <vt:lpstr>1-4</vt:lpstr>
      <vt:lpstr>1-5</vt:lpstr>
      <vt:lpstr>1-6</vt:lpstr>
      <vt:lpstr>1-7</vt:lpstr>
      <vt:lpstr>1-8</vt:lpstr>
      <vt:lpstr>1-9</vt:lpstr>
      <vt:lpstr>1-10</vt:lpstr>
      <vt:lpstr>1-11</vt:lpstr>
      <vt:lpstr>1-12</vt:lpstr>
      <vt:lpstr>1-13</vt:lpstr>
      <vt:lpstr>1-14</vt:lpstr>
      <vt:lpstr>1-15</vt:lpstr>
      <vt:lpstr>1-16</vt:lpstr>
      <vt:lpstr>1-17</vt:lpstr>
      <vt:lpstr>1-18</vt:lpstr>
      <vt:lpstr>'1-1'!Print_Area</vt:lpstr>
      <vt:lpstr>'1-18'!Print_Area</vt:lpstr>
      <vt:lpstr>'1-2'!Print_Area</vt:lpstr>
      <vt:lpstr>'1-3'!Print_Area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2025-07-29T00:48:19Z</cp:lastPrinted>
  <dcterms:created xsi:type="dcterms:W3CDTF">2024-09-24T12:06:21Z</dcterms:created>
  <dcterms:modified xsi:type="dcterms:W3CDTF">2025-08-21T08:38:00Z</dcterms:modified>
</cp:coreProperties>
</file>