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68.115\share\Ⅰ．市場調査\Ｂ．Ｗｏｒｋ\２．折衝案件\2022\20220723.さいたま市（産業連関表作成業務）\9.納品\R7\3.31納品【CD納品(全て)】\"/>
    </mc:Choice>
  </mc:AlternateContent>
  <xr:revisionPtr revIDLastSave="0" documentId="13_ncr:1_{B372D26B-277A-4526-8376-4F41F74B01D9}" xr6:coauthVersionLast="47" xr6:coauthVersionMax="47" xr10:uidLastSave="{00000000-0000-0000-0000-000000000000}"/>
  <bookViews>
    <workbookView xWindow="20370" yWindow="-120" windowWidth="29040" windowHeight="15720" tabRatio="790" xr2:uid="{5AC6D097-FCA9-4435-99BC-EB7D85E13AC3}"/>
  </bookViews>
  <sheets>
    <sheet name="さいたま市188部門" sheetId="128" r:id="rId1"/>
    <sheet name="さいたま市108部門" sheetId="129" r:id="rId2"/>
    <sheet name="さいたま37部門" sheetId="130" r:id="rId3"/>
    <sheet name="さいたま市13部門" sheetId="13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91" i="128" l="1"/>
  <c r="T191" i="128"/>
  <c r="S191" i="128"/>
  <c r="R191" i="128"/>
  <c r="Q191" i="128"/>
  <c r="P191" i="128"/>
  <c r="O191" i="128"/>
  <c r="N191" i="128"/>
  <c r="M191" i="128"/>
  <c r="L191" i="128"/>
  <c r="M19" i="131"/>
  <c r="L19" i="131"/>
  <c r="K19" i="131"/>
  <c r="J19" i="131"/>
  <c r="I19" i="131"/>
  <c r="H19" i="131"/>
  <c r="G19" i="131"/>
  <c r="F19" i="131"/>
  <c r="E19" i="131"/>
  <c r="M18" i="131"/>
  <c r="L18" i="131"/>
  <c r="K18" i="131"/>
  <c r="J18" i="131"/>
  <c r="I18" i="131"/>
  <c r="H18" i="131"/>
  <c r="G18" i="131"/>
  <c r="F18" i="131"/>
  <c r="E18" i="131"/>
  <c r="M17" i="131"/>
  <c r="L17" i="131"/>
  <c r="K17" i="131"/>
  <c r="J17" i="131"/>
  <c r="I17" i="131"/>
  <c r="H17" i="131"/>
  <c r="G17" i="131"/>
  <c r="F17" i="131"/>
  <c r="E17" i="131"/>
  <c r="M16" i="131"/>
  <c r="L16" i="131"/>
  <c r="K16" i="131"/>
  <c r="J16" i="131"/>
  <c r="I16" i="131"/>
  <c r="H16" i="131"/>
  <c r="G16" i="131"/>
  <c r="F16" i="131"/>
  <c r="E16" i="131"/>
  <c r="M15" i="131"/>
  <c r="L15" i="131"/>
  <c r="K15" i="131"/>
  <c r="J15" i="131"/>
  <c r="I15" i="131"/>
  <c r="H15" i="131"/>
  <c r="G15" i="131"/>
  <c r="F15" i="131"/>
  <c r="E15" i="131"/>
  <c r="M14" i="131"/>
  <c r="L14" i="131"/>
  <c r="K14" i="131"/>
  <c r="J14" i="131"/>
  <c r="I14" i="131"/>
  <c r="H14" i="131"/>
  <c r="G14" i="131"/>
  <c r="F14" i="131"/>
  <c r="E14" i="131"/>
  <c r="M13" i="131"/>
  <c r="L13" i="131"/>
  <c r="K13" i="131"/>
  <c r="J13" i="131"/>
  <c r="I13" i="131"/>
  <c r="H13" i="131"/>
  <c r="G13" i="131"/>
  <c r="F13" i="131"/>
  <c r="E13" i="131"/>
  <c r="M12" i="131"/>
  <c r="L12" i="131"/>
  <c r="K12" i="131"/>
  <c r="J12" i="131"/>
  <c r="I12" i="131"/>
  <c r="H12" i="131"/>
  <c r="G12" i="131"/>
  <c r="F12" i="131"/>
  <c r="E12" i="131"/>
  <c r="M11" i="131"/>
  <c r="L11" i="131"/>
  <c r="K11" i="131"/>
  <c r="J11" i="131"/>
  <c r="I11" i="131"/>
  <c r="H11" i="131"/>
  <c r="G11" i="131"/>
  <c r="F11" i="131"/>
  <c r="E11" i="131"/>
  <c r="M10" i="131"/>
  <c r="L10" i="131"/>
  <c r="K10" i="131"/>
  <c r="J10" i="131"/>
  <c r="I10" i="131"/>
  <c r="H10" i="131"/>
  <c r="G10" i="131"/>
  <c r="F10" i="131"/>
  <c r="E10" i="131"/>
  <c r="M9" i="131"/>
  <c r="L9" i="131"/>
  <c r="K9" i="131"/>
  <c r="J9" i="131"/>
  <c r="I9" i="131"/>
  <c r="H9" i="131"/>
  <c r="G9" i="131"/>
  <c r="F9" i="131"/>
  <c r="E9" i="131"/>
  <c r="M8" i="131"/>
  <c r="L8" i="131"/>
  <c r="K8" i="131"/>
  <c r="J8" i="131"/>
  <c r="I8" i="131"/>
  <c r="H8" i="131"/>
  <c r="G8" i="131"/>
  <c r="F8" i="131"/>
  <c r="E8" i="131"/>
  <c r="M7" i="131"/>
  <c r="L7" i="131"/>
  <c r="K7" i="131"/>
  <c r="J7" i="131"/>
  <c r="I7" i="131"/>
  <c r="H7" i="131"/>
  <c r="G7" i="131"/>
  <c r="F7" i="131"/>
  <c r="E7" i="131"/>
  <c r="D19" i="131"/>
  <c r="D18" i="131"/>
  <c r="D17" i="131"/>
  <c r="D16" i="131"/>
  <c r="D15" i="131"/>
  <c r="D14" i="131"/>
  <c r="D13" i="131"/>
  <c r="D12" i="131"/>
  <c r="D11" i="131"/>
  <c r="D10" i="131"/>
  <c r="D9" i="131"/>
  <c r="D8" i="131"/>
  <c r="D7" i="131"/>
  <c r="M42" i="130"/>
  <c r="L42" i="130"/>
  <c r="K42" i="130"/>
  <c r="J42" i="130"/>
  <c r="I42" i="130"/>
  <c r="H42" i="130"/>
  <c r="G42" i="130"/>
  <c r="F42" i="130"/>
  <c r="M41" i="130"/>
  <c r="L41" i="130"/>
  <c r="K41" i="130"/>
  <c r="J41" i="130"/>
  <c r="I41" i="130"/>
  <c r="H41" i="130"/>
  <c r="G41" i="130"/>
  <c r="F41" i="130"/>
  <c r="M40" i="130"/>
  <c r="L40" i="130"/>
  <c r="K40" i="130"/>
  <c r="J40" i="130"/>
  <c r="I40" i="130"/>
  <c r="H40" i="130"/>
  <c r="G40" i="130"/>
  <c r="F40" i="130"/>
  <c r="M39" i="130"/>
  <c r="L39" i="130"/>
  <c r="K39" i="130"/>
  <c r="J39" i="130"/>
  <c r="I39" i="130"/>
  <c r="H39" i="130"/>
  <c r="G39" i="130"/>
  <c r="F39" i="130"/>
  <c r="M38" i="130"/>
  <c r="L38" i="130"/>
  <c r="K38" i="130"/>
  <c r="J38" i="130"/>
  <c r="I38" i="130"/>
  <c r="H38" i="130"/>
  <c r="G38" i="130"/>
  <c r="F38" i="130"/>
  <c r="M37" i="130"/>
  <c r="L37" i="130"/>
  <c r="K37" i="130"/>
  <c r="J37" i="130"/>
  <c r="I37" i="130"/>
  <c r="H37" i="130"/>
  <c r="G37" i="130"/>
  <c r="F37" i="130"/>
  <c r="M36" i="130"/>
  <c r="L36" i="130"/>
  <c r="K36" i="130"/>
  <c r="J36" i="130"/>
  <c r="I36" i="130"/>
  <c r="H36" i="130"/>
  <c r="G36" i="130"/>
  <c r="F36" i="130"/>
  <c r="M35" i="130"/>
  <c r="L35" i="130"/>
  <c r="K35" i="130"/>
  <c r="J35" i="130"/>
  <c r="I35" i="130"/>
  <c r="H35" i="130"/>
  <c r="G35" i="130"/>
  <c r="F35" i="130"/>
  <c r="M34" i="130"/>
  <c r="L34" i="130"/>
  <c r="K34" i="130"/>
  <c r="J34" i="130"/>
  <c r="I34" i="130"/>
  <c r="H34" i="130"/>
  <c r="G34" i="130"/>
  <c r="F34" i="130"/>
  <c r="M33" i="130"/>
  <c r="L33" i="130"/>
  <c r="K33" i="130"/>
  <c r="J33" i="130"/>
  <c r="I33" i="130"/>
  <c r="H33" i="130"/>
  <c r="G33" i="130"/>
  <c r="F33" i="130"/>
  <c r="M32" i="130"/>
  <c r="L32" i="130"/>
  <c r="K32" i="130"/>
  <c r="J32" i="130"/>
  <c r="I32" i="130"/>
  <c r="H32" i="130"/>
  <c r="G32" i="130"/>
  <c r="F32" i="130"/>
  <c r="M31" i="130"/>
  <c r="L31" i="130"/>
  <c r="K31" i="130"/>
  <c r="J31" i="130"/>
  <c r="I31" i="130"/>
  <c r="H31" i="130"/>
  <c r="G31" i="130"/>
  <c r="F31" i="130"/>
  <c r="M30" i="130"/>
  <c r="L30" i="130"/>
  <c r="K30" i="130"/>
  <c r="J30" i="130"/>
  <c r="I30" i="130"/>
  <c r="H30" i="130"/>
  <c r="G30" i="130"/>
  <c r="F30" i="130"/>
  <c r="M29" i="130"/>
  <c r="L29" i="130"/>
  <c r="K29" i="130"/>
  <c r="J29" i="130"/>
  <c r="I29" i="130"/>
  <c r="H29" i="130"/>
  <c r="G29" i="130"/>
  <c r="F29" i="130"/>
  <c r="M28" i="130"/>
  <c r="L28" i="130"/>
  <c r="K28" i="130"/>
  <c r="J28" i="130"/>
  <c r="I28" i="130"/>
  <c r="H28" i="130"/>
  <c r="G28" i="130"/>
  <c r="F28" i="130"/>
  <c r="M27" i="130"/>
  <c r="L27" i="130"/>
  <c r="K27" i="130"/>
  <c r="J27" i="130"/>
  <c r="I27" i="130"/>
  <c r="H27" i="130"/>
  <c r="G27" i="130"/>
  <c r="F27" i="130"/>
  <c r="M26" i="130"/>
  <c r="L26" i="130"/>
  <c r="K26" i="130"/>
  <c r="J26" i="130"/>
  <c r="I26" i="130"/>
  <c r="H26" i="130"/>
  <c r="G26" i="130"/>
  <c r="F26" i="130"/>
  <c r="M25" i="130"/>
  <c r="L25" i="130"/>
  <c r="K25" i="130"/>
  <c r="J25" i="130"/>
  <c r="I25" i="130"/>
  <c r="H25" i="130"/>
  <c r="G25" i="130"/>
  <c r="F25" i="130"/>
  <c r="M24" i="130"/>
  <c r="L24" i="130"/>
  <c r="K24" i="130"/>
  <c r="J24" i="130"/>
  <c r="I24" i="130"/>
  <c r="H24" i="130"/>
  <c r="G24" i="130"/>
  <c r="F24" i="130"/>
  <c r="M23" i="130"/>
  <c r="L23" i="130"/>
  <c r="K23" i="130"/>
  <c r="J23" i="130"/>
  <c r="I23" i="130"/>
  <c r="H23" i="130"/>
  <c r="G23" i="130"/>
  <c r="F23" i="130"/>
  <c r="M22" i="130"/>
  <c r="L22" i="130"/>
  <c r="K22" i="130"/>
  <c r="J22" i="130"/>
  <c r="I22" i="130"/>
  <c r="H22" i="130"/>
  <c r="G22" i="130"/>
  <c r="F22" i="130"/>
  <c r="M21" i="130"/>
  <c r="L21" i="130"/>
  <c r="K21" i="130"/>
  <c r="J21" i="130"/>
  <c r="I21" i="130"/>
  <c r="H21" i="130"/>
  <c r="G21" i="130"/>
  <c r="F21" i="130"/>
  <c r="M20" i="130"/>
  <c r="L20" i="130"/>
  <c r="K20" i="130"/>
  <c r="J20" i="130"/>
  <c r="I20" i="130"/>
  <c r="H20" i="130"/>
  <c r="G20" i="130"/>
  <c r="F20" i="130"/>
  <c r="M19" i="130"/>
  <c r="L19" i="130"/>
  <c r="K19" i="130"/>
  <c r="J19" i="130"/>
  <c r="I19" i="130"/>
  <c r="H19" i="130"/>
  <c r="G19" i="130"/>
  <c r="F19" i="130"/>
  <c r="M18" i="130"/>
  <c r="L18" i="130"/>
  <c r="K18" i="130"/>
  <c r="J18" i="130"/>
  <c r="I18" i="130"/>
  <c r="H18" i="130"/>
  <c r="G18" i="130"/>
  <c r="F18" i="130"/>
  <c r="M17" i="130"/>
  <c r="L17" i="130"/>
  <c r="K17" i="130"/>
  <c r="J17" i="130"/>
  <c r="I17" i="130"/>
  <c r="H17" i="130"/>
  <c r="G17" i="130"/>
  <c r="F17" i="130"/>
  <c r="M16" i="130"/>
  <c r="L16" i="130"/>
  <c r="K16" i="130"/>
  <c r="J16" i="130"/>
  <c r="I16" i="130"/>
  <c r="H16" i="130"/>
  <c r="G16" i="130"/>
  <c r="F16" i="130"/>
  <c r="M15" i="130"/>
  <c r="L15" i="130"/>
  <c r="K15" i="130"/>
  <c r="J15" i="130"/>
  <c r="I15" i="130"/>
  <c r="H15" i="130"/>
  <c r="G15" i="130"/>
  <c r="F15" i="130"/>
  <c r="M14" i="130"/>
  <c r="L14" i="130"/>
  <c r="K14" i="130"/>
  <c r="J14" i="130"/>
  <c r="I14" i="130"/>
  <c r="H14" i="130"/>
  <c r="G14" i="130"/>
  <c r="F14" i="130"/>
  <c r="M13" i="130"/>
  <c r="L13" i="130"/>
  <c r="K13" i="130"/>
  <c r="J13" i="130"/>
  <c r="I13" i="130"/>
  <c r="H13" i="130"/>
  <c r="G13" i="130"/>
  <c r="F13" i="130"/>
  <c r="M12" i="130"/>
  <c r="L12" i="130"/>
  <c r="K12" i="130"/>
  <c r="J12" i="130"/>
  <c r="I12" i="130"/>
  <c r="H12" i="130"/>
  <c r="G12" i="130"/>
  <c r="F12" i="130"/>
  <c r="M11" i="130"/>
  <c r="L11" i="130"/>
  <c r="K11" i="130"/>
  <c r="J11" i="130"/>
  <c r="I11" i="130"/>
  <c r="H11" i="130"/>
  <c r="G11" i="130"/>
  <c r="F11" i="130"/>
  <c r="M10" i="130"/>
  <c r="L10" i="130"/>
  <c r="K10" i="130"/>
  <c r="J10" i="130"/>
  <c r="I10" i="130"/>
  <c r="H10" i="130"/>
  <c r="G10" i="130"/>
  <c r="F10" i="130"/>
  <c r="M9" i="130"/>
  <c r="L9" i="130"/>
  <c r="K9" i="130"/>
  <c r="J9" i="130"/>
  <c r="I9" i="130"/>
  <c r="H9" i="130"/>
  <c r="G9" i="130"/>
  <c r="F9" i="130"/>
  <c r="M8" i="130"/>
  <c r="L8" i="130"/>
  <c r="K8" i="130"/>
  <c r="J8" i="130"/>
  <c r="I8" i="130"/>
  <c r="H8" i="130"/>
  <c r="G8" i="130"/>
  <c r="F8" i="130"/>
  <c r="M7" i="130"/>
  <c r="M43" i="130"/>
  <c r="M44" i="130"/>
  <c r="L7" i="130"/>
  <c r="L43" i="130"/>
  <c r="L44" i="130"/>
  <c r="K7" i="130"/>
  <c r="J7" i="130"/>
  <c r="J43" i="130"/>
  <c r="J44" i="130"/>
  <c r="I7" i="130"/>
  <c r="I43" i="130"/>
  <c r="I44" i="130"/>
  <c r="H7" i="130"/>
  <c r="H43" i="130"/>
  <c r="H44" i="130"/>
  <c r="G7" i="130"/>
  <c r="F7" i="130"/>
  <c r="F43" i="130"/>
  <c r="F44" i="130"/>
  <c r="E42" i="130"/>
  <c r="E41" i="130"/>
  <c r="E40" i="130"/>
  <c r="E39" i="130"/>
  <c r="E38" i="130"/>
  <c r="E37" i="130"/>
  <c r="E36" i="130"/>
  <c r="E35" i="130"/>
  <c r="E34" i="130"/>
  <c r="E33" i="130"/>
  <c r="E32" i="130"/>
  <c r="E31" i="130"/>
  <c r="E30" i="130"/>
  <c r="E29" i="130"/>
  <c r="E28" i="130"/>
  <c r="E27" i="130"/>
  <c r="E26" i="130"/>
  <c r="E25" i="130"/>
  <c r="E24" i="130"/>
  <c r="E23" i="130"/>
  <c r="E22" i="130"/>
  <c r="E21" i="130"/>
  <c r="E20" i="130"/>
  <c r="E19" i="130"/>
  <c r="E18" i="130"/>
  <c r="E17" i="130"/>
  <c r="E16" i="130"/>
  <c r="E15" i="130"/>
  <c r="E14" i="130"/>
  <c r="E13" i="130"/>
  <c r="E12" i="130"/>
  <c r="E11" i="130"/>
  <c r="E10" i="130"/>
  <c r="E9" i="130"/>
  <c r="E8" i="130"/>
  <c r="E7" i="130"/>
  <c r="D42" i="130"/>
  <c r="D41" i="130"/>
  <c r="D40" i="130"/>
  <c r="D39" i="130"/>
  <c r="D38" i="130"/>
  <c r="D37" i="130"/>
  <c r="D36" i="130"/>
  <c r="D35" i="130"/>
  <c r="D34" i="130"/>
  <c r="D33" i="130"/>
  <c r="D32" i="130"/>
  <c r="D31" i="130"/>
  <c r="D30" i="130"/>
  <c r="D29" i="130"/>
  <c r="D28" i="130"/>
  <c r="D27" i="130"/>
  <c r="D26" i="130"/>
  <c r="D25" i="130"/>
  <c r="D24" i="130"/>
  <c r="D23" i="130"/>
  <c r="D22" i="130"/>
  <c r="D21" i="130"/>
  <c r="D20" i="130"/>
  <c r="D19" i="130"/>
  <c r="D18" i="130"/>
  <c r="D17" i="130"/>
  <c r="D16" i="130"/>
  <c r="D15" i="130"/>
  <c r="D14" i="130"/>
  <c r="D13" i="130"/>
  <c r="D12" i="130"/>
  <c r="D11" i="130"/>
  <c r="D10" i="130"/>
  <c r="D9" i="130"/>
  <c r="D8" i="130"/>
  <c r="D7" i="130"/>
  <c r="M112" i="129"/>
  <c r="L112" i="129"/>
  <c r="K112" i="129"/>
  <c r="J112" i="129"/>
  <c r="I112" i="129"/>
  <c r="H112" i="129"/>
  <c r="G112" i="129"/>
  <c r="F112" i="129"/>
  <c r="E112" i="129"/>
  <c r="M111" i="129"/>
  <c r="L111" i="129"/>
  <c r="K111" i="129"/>
  <c r="J111" i="129"/>
  <c r="I111" i="129"/>
  <c r="H111" i="129"/>
  <c r="G111" i="129"/>
  <c r="F111" i="129"/>
  <c r="E111" i="129"/>
  <c r="M110" i="129"/>
  <c r="L110" i="129"/>
  <c r="K110" i="129"/>
  <c r="J110" i="129"/>
  <c r="I110" i="129"/>
  <c r="H110" i="129"/>
  <c r="G110" i="129"/>
  <c r="F110" i="129"/>
  <c r="E110" i="129"/>
  <c r="M109" i="129"/>
  <c r="L109" i="129"/>
  <c r="K109" i="129"/>
  <c r="J109" i="129"/>
  <c r="I109" i="129"/>
  <c r="H109" i="129"/>
  <c r="G109" i="129"/>
  <c r="F109" i="129"/>
  <c r="E109" i="129"/>
  <c r="M108" i="129"/>
  <c r="L108" i="129"/>
  <c r="K108" i="129"/>
  <c r="J108" i="129"/>
  <c r="I108" i="129"/>
  <c r="H108" i="129"/>
  <c r="G108" i="129"/>
  <c r="F108" i="129"/>
  <c r="E108" i="129"/>
  <c r="M107" i="129"/>
  <c r="L107" i="129"/>
  <c r="K107" i="129"/>
  <c r="J107" i="129"/>
  <c r="I107" i="129"/>
  <c r="H107" i="129"/>
  <c r="G107" i="129"/>
  <c r="F107" i="129"/>
  <c r="E107" i="129"/>
  <c r="M106" i="129"/>
  <c r="L106" i="129"/>
  <c r="K106" i="129"/>
  <c r="J106" i="129"/>
  <c r="I106" i="129"/>
  <c r="H106" i="129"/>
  <c r="G106" i="129"/>
  <c r="F106" i="129"/>
  <c r="E106" i="129"/>
  <c r="M105" i="129"/>
  <c r="L105" i="129"/>
  <c r="K105" i="129"/>
  <c r="J105" i="129"/>
  <c r="I105" i="129"/>
  <c r="H105" i="129"/>
  <c r="G105" i="129"/>
  <c r="F105" i="129"/>
  <c r="E105" i="129"/>
  <c r="M104" i="129"/>
  <c r="L104" i="129"/>
  <c r="K104" i="129"/>
  <c r="J104" i="129"/>
  <c r="I104" i="129"/>
  <c r="H104" i="129"/>
  <c r="G104" i="129"/>
  <c r="F104" i="129"/>
  <c r="E104" i="129"/>
  <c r="M103" i="129"/>
  <c r="L103" i="129"/>
  <c r="K103" i="129"/>
  <c r="J103" i="129"/>
  <c r="I103" i="129"/>
  <c r="H103" i="129"/>
  <c r="G103" i="129"/>
  <c r="F103" i="129"/>
  <c r="E103" i="129"/>
  <c r="M102" i="129"/>
  <c r="L102" i="129"/>
  <c r="K102" i="129"/>
  <c r="J102" i="129"/>
  <c r="I102" i="129"/>
  <c r="H102" i="129"/>
  <c r="G102" i="129"/>
  <c r="F102" i="129"/>
  <c r="E102" i="129"/>
  <c r="M101" i="129"/>
  <c r="L101" i="129"/>
  <c r="K101" i="129"/>
  <c r="J101" i="129"/>
  <c r="I101" i="129"/>
  <c r="H101" i="129"/>
  <c r="G101" i="129"/>
  <c r="F101" i="129"/>
  <c r="E101" i="129"/>
  <c r="M100" i="129"/>
  <c r="L100" i="129"/>
  <c r="K100" i="129"/>
  <c r="J100" i="129"/>
  <c r="I100" i="129"/>
  <c r="H100" i="129"/>
  <c r="G100" i="129"/>
  <c r="F100" i="129"/>
  <c r="E100" i="129"/>
  <c r="M99" i="129"/>
  <c r="L99" i="129"/>
  <c r="K99" i="129"/>
  <c r="J99" i="129"/>
  <c r="I99" i="129"/>
  <c r="H99" i="129"/>
  <c r="G99" i="129"/>
  <c r="F99" i="129"/>
  <c r="E99" i="129"/>
  <c r="M98" i="129"/>
  <c r="L98" i="129"/>
  <c r="K98" i="129"/>
  <c r="J98" i="129"/>
  <c r="I98" i="129"/>
  <c r="H98" i="129"/>
  <c r="G98" i="129"/>
  <c r="F98" i="129"/>
  <c r="E98" i="129"/>
  <c r="M97" i="129"/>
  <c r="L97" i="129"/>
  <c r="K97" i="129"/>
  <c r="J97" i="129"/>
  <c r="I97" i="129"/>
  <c r="H97" i="129"/>
  <c r="G97" i="129"/>
  <c r="F97" i="129"/>
  <c r="E97" i="129"/>
  <c r="M96" i="129"/>
  <c r="L96" i="129"/>
  <c r="K96" i="129"/>
  <c r="J96" i="129"/>
  <c r="I96" i="129"/>
  <c r="H96" i="129"/>
  <c r="G96" i="129"/>
  <c r="F96" i="129"/>
  <c r="E96" i="129"/>
  <c r="M95" i="129"/>
  <c r="L95" i="129"/>
  <c r="K95" i="129"/>
  <c r="J95" i="129"/>
  <c r="I95" i="129"/>
  <c r="H95" i="129"/>
  <c r="G95" i="129"/>
  <c r="F95" i="129"/>
  <c r="E95" i="129"/>
  <c r="M94" i="129"/>
  <c r="L94" i="129"/>
  <c r="K94" i="129"/>
  <c r="J94" i="129"/>
  <c r="I94" i="129"/>
  <c r="H94" i="129"/>
  <c r="G94" i="129"/>
  <c r="F94" i="129"/>
  <c r="E94" i="129"/>
  <c r="M93" i="129"/>
  <c r="L93" i="129"/>
  <c r="K93" i="129"/>
  <c r="J93" i="129"/>
  <c r="I93" i="129"/>
  <c r="H93" i="129"/>
  <c r="G93" i="129"/>
  <c r="F93" i="129"/>
  <c r="E93" i="129"/>
  <c r="M92" i="129"/>
  <c r="L92" i="129"/>
  <c r="K92" i="129"/>
  <c r="J92" i="129"/>
  <c r="I92" i="129"/>
  <c r="H92" i="129"/>
  <c r="G92" i="129"/>
  <c r="F92" i="129"/>
  <c r="E92" i="129"/>
  <c r="M91" i="129"/>
  <c r="L91" i="129"/>
  <c r="K91" i="129"/>
  <c r="J91" i="129"/>
  <c r="I91" i="129"/>
  <c r="H91" i="129"/>
  <c r="G91" i="129"/>
  <c r="F91" i="129"/>
  <c r="E91" i="129"/>
  <c r="M90" i="129"/>
  <c r="L90" i="129"/>
  <c r="K90" i="129"/>
  <c r="J90" i="129"/>
  <c r="I90" i="129"/>
  <c r="H90" i="129"/>
  <c r="G90" i="129"/>
  <c r="F90" i="129"/>
  <c r="E90" i="129"/>
  <c r="M89" i="129"/>
  <c r="L89" i="129"/>
  <c r="K89" i="129"/>
  <c r="J89" i="129"/>
  <c r="I89" i="129"/>
  <c r="H89" i="129"/>
  <c r="G89" i="129"/>
  <c r="F89" i="129"/>
  <c r="E89" i="129"/>
  <c r="M88" i="129"/>
  <c r="L88" i="129"/>
  <c r="K88" i="129"/>
  <c r="J88" i="129"/>
  <c r="I88" i="129"/>
  <c r="H88" i="129"/>
  <c r="G88" i="129"/>
  <c r="F88" i="129"/>
  <c r="E88" i="129"/>
  <c r="M87" i="129"/>
  <c r="L87" i="129"/>
  <c r="K87" i="129"/>
  <c r="J87" i="129"/>
  <c r="I87" i="129"/>
  <c r="H87" i="129"/>
  <c r="G87" i="129"/>
  <c r="F87" i="129"/>
  <c r="E87" i="129"/>
  <c r="M86" i="129"/>
  <c r="L86" i="129"/>
  <c r="K86" i="129"/>
  <c r="J86" i="129"/>
  <c r="I86" i="129"/>
  <c r="H86" i="129"/>
  <c r="G86" i="129"/>
  <c r="F86" i="129"/>
  <c r="E86" i="129"/>
  <c r="M85" i="129"/>
  <c r="L85" i="129"/>
  <c r="K85" i="129"/>
  <c r="J85" i="129"/>
  <c r="I85" i="129"/>
  <c r="H85" i="129"/>
  <c r="G85" i="129"/>
  <c r="F85" i="129"/>
  <c r="E85" i="129"/>
  <c r="M84" i="129"/>
  <c r="L84" i="129"/>
  <c r="K84" i="129"/>
  <c r="J84" i="129"/>
  <c r="I84" i="129"/>
  <c r="H84" i="129"/>
  <c r="G84" i="129"/>
  <c r="F84" i="129"/>
  <c r="E84" i="129"/>
  <c r="M83" i="129"/>
  <c r="L83" i="129"/>
  <c r="K83" i="129"/>
  <c r="J83" i="129"/>
  <c r="I83" i="129"/>
  <c r="H83" i="129"/>
  <c r="G83" i="129"/>
  <c r="F83" i="129"/>
  <c r="E83" i="129"/>
  <c r="M82" i="129"/>
  <c r="L82" i="129"/>
  <c r="K82" i="129"/>
  <c r="J82" i="129"/>
  <c r="I82" i="129"/>
  <c r="H82" i="129"/>
  <c r="G82" i="129"/>
  <c r="F82" i="129"/>
  <c r="E82" i="129"/>
  <c r="M81" i="129"/>
  <c r="L81" i="129"/>
  <c r="K81" i="129"/>
  <c r="J81" i="129"/>
  <c r="I81" i="129"/>
  <c r="H81" i="129"/>
  <c r="G81" i="129"/>
  <c r="F81" i="129"/>
  <c r="E81" i="129"/>
  <c r="M80" i="129"/>
  <c r="L80" i="129"/>
  <c r="K80" i="129"/>
  <c r="J80" i="129"/>
  <c r="I80" i="129"/>
  <c r="H80" i="129"/>
  <c r="G80" i="129"/>
  <c r="F80" i="129"/>
  <c r="E80" i="129"/>
  <c r="M79" i="129"/>
  <c r="L79" i="129"/>
  <c r="K79" i="129"/>
  <c r="J79" i="129"/>
  <c r="I79" i="129"/>
  <c r="H79" i="129"/>
  <c r="G79" i="129"/>
  <c r="F79" i="129"/>
  <c r="E79" i="129"/>
  <c r="M78" i="129"/>
  <c r="L78" i="129"/>
  <c r="K78" i="129"/>
  <c r="J78" i="129"/>
  <c r="I78" i="129"/>
  <c r="H78" i="129"/>
  <c r="G78" i="129"/>
  <c r="F78" i="129"/>
  <c r="E78" i="129"/>
  <c r="M77" i="129"/>
  <c r="L77" i="129"/>
  <c r="K77" i="129"/>
  <c r="J77" i="129"/>
  <c r="I77" i="129"/>
  <c r="H77" i="129"/>
  <c r="G77" i="129"/>
  <c r="F77" i="129"/>
  <c r="E77" i="129"/>
  <c r="M76" i="129"/>
  <c r="L76" i="129"/>
  <c r="K76" i="129"/>
  <c r="J76" i="129"/>
  <c r="I76" i="129"/>
  <c r="H76" i="129"/>
  <c r="G76" i="129"/>
  <c r="F76" i="129"/>
  <c r="E76" i="129"/>
  <c r="M75" i="129"/>
  <c r="L75" i="129"/>
  <c r="K75" i="129"/>
  <c r="J75" i="129"/>
  <c r="I75" i="129"/>
  <c r="H75" i="129"/>
  <c r="G75" i="129"/>
  <c r="F75" i="129"/>
  <c r="E75" i="129"/>
  <c r="M74" i="129"/>
  <c r="L74" i="129"/>
  <c r="K74" i="129"/>
  <c r="J74" i="129"/>
  <c r="I74" i="129"/>
  <c r="H74" i="129"/>
  <c r="G74" i="129"/>
  <c r="F74" i="129"/>
  <c r="E74" i="129"/>
  <c r="M73" i="129"/>
  <c r="L73" i="129"/>
  <c r="K73" i="129"/>
  <c r="J73" i="129"/>
  <c r="I73" i="129"/>
  <c r="H73" i="129"/>
  <c r="G73" i="129"/>
  <c r="F73" i="129"/>
  <c r="E73" i="129"/>
  <c r="M72" i="129"/>
  <c r="L72" i="129"/>
  <c r="K72" i="129"/>
  <c r="J72" i="129"/>
  <c r="I72" i="129"/>
  <c r="H72" i="129"/>
  <c r="G72" i="129"/>
  <c r="F72" i="129"/>
  <c r="E72" i="129"/>
  <c r="M71" i="129"/>
  <c r="L71" i="129"/>
  <c r="K71" i="129"/>
  <c r="J71" i="129"/>
  <c r="I71" i="129"/>
  <c r="H71" i="129"/>
  <c r="G71" i="129"/>
  <c r="F71" i="129"/>
  <c r="E71" i="129"/>
  <c r="M70" i="129"/>
  <c r="L70" i="129"/>
  <c r="K70" i="129"/>
  <c r="J70" i="129"/>
  <c r="I70" i="129"/>
  <c r="H70" i="129"/>
  <c r="G70" i="129"/>
  <c r="F70" i="129"/>
  <c r="E70" i="129"/>
  <c r="M69" i="129"/>
  <c r="L69" i="129"/>
  <c r="K69" i="129"/>
  <c r="J69" i="129"/>
  <c r="I69" i="129"/>
  <c r="H69" i="129"/>
  <c r="G69" i="129"/>
  <c r="F69" i="129"/>
  <c r="E69" i="129"/>
  <c r="M68" i="129"/>
  <c r="L68" i="129"/>
  <c r="K68" i="129"/>
  <c r="J68" i="129"/>
  <c r="I68" i="129"/>
  <c r="H68" i="129"/>
  <c r="G68" i="129"/>
  <c r="F68" i="129"/>
  <c r="E68" i="129"/>
  <c r="M67" i="129"/>
  <c r="L67" i="129"/>
  <c r="K67" i="129"/>
  <c r="J67" i="129"/>
  <c r="I67" i="129"/>
  <c r="H67" i="129"/>
  <c r="G67" i="129"/>
  <c r="F67" i="129"/>
  <c r="E67" i="129"/>
  <c r="M66" i="129"/>
  <c r="L66" i="129"/>
  <c r="K66" i="129"/>
  <c r="J66" i="129"/>
  <c r="I66" i="129"/>
  <c r="H66" i="129"/>
  <c r="G66" i="129"/>
  <c r="F66" i="129"/>
  <c r="E66" i="129"/>
  <c r="M65" i="129"/>
  <c r="L65" i="129"/>
  <c r="K65" i="129"/>
  <c r="J65" i="129"/>
  <c r="I65" i="129"/>
  <c r="H65" i="129"/>
  <c r="G65" i="129"/>
  <c r="F65" i="129"/>
  <c r="E65" i="129"/>
  <c r="M64" i="129"/>
  <c r="L64" i="129"/>
  <c r="K64" i="129"/>
  <c r="J64" i="129"/>
  <c r="I64" i="129"/>
  <c r="H64" i="129"/>
  <c r="G64" i="129"/>
  <c r="F64" i="129"/>
  <c r="E64" i="129"/>
  <c r="M63" i="129"/>
  <c r="L63" i="129"/>
  <c r="K63" i="129"/>
  <c r="J63" i="129"/>
  <c r="I63" i="129"/>
  <c r="H63" i="129"/>
  <c r="G63" i="129"/>
  <c r="F63" i="129"/>
  <c r="E63" i="129"/>
  <c r="M62" i="129"/>
  <c r="L62" i="129"/>
  <c r="K62" i="129"/>
  <c r="J62" i="129"/>
  <c r="I62" i="129"/>
  <c r="H62" i="129"/>
  <c r="G62" i="129"/>
  <c r="F62" i="129"/>
  <c r="E62" i="129"/>
  <c r="M61" i="129"/>
  <c r="L61" i="129"/>
  <c r="K61" i="129"/>
  <c r="J61" i="129"/>
  <c r="I61" i="129"/>
  <c r="H61" i="129"/>
  <c r="G61" i="129"/>
  <c r="F61" i="129"/>
  <c r="E61" i="129"/>
  <c r="M60" i="129"/>
  <c r="L60" i="129"/>
  <c r="K60" i="129"/>
  <c r="J60" i="129"/>
  <c r="I60" i="129"/>
  <c r="H60" i="129"/>
  <c r="G60" i="129"/>
  <c r="F60" i="129"/>
  <c r="E60" i="129"/>
  <c r="M59" i="129"/>
  <c r="L59" i="129"/>
  <c r="K59" i="129"/>
  <c r="J59" i="129"/>
  <c r="I59" i="129"/>
  <c r="H59" i="129"/>
  <c r="G59" i="129"/>
  <c r="F59" i="129"/>
  <c r="E59" i="129"/>
  <c r="M58" i="129"/>
  <c r="L58" i="129"/>
  <c r="K58" i="129"/>
  <c r="J58" i="129"/>
  <c r="I58" i="129"/>
  <c r="H58" i="129"/>
  <c r="G58" i="129"/>
  <c r="F58" i="129"/>
  <c r="E58" i="129"/>
  <c r="M57" i="129"/>
  <c r="L57" i="129"/>
  <c r="K57" i="129"/>
  <c r="J57" i="129"/>
  <c r="I57" i="129"/>
  <c r="H57" i="129"/>
  <c r="G57" i="129"/>
  <c r="F57" i="129"/>
  <c r="E57" i="129"/>
  <c r="M56" i="129"/>
  <c r="L56" i="129"/>
  <c r="K56" i="129"/>
  <c r="J56" i="129"/>
  <c r="I56" i="129"/>
  <c r="H56" i="129"/>
  <c r="G56" i="129"/>
  <c r="F56" i="129"/>
  <c r="E56" i="129"/>
  <c r="M55" i="129"/>
  <c r="L55" i="129"/>
  <c r="K55" i="129"/>
  <c r="J55" i="129"/>
  <c r="I55" i="129"/>
  <c r="H55" i="129"/>
  <c r="G55" i="129"/>
  <c r="F55" i="129"/>
  <c r="E55" i="129"/>
  <c r="M54" i="129"/>
  <c r="L54" i="129"/>
  <c r="K54" i="129"/>
  <c r="J54" i="129"/>
  <c r="I54" i="129"/>
  <c r="H54" i="129"/>
  <c r="G54" i="129"/>
  <c r="F54" i="129"/>
  <c r="E54" i="129"/>
  <c r="M53" i="129"/>
  <c r="L53" i="129"/>
  <c r="K53" i="129"/>
  <c r="J53" i="129"/>
  <c r="I53" i="129"/>
  <c r="H53" i="129"/>
  <c r="G53" i="129"/>
  <c r="F53" i="129"/>
  <c r="E53" i="129"/>
  <c r="M52" i="129"/>
  <c r="L52" i="129"/>
  <c r="K52" i="129"/>
  <c r="J52" i="129"/>
  <c r="I52" i="129"/>
  <c r="H52" i="129"/>
  <c r="G52" i="129"/>
  <c r="F52" i="129"/>
  <c r="E52" i="129"/>
  <c r="M51" i="129"/>
  <c r="L51" i="129"/>
  <c r="K51" i="129"/>
  <c r="J51" i="129"/>
  <c r="I51" i="129"/>
  <c r="H51" i="129"/>
  <c r="G51" i="129"/>
  <c r="F51" i="129"/>
  <c r="E51" i="129"/>
  <c r="M50" i="129"/>
  <c r="L50" i="129"/>
  <c r="K50" i="129"/>
  <c r="J50" i="129"/>
  <c r="I50" i="129"/>
  <c r="H50" i="129"/>
  <c r="G50" i="129"/>
  <c r="F50" i="129"/>
  <c r="E50" i="129"/>
  <c r="M49" i="129"/>
  <c r="L49" i="129"/>
  <c r="K49" i="129"/>
  <c r="J49" i="129"/>
  <c r="I49" i="129"/>
  <c r="H49" i="129"/>
  <c r="G49" i="129"/>
  <c r="F49" i="129"/>
  <c r="E49" i="129"/>
  <c r="M48" i="129"/>
  <c r="L48" i="129"/>
  <c r="K48" i="129"/>
  <c r="J48" i="129"/>
  <c r="I48" i="129"/>
  <c r="H48" i="129"/>
  <c r="G48" i="129"/>
  <c r="F48" i="129"/>
  <c r="E48" i="129"/>
  <c r="M47" i="129"/>
  <c r="L47" i="129"/>
  <c r="K47" i="129"/>
  <c r="J47" i="129"/>
  <c r="I47" i="129"/>
  <c r="H47" i="129"/>
  <c r="G47" i="129"/>
  <c r="F47" i="129"/>
  <c r="E47" i="129"/>
  <c r="M46" i="129"/>
  <c r="L46" i="129"/>
  <c r="K46" i="129"/>
  <c r="J46" i="129"/>
  <c r="I46" i="129"/>
  <c r="H46" i="129"/>
  <c r="G46" i="129"/>
  <c r="F46" i="129"/>
  <c r="E46" i="129"/>
  <c r="M45" i="129"/>
  <c r="L45" i="129"/>
  <c r="K45" i="129"/>
  <c r="J45" i="129"/>
  <c r="I45" i="129"/>
  <c r="H45" i="129"/>
  <c r="G45" i="129"/>
  <c r="F45" i="129"/>
  <c r="E45" i="129"/>
  <c r="M44" i="129"/>
  <c r="L44" i="129"/>
  <c r="K44" i="129"/>
  <c r="J44" i="129"/>
  <c r="I44" i="129"/>
  <c r="H44" i="129"/>
  <c r="G44" i="129"/>
  <c r="F44" i="129"/>
  <c r="E44" i="129"/>
  <c r="M43" i="129"/>
  <c r="L43" i="129"/>
  <c r="K43" i="129"/>
  <c r="J43" i="129"/>
  <c r="I43" i="129"/>
  <c r="H43" i="129"/>
  <c r="G43" i="129"/>
  <c r="F43" i="129"/>
  <c r="E43" i="129"/>
  <c r="M42" i="129"/>
  <c r="L42" i="129"/>
  <c r="K42" i="129"/>
  <c r="J42" i="129"/>
  <c r="I42" i="129"/>
  <c r="H42" i="129"/>
  <c r="G42" i="129"/>
  <c r="F42" i="129"/>
  <c r="E42" i="129"/>
  <c r="M41" i="129"/>
  <c r="L41" i="129"/>
  <c r="K41" i="129"/>
  <c r="J41" i="129"/>
  <c r="I41" i="129"/>
  <c r="H41" i="129"/>
  <c r="G41" i="129"/>
  <c r="F41" i="129"/>
  <c r="E41" i="129"/>
  <c r="M40" i="129"/>
  <c r="L40" i="129"/>
  <c r="K40" i="129"/>
  <c r="J40" i="129"/>
  <c r="I40" i="129"/>
  <c r="H40" i="129"/>
  <c r="G40" i="129"/>
  <c r="F40" i="129"/>
  <c r="E40" i="129"/>
  <c r="M39" i="129"/>
  <c r="L39" i="129"/>
  <c r="K39" i="129"/>
  <c r="J39" i="129"/>
  <c r="I39" i="129"/>
  <c r="H39" i="129"/>
  <c r="G39" i="129"/>
  <c r="F39" i="129"/>
  <c r="E39" i="129"/>
  <c r="M38" i="129"/>
  <c r="L38" i="129"/>
  <c r="K38" i="129"/>
  <c r="J38" i="129"/>
  <c r="I38" i="129"/>
  <c r="H38" i="129"/>
  <c r="G38" i="129"/>
  <c r="F38" i="129"/>
  <c r="E38" i="129"/>
  <c r="M37" i="129"/>
  <c r="L37" i="129"/>
  <c r="K37" i="129"/>
  <c r="J37" i="129"/>
  <c r="I37" i="129"/>
  <c r="H37" i="129"/>
  <c r="G37" i="129"/>
  <c r="F37" i="129"/>
  <c r="E37" i="129"/>
  <c r="M36" i="129"/>
  <c r="L36" i="129"/>
  <c r="K36" i="129"/>
  <c r="J36" i="129"/>
  <c r="I36" i="129"/>
  <c r="H36" i="129"/>
  <c r="G36" i="129"/>
  <c r="F36" i="129"/>
  <c r="E36" i="129"/>
  <c r="M35" i="129"/>
  <c r="L35" i="129"/>
  <c r="K35" i="129"/>
  <c r="J35" i="129"/>
  <c r="I35" i="129"/>
  <c r="H35" i="129"/>
  <c r="G35" i="129"/>
  <c r="F35" i="129"/>
  <c r="E35" i="129"/>
  <c r="M34" i="129"/>
  <c r="L34" i="129"/>
  <c r="K34" i="129"/>
  <c r="J34" i="129"/>
  <c r="I34" i="129"/>
  <c r="H34" i="129"/>
  <c r="G34" i="129"/>
  <c r="F34" i="129"/>
  <c r="E34" i="129"/>
  <c r="M33" i="129"/>
  <c r="L33" i="129"/>
  <c r="K33" i="129"/>
  <c r="J33" i="129"/>
  <c r="I33" i="129"/>
  <c r="H33" i="129"/>
  <c r="G33" i="129"/>
  <c r="F33" i="129"/>
  <c r="E33" i="129"/>
  <c r="M32" i="129"/>
  <c r="L32" i="129"/>
  <c r="K32" i="129"/>
  <c r="J32" i="129"/>
  <c r="I32" i="129"/>
  <c r="H32" i="129"/>
  <c r="G32" i="129"/>
  <c r="F32" i="129"/>
  <c r="E32" i="129"/>
  <c r="M31" i="129"/>
  <c r="L31" i="129"/>
  <c r="K31" i="129"/>
  <c r="J31" i="129"/>
  <c r="I31" i="129"/>
  <c r="H31" i="129"/>
  <c r="G31" i="129"/>
  <c r="F31" i="129"/>
  <c r="E31" i="129"/>
  <c r="M30" i="129"/>
  <c r="L30" i="129"/>
  <c r="K30" i="129"/>
  <c r="J30" i="129"/>
  <c r="I30" i="129"/>
  <c r="H30" i="129"/>
  <c r="G30" i="129"/>
  <c r="F30" i="129"/>
  <c r="E30" i="129"/>
  <c r="M29" i="129"/>
  <c r="L29" i="129"/>
  <c r="K29" i="129"/>
  <c r="J29" i="129"/>
  <c r="I29" i="129"/>
  <c r="H29" i="129"/>
  <c r="G29" i="129"/>
  <c r="F29" i="129"/>
  <c r="E29" i="129"/>
  <c r="M28" i="129"/>
  <c r="L28" i="129"/>
  <c r="K28" i="129"/>
  <c r="J28" i="129"/>
  <c r="I28" i="129"/>
  <c r="H28" i="129"/>
  <c r="G28" i="129"/>
  <c r="F28" i="129"/>
  <c r="E28" i="129"/>
  <c r="M27" i="129"/>
  <c r="L27" i="129"/>
  <c r="K27" i="129"/>
  <c r="J27" i="129"/>
  <c r="I27" i="129"/>
  <c r="H27" i="129"/>
  <c r="G27" i="129"/>
  <c r="F27" i="129"/>
  <c r="E27" i="129"/>
  <c r="M26" i="129"/>
  <c r="L26" i="129"/>
  <c r="K26" i="129"/>
  <c r="J26" i="129"/>
  <c r="I26" i="129"/>
  <c r="H26" i="129"/>
  <c r="G26" i="129"/>
  <c r="F26" i="129"/>
  <c r="E26" i="129"/>
  <c r="M25" i="129"/>
  <c r="L25" i="129"/>
  <c r="K25" i="129"/>
  <c r="J25" i="129"/>
  <c r="I25" i="129"/>
  <c r="H25" i="129"/>
  <c r="G25" i="129"/>
  <c r="F25" i="129"/>
  <c r="E25" i="129"/>
  <c r="M24" i="129"/>
  <c r="L24" i="129"/>
  <c r="K24" i="129"/>
  <c r="J24" i="129"/>
  <c r="I24" i="129"/>
  <c r="H24" i="129"/>
  <c r="G24" i="129"/>
  <c r="F24" i="129"/>
  <c r="E24" i="129"/>
  <c r="M23" i="129"/>
  <c r="L23" i="129"/>
  <c r="K23" i="129"/>
  <c r="J23" i="129"/>
  <c r="I23" i="129"/>
  <c r="H23" i="129"/>
  <c r="G23" i="129"/>
  <c r="F23" i="129"/>
  <c r="E23" i="129"/>
  <c r="M22" i="129"/>
  <c r="L22" i="129"/>
  <c r="K22" i="129"/>
  <c r="J22" i="129"/>
  <c r="I22" i="129"/>
  <c r="H22" i="129"/>
  <c r="G22" i="129"/>
  <c r="F22" i="129"/>
  <c r="E22" i="129"/>
  <c r="M21" i="129"/>
  <c r="L21" i="129"/>
  <c r="K21" i="129"/>
  <c r="J21" i="129"/>
  <c r="I21" i="129"/>
  <c r="H21" i="129"/>
  <c r="G21" i="129"/>
  <c r="F21" i="129"/>
  <c r="E21" i="129"/>
  <c r="M20" i="129"/>
  <c r="L20" i="129"/>
  <c r="K20" i="129"/>
  <c r="J20" i="129"/>
  <c r="I20" i="129"/>
  <c r="H20" i="129"/>
  <c r="G20" i="129"/>
  <c r="F20" i="129"/>
  <c r="E20" i="129"/>
  <c r="M19" i="129"/>
  <c r="L19" i="129"/>
  <c r="K19" i="129"/>
  <c r="J19" i="129"/>
  <c r="I19" i="129"/>
  <c r="H19" i="129"/>
  <c r="G19" i="129"/>
  <c r="F19" i="129"/>
  <c r="E19" i="129"/>
  <c r="M18" i="129"/>
  <c r="L18" i="129"/>
  <c r="K18" i="129"/>
  <c r="J18" i="129"/>
  <c r="I18" i="129"/>
  <c r="H18" i="129"/>
  <c r="G18" i="129"/>
  <c r="F18" i="129"/>
  <c r="E18" i="129"/>
  <c r="M17" i="129"/>
  <c r="L17" i="129"/>
  <c r="K17" i="129"/>
  <c r="J17" i="129"/>
  <c r="I17" i="129"/>
  <c r="H17" i="129"/>
  <c r="G17" i="129"/>
  <c r="F17" i="129"/>
  <c r="E17" i="129"/>
  <c r="M16" i="129"/>
  <c r="L16" i="129"/>
  <c r="K16" i="129"/>
  <c r="J16" i="129"/>
  <c r="I16" i="129"/>
  <c r="H16" i="129"/>
  <c r="G16" i="129"/>
  <c r="F16" i="129"/>
  <c r="E16" i="129"/>
  <c r="M15" i="129"/>
  <c r="L15" i="129"/>
  <c r="K15" i="129"/>
  <c r="J15" i="129"/>
  <c r="I15" i="129"/>
  <c r="H15" i="129"/>
  <c r="G15" i="129"/>
  <c r="F15" i="129"/>
  <c r="E15" i="129"/>
  <c r="M14" i="129"/>
  <c r="L14" i="129"/>
  <c r="K14" i="129"/>
  <c r="J14" i="129"/>
  <c r="I14" i="129"/>
  <c r="H14" i="129"/>
  <c r="G14" i="129"/>
  <c r="F14" i="129"/>
  <c r="E14" i="129"/>
  <c r="M13" i="129"/>
  <c r="L13" i="129"/>
  <c r="K13" i="129"/>
  <c r="J13" i="129"/>
  <c r="I13" i="129"/>
  <c r="H13" i="129"/>
  <c r="G13" i="129"/>
  <c r="F13" i="129"/>
  <c r="E13" i="129"/>
  <c r="M12" i="129"/>
  <c r="L12" i="129"/>
  <c r="K12" i="129"/>
  <c r="J12" i="129"/>
  <c r="I12" i="129"/>
  <c r="H12" i="129"/>
  <c r="G12" i="129"/>
  <c r="F12" i="129"/>
  <c r="E12" i="129"/>
  <c r="M11" i="129"/>
  <c r="L11" i="129"/>
  <c r="K11" i="129"/>
  <c r="J11" i="129"/>
  <c r="I11" i="129"/>
  <c r="H11" i="129"/>
  <c r="G11" i="129"/>
  <c r="F11" i="129"/>
  <c r="E11" i="129"/>
  <c r="M10" i="129"/>
  <c r="L10" i="129"/>
  <c r="K10" i="129"/>
  <c r="J10" i="129"/>
  <c r="I10" i="129"/>
  <c r="H10" i="129"/>
  <c r="G10" i="129"/>
  <c r="F10" i="129"/>
  <c r="E10" i="129"/>
  <c r="M9" i="129"/>
  <c r="L9" i="129"/>
  <c r="K9" i="129"/>
  <c r="J9" i="129"/>
  <c r="I9" i="129"/>
  <c r="H9" i="129"/>
  <c r="G9" i="129"/>
  <c r="F9" i="129"/>
  <c r="E9" i="129"/>
  <c r="M8" i="129"/>
  <c r="L8" i="129"/>
  <c r="K8" i="129"/>
  <c r="J8" i="129"/>
  <c r="I8" i="129"/>
  <c r="H8" i="129"/>
  <c r="G8" i="129"/>
  <c r="F8" i="129"/>
  <c r="E8" i="129"/>
  <c r="M7" i="129"/>
  <c r="L7" i="129"/>
  <c r="K7" i="129"/>
  <c r="J7" i="129"/>
  <c r="I7" i="129"/>
  <c r="H7" i="129"/>
  <c r="G7" i="129"/>
  <c r="F7" i="129"/>
  <c r="E7" i="129"/>
  <c r="D110" i="129"/>
  <c r="D112" i="129"/>
  <c r="D111" i="129"/>
  <c r="D109" i="129"/>
  <c r="D108" i="129"/>
  <c r="D107" i="129"/>
  <c r="D106" i="129"/>
  <c r="D105" i="129"/>
  <c r="D104" i="129"/>
  <c r="D103" i="129"/>
  <c r="D102" i="129"/>
  <c r="D101" i="129"/>
  <c r="D100" i="129"/>
  <c r="D99" i="129"/>
  <c r="D98" i="129"/>
  <c r="D97" i="129"/>
  <c r="D96" i="129"/>
  <c r="D95" i="129"/>
  <c r="D94" i="129"/>
  <c r="D93" i="129"/>
  <c r="D92" i="129"/>
  <c r="D91" i="129"/>
  <c r="D90" i="129"/>
  <c r="D89" i="129"/>
  <c r="D88" i="129"/>
  <c r="D87" i="129"/>
  <c r="D86" i="129"/>
  <c r="D85" i="129"/>
  <c r="D84" i="129"/>
  <c r="D83" i="129"/>
  <c r="D82" i="129"/>
  <c r="D81" i="129"/>
  <c r="D80" i="129"/>
  <c r="D79" i="129"/>
  <c r="D78" i="129"/>
  <c r="D77" i="129"/>
  <c r="D76" i="129"/>
  <c r="D75" i="129"/>
  <c r="D74" i="129"/>
  <c r="D73" i="129"/>
  <c r="D72" i="129"/>
  <c r="D71" i="129"/>
  <c r="D70" i="129"/>
  <c r="D69" i="129"/>
  <c r="D68" i="129"/>
  <c r="D67" i="129"/>
  <c r="D66" i="129"/>
  <c r="D65" i="129"/>
  <c r="D64" i="129"/>
  <c r="D63" i="129"/>
  <c r="D62" i="129"/>
  <c r="D61" i="129"/>
  <c r="D60" i="129"/>
  <c r="D59" i="129"/>
  <c r="D58" i="129"/>
  <c r="D57" i="129"/>
  <c r="D56" i="129"/>
  <c r="D55" i="129"/>
  <c r="D54" i="129"/>
  <c r="D53" i="129"/>
  <c r="D52" i="129"/>
  <c r="D51" i="129"/>
  <c r="D50" i="129"/>
  <c r="D49" i="129"/>
  <c r="D48" i="129"/>
  <c r="D47" i="129"/>
  <c r="D46" i="129"/>
  <c r="D45" i="129"/>
  <c r="D44" i="129"/>
  <c r="D43" i="129"/>
  <c r="D42" i="129"/>
  <c r="D41" i="129"/>
  <c r="D40" i="129"/>
  <c r="D39" i="129"/>
  <c r="D38" i="129"/>
  <c r="D37" i="129"/>
  <c r="D36" i="129"/>
  <c r="D35" i="129"/>
  <c r="D34" i="129"/>
  <c r="D33" i="129"/>
  <c r="D32" i="129"/>
  <c r="D31" i="129"/>
  <c r="D30" i="129"/>
  <c r="D29" i="129"/>
  <c r="D28" i="129"/>
  <c r="D27" i="129"/>
  <c r="D26" i="129"/>
  <c r="D25" i="129"/>
  <c r="D24" i="129"/>
  <c r="D23" i="129"/>
  <c r="D22" i="129"/>
  <c r="D21" i="129"/>
  <c r="D20" i="129"/>
  <c r="D19" i="129"/>
  <c r="D18" i="129"/>
  <c r="D17" i="129"/>
  <c r="D16" i="129"/>
  <c r="D15" i="129"/>
  <c r="D14" i="129"/>
  <c r="D13" i="129"/>
  <c r="D12" i="129"/>
  <c r="D11" i="129"/>
  <c r="D10" i="129"/>
  <c r="D9" i="129"/>
  <c r="D8" i="129"/>
  <c r="D7" i="129"/>
  <c r="F20" i="131"/>
  <c r="F21" i="131"/>
  <c r="J20" i="131"/>
  <c r="J21" i="131"/>
  <c r="F113" i="129"/>
  <c r="F114" i="129"/>
  <c r="H113" i="129"/>
  <c r="H114" i="129"/>
  <c r="E43" i="130"/>
  <c r="E44" i="130"/>
  <c r="D43" i="130"/>
  <c r="D44" i="130"/>
  <c r="I113" i="129"/>
  <c r="I114" i="129"/>
  <c r="G113" i="129"/>
  <c r="G114" i="129"/>
  <c r="D20" i="131"/>
  <c r="D21" i="131"/>
  <c r="K43" i="130"/>
  <c r="K44" i="130"/>
  <c r="G20" i="131"/>
  <c r="G21" i="131"/>
  <c r="K20" i="131"/>
  <c r="K21" i="131"/>
  <c r="H20" i="131"/>
  <c r="H21" i="131"/>
  <c r="E20" i="131"/>
  <c r="E21" i="131"/>
  <c r="D113" i="129"/>
  <c r="D114" i="129"/>
  <c r="L113" i="129"/>
  <c r="L114" i="129"/>
  <c r="K113" i="129"/>
  <c r="K114" i="129"/>
  <c r="J113" i="129"/>
  <c r="J114" i="129"/>
  <c r="E113" i="129"/>
  <c r="E114" i="129"/>
  <c r="M113" i="129"/>
  <c r="M114" i="129"/>
  <c r="G43" i="130"/>
  <c r="G44" i="130"/>
  <c r="I20" i="131"/>
  <c r="I21" i="131"/>
  <c r="M20" i="131"/>
  <c r="M21" i="131"/>
  <c r="L20" i="131"/>
  <c r="L21" i="131"/>
</calcChain>
</file>

<file path=xl/sharedStrings.xml><?xml version="1.0" encoding="utf-8"?>
<sst xmlns="http://schemas.openxmlformats.org/spreadsheetml/2006/main" count="1790" uniqueCount="627">
  <si>
    <t>06</t>
  </si>
  <si>
    <t>11</t>
  </si>
  <si>
    <t>15</t>
  </si>
  <si>
    <t>16</t>
  </si>
  <si>
    <t>20</t>
  </si>
  <si>
    <t>21</t>
  </si>
  <si>
    <t>22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</si>
  <si>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</si>
  <si>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</si>
  <si>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</si>
  <si>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</si>
  <si>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</si>
  <si>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</si>
  <si>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</si>
  <si>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</si>
  <si>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</si>
  <si>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</si>
  <si>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</si>
  <si>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39</t>
  </si>
  <si>
    <t>41</t>
  </si>
  <si>
    <t>46</t>
  </si>
  <si>
    <t>47</t>
  </si>
  <si>
    <t>48</t>
  </si>
  <si>
    <t>51</t>
  </si>
  <si>
    <t>53</t>
  </si>
  <si>
    <t>55</t>
  </si>
  <si>
    <t>57</t>
  </si>
  <si>
    <t>59</t>
  </si>
  <si>
    <t>61</t>
  </si>
  <si>
    <t>63</t>
  </si>
  <si>
    <t>64</t>
  </si>
  <si>
    <t>65</t>
  </si>
  <si>
    <t>66</t>
  </si>
  <si>
    <t>67</t>
  </si>
  <si>
    <t>69</t>
  </si>
  <si>
    <t>011</t>
  </si>
  <si>
    <t>012</t>
  </si>
  <si>
    <t>013</t>
  </si>
  <si>
    <t>015</t>
  </si>
  <si>
    <t>017</t>
  </si>
  <si>
    <t>061</t>
  </si>
  <si>
    <t>062</t>
  </si>
  <si>
    <t>111</t>
  </si>
  <si>
    <t>112</t>
  </si>
  <si>
    <t>113</t>
  </si>
  <si>
    <t>114</t>
  </si>
  <si>
    <t>151</t>
  </si>
  <si>
    <t>152</t>
  </si>
  <si>
    <t>161</t>
  </si>
  <si>
    <t>162</t>
  </si>
  <si>
    <t>163</t>
  </si>
  <si>
    <t>164</t>
  </si>
  <si>
    <t>191</t>
  </si>
  <si>
    <t>201</t>
  </si>
  <si>
    <t>202</t>
  </si>
  <si>
    <t>203</t>
  </si>
  <si>
    <t>204</t>
  </si>
  <si>
    <t>205</t>
  </si>
  <si>
    <t>206</t>
  </si>
  <si>
    <t>207</t>
  </si>
  <si>
    <t>208</t>
  </si>
  <si>
    <t>211</t>
  </si>
  <si>
    <t>212</t>
  </si>
  <si>
    <t>221</t>
  </si>
  <si>
    <t>222</t>
  </si>
  <si>
    <t>231</t>
  </si>
  <si>
    <t>251</t>
  </si>
  <si>
    <t>252</t>
  </si>
  <si>
    <t>253</t>
  </si>
  <si>
    <t>259</t>
  </si>
  <si>
    <t>261</t>
  </si>
  <si>
    <t>262</t>
  </si>
  <si>
    <t>263</t>
  </si>
  <si>
    <t>269</t>
  </si>
  <si>
    <t>271</t>
  </si>
  <si>
    <t>272</t>
  </si>
  <si>
    <t>281</t>
  </si>
  <si>
    <t>289</t>
  </si>
  <si>
    <t>291</t>
  </si>
  <si>
    <t>301</t>
  </si>
  <si>
    <t>311</t>
  </si>
  <si>
    <t>321</t>
  </si>
  <si>
    <t>329</t>
  </si>
  <si>
    <t>331</t>
  </si>
  <si>
    <t>332</t>
  </si>
  <si>
    <t>333</t>
  </si>
  <si>
    <t>339</t>
  </si>
  <si>
    <t>341</t>
  </si>
  <si>
    <t>342</t>
  </si>
  <si>
    <t>351</t>
  </si>
  <si>
    <t>352</t>
  </si>
  <si>
    <t>353</t>
  </si>
  <si>
    <t>354</t>
  </si>
  <si>
    <t>359</t>
  </si>
  <si>
    <t>391</t>
  </si>
  <si>
    <t>392</t>
  </si>
  <si>
    <t>411</t>
  </si>
  <si>
    <t>412</t>
  </si>
  <si>
    <t>413</t>
  </si>
  <si>
    <t>419</t>
  </si>
  <si>
    <t>461</t>
  </si>
  <si>
    <t>462</t>
  </si>
  <si>
    <t>471</t>
  </si>
  <si>
    <t>481</t>
  </si>
  <si>
    <t>511</t>
  </si>
  <si>
    <t>531</t>
  </si>
  <si>
    <t>551</t>
  </si>
  <si>
    <t>552</t>
  </si>
  <si>
    <t>571</t>
  </si>
  <si>
    <t>572</t>
  </si>
  <si>
    <t>573</t>
  </si>
  <si>
    <t>自家輸送</t>
  </si>
  <si>
    <t>574</t>
  </si>
  <si>
    <t>575</t>
  </si>
  <si>
    <t>576</t>
  </si>
  <si>
    <t>577</t>
  </si>
  <si>
    <t>578</t>
  </si>
  <si>
    <t>579</t>
  </si>
  <si>
    <t>591</t>
  </si>
  <si>
    <t>592</t>
  </si>
  <si>
    <t>593</t>
  </si>
  <si>
    <t>594</t>
  </si>
  <si>
    <t>595</t>
  </si>
  <si>
    <t>611</t>
  </si>
  <si>
    <t>631</t>
  </si>
  <si>
    <t>632</t>
  </si>
  <si>
    <t>641</t>
  </si>
  <si>
    <t>642</t>
  </si>
  <si>
    <t>643</t>
  </si>
  <si>
    <t>644</t>
  </si>
  <si>
    <t>659</t>
  </si>
  <si>
    <t>661</t>
  </si>
  <si>
    <t>662</t>
  </si>
  <si>
    <t>663</t>
  </si>
  <si>
    <t>669</t>
  </si>
  <si>
    <t>671</t>
  </si>
  <si>
    <t>672</t>
  </si>
  <si>
    <t>673</t>
  </si>
  <si>
    <t>674</t>
  </si>
  <si>
    <t>679</t>
  </si>
  <si>
    <t>691</t>
  </si>
  <si>
    <t>分類不明</t>
    <rPh sb="0" eb="2">
      <t>ブンルイ</t>
    </rPh>
    <rPh sb="2" eb="4">
      <t>フメイ</t>
    </rPh>
    <phoneticPr fontId="2"/>
  </si>
  <si>
    <t>0111</t>
  </si>
  <si>
    <t>穀類</t>
  </si>
  <si>
    <t>0112</t>
  </si>
  <si>
    <t>いも・豆類</t>
  </si>
  <si>
    <t>0113</t>
  </si>
  <si>
    <t>野菜</t>
  </si>
  <si>
    <t>0114</t>
  </si>
  <si>
    <t>果実</t>
  </si>
  <si>
    <t>0115</t>
  </si>
  <si>
    <t>その他の食用作物</t>
  </si>
  <si>
    <t>0116</t>
  </si>
  <si>
    <t>非食用作物</t>
  </si>
  <si>
    <t>0121</t>
  </si>
  <si>
    <t>畜産</t>
  </si>
  <si>
    <t>0131</t>
  </si>
  <si>
    <t>農業サービス</t>
  </si>
  <si>
    <t>0151</t>
  </si>
  <si>
    <t>育林</t>
  </si>
  <si>
    <t>0152</t>
  </si>
  <si>
    <t>素材</t>
  </si>
  <si>
    <t>0153</t>
  </si>
  <si>
    <t>特用林産物</t>
  </si>
  <si>
    <t>0171</t>
  </si>
  <si>
    <t>海面漁業</t>
  </si>
  <si>
    <t>0172</t>
  </si>
  <si>
    <t>内水面漁業</t>
  </si>
  <si>
    <t>0611</t>
  </si>
  <si>
    <t>0621</t>
  </si>
  <si>
    <t>石炭・原油・天然ガス</t>
  </si>
  <si>
    <t>その他の鉱物</t>
  </si>
  <si>
    <t>1111</t>
  </si>
  <si>
    <t>1112</t>
  </si>
  <si>
    <t>畜産食料品</t>
  </si>
  <si>
    <t>1113</t>
  </si>
  <si>
    <t>水産食料品</t>
  </si>
  <si>
    <t>1114</t>
  </si>
  <si>
    <t>精穀・製粉</t>
  </si>
  <si>
    <t>1115</t>
  </si>
  <si>
    <t>めん・パン・菓子類</t>
  </si>
  <si>
    <t>1116</t>
  </si>
  <si>
    <t>農産保存食料品</t>
  </si>
  <si>
    <t>砂糖・油脂・調味料類</t>
  </si>
  <si>
    <t>1119</t>
  </si>
  <si>
    <t>その他の食料品</t>
  </si>
  <si>
    <t>1121</t>
  </si>
  <si>
    <t>酒類</t>
  </si>
  <si>
    <t>1129</t>
  </si>
  <si>
    <t>その他の飲料</t>
  </si>
  <si>
    <t>1131</t>
  </si>
  <si>
    <t>飼料・有機質肥料（別掲を除く。）</t>
  </si>
  <si>
    <t>1141</t>
  </si>
  <si>
    <t>たばこ</t>
  </si>
  <si>
    <t>1511</t>
  </si>
  <si>
    <t>1512</t>
  </si>
  <si>
    <t>織物</t>
  </si>
  <si>
    <t>1513</t>
  </si>
  <si>
    <t>ニット生地</t>
  </si>
  <si>
    <t>1514</t>
  </si>
  <si>
    <t>染色整理</t>
  </si>
  <si>
    <t>1519</t>
  </si>
  <si>
    <t>その他の繊維工業製品</t>
  </si>
  <si>
    <t>1521</t>
  </si>
  <si>
    <t>1522</t>
  </si>
  <si>
    <t>その他の衣服・身の回り品</t>
  </si>
  <si>
    <t>1529</t>
  </si>
  <si>
    <t>その他の繊維既製品</t>
  </si>
  <si>
    <t>1611</t>
  </si>
  <si>
    <t>木材</t>
  </si>
  <si>
    <t>1619</t>
  </si>
  <si>
    <t>その他の木製品</t>
  </si>
  <si>
    <t>1621</t>
  </si>
  <si>
    <t>家具・装備品</t>
  </si>
  <si>
    <t>1631</t>
  </si>
  <si>
    <t>パルプ</t>
  </si>
  <si>
    <t>1632</t>
  </si>
  <si>
    <t>紙・板紙</t>
  </si>
  <si>
    <t>1641</t>
  </si>
  <si>
    <t>紙製容器</t>
  </si>
  <si>
    <t>1649</t>
  </si>
  <si>
    <t>その他の紙加工品</t>
  </si>
  <si>
    <t>1911</t>
  </si>
  <si>
    <t>印刷・製版・製本</t>
  </si>
  <si>
    <t>2011</t>
  </si>
  <si>
    <t>化学肥料</t>
  </si>
  <si>
    <t>2021</t>
  </si>
  <si>
    <t>ソーダ工業製品</t>
  </si>
  <si>
    <t>2029</t>
  </si>
  <si>
    <t>その他の無機化学工業製品</t>
  </si>
  <si>
    <t>2031</t>
  </si>
  <si>
    <t>2041</t>
  </si>
  <si>
    <t>2042</t>
  </si>
  <si>
    <t>合成ゴム</t>
  </si>
  <si>
    <t>2049</t>
  </si>
  <si>
    <t>その他の有機化学工業製品</t>
  </si>
  <si>
    <t>2051</t>
  </si>
  <si>
    <t>合成樹脂</t>
  </si>
  <si>
    <t>2061</t>
  </si>
  <si>
    <t>化学繊維</t>
  </si>
  <si>
    <t>2071</t>
  </si>
  <si>
    <t>医薬品</t>
  </si>
  <si>
    <t>2081</t>
  </si>
  <si>
    <t>2082</t>
  </si>
  <si>
    <t>塗料・印刷インキ</t>
  </si>
  <si>
    <t>2083</t>
  </si>
  <si>
    <t>2084</t>
  </si>
  <si>
    <t>農薬</t>
  </si>
  <si>
    <t>2089</t>
  </si>
  <si>
    <t>その他の化学最終製品</t>
  </si>
  <si>
    <t>2111</t>
  </si>
  <si>
    <t>石油製品</t>
  </si>
  <si>
    <t>2121</t>
  </si>
  <si>
    <t>石炭製品</t>
  </si>
  <si>
    <t>2211</t>
  </si>
  <si>
    <t>プラスチック製品</t>
  </si>
  <si>
    <t>2221</t>
  </si>
  <si>
    <t>タイヤ・チューブ</t>
  </si>
  <si>
    <t>2229</t>
  </si>
  <si>
    <t>その他のゴム製品</t>
  </si>
  <si>
    <t>2311</t>
  </si>
  <si>
    <t>革製履物</t>
  </si>
  <si>
    <t>2312</t>
  </si>
  <si>
    <t>2511</t>
  </si>
  <si>
    <t>ガラス・ガラス製品</t>
  </si>
  <si>
    <t>2521</t>
  </si>
  <si>
    <t>セメント・セメント製品</t>
  </si>
  <si>
    <t>2531</t>
  </si>
  <si>
    <t>陶磁器</t>
  </si>
  <si>
    <t>2591</t>
  </si>
  <si>
    <t>建設用土石製品</t>
  </si>
  <si>
    <t>2599</t>
  </si>
  <si>
    <t>その他の窯業・土石製品</t>
  </si>
  <si>
    <t>2611</t>
  </si>
  <si>
    <t>銑鉄・粗鋼</t>
  </si>
  <si>
    <t>2621</t>
  </si>
  <si>
    <t>熱間圧延鋼材</t>
  </si>
  <si>
    <t>2622</t>
  </si>
  <si>
    <t>鋼管</t>
  </si>
  <si>
    <t>2623</t>
  </si>
  <si>
    <t>冷延・めっき鋼材</t>
  </si>
  <si>
    <t>2631</t>
  </si>
  <si>
    <t>2699</t>
  </si>
  <si>
    <t>その他の鉄鋼製品</t>
  </si>
  <si>
    <t>2711</t>
  </si>
  <si>
    <t>非鉄金属製錬・精製</t>
  </si>
  <si>
    <t>2721</t>
  </si>
  <si>
    <t>電線・ケーブル</t>
  </si>
  <si>
    <t>2729</t>
  </si>
  <si>
    <t>その他の非鉄金属製品</t>
  </si>
  <si>
    <t>2811</t>
  </si>
  <si>
    <t>建設用金属製品</t>
  </si>
  <si>
    <t>2812</t>
  </si>
  <si>
    <t>建築用金属製品</t>
  </si>
  <si>
    <t>2891</t>
  </si>
  <si>
    <t>2899</t>
  </si>
  <si>
    <t>その他の金属製品</t>
  </si>
  <si>
    <t>2911</t>
  </si>
  <si>
    <t>ボイラ・原動機</t>
  </si>
  <si>
    <t>2912</t>
  </si>
  <si>
    <t>ポンプ・圧縮機</t>
  </si>
  <si>
    <t>2913</t>
  </si>
  <si>
    <t>運搬機械</t>
  </si>
  <si>
    <t>2914</t>
  </si>
  <si>
    <t>冷凍機・温湿調整装置</t>
  </si>
  <si>
    <t>2919</t>
  </si>
  <si>
    <t>その他のはん用機械</t>
  </si>
  <si>
    <t>3011</t>
  </si>
  <si>
    <t>農業用機械</t>
  </si>
  <si>
    <t>3012</t>
  </si>
  <si>
    <t>建設・鉱山機械</t>
  </si>
  <si>
    <t>3013</t>
  </si>
  <si>
    <t>繊維機械</t>
  </si>
  <si>
    <t>3014</t>
  </si>
  <si>
    <t>生活関連産業用機械</t>
  </si>
  <si>
    <t>3015</t>
  </si>
  <si>
    <t>基礎素材産業用機械</t>
  </si>
  <si>
    <t>3016</t>
  </si>
  <si>
    <t>金属加工機械</t>
  </si>
  <si>
    <t>3017</t>
  </si>
  <si>
    <t>半導体製造装置</t>
  </si>
  <si>
    <t>3019</t>
  </si>
  <si>
    <t>その他の生産用機械</t>
  </si>
  <si>
    <t>3111</t>
  </si>
  <si>
    <t>事務用機械</t>
  </si>
  <si>
    <t>3112</t>
  </si>
  <si>
    <t>3113</t>
  </si>
  <si>
    <t>計測機器</t>
  </si>
  <si>
    <t>3114</t>
  </si>
  <si>
    <t>医療用機械器具</t>
  </si>
  <si>
    <t>3115</t>
  </si>
  <si>
    <t>光学機械・レンズ</t>
  </si>
  <si>
    <t>3116</t>
  </si>
  <si>
    <t>武器</t>
  </si>
  <si>
    <t>3211</t>
  </si>
  <si>
    <t>電子デバイス</t>
  </si>
  <si>
    <t>3299</t>
  </si>
  <si>
    <t>その他の電子部品</t>
  </si>
  <si>
    <t>3311</t>
  </si>
  <si>
    <t>産業用電気機器</t>
  </si>
  <si>
    <t>3321</t>
  </si>
  <si>
    <t>民生用電気機器</t>
  </si>
  <si>
    <t>3331</t>
  </si>
  <si>
    <t>電子応用装置</t>
  </si>
  <si>
    <t>3332</t>
  </si>
  <si>
    <t>電気計測器</t>
  </si>
  <si>
    <t>3399</t>
  </si>
  <si>
    <t>その他の電気機械</t>
  </si>
  <si>
    <t>3411</t>
  </si>
  <si>
    <t>3412</t>
  </si>
  <si>
    <t>3421</t>
  </si>
  <si>
    <t>電子計算機・同附属装置</t>
  </si>
  <si>
    <t>3511</t>
  </si>
  <si>
    <t>乗用車</t>
  </si>
  <si>
    <t>3521</t>
  </si>
  <si>
    <t>トラック・バス・その他の自動車</t>
  </si>
  <si>
    <t>3522</t>
  </si>
  <si>
    <t>二輪自動車</t>
  </si>
  <si>
    <t>3531</t>
  </si>
  <si>
    <t>自動車部品・同附属品</t>
  </si>
  <si>
    <t>3541</t>
  </si>
  <si>
    <t>船舶・同修理</t>
  </si>
  <si>
    <t>3591</t>
  </si>
  <si>
    <t>鉄道車両・同修理</t>
  </si>
  <si>
    <t>3592</t>
  </si>
  <si>
    <t>航空機・同修理</t>
  </si>
  <si>
    <t>3599</t>
  </si>
  <si>
    <t>その他の輸送機械</t>
  </si>
  <si>
    <t>3911</t>
  </si>
  <si>
    <t>がん具・運動用品</t>
  </si>
  <si>
    <t>3919</t>
  </si>
  <si>
    <t>その他の製造工業製品</t>
  </si>
  <si>
    <t>3921</t>
  </si>
  <si>
    <t>再生資源回収・加工処理</t>
  </si>
  <si>
    <t>4111</t>
  </si>
  <si>
    <t>住宅建築</t>
  </si>
  <si>
    <t>4112</t>
  </si>
  <si>
    <t>非住宅建築</t>
  </si>
  <si>
    <t>4121</t>
  </si>
  <si>
    <t>建設補修</t>
  </si>
  <si>
    <t>4131</t>
  </si>
  <si>
    <t>公共事業</t>
  </si>
  <si>
    <t>4191</t>
  </si>
  <si>
    <t>その他の土木建設</t>
  </si>
  <si>
    <t>4611</t>
  </si>
  <si>
    <t>電力</t>
  </si>
  <si>
    <t>4621</t>
  </si>
  <si>
    <t>都市ガス</t>
  </si>
  <si>
    <t>4622</t>
  </si>
  <si>
    <t>熱供給業</t>
  </si>
  <si>
    <t>4711</t>
  </si>
  <si>
    <t>水道</t>
  </si>
  <si>
    <t>4811</t>
  </si>
  <si>
    <t>廃棄物処理</t>
  </si>
  <si>
    <t>5111</t>
  </si>
  <si>
    <t>卸売</t>
  </si>
  <si>
    <t>5112</t>
  </si>
  <si>
    <t>小売</t>
  </si>
  <si>
    <t>5311</t>
  </si>
  <si>
    <t>金融</t>
  </si>
  <si>
    <t>5312</t>
  </si>
  <si>
    <t>保険</t>
  </si>
  <si>
    <t>5511</t>
  </si>
  <si>
    <t>不動産仲介及び賃貸</t>
  </si>
  <si>
    <t>5521</t>
  </si>
  <si>
    <t>住宅賃貸料</t>
  </si>
  <si>
    <t>5711</t>
  </si>
  <si>
    <t>鉄道旅客輸送</t>
  </si>
  <si>
    <t>5712</t>
  </si>
  <si>
    <t>鉄道貨物輸送</t>
  </si>
  <si>
    <t>5721</t>
  </si>
  <si>
    <t>道路旅客輸送</t>
  </si>
  <si>
    <t>5722</t>
  </si>
  <si>
    <t>道路貨物輸送（自家輸送を除く。）</t>
  </si>
  <si>
    <t>5741</t>
  </si>
  <si>
    <t>外洋輸送</t>
  </si>
  <si>
    <t>5742</t>
  </si>
  <si>
    <t>沿海・内水面輸送</t>
  </si>
  <si>
    <t>5743</t>
  </si>
  <si>
    <t>港湾運送</t>
  </si>
  <si>
    <t>5751</t>
  </si>
  <si>
    <t>航空輸送</t>
  </si>
  <si>
    <t>5761</t>
  </si>
  <si>
    <t>貨物利用運送</t>
  </si>
  <si>
    <t>5771</t>
  </si>
  <si>
    <t>倉庫</t>
  </si>
  <si>
    <t>5781</t>
  </si>
  <si>
    <t>こん包</t>
  </si>
  <si>
    <t>5789</t>
  </si>
  <si>
    <t>その他の運輸附帯サービス</t>
  </si>
  <si>
    <t>5791</t>
  </si>
  <si>
    <t>郵便・信書便</t>
  </si>
  <si>
    <t>5911</t>
  </si>
  <si>
    <t>5921</t>
  </si>
  <si>
    <t>放送</t>
  </si>
  <si>
    <t>5931</t>
  </si>
  <si>
    <t>情報サービス</t>
  </si>
  <si>
    <t>5941</t>
  </si>
  <si>
    <t>インターネット附随サービス</t>
  </si>
  <si>
    <t>5951</t>
  </si>
  <si>
    <t>映像・音声・文字情報制作</t>
  </si>
  <si>
    <t>6111</t>
  </si>
  <si>
    <t>公務（中央）</t>
  </si>
  <si>
    <t>6112</t>
  </si>
  <si>
    <t>公務（地方）</t>
  </si>
  <si>
    <t>6311</t>
  </si>
  <si>
    <t>学校教育</t>
  </si>
  <si>
    <t>6312</t>
  </si>
  <si>
    <t>社会教育・その他の教育</t>
  </si>
  <si>
    <t>6321</t>
  </si>
  <si>
    <t>学術研究機関</t>
  </si>
  <si>
    <t>6322</t>
  </si>
  <si>
    <t>企業内研究開発</t>
  </si>
  <si>
    <t>6411</t>
  </si>
  <si>
    <t>医療</t>
  </si>
  <si>
    <t>6421</t>
  </si>
  <si>
    <t>保健衛生</t>
  </si>
  <si>
    <t>6431</t>
  </si>
  <si>
    <t>社会保険・社会福祉</t>
  </si>
  <si>
    <t>6441</t>
  </si>
  <si>
    <t>介護</t>
  </si>
  <si>
    <t>6599</t>
  </si>
  <si>
    <t>6611</t>
  </si>
  <si>
    <t>物品賃貸業（貸自動車業を除く。）</t>
  </si>
  <si>
    <t>6612</t>
  </si>
  <si>
    <t>貸自動車業</t>
  </si>
  <si>
    <t>6621</t>
  </si>
  <si>
    <t>広告</t>
  </si>
  <si>
    <t>6631</t>
  </si>
  <si>
    <t>自動車整備</t>
  </si>
  <si>
    <t>6632</t>
  </si>
  <si>
    <t>機械修理</t>
  </si>
  <si>
    <t>6699</t>
  </si>
  <si>
    <t>その他の対事業所サービス</t>
  </si>
  <si>
    <t>6711</t>
  </si>
  <si>
    <t>宿泊業</t>
  </si>
  <si>
    <t>6721</t>
  </si>
  <si>
    <t>飲食サービス</t>
  </si>
  <si>
    <t>6731</t>
  </si>
  <si>
    <t>洗濯・理容・美容・浴場業</t>
  </si>
  <si>
    <t>6741</t>
  </si>
  <si>
    <t>娯楽サービス</t>
  </si>
  <si>
    <t>6799</t>
  </si>
  <si>
    <t>その他の対個人サービス</t>
  </si>
  <si>
    <t>化粧品・歯磨</t>
  </si>
  <si>
    <t>分類不明</t>
  </si>
  <si>
    <t>（単位：人）</t>
    <phoneticPr fontId="2"/>
  </si>
  <si>
    <t>耕種農業</t>
  </si>
  <si>
    <t>林業</t>
  </si>
  <si>
    <t>漁業</t>
  </si>
  <si>
    <t>その他の鉱業</t>
  </si>
  <si>
    <t>食料品</t>
  </si>
  <si>
    <t>飲料</t>
  </si>
  <si>
    <t>繊維工業製品</t>
  </si>
  <si>
    <t>衣服・その他の繊維既製品</t>
  </si>
  <si>
    <t>木材・木製品</t>
  </si>
  <si>
    <t>パルプ・紙・板紙・加工紙</t>
  </si>
  <si>
    <t>紙加工品</t>
  </si>
  <si>
    <t>無機化学工業製品</t>
  </si>
  <si>
    <t>石油化学系基礎製品</t>
  </si>
  <si>
    <t>有機化学工業製品（石油化学系基礎製品・合成樹脂を除く。）</t>
  </si>
  <si>
    <t>化学最終製品（医薬品を除く。）</t>
  </si>
  <si>
    <t>ゴム製品</t>
  </si>
  <si>
    <t>なめし革・革製品・毛皮</t>
  </si>
  <si>
    <t>鋼材</t>
  </si>
  <si>
    <t>鋳鍛造品（鉄）</t>
  </si>
  <si>
    <t>非鉄金属加工製品</t>
  </si>
  <si>
    <t>建設用・建築用金属製品</t>
  </si>
  <si>
    <t>はん用機械</t>
  </si>
  <si>
    <t>生産用機械</t>
  </si>
  <si>
    <t>業務用機械</t>
  </si>
  <si>
    <t>電子応用装置・電気計測器</t>
  </si>
  <si>
    <t>通信・映像・音響機器</t>
  </si>
  <si>
    <t>その他の自動車</t>
  </si>
  <si>
    <t>その他の輸送機械・同修理</t>
  </si>
  <si>
    <t>建築</t>
  </si>
  <si>
    <t>ガス・熱供給</t>
  </si>
  <si>
    <t>商業</t>
  </si>
  <si>
    <t>金融・保険</t>
  </si>
  <si>
    <t>鉄道輸送</t>
  </si>
  <si>
    <t>道路輸送（自家輸送を除く。）</t>
  </si>
  <si>
    <t>水運</t>
  </si>
  <si>
    <t>運輸附帯サービス</t>
  </si>
  <si>
    <t>通信</t>
  </si>
  <si>
    <t>公務</t>
  </si>
  <si>
    <t>教育</t>
  </si>
  <si>
    <t>研究</t>
  </si>
  <si>
    <t>他に分類されない会員制団体</t>
  </si>
  <si>
    <t>物品賃貸サービス</t>
  </si>
  <si>
    <t>自動車整備・機械修理</t>
  </si>
  <si>
    <t>0629</t>
  </si>
  <si>
    <t>織物製・ニット製衣服</t>
  </si>
  <si>
    <t>油脂加工製品・界面活性剤</t>
  </si>
  <si>
    <t>サービス用・娯楽用機器</t>
  </si>
  <si>
    <t>通信機器</t>
  </si>
  <si>
    <t>映像・音響機器</t>
  </si>
  <si>
    <t>紡績糸</t>
    <rPh sb="2" eb="3">
      <t>イト</t>
    </rPh>
    <phoneticPr fontId="2"/>
  </si>
  <si>
    <t>加工紙</t>
    <rPh sb="0" eb="2">
      <t>カコウ</t>
    </rPh>
    <rPh sb="2" eb="3">
      <t>カミ</t>
    </rPh>
    <phoneticPr fontId="2"/>
  </si>
  <si>
    <t>01</t>
  </si>
  <si>
    <t>農林漁業</t>
  </si>
  <si>
    <t>鉱業</t>
  </si>
  <si>
    <t>飲食料品</t>
  </si>
  <si>
    <t>繊維製品</t>
  </si>
  <si>
    <t>パルプ・紙・木製品</t>
  </si>
  <si>
    <t>化学製品</t>
  </si>
  <si>
    <t>石油・石炭製品</t>
  </si>
  <si>
    <t>プラスチック・ゴム製品</t>
  </si>
  <si>
    <t>窯業・土石製品</t>
  </si>
  <si>
    <t>鉄鋼</t>
  </si>
  <si>
    <t>非鉄金属</t>
  </si>
  <si>
    <t>金属製品</t>
  </si>
  <si>
    <t>電子部品</t>
  </si>
  <si>
    <t>電気機械</t>
  </si>
  <si>
    <t>情報通信機器</t>
  </si>
  <si>
    <t>輸送機械</t>
  </si>
  <si>
    <t>建設</t>
  </si>
  <si>
    <t>電力・ガス・熱供給</t>
  </si>
  <si>
    <t>不動産</t>
  </si>
  <si>
    <t>運輸・郵便</t>
  </si>
  <si>
    <t>情報通信</t>
  </si>
  <si>
    <t>教育・研究</t>
  </si>
  <si>
    <t>医療・福祉</t>
  </si>
  <si>
    <t>対事業所サービス</t>
  </si>
  <si>
    <t>対個人サービス</t>
  </si>
  <si>
    <t>サービス</t>
  </si>
  <si>
    <t>列符号・名称</t>
    <rPh sb="0" eb="1">
      <t>レツ</t>
    </rPh>
    <rPh sb="1" eb="3">
      <t>フゴウ</t>
    </rPh>
    <rPh sb="4" eb="6">
      <t>メイショウ</t>
    </rPh>
    <phoneticPr fontId="2"/>
  </si>
  <si>
    <t>従業者</t>
    <rPh sb="0" eb="3">
      <t>ジュウギョウシャ</t>
    </rPh>
    <phoneticPr fontId="2"/>
  </si>
  <si>
    <t>個人業主</t>
    <rPh sb="0" eb="2">
      <t>コジン</t>
    </rPh>
    <rPh sb="2" eb="4">
      <t>ギョウシュ</t>
    </rPh>
    <phoneticPr fontId="2"/>
  </si>
  <si>
    <t>家族従業者</t>
    <rPh sb="0" eb="2">
      <t>カゾク</t>
    </rPh>
    <rPh sb="2" eb="5">
      <t>ジュウギョウシャ</t>
    </rPh>
    <phoneticPr fontId="2"/>
  </si>
  <si>
    <t>有給役員
雇用者</t>
    <rPh sb="0" eb="2">
      <t>ユウキュウ</t>
    </rPh>
    <rPh sb="2" eb="4">
      <t>ヤクイン</t>
    </rPh>
    <rPh sb="5" eb="8">
      <t>コヨウシャ</t>
    </rPh>
    <phoneticPr fontId="2"/>
  </si>
  <si>
    <t>有給役員</t>
    <rPh sb="0" eb="2">
      <t>ユウキュウ</t>
    </rPh>
    <rPh sb="2" eb="4">
      <t>ヤクイン</t>
    </rPh>
    <phoneticPr fontId="2"/>
  </si>
  <si>
    <t>雇用者</t>
    <rPh sb="0" eb="3">
      <t>コヨウシャ</t>
    </rPh>
    <phoneticPr fontId="2"/>
  </si>
  <si>
    <t>常用雇用者</t>
    <rPh sb="0" eb="2">
      <t>ジョウヨウ</t>
    </rPh>
    <rPh sb="2" eb="5">
      <t>コヨウシャ</t>
    </rPh>
    <phoneticPr fontId="2"/>
  </si>
  <si>
    <t>臨時雇用者</t>
    <rPh sb="0" eb="2">
      <t>リンジ</t>
    </rPh>
    <rPh sb="2" eb="5">
      <t>コヨウシャ</t>
    </rPh>
    <phoneticPr fontId="2"/>
  </si>
  <si>
    <t>正社員</t>
    <rPh sb="0" eb="3">
      <t>セイシャイン</t>
    </rPh>
    <phoneticPr fontId="2"/>
  </si>
  <si>
    <t>正社員以外</t>
    <rPh sb="0" eb="3">
      <t>セイシャイン</t>
    </rPh>
    <rPh sb="3" eb="5">
      <t>イガイ</t>
    </rPh>
    <phoneticPr fontId="2"/>
  </si>
  <si>
    <t>計</t>
    <rPh sb="0" eb="1">
      <t>ケイ</t>
    </rPh>
    <phoneticPr fontId="2"/>
  </si>
  <si>
    <t>雇用表（統合中分類）</t>
    <rPh sb="0" eb="2">
      <t>コヨウ</t>
    </rPh>
    <rPh sb="2" eb="3">
      <t>ヒョウ</t>
    </rPh>
    <rPh sb="4" eb="6">
      <t>トウゴウ</t>
    </rPh>
    <rPh sb="6" eb="7">
      <t>チュウ</t>
    </rPh>
    <rPh sb="7" eb="9">
      <t>ブンルイ</t>
    </rPh>
    <phoneticPr fontId="2"/>
  </si>
  <si>
    <t>雇用表（統合大分類）</t>
    <rPh sb="0" eb="2">
      <t>コヨウ</t>
    </rPh>
    <rPh sb="2" eb="3">
      <t>ヒョウ</t>
    </rPh>
    <rPh sb="4" eb="6">
      <t>トウゴウ</t>
    </rPh>
    <rPh sb="6" eb="7">
      <t>ダイ</t>
    </rPh>
    <rPh sb="7" eb="9">
      <t>ブンルイ</t>
    </rPh>
    <phoneticPr fontId="2"/>
  </si>
  <si>
    <t>鉱業</t>
    <rPh sb="0" eb="2">
      <t>コウギョウ</t>
    </rPh>
    <phoneticPr fontId="2"/>
  </si>
  <si>
    <t>建設　　　　　　　　</t>
  </si>
  <si>
    <t>商業　　　　　　　　</t>
  </si>
  <si>
    <t>金融・保険　　　　　</t>
  </si>
  <si>
    <t>不動産　　　　　　　</t>
  </si>
  <si>
    <t>運輸・郵便　　　</t>
    <rPh sb="3" eb="5">
      <t>ユウビン</t>
    </rPh>
    <phoneticPr fontId="2"/>
  </si>
  <si>
    <t>情報通信</t>
    <rPh sb="0" eb="2">
      <t>ジョウホウ</t>
    </rPh>
    <rPh sb="2" eb="4">
      <t>ツウシン</t>
    </rPh>
    <phoneticPr fontId="2"/>
  </si>
  <si>
    <t>公務　　　　　　　　</t>
  </si>
  <si>
    <t>雇用表（ひな型）</t>
    <rPh sb="0" eb="2">
      <t>コヨウ</t>
    </rPh>
    <rPh sb="2" eb="3">
      <t>ヒョウ</t>
    </rPh>
    <rPh sb="6" eb="7">
      <t>ガタ</t>
    </rPh>
    <phoneticPr fontId="2"/>
  </si>
  <si>
    <t>製造業</t>
    <rPh sb="0" eb="3">
      <t>セイゾウギョウ</t>
    </rPh>
    <phoneticPr fontId="2"/>
  </si>
  <si>
    <t>電力・ガス・水道</t>
    <rPh sb="6" eb="8">
      <t>スイドウ</t>
    </rPh>
    <phoneticPr fontId="2"/>
  </si>
  <si>
    <t>農林漁業　　　　</t>
    <rPh sb="2" eb="4">
      <t>ギョギョウ</t>
    </rPh>
    <phoneticPr fontId="2"/>
  </si>
  <si>
    <t>令和２年さいたま市雇用表（統合小分類188部門）</t>
    <rPh sb="0" eb="2">
      <t>レイワ</t>
    </rPh>
    <rPh sb="3" eb="4">
      <t>ネン</t>
    </rPh>
    <rPh sb="8" eb="9">
      <t>シ</t>
    </rPh>
    <rPh sb="9" eb="11">
      <t>コヨウ</t>
    </rPh>
    <rPh sb="11" eb="12">
      <t>ヒョウ</t>
    </rPh>
    <rPh sb="13" eb="15">
      <t>トウゴウ</t>
    </rPh>
    <rPh sb="15" eb="16">
      <t>ショウ</t>
    </rPh>
    <rPh sb="16" eb="18">
      <t>ブンルイ</t>
    </rPh>
    <rPh sb="21" eb="23">
      <t>ブモン</t>
    </rPh>
    <phoneticPr fontId="2"/>
  </si>
  <si>
    <t>砂利・採石</t>
  </si>
  <si>
    <t>紡績糸</t>
  </si>
  <si>
    <t>1633</t>
  </si>
  <si>
    <t>加工紙</t>
  </si>
  <si>
    <t>脂肪族中間物・環式中間物・合成染料・有機顔料</t>
  </si>
  <si>
    <t>なめし革・革製品・毛皮（革製履物を除く。）</t>
  </si>
  <si>
    <t>ガス・石油機器・暖房・調理装置</t>
  </si>
  <si>
    <t>電気</t>
  </si>
  <si>
    <t>6751</t>
  </si>
  <si>
    <t>獣医業</t>
  </si>
  <si>
    <t>6911</t>
  </si>
  <si>
    <t>その他の製造工業製品
（２／３）</t>
  </si>
  <si>
    <t>その他の製造工業製品
（３／３）</t>
  </si>
  <si>
    <t>研究</t>
    <rPh sb="0" eb="2">
      <t>ケンキュウ</t>
    </rPh>
    <phoneticPr fontId="2"/>
  </si>
  <si>
    <t>675</t>
  </si>
  <si>
    <t>分類不明</t>
    <rPh sb="0" eb="2">
      <t>ブンルイ</t>
    </rPh>
    <rPh sb="2" eb="4">
      <t>フメイ</t>
    </rPh>
    <phoneticPr fontId="4"/>
  </si>
  <si>
    <t>108部門</t>
    <rPh sb="3" eb="5">
      <t>ブモン</t>
    </rPh>
    <phoneticPr fontId="2"/>
  </si>
  <si>
    <t>電気・ガス・熱供給</t>
  </si>
  <si>
    <t>02</t>
  </si>
  <si>
    <t>鉱業</t>
    <rPh sb="0" eb="2">
      <t>コウギョウ</t>
    </rPh>
    <phoneticPr fontId="3"/>
  </si>
  <si>
    <t>03</t>
  </si>
  <si>
    <t>製造業</t>
    <rPh sb="0" eb="3">
      <t>セイゾウギョウ</t>
    </rPh>
    <phoneticPr fontId="3"/>
  </si>
  <si>
    <t>04</t>
  </si>
  <si>
    <t>05</t>
  </si>
  <si>
    <t>12</t>
  </si>
  <si>
    <t>07</t>
  </si>
  <si>
    <t>08</t>
  </si>
  <si>
    <t>09</t>
  </si>
  <si>
    <t>10</t>
  </si>
  <si>
    <t>情報通信</t>
    <rPh sb="0" eb="2">
      <t>ジョウホウ</t>
    </rPh>
    <rPh sb="2" eb="4">
      <t>ツウシン</t>
    </rPh>
    <phoneticPr fontId="3"/>
  </si>
  <si>
    <t>13</t>
  </si>
  <si>
    <t>分類不明</t>
    <rPh sb="0" eb="2">
      <t>ブンルイ</t>
    </rPh>
    <rPh sb="2" eb="4">
      <t>フメイ</t>
    </rPh>
    <phoneticPr fontId="3"/>
  </si>
  <si>
    <t>13部門</t>
    <rPh sb="2" eb="4">
      <t>ブモン</t>
    </rPh>
    <phoneticPr fontId="2"/>
  </si>
  <si>
    <t>37部門</t>
    <rPh sb="2" eb="4">
      <t>ブモン</t>
    </rPh>
    <phoneticPr fontId="2"/>
  </si>
  <si>
    <t>188部門</t>
    <rPh sb="3" eb="5">
      <t>ブモン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</si>
</sst>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"/>
    <numFmt numFmtId="177" formatCode="[$-411]#,##0;[Red]\-#,##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177" fontId="1" fillId="0" borderId="0" applyBorder="0" applyProtection="0"/>
    <xf numFmtId="38" fontId="1" fillId="0" borderId="0" applyFont="0" applyFill="0" applyBorder="0" applyAlignment="0" applyProtection="0">
      <alignment vertical="center"/>
    </xf>
    <xf numFmtId="177" fontId="6" fillId="0" borderId="0" applyBorder="0" applyProtection="0"/>
    <xf numFmtId="0" fontId="1" fillId="0" borderId="0"/>
    <xf numFmtId="0" fontId="5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right" vertical="center"/>
    </xf>
    <xf numFmtId="0" fontId="1" fillId="0" borderId="1" xfId="4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0" xfId="0" applyFont="1" applyAlignment="1"/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38" fontId="0" fillId="0" borderId="7" xfId="0" applyNumberFormat="1" applyBorder="1">
      <alignment vertical="center"/>
    </xf>
    <xf numFmtId="38" fontId="5" fillId="0" borderId="7" xfId="2" applyFont="1" applyBorder="1">
      <alignment vertical="center"/>
    </xf>
    <xf numFmtId="0" fontId="0" fillId="0" borderId="8" xfId="0" applyFont="1" applyFill="1" applyBorder="1" applyAlignment="1">
      <alignment vertical="top" shrinkToFit="1"/>
    </xf>
    <xf numFmtId="38" fontId="0" fillId="0" borderId="8" xfId="0" applyNumberFormat="1" applyBorder="1">
      <alignment vertical="center"/>
    </xf>
    <xf numFmtId="38" fontId="5" fillId="0" borderId="8" xfId="2" applyFont="1" applyBorder="1">
      <alignment vertical="center"/>
    </xf>
    <xf numFmtId="0" fontId="0" fillId="0" borderId="8" xfId="0" applyFill="1" applyBorder="1" applyAlignment="1">
      <alignment vertical="top" shrinkToFit="1"/>
    </xf>
    <xf numFmtId="0" fontId="3" fillId="0" borderId="8" xfId="0" applyFont="1" applyFill="1" applyBorder="1" applyAlignment="1">
      <alignment vertical="top" shrinkToFit="1"/>
    </xf>
    <xf numFmtId="38" fontId="0" fillId="0" borderId="5" xfId="0" applyNumberFormat="1" applyBorder="1">
      <alignment vertical="center"/>
    </xf>
    <xf numFmtId="38" fontId="0" fillId="0" borderId="0" xfId="0" applyNumberFormat="1">
      <alignment vertical="center"/>
    </xf>
    <xf numFmtId="0" fontId="0" fillId="0" borderId="0" xfId="0" applyFont="1" applyFill="1" applyBorder="1" applyAlignment="1"/>
    <xf numFmtId="49" fontId="0" fillId="0" borderId="9" xfId="0" applyNumberFormat="1" applyFont="1" applyFill="1" applyBorder="1" applyAlignment="1">
      <alignment horizontal="center" vertical="center" shrinkToFit="1"/>
    </xf>
    <xf numFmtId="0" fontId="0" fillId="0" borderId="10" xfId="0" applyFont="1" applyFill="1" applyBorder="1" applyAlignment="1">
      <alignment vertical="top" shrinkToFit="1"/>
    </xf>
    <xf numFmtId="0" fontId="0" fillId="0" borderId="10" xfId="0" applyFill="1" applyBorder="1" applyAlignment="1">
      <alignment vertical="top" shrinkToFit="1"/>
    </xf>
    <xf numFmtId="0" fontId="0" fillId="0" borderId="10" xfId="0" applyFill="1" applyBorder="1" applyAlignment="1">
      <alignment vertical="top" wrapText="1" shrinkToFit="1"/>
    </xf>
    <xf numFmtId="0" fontId="3" fillId="0" borderId="10" xfId="0" applyFont="1" applyFill="1" applyBorder="1" applyAlignment="1">
      <alignment vertical="top" shrinkToFit="1"/>
    </xf>
    <xf numFmtId="0" fontId="0" fillId="0" borderId="0" xfId="0" applyFont="1" applyFill="1" applyBorder="1" applyAlignment="1">
      <alignment vertical="top" shrinkToFit="1"/>
    </xf>
    <xf numFmtId="49" fontId="0" fillId="0" borderId="0" xfId="0" applyNumberFormat="1" applyFont="1" applyFill="1" applyBorder="1" applyAlignment="1">
      <alignment horizontal="center" vertical="top" shrinkToFit="1"/>
    </xf>
    <xf numFmtId="0" fontId="0" fillId="0" borderId="0" xfId="0" applyFill="1" applyBorder="1" applyAlignment="1">
      <alignment vertical="top" wrapText="1" shrinkToFit="1"/>
    </xf>
    <xf numFmtId="0" fontId="0" fillId="0" borderId="0" xfId="0" applyFont="1" applyFill="1" applyBorder="1" applyAlignment="1">
      <alignment vertical="top" wrapText="1" shrinkToFit="1"/>
    </xf>
    <xf numFmtId="0" fontId="0" fillId="0" borderId="0" xfId="0" applyFill="1" applyBorder="1" applyAlignment="1">
      <alignment vertical="top" shrinkToFit="1"/>
    </xf>
    <xf numFmtId="0" fontId="0" fillId="0" borderId="0" xfId="0" applyFill="1" applyBorder="1">
      <alignment vertical="center"/>
    </xf>
    <xf numFmtId="38" fontId="0" fillId="0" borderId="11" xfId="0" applyNumberFormat="1" applyBorder="1">
      <alignment vertical="center"/>
    </xf>
    <xf numFmtId="38" fontId="5" fillId="0" borderId="11" xfId="2" applyFont="1" applyBorder="1">
      <alignment vertical="center"/>
    </xf>
    <xf numFmtId="176" fontId="3" fillId="0" borderId="8" xfId="0" applyNumberFormat="1" applyFont="1" applyFill="1" applyBorder="1" applyAlignment="1">
      <alignment horizontal="center" vertical="top" shrinkToFit="1"/>
    </xf>
    <xf numFmtId="0" fontId="0" fillId="0" borderId="9" xfId="0" applyFont="1" applyFill="1" applyBorder="1" applyAlignment="1">
      <alignment vertical="top" shrinkToFit="1"/>
    </xf>
    <xf numFmtId="176" fontId="0" fillId="0" borderId="12" xfId="0" applyNumberFormat="1" applyFont="1" applyFill="1" applyBorder="1" applyAlignment="1">
      <alignment horizontal="center" vertical="top" shrinkToFit="1"/>
    </xf>
    <xf numFmtId="0" fontId="0" fillId="0" borderId="13" xfId="0" applyFont="1" applyFill="1" applyBorder="1" applyAlignment="1">
      <alignment vertical="top"/>
    </xf>
    <xf numFmtId="176" fontId="0" fillId="0" borderId="14" xfId="0" applyNumberFormat="1" applyFont="1" applyFill="1" applyBorder="1" applyAlignment="1">
      <alignment horizontal="center" vertical="top" shrinkToFit="1"/>
    </xf>
    <xf numFmtId="0" fontId="3" fillId="0" borderId="9" xfId="0" applyFont="1" applyFill="1" applyBorder="1" applyAlignment="1">
      <alignment vertical="top" shrinkToFit="1"/>
    </xf>
    <xf numFmtId="0" fontId="0" fillId="0" borderId="9" xfId="0" applyFill="1" applyBorder="1" applyAlignment="1">
      <alignment vertical="top" wrapText="1" shrinkToFit="1"/>
    </xf>
    <xf numFmtId="0" fontId="0" fillId="0" borderId="11" xfId="0" applyFill="1" applyBorder="1" applyAlignment="1">
      <alignment vertical="center" shrinkToFit="1"/>
    </xf>
    <xf numFmtId="0" fontId="0" fillId="0" borderId="10" xfId="0" applyFill="1" applyBorder="1" applyAlignment="1">
      <alignment vertical="center" shrinkToFit="1"/>
    </xf>
    <xf numFmtId="0" fontId="0" fillId="0" borderId="15" xfId="0" applyFill="1" applyBorder="1" applyAlignment="1">
      <alignment vertical="center" shrinkToFit="1"/>
    </xf>
    <xf numFmtId="0" fontId="7" fillId="0" borderId="1" xfId="4" applyFont="1" applyFill="1" applyBorder="1" applyAlignment="1">
      <alignment horizontal="center" vertical="top"/>
    </xf>
    <xf numFmtId="49" fontId="7" fillId="0" borderId="1" xfId="4" applyNumberFormat="1" applyFont="1" applyFill="1" applyBorder="1" applyAlignment="1">
      <alignment horizontal="center" vertical="top" shrinkToFit="1"/>
    </xf>
    <xf numFmtId="49" fontId="7" fillId="0" borderId="1" xfId="4" applyNumberFormat="1" applyFont="1" applyFill="1" applyBorder="1" applyAlignment="1">
      <alignment horizontal="center" vertical="top"/>
    </xf>
    <xf numFmtId="0" fontId="7" fillId="0" borderId="11" xfId="4" applyFont="1" applyFill="1" applyBorder="1" applyAlignment="1">
      <alignment vertical="top"/>
    </xf>
    <xf numFmtId="0" fontId="7" fillId="0" borderId="10" xfId="4" applyFont="1" applyFill="1" applyBorder="1" applyAlignment="1">
      <alignment vertical="top"/>
    </xf>
    <xf numFmtId="0" fontId="7" fillId="0" borderId="10" xfId="4" applyFont="1" applyFill="1" applyBorder="1" applyAlignment="1">
      <alignment horizontal="left" vertical="top"/>
    </xf>
    <xf numFmtId="0" fontId="7" fillId="0" borderId="15" xfId="4" applyFont="1" applyFill="1" applyBorder="1" applyAlignment="1">
      <alignment vertical="top"/>
    </xf>
    <xf numFmtId="0" fontId="1" fillId="0" borderId="11" xfId="4" applyFont="1" applyFill="1" applyBorder="1" applyAlignment="1">
      <alignment vertical="center" shrinkToFit="1"/>
    </xf>
    <xf numFmtId="0" fontId="1" fillId="0" borderId="10" xfId="4" applyFont="1" applyFill="1" applyBorder="1" applyAlignment="1">
      <alignment vertical="center" shrinkToFit="1"/>
    </xf>
    <xf numFmtId="0" fontId="1" fillId="0" borderId="15" xfId="4" applyFont="1" applyFill="1" applyBorder="1" applyAlignment="1">
      <alignment vertical="center" shrinkToFit="1"/>
    </xf>
    <xf numFmtId="38" fontId="0" fillId="0" borderId="13" xfId="0" applyNumberFormat="1" applyBorder="1">
      <alignment vertical="center"/>
    </xf>
    <xf numFmtId="176" fontId="0" fillId="0" borderId="17" xfId="0" applyNumberFormat="1" applyFont="1" applyFill="1" applyBorder="1" applyAlignment="1">
      <alignment horizontal="center" vertical="top" shrinkToFit="1"/>
    </xf>
    <xf numFmtId="176" fontId="0" fillId="0" borderId="18" xfId="0" applyNumberFormat="1" applyFont="1" applyFill="1" applyBorder="1" applyAlignment="1">
      <alignment horizontal="center" vertical="top" shrinkToFit="1"/>
    </xf>
    <xf numFmtId="0" fontId="8" fillId="0" borderId="0" xfId="0" applyFont="1" applyFill="1" applyAlignment="1">
      <alignment horizontal="center"/>
    </xf>
    <xf numFmtId="49" fontId="0" fillId="0" borderId="5" xfId="0" applyNumberFormat="1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</cellXfs>
  <cellStyles count="6">
    <cellStyle name="Excel Built-in Comma [0]" xfId="1" xr:uid="{1B9D866C-94AE-42A6-8F9C-766A4E4E7CB4}"/>
    <cellStyle name="桁区切り" xfId="2" builtinId="6"/>
    <cellStyle name="桁区切り 2" xfId="3" xr:uid="{A3F35391-2C47-46DF-995B-885BD1356BD1}"/>
    <cellStyle name="標準" xfId="0" builtinId="0"/>
    <cellStyle name="標準 2" xfId="4" xr:uid="{CC4C62A5-6A46-48DD-8CF8-5D8CEA14145E}"/>
    <cellStyle name="標準 3" xfId="5" xr:uid="{72A7B85E-A0FE-4588-A3C6-8634BB3715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58EC7-A6E0-4F78-A8E6-2389D8417970}">
  <sheetPr codeName="Sheet1">
    <tabColor theme="5" tint="0.59999389629810485"/>
  </sheetPr>
  <dimension ref="A1:U402"/>
  <sheetViews>
    <sheetView tabSelected="1" workbookViewId="0">
      <pane xSplit="11" ySplit="6" topLeftCell="L7" activePane="bottomRight" state="frozen"/>
      <selection pane="topRight" activeCell="D1" sqref="D1"/>
      <selection pane="bottomLeft" activeCell="A7" sqref="A7"/>
      <selection pane="bottomRight"/>
    </sheetView>
  </sheetViews>
  <sheetFormatPr defaultRowHeight="13.5" x14ac:dyDescent="0.15"/>
  <cols>
    <col min="9" max="9" width="1.625" customWidth="1"/>
    <col min="10" max="10" width="9" style="5"/>
    <col min="11" max="11" width="27.375" style="5" customWidth="1"/>
    <col min="12" max="21" width="10.625" customWidth="1"/>
  </cols>
  <sheetData>
    <row r="1" spans="1:21" ht="17.25" x14ac:dyDescent="0.2">
      <c r="J1" s="56" t="s">
        <v>591</v>
      </c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</row>
    <row r="2" spans="1:21" x14ac:dyDescent="0.15">
      <c r="U2" s="2" t="s">
        <v>486</v>
      </c>
    </row>
    <row r="3" spans="1:21" ht="9" customHeight="1" x14ac:dyDescent="0.15">
      <c r="J3" s="57" t="s">
        <v>565</v>
      </c>
      <c r="K3" s="57"/>
      <c r="L3" s="58" t="s">
        <v>566</v>
      </c>
      <c r="M3" s="61" t="s">
        <v>567</v>
      </c>
      <c r="N3" s="62" t="s">
        <v>568</v>
      </c>
      <c r="O3" s="63" t="s">
        <v>569</v>
      </c>
      <c r="P3" s="6"/>
      <c r="Q3" s="6"/>
      <c r="R3" s="6"/>
      <c r="S3" s="6"/>
      <c r="T3" s="6"/>
      <c r="U3" s="9"/>
    </row>
    <row r="4" spans="1:21" ht="9" customHeight="1" x14ac:dyDescent="0.15">
      <c r="J4" s="57"/>
      <c r="K4" s="57"/>
      <c r="L4" s="59"/>
      <c r="M4" s="61"/>
      <c r="N4" s="62"/>
      <c r="O4" s="59"/>
      <c r="P4" s="64" t="s">
        <v>570</v>
      </c>
      <c r="Q4" s="67" t="s">
        <v>571</v>
      </c>
      <c r="R4" s="6"/>
      <c r="S4" s="6"/>
      <c r="T4" s="6"/>
      <c r="U4" s="9"/>
    </row>
    <row r="5" spans="1:21" ht="9" customHeight="1" x14ac:dyDescent="0.15">
      <c r="J5" s="57"/>
      <c r="K5" s="57"/>
      <c r="L5" s="59"/>
      <c r="M5" s="61"/>
      <c r="N5" s="62"/>
      <c r="O5" s="59"/>
      <c r="P5" s="65"/>
      <c r="Q5" s="68"/>
      <c r="R5" s="70" t="s">
        <v>572</v>
      </c>
      <c r="S5" s="6"/>
      <c r="T5" s="9"/>
      <c r="U5" s="72" t="s">
        <v>573</v>
      </c>
    </row>
    <row r="6" spans="1:21" ht="13.5" customHeight="1" x14ac:dyDescent="0.15">
      <c r="A6" t="s">
        <v>624</v>
      </c>
      <c r="C6" t="s">
        <v>625</v>
      </c>
      <c r="E6" t="s">
        <v>608</v>
      </c>
      <c r="G6" t="s">
        <v>626</v>
      </c>
      <c r="J6" s="57"/>
      <c r="K6" s="57"/>
      <c r="L6" s="60"/>
      <c r="M6" s="61"/>
      <c r="N6" s="62"/>
      <c r="O6" s="60"/>
      <c r="P6" s="66"/>
      <c r="Q6" s="69"/>
      <c r="R6" s="71"/>
      <c r="S6" s="7" t="s">
        <v>574</v>
      </c>
      <c r="T6" s="8" t="s">
        <v>575</v>
      </c>
      <c r="U6" s="73"/>
    </row>
    <row r="7" spans="1:21" x14ac:dyDescent="0.15">
      <c r="A7" t="s">
        <v>538</v>
      </c>
      <c r="B7" t="s">
        <v>539</v>
      </c>
      <c r="C7" t="s">
        <v>538</v>
      </c>
      <c r="D7" t="s">
        <v>539</v>
      </c>
      <c r="E7" t="s">
        <v>35</v>
      </c>
      <c r="F7" t="s">
        <v>487</v>
      </c>
      <c r="G7" t="s">
        <v>142</v>
      </c>
      <c r="H7" t="s">
        <v>143</v>
      </c>
      <c r="J7" s="43" t="s">
        <v>142</v>
      </c>
      <c r="K7" s="46" t="s">
        <v>143</v>
      </c>
      <c r="L7" s="10">
        <v>1717.092064145304</v>
      </c>
      <c r="M7" s="11">
        <v>179.66820894496939</v>
      </c>
      <c r="N7" s="11">
        <v>29.110259220446274</v>
      </c>
      <c r="O7" s="10">
        <v>718.866549465665</v>
      </c>
      <c r="P7" s="11">
        <v>42.541931295894706</v>
      </c>
      <c r="Q7" s="10">
        <v>678.36169631306711</v>
      </c>
      <c r="R7" s="10">
        <v>629.97804961013674</v>
      </c>
      <c r="S7" s="11">
        <v>427.93063617289425</v>
      </c>
      <c r="T7" s="11">
        <v>201.73090553346927</v>
      </c>
      <c r="U7" s="11">
        <v>52.930578560510583</v>
      </c>
    </row>
    <row r="8" spans="1:21" x14ac:dyDescent="0.15">
      <c r="A8" t="s">
        <v>538</v>
      </c>
      <c r="C8" t="s">
        <v>538</v>
      </c>
      <c r="E8" t="s">
        <v>35</v>
      </c>
      <c r="G8" t="s">
        <v>144</v>
      </c>
      <c r="H8" t="s">
        <v>145</v>
      </c>
      <c r="J8" s="43" t="s">
        <v>144</v>
      </c>
      <c r="K8" s="47" t="s">
        <v>145</v>
      </c>
      <c r="L8" s="13">
        <v>28.427094551097827</v>
      </c>
      <c r="M8" s="14">
        <v>0.4475104031250241</v>
      </c>
      <c r="N8" s="14">
        <v>0.10556757650207173</v>
      </c>
      <c r="O8" s="13">
        <v>61.052779388424511</v>
      </c>
      <c r="P8" s="14">
        <v>7.6331216440002452</v>
      </c>
      <c r="Q8" s="13">
        <v>49.199859293035637</v>
      </c>
      <c r="R8" s="13">
        <v>47.998327589343752</v>
      </c>
      <c r="S8" s="14">
        <v>30.600100496411578</v>
      </c>
      <c r="T8" s="14">
        <v>17.498343726571068</v>
      </c>
      <c r="U8" s="14">
        <v>2.9300855988854075</v>
      </c>
    </row>
    <row r="9" spans="1:21" x14ac:dyDescent="0.15">
      <c r="A9" t="s">
        <v>538</v>
      </c>
      <c r="C9" t="s">
        <v>538</v>
      </c>
      <c r="E9" t="s">
        <v>35</v>
      </c>
      <c r="G9" t="s">
        <v>146</v>
      </c>
      <c r="H9" t="s">
        <v>147</v>
      </c>
      <c r="J9" s="43" t="s">
        <v>146</v>
      </c>
      <c r="K9" s="47" t="s">
        <v>147</v>
      </c>
      <c r="L9" s="13">
        <v>1692.1685890906999</v>
      </c>
      <c r="M9" s="14">
        <v>110.70829940534871</v>
      </c>
      <c r="N9" s="14">
        <v>18.622120494965451</v>
      </c>
      <c r="O9" s="13">
        <v>2005.9628887948365</v>
      </c>
      <c r="P9" s="14">
        <v>110.52760140512355</v>
      </c>
      <c r="Q9" s="13">
        <v>1910.0620698698856</v>
      </c>
      <c r="R9" s="13">
        <v>1713.3003033016253</v>
      </c>
      <c r="S9" s="14">
        <v>1117.6098242843245</v>
      </c>
      <c r="T9" s="14">
        <v>597.69342643187736</v>
      </c>
      <c r="U9" s="14">
        <v>172.87505033423903</v>
      </c>
    </row>
    <row r="10" spans="1:21" x14ac:dyDescent="0.15">
      <c r="A10" t="s">
        <v>538</v>
      </c>
      <c r="C10" t="s">
        <v>538</v>
      </c>
      <c r="E10" t="s">
        <v>35</v>
      </c>
      <c r="G10" t="s">
        <v>148</v>
      </c>
      <c r="H10" t="s">
        <v>149</v>
      </c>
      <c r="J10" s="43" t="s">
        <v>148</v>
      </c>
      <c r="K10" s="47" t="s">
        <v>149</v>
      </c>
      <c r="L10" s="13">
        <v>173.26990964478676</v>
      </c>
      <c r="M10" s="14">
        <v>12.819007676613596</v>
      </c>
      <c r="N10" s="14">
        <v>2.6127975184262748</v>
      </c>
      <c r="O10" s="13">
        <v>158.218477303989</v>
      </c>
      <c r="P10" s="14">
        <v>7.3277967782402342</v>
      </c>
      <c r="Q10" s="13">
        <v>153.56319718735367</v>
      </c>
      <c r="R10" s="13">
        <v>142.55503294035094</v>
      </c>
      <c r="S10" s="14">
        <v>89.917218381763263</v>
      </c>
      <c r="T10" s="14">
        <v>52.994983857615225</v>
      </c>
      <c r="U10" s="14">
        <v>12.003899066401507</v>
      </c>
    </row>
    <row r="11" spans="1:21" x14ac:dyDescent="0.15">
      <c r="A11" t="s">
        <v>538</v>
      </c>
      <c r="C11" t="s">
        <v>538</v>
      </c>
      <c r="E11" t="s">
        <v>35</v>
      </c>
      <c r="G11" t="s">
        <v>150</v>
      </c>
      <c r="H11" t="s">
        <v>151</v>
      </c>
      <c r="J11" s="43" t="s">
        <v>150</v>
      </c>
      <c r="K11" s="47" t="s">
        <v>151</v>
      </c>
      <c r="L11" s="13">
        <v>40.530507357167494</v>
      </c>
      <c r="M11" s="14">
        <v>2.2664236545364127</v>
      </c>
      <c r="N11" s="14">
        <v>0.56478653428608372</v>
      </c>
      <c r="O11" s="13">
        <v>48.882127288117658</v>
      </c>
      <c r="P11" s="14">
        <v>6.0047223599468591</v>
      </c>
      <c r="Q11" s="13">
        <v>39.615471119067657</v>
      </c>
      <c r="R11" s="13">
        <v>37.438695519688125</v>
      </c>
      <c r="S11" s="14">
        <v>24.244695008695327</v>
      </c>
      <c r="T11" s="14">
        <v>13.248745964403806</v>
      </c>
      <c r="U11" s="14">
        <v>2.8355667085987815</v>
      </c>
    </row>
    <row r="12" spans="1:21" x14ac:dyDescent="0.15">
      <c r="A12" t="s">
        <v>538</v>
      </c>
      <c r="C12" t="s">
        <v>538</v>
      </c>
      <c r="E12" t="s">
        <v>35</v>
      </c>
      <c r="G12" t="s">
        <v>152</v>
      </c>
      <c r="H12" t="s">
        <v>153</v>
      </c>
      <c r="J12" s="43" t="s">
        <v>152</v>
      </c>
      <c r="K12" s="47" t="s">
        <v>153</v>
      </c>
      <c r="L12" s="13">
        <v>334.67528963099204</v>
      </c>
      <c r="M12" s="14">
        <v>20.296762154638191</v>
      </c>
      <c r="N12" s="14">
        <v>3.5523489492947133</v>
      </c>
      <c r="O12" s="13">
        <v>423.77811575494655</v>
      </c>
      <c r="P12" s="14">
        <v>22.899364932000736</v>
      </c>
      <c r="Q12" s="13">
        <v>404.46118094144884</v>
      </c>
      <c r="R12" s="13">
        <v>378.70680467992219</v>
      </c>
      <c r="S12" s="14">
        <v>283.639393062892</v>
      </c>
      <c r="T12" s="14">
        <v>93.241174428728684</v>
      </c>
      <c r="U12" s="14">
        <v>30.34056378200696</v>
      </c>
    </row>
    <row r="13" spans="1:21" x14ac:dyDescent="0.15">
      <c r="A13" t="s">
        <v>538</v>
      </c>
      <c r="C13" t="s">
        <v>538</v>
      </c>
      <c r="E13" t="s">
        <v>36</v>
      </c>
      <c r="F13" t="s">
        <v>155</v>
      </c>
      <c r="G13" t="s">
        <v>154</v>
      </c>
      <c r="H13" t="s">
        <v>155</v>
      </c>
      <c r="J13" s="43" t="s">
        <v>154</v>
      </c>
      <c r="K13" s="47" t="s">
        <v>155</v>
      </c>
      <c r="L13" s="13">
        <v>93.32368295206345</v>
      </c>
      <c r="M13" s="14">
        <v>2.5551400436493314</v>
      </c>
      <c r="N13" s="14">
        <v>0.53311626133546219</v>
      </c>
      <c r="O13" s="13">
        <v>178.36988487990689</v>
      </c>
      <c r="P13" s="14">
        <v>24.731314126560797</v>
      </c>
      <c r="Q13" s="13">
        <v>138.6541489167368</v>
      </c>
      <c r="R13" s="13">
        <v>142.31504130240424</v>
      </c>
      <c r="S13" s="14">
        <v>118.63423577070336</v>
      </c>
      <c r="T13" s="14">
        <v>22.247894166640357</v>
      </c>
      <c r="U13" s="14">
        <v>5.4820956366243099</v>
      </c>
    </row>
    <row r="14" spans="1:21" x14ac:dyDescent="0.15">
      <c r="A14" t="s">
        <v>538</v>
      </c>
      <c r="C14" t="s">
        <v>538</v>
      </c>
      <c r="E14" t="s">
        <v>37</v>
      </c>
      <c r="F14" t="s">
        <v>157</v>
      </c>
      <c r="G14" t="s">
        <v>156</v>
      </c>
      <c r="H14" t="s">
        <v>157</v>
      </c>
      <c r="J14" s="43" t="s">
        <v>156</v>
      </c>
      <c r="K14" s="47" t="s">
        <v>157</v>
      </c>
      <c r="L14" s="13">
        <v>48.413651224278652</v>
      </c>
      <c r="M14" s="14">
        <v>2.8871638911291884E-2</v>
      </c>
      <c r="N14" s="14">
        <v>5.2783788251035864E-3</v>
      </c>
      <c r="O14" s="13">
        <v>120.70892656861709</v>
      </c>
      <c r="P14" s="14">
        <v>7.022471912480226</v>
      </c>
      <c r="Q14" s="13">
        <v>114.16071247215196</v>
      </c>
      <c r="R14" s="13">
        <v>105.35632905860953</v>
      </c>
      <c r="S14" s="14">
        <v>47.547848463654915</v>
      </c>
      <c r="T14" s="14">
        <v>59.244392331390607</v>
      </c>
      <c r="U14" s="14">
        <v>9.1683323578027256</v>
      </c>
    </row>
    <row r="15" spans="1:21" x14ac:dyDescent="0.15">
      <c r="A15" t="s">
        <v>538</v>
      </c>
      <c r="C15" t="s">
        <v>538</v>
      </c>
      <c r="E15" t="s">
        <v>38</v>
      </c>
      <c r="F15" t="s">
        <v>488</v>
      </c>
      <c r="G15" t="s">
        <v>158</v>
      </c>
      <c r="H15" t="s">
        <v>159</v>
      </c>
      <c r="J15" s="43" t="s">
        <v>158</v>
      </c>
      <c r="K15" s="47" t="s">
        <v>159</v>
      </c>
      <c r="L15" s="13">
        <v>8.2016547304287855</v>
      </c>
      <c r="M15" s="14">
        <v>0.15879401401210536</v>
      </c>
      <c r="N15" s="14">
        <v>0</v>
      </c>
      <c r="O15" s="13">
        <v>18.35573759390541</v>
      </c>
      <c r="P15" s="14">
        <v>1.3230744182933758</v>
      </c>
      <c r="Q15" s="13">
        <v>16.825925905410458</v>
      </c>
      <c r="R15" s="13">
        <v>18.239364483950627</v>
      </c>
      <c r="S15" s="14">
        <v>15.535435636639725</v>
      </c>
      <c r="T15" s="14">
        <v>2.4997633895101523</v>
      </c>
      <c r="U15" s="14">
        <v>0.28355667085987812</v>
      </c>
    </row>
    <row r="16" spans="1:21" x14ac:dyDescent="0.15">
      <c r="A16" t="s">
        <v>538</v>
      </c>
      <c r="C16" t="s">
        <v>538</v>
      </c>
      <c r="E16" t="s">
        <v>38</v>
      </c>
      <c r="G16" t="s">
        <v>160</v>
      </c>
      <c r="H16" t="s">
        <v>161</v>
      </c>
      <c r="J16" s="43" t="s">
        <v>160</v>
      </c>
      <c r="K16" s="47" t="s">
        <v>161</v>
      </c>
      <c r="L16" s="13">
        <v>5.1758015289113688</v>
      </c>
      <c r="M16" s="14">
        <v>0.10105073618952158</v>
      </c>
      <c r="N16" s="14">
        <v>0</v>
      </c>
      <c r="O16" s="13">
        <v>11.572095439636017</v>
      </c>
      <c r="P16" s="14">
        <v>1.1195245077867026</v>
      </c>
      <c r="Q16" s="13">
        <v>10.010360981699892</v>
      </c>
      <c r="R16" s="13">
        <v>11.039615345549063</v>
      </c>
      <c r="S16" s="14">
        <v>8.7092593720556017</v>
      </c>
      <c r="T16" s="14">
        <v>2.2497870505591373</v>
      </c>
      <c r="U16" s="14">
        <v>9.4518890286626037E-2</v>
      </c>
    </row>
    <row r="17" spans="1:21" x14ac:dyDescent="0.15">
      <c r="A17" t="s">
        <v>538</v>
      </c>
      <c r="C17" t="s">
        <v>538</v>
      </c>
      <c r="E17" t="s">
        <v>38</v>
      </c>
      <c r="G17" t="s">
        <v>162</v>
      </c>
      <c r="H17" t="s">
        <v>163</v>
      </c>
      <c r="J17" s="43" t="s">
        <v>162</v>
      </c>
      <c r="K17" s="47" t="s">
        <v>163</v>
      </c>
      <c r="L17" s="13">
        <v>14.810755144269457</v>
      </c>
      <c r="M17" s="14">
        <v>0.50525368094760792</v>
      </c>
      <c r="N17" s="14">
        <v>0.12140271297738246</v>
      </c>
      <c r="O17" s="13">
        <v>25.538417521955349</v>
      </c>
      <c r="P17" s="14">
        <v>1.8319491945600586</v>
      </c>
      <c r="Q17" s="13">
        <v>23.428504425255067</v>
      </c>
      <c r="R17" s="13">
        <v>19.919305949577659</v>
      </c>
      <c r="S17" s="14">
        <v>14.829279471337919</v>
      </c>
      <c r="T17" s="14">
        <v>4.9995267790203046</v>
      </c>
      <c r="U17" s="14">
        <v>2.5520100377389032</v>
      </c>
    </row>
    <row r="18" spans="1:21" x14ac:dyDescent="0.15">
      <c r="A18" t="s">
        <v>538</v>
      </c>
      <c r="C18" t="s">
        <v>538</v>
      </c>
      <c r="E18" t="s">
        <v>39</v>
      </c>
      <c r="F18" t="s">
        <v>489</v>
      </c>
      <c r="G18" t="s">
        <v>164</v>
      </c>
      <c r="H18" t="s">
        <v>165</v>
      </c>
      <c r="J18" s="43" t="s">
        <v>164</v>
      </c>
      <c r="K18" s="47" t="s">
        <v>165</v>
      </c>
      <c r="L18" s="13">
        <v>0</v>
      </c>
      <c r="M18" s="14">
        <v>0</v>
      </c>
      <c r="N18" s="14">
        <v>0</v>
      </c>
      <c r="O18" s="13">
        <v>0</v>
      </c>
      <c r="P18" s="14">
        <v>0</v>
      </c>
      <c r="Q18" s="13">
        <v>0</v>
      </c>
      <c r="R18" s="13">
        <v>0</v>
      </c>
      <c r="S18" s="14">
        <v>0</v>
      </c>
      <c r="T18" s="14">
        <v>0</v>
      </c>
      <c r="U18" s="14">
        <v>0</v>
      </c>
    </row>
    <row r="19" spans="1:21" x14ac:dyDescent="0.15">
      <c r="A19" t="s">
        <v>538</v>
      </c>
      <c r="C19" t="s">
        <v>538</v>
      </c>
      <c r="E19" t="s">
        <v>39</v>
      </c>
      <c r="G19" t="s">
        <v>166</v>
      </c>
      <c r="H19" t="s">
        <v>167</v>
      </c>
      <c r="J19" s="43" t="s">
        <v>166</v>
      </c>
      <c r="K19" s="47" t="s">
        <v>167</v>
      </c>
      <c r="L19" s="13">
        <v>0</v>
      </c>
      <c r="M19" s="14">
        <v>0</v>
      </c>
      <c r="N19" s="14">
        <v>0</v>
      </c>
      <c r="O19" s="13">
        <v>0</v>
      </c>
      <c r="P19" s="14">
        <v>0</v>
      </c>
      <c r="Q19" s="13">
        <v>0</v>
      </c>
      <c r="R19" s="13">
        <v>0</v>
      </c>
      <c r="S19" s="14">
        <v>0</v>
      </c>
      <c r="T19" s="14">
        <v>0</v>
      </c>
      <c r="U19" s="14">
        <v>0</v>
      </c>
    </row>
    <row r="20" spans="1:21" x14ac:dyDescent="0.15">
      <c r="A20" t="s">
        <v>610</v>
      </c>
      <c r="B20" t="s">
        <v>611</v>
      </c>
      <c r="C20" t="s">
        <v>0</v>
      </c>
      <c r="D20" t="s">
        <v>540</v>
      </c>
      <c r="E20" t="s">
        <v>40</v>
      </c>
      <c r="F20" t="s">
        <v>170</v>
      </c>
      <c r="G20" t="s">
        <v>168</v>
      </c>
      <c r="H20" t="s">
        <v>170</v>
      </c>
      <c r="J20" s="43" t="s">
        <v>168</v>
      </c>
      <c r="K20" s="47" t="s">
        <v>170</v>
      </c>
      <c r="L20" s="13">
        <v>0</v>
      </c>
      <c r="M20" s="14">
        <v>0</v>
      </c>
      <c r="N20" s="14">
        <v>0</v>
      </c>
      <c r="O20" s="13">
        <v>0</v>
      </c>
      <c r="P20" s="14">
        <v>0</v>
      </c>
      <c r="Q20" s="13">
        <v>0</v>
      </c>
      <c r="R20" s="13">
        <v>0</v>
      </c>
      <c r="S20" s="14">
        <v>0</v>
      </c>
      <c r="T20" s="14">
        <v>0</v>
      </c>
      <c r="U20" s="14">
        <v>0</v>
      </c>
    </row>
    <row r="21" spans="1:21" x14ac:dyDescent="0.15">
      <c r="A21" t="s">
        <v>610</v>
      </c>
      <c r="C21" t="s">
        <v>0</v>
      </c>
      <c r="E21" t="s">
        <v>41</v>
      </c>
      <c r="F21" t="s">
        <v>490</v>
      </c>
      <c r="G21" t="s">
        <v>169</v>
      </c>
      <c r="H21" t="s">
        <v>592</v>
      </c>
      <c r="J21" s="43" t="s">
        <v>169</v>
      </c>
      <c r="K21" s="47" t="s">
        <v>592</v>
      </c>
      <c r="L21" s="13">
        <v>0</v>
      </c>
      <c r="M21" s="14">
        <v>0</v>
      </c>
      <c r="N21" s="14">
        <v>0</v>
      </c>
      <c r="O21" s="13">
        <v>0</v>
      </c>
      <c r="P21" s="14">
        <v>0</v>
      </c>
      <c r="Q21" s="13">
        <v>0</v>
      </c>
      <c r="R21" s="13">
        <v>0</v>
      </c>
      <c r="S21" s="14">
        <v>0</v>
      </c>
      <c r="T21" s="14">
        <v>0</v>
      </c>
      <c r="U21" s="14">
        <v>0</v>
      </c>
    </row>
    <row r="22" spans="1:21" x14ac:dyDescent="0.15">
      <c r="A22" t="s">
        <v>610</v>
      </c>
      <c r="C22" t="s">
        <v>0</v>
      </c>
      <c r="E22" t="s">
        <v>41</v>
      </c>
      <c r="G22" t="s">
        <v>530</v>
      </c>
      <c r="H22" t="s">
        <v>171</v>
      </c>
      <c r="J22" s="43" t="s">
        <v>530</v>
      </c>
      <c r="K22" s="47" t="s">
        <v>171</v>
      </c>
      <c r="L22" s="13">
        <v>0</v>
      </c>
      <c r="M22" s="14">
        <v>0</v>
      </c>
      <c r="N22" s="14">
        <v>0</v>
      </c>
      <c r="O22" s="13">
        <v>0</v>
      </c>
      <c r="P22" s="14">
        <v>0</v>
      </c>
      <c r="Q22" s="13">
        <v>0</v>
      </c>
      <c r="R22" s="13">
        <v>0</v>
      </c>
      <c r="S22" s="14">
        <v>0</v>
      </c>
      <c r="T22" s="14">
        <v>0</v>
      </c>
      <c r="U22" s="14">
        <v>0</v>
      </c>
    </row>
    <row r="23" spans="1:21" x14ac:dyDescent="0.15">
      <c r="A23" t="s">
        <v>612</v>
      </c>
      <c r="B23" t="s">
        <v>613</v>
      </c>
      <c r="C23" t="s">
        <v>1</v>
      </c>
      <c r="D23" t="s">
        <v>541</v>
      </c>
      <c r="E23" t="s">
        <v>42</v>
      </c>
      <c r="F23" t="s">
        <v>491</v>
      </c>
      <c r="G23" t="s">
        <v>172</v>
      </c>
      <c r="H23" t="s">
        <v>174</v>
      </c>
      <c r="J23" s="43" t="s">
        <v>172</v>
      </c>
      <c r="K23" s="47" t="s">
        <v>174</v>
      </c>
      <c r="L23" s="13">
        <v>1083.2509087864989</v>
      </c>
      <c r="M23" s="14">
        <v>8.4972162594382699</v>
      </c>
      <c r="N23" s="14">
        <v>1.6487551762191459</v>
      </c>
      <c r="O23" s="13">
        <v>1024.3255094729413</v>
      </c>
      <c r="P23" s="14">
        <v>16.140945344549223</v>
      </c>
      <c r="Q23" s="13">
        <v>1010.9779254146592</v>
      </c>
      <c r="R23" s="13">
        <v>922.49656180938871</v>
      </c>
      <c r="S23" s="14">
        <v>381.9704707737742</v>
      </c>
      <c r="T23" s="14">
        <v>636.75320194240032</v>
      </c>
      <c r="U23" s="14">
        <v>130.14546257061397</v>
      </c>
    </row>
    <row r="24" spans="1:21" x14ac:dyDescent="0.15">
      <c r="A24" t="s">
        <v>612</v>
      </c>
      <c r="C24" t="s">
        <v>1</v>
      </c>
      <c r="E24" t="s">
        <v>42</v>
      </c>
      <c r="G24" t="s">
        <v>173</v>
      </c>
      <c r="H24" t="s">
        <v>176</v>
      </c>
      <c r="J24" s="43" t="s">
        <v>173</v>
      </c>
      <c r="K24" s="47" t="s">
        <v>176</v>
      </c>
      <c r="L24" s="13">
        <v>243.47631462630594</v>
      </c>
      <c r="M24" s="14">
        <v>17.974880548811722</v>
      </c>
      <c r="N24" s="14">
        <v>3.7096991464930786</v>
      </c>
      <c r="O24" s="13">
        <v>221.18007553113671</v>
      </c>
      <c r="P24" s="14">
        <v>8.3985406670825231</v>
      </c>
      <c r="Q24" s="13">
        <v>213.09351844640074</v>
      </c>
      <c r="R24" s="13">
        <v>191.8164195690797</v>
      </c>
      <c r="S24" s="14">
        <v>76.720564642595662</v>
      </c>
      <c r="T24" s="14">
        <v>136.20126404482232</v>
      </c>
      <c r="U24" s="14">
        <v>51.128574581312634</v>
      </c>
    </row>
    <row r="25" spans="1:21" x14ac:dyDescent="0.15">
      <c r="A25" t="s">
        <v>612</v>
      </c>
      <c r="C25" t="s">
        <v>1</v>
      </c>
      <c r="E25" t="s">
        <v>42</v>
      </c>
      <c r="G25" t="s">
        <v>175</v>
      </c>
      <c r="H25" t="s">
        <v>178</v>
      </c>
      <c r="J25" s="43" t="s">
        <v>175</v>
      </c>
      <c r="K25" s="47" t="s">
        <v>178</v>
      </c>
      <c r="L25" s="13">
        <v>110.36620968390035</v>
      </c>
      <c r="M25" s="14">
        <v>13.399456409114194</v>
      </c>
      <c r="N25" s="14">
        <v>3.5036047494656848</v>
      </c>
      <c r="O25" s="13">
        <v>96.809563429094908</v>
      </c>
      <c r="P25" s="14">
        <v>5.2490879169265758</v>
      </c>
      <c r="Q25" s="13">
        <v>91.603802124056159</v>
      </c>
      <c r="R25" s="13">
        <v>82.832745320965927</v>
      </c>
      <c r="S25" s="14">
        <v>37.194316293294861</v>
      </c>
      <c r="T25" s="14">
        <v>53.103741938053467</v>
      </c>
      <c r="U25" s="14">
        <v>18.592208938659141</v>
      </c>
    </row>
    <row r="26" spans="1:21" x14ac:dyDescent="0.15">
      <c r="A26" t="s">
        <v>612</v>
      </c>
      <c r="C26" t="s">
        <v>1</v>
      </c>
      <c r="E26" t="s">
        <v>42</v>
      </c>
      <c r="G26" t="s">
        <v>177</v>
      </c>
      <c r="H26" t="s">
        <v>180</v>
      </c>
      <c r="J26" s="43" t="s">
        <v>177</v>
      </c>
      <c r="K26" s="47" t="s">
        <v>180</v>
      </c>
      <c r="L26" s="13">
        <v>4489.0034295472815</v>
      </c>
      <c r="M26" s="14">
        <v>224.84941486513571</v>
      </c>
      <c r="N26" s="14">
        <v>59.355186343889258</v>
      </c>
      <c r="O26" s="13">
        <v>4129.1564006795934</v>
      </c>
      <c r="P26" s="14">
        <v>86.216269035519019</v>
      </c>
      <c r="Q26" s="13">
        <v>4052.9469780441655</v>
      </c>
      <c r="R26" s="13">
        <v>3698.2308750766556</v>
      </c>
      <c r="S26" s="14">
        <v>1497.5667663670197</v>
      </c>
      <c r="T26" s="14">
        <v>2600.1165497076549</v>
      </c>
      <c r="U26" s="14">
        <v>521.74386334112205</v>
      </c>
    </row>
    <row r="27" spans="1:21" x14ac:dyDescent="0.15">
      <c r="A27" t="s">
        <v>612</v>
      </c>
      <c r="C27" t="s">
        <v>1</v>
      </c>
      <c r="E27" t="s">
        <v>42</v>
      </c>
      <c r="G27" t="s">
        <v>179</v>
      </c>
      <c r="H27" t="s">
        <v>182</v>
      </c>
      <c r="J27" s="43" t="s">
        <v>179</v>
      </c>
      <c r="K27" s="47" t="s">
        <v>182</v>
      </c>
      <c r="L27" s="13">
        <v>249.4538768416823</v>
      </c>
      <c r="M27" s="14">
        <v>12.419008379179006</v>
      </c>
      <c r="N27" s="14">
        <v>3.0914159554108984</v>
      </c>
      <c r="O27" s="13">
        <v>229.62840653138676</v>
      </c>
      <c r="P27" s="14">
        <v>9.1859038546215093</v>
      </c>
      <c r="Q27" s="13">
        <v>220.73875231107917</v>
      </c>
      <c r="R27" s="13">
        <v>192.33170880902352</v>
      </c>
      <c r="S27" s="14">
        <v>76.487371436995076</v>
      </c>
      <c r="T27" s="14">
        <v>137.1846666733048</v>
      </c>
      <c r="U27" s="14">
        <v>110.39124057328864</v>
      </c>
    </row>
    <row r="28" spans="1:21" x14ac:dyDescent="0.15">
      <c r="A28" t="s">
        <v>612</v>
      </c>
      <c r="C28" t="s">
        <v>1</v>
      </c>
      <c r="E28" t="s">
        <v>42</v>
      </c>
      <c r="G28" t="s">
        <v>181</v>
      </c>
      <c r="H28" t="s">
        <v>183</v>
      </c>
      <c r="J28" s="43" t="s">
        <v>181</v>
      </c>
      <c r="K28" s="47" t="s">
        <v>183</v>
      </c>
      <c r="L28" s="13">
        <v>596.73566213501203</v>
      </c>
      <c r="M28" s="14">
        <v>13.399456409114194</v>
      </c>
      <c r="N28" s="14">
        <v>4.327982337575258</v>
      </c>
      <c r="O28" s="13">
        <v>558.28233216406522</v>
      </c>
      <c r="P28" s="14">
        <v>16.272172542472386</v>
      </c>
      <c r="Q28" s="13">
        <v>543.08961289633896</v>
      </c>
      <c r="R28" s="13">
        <v>497.12529423578144</v>
      </c>
      <c r="S28" s="14">
        <v>245.66904210022656</v>
      </c>
      <c r="T28" s="14">
        <v>287.15356751688171</v>
      </c>
      <c r="U28" s="14">
        <v>55.776626815977416</v>
      </c>
    </row>
    <row r="29" spans="1:21" x14ac:dyDescent="0.15">
      <c r="A29" t="s">
        <v>612</v>
      </c>
      <c r="C29" t="s">
        <v>1</v>
      </c>
      <c r="E29" t="s">
        <v>42</v>
      </c>
      <c r="G29" t="s">
        <v>184</v>
      </c>
      <c r="H29" t="s">
        <v>185</v>
      </c>
      <c r="J29" s="43" t="s">
        <v>184</v>
      </c>
      <c r="K29" s="47" t="s">
        <v>185</v>
      </c>
      <c r="L29" s="13">
        <v>3582.8924742164477</v>
      </c>
      <c r="M29" s="14">
        <v>127.13142788159564</v>
      </c>
      <c r="N29" s="14">
        <v>31.94463153924595</v>
      </c>
      <c r="O29" s="13">
        <v>3328.2269224099855</v>
      </c>
      <c r="P29" s="14">
        <v>50.522471200418302</v>
      </c>
      <c r="Q29" s="13">
        <v>3286.8945448033869</v>
      </c>
      <c r="R29" s="13">
        <v>2974.7647821955602</v>
      </c>
      <c r="S29" s="14">
        <v>1137.0500705085001</v>
      </c>
      <c r="T29" s="14">
        <v>2186.4318439926956</v>
      </c>
      <c r="U29" s="14">
        <v>643.75523450107266</v>
      </c>
    </row>
    <row r="30" spans="1:21" x14ac:dyDescent="0.15">
      <c r="A30" t="s">
        <v>612</v>
      </c>
      <c r="C30" t="s">
        <v>1</v>
      </c>
      <c r="E30" t="s">
        <v>43</v>
      </c>
      <c r="F30" t="s">
        <v>492</v>
      </c>
      <c r="G30" t="s">
        <v>186</v>
      </c>
      <c r="H30" t="s">
        <v>187</v>
      </c>
      <c r="J30" s="43" t="s">
        <v>186</v>
      </c>
      <c r="K30" s="47" t="s">
        <v>187</v>
      </c>
      <c r="L30" s="13">
        <v>55.839178743637831</v>
      </c>
      <c r="M30" s="14">
        <v>0.65363201995678999</v>
      </c>
      <c r="N30" s="14">
        <v>0.41218879405478648</v>
      </c>
      <c r="O30" s="13">
        <v>52.49044998516019</v>
      </c>
      <c r="P30" s="14">
        <v>5.6427695106960698</v>
      </c>
      <c r="Q30" s="13">
        <v>46.705428700580981</v>
      </c>
      <c r="R30" s="13">
        <v>43.02665153530733</v>
      </c>
      <c r="S30" s="14">
        <v>30.54830993367791</v>
      </c>
      <c r="T30" s="14">
        <v>11.800831541789661</v>
      </c>
      <c r="U30" s="14">
        <v>2.3240261173323926</v>
      </c>
    </row>
    <row r="31" spans="1:21" x14ac:dyDescent="0.15">
      <c r="A31" t="s">
        <v>612</v>
      </c>
      <c r="C31" t="s">
        <v>1</v>
      </c>
      <c r="E31" t="s">
        <v>43</v>
      </c>
      <c r="G31" t="s">
        <v>188</v>
      </c>
      <c r="H31" t="s">
        <v>189</v>
      </c>
      <c r="J31" s="43" t="s">
        <v>188</v>
      </c>
      <c r="K31" s="47" t="s">
        <v>189</v>
      </c>
      <c r="L31" s="13">
        <v>303.39773098044469</v>
      </c>
      <c r="M31" s="14">
        <v>6.536320199567899</v>
      </c>
      <c r="N31" s="14">
        <v>5.1523599256848307</v>
      </c>
      <c r="O31" s="13">
        <v>281.98035928703467</v>
      </c>
      <c r="P31" s="14">
        <v>7.3487230836972071</v>
      </c>
      <c r="Q31" s="13">
        <v>275.22841912842364</v>
      </c>
      <c r="R31" s="13">
        <v>250.43057061268701</v>
      </c>
      <c r="S31" s="14">
        <v>157.17222057480086</v>
      </c>
      <c r="T31" s="14">
        <v>97.68466109592552</v>
      </c>
      <c r="U31" s="14">
        <v>41.832470111983064</v>
      </c>
    </row>
    <row r="32" spans="1:21" x14ac:dyDescent="0.15">
      <c r="A32" t="s">
        <v>612</v>
      </c>
      <c r="C32" t="s">
        <v>1</v>
      </c>
      <c r="E32" t="s">
        <v>44</v>
      </c>
      <c r="F32" t="s">
        <v>191</v>
      </c>
      <c r="G32" t="s">
        <v>190</v>
      </c>
      <c r="H32" t="s">
        <v>191</v>
      </c>
      <c r="J32" s="43" t="s">
        <v>190</v>
      </c>
      <c r="K32" s="47" t="s">
        <v>191</v>
      </c>
      <c r="L32" s="13">
        <v>55.401796142512723</v>
      </c>
      <c r="M32" s="14">
        <v>4.575424139697529</v>
      </c>
      <c r="N32" s="14">
        <v>1.4426607791917527</v>
      </c>
      <c r="O32" s="13">
        <v>49.720505394914262</v>
      </c>
      <c r="P32" s="14">
        <v>3.1494527501559459</v>
      </c>
      <c r="Q32" s="13">
        <v>46.566424448495923</v>
      </c>
      <c r="R32" s="13">
        <v>42.897829225321388</v>
      </c>
      <c r="S32" s="14">
        <v>25.418059410464828</v>
      </c>
      <c r="T32" s="14">
        <v>18.848550379247374</v>
      </c>
      <c r="U32" s="14">
        <v>2.3240261173323926</v>
      </c>
    </row>
    <row r="33" spans="1:21" x14ac:dyDescent="0.15">
      <c r="A33" t="s">
        <v>612</v>
      </c>
      <c r="C33" t="s">
        <v>1</v>
      </c>
      <c r="E33" t="s">
        <v>45</v>
      </c>
      <c r="F33" t="s">
        <v>193</v>
      </c>
      <c r="G33" t="s">
        <v>192</v>
      </c>
      <c r="H33" t="s">
        <v>193</v>
      </c>
      <c r="J33" s="43" t="s">
        <v>192</v>
      </c>
      <c r="K33" s="48" t="s">
        <v>193</v>
      </c>
      <c r="L33" s="13">
        <v>0</v>
      </c>
      <c r="M33" s="14">
        <v>0</v>
      </c>
      <c r="N33" s="14">
        <v>0</v>
      </c>
      <c r="O33" s="13">
        <v>0</v>
      </c>
      <c r="P33" s="14">
        <v>0</v>
      </c>
      <c r="Q33" s="13">
        <v>0</v>
      </c>
      <c r="R33" s="13">
        <v>0</v>
      </c>
      <c r="S33" s="14">
        <v>0</v>
      </c>
      <c r="T33" s="14">
        <v>0</v>
      </c>
      <c r="U33" s="14">
        <v>0</v>
      </c>
    </row>
    <row r="34" spans="1:21" x14ac:dyDescent="0.15">
      <c r="A34" t="s">
        <v>612</v>
      </c>
      <c r="C34" t="s">
        <v>2</v>
      </c>
      <c r="D34" t="s">
        <v>542</v>
      </c>
      <c r="E34" t="s">
        <v>46</v>
      </c>
      <c r="F34" t="s">
        <v>493</v>
      </c>
      <c r="G34" t="s">
        <v>194</v>
      </c>
      <c r="H34" t="s">
        <v>536</v>
      </c>
      <c r="J34" s="43" t="s">
        <v>194</v>
      </c>
      <c r="K34" s="47" t="s">
        <v>593</v>
      </c>
      <c r="L34" s="13">
        <v>18.807451848379319</v>
      </c>
      <c r="M34" s="14">
        <v>11.111744339265428</v>
      </c>
      <c r="N34" s="14">
        <v>3.9157935435204716</v>
      </c>
      <c r="O34" s="13">
        <v>10.525789442934496</v>
      </c>
      <c r="P34" s="14">
        <v>1.8371807709243018</v>
      </c>
      <c r="Q34" s="13">
        <v>8.618263629273871</v>
      </c>
      <c r="R34" s="13">
        <v>7.9869832191289065</v>
      </c>
      <c r="S34" s="14">
        <v>5.5966369344142741</v>
      </c>
      <c r="T34" s="14">
        <v>2.2946061331257672</v>
      </c>
      <c r="U34" s="14">
        <v>0</v>
      </c>
    </row>
    <row r="35" spans="1:21" x14ac:dyDescent="0.15">
      <c r="A35" t="s">
        <v>612</v>
      </c>
      <c r="C35" t="s">
        <v>2</v>
      </c>
      <c r="E35" t="s">
        <v>46</v>
      </c>
      <c r="G35" t="s">
        <v>195</v>
      </c>
      <c r="H35" t="s">
        <v>196</v>
      </c>
      <c r="J35" s="43" t="s">
        <v>195</v>
      </c>
      <c r="K35" s="47" t="s">
        <v>196</v>
      </c>
      <c r="L35" s="13">
        <v>17.641098245379052</v>
      </c>
      <c r="M35" s="14">
        <v>9.4776642893734522</v>
      </c>
      <c r="N35" s="14">
        <v>2.6792271613561121</v>
      </c>
      <c r="O35" s="13">
        <v>10.941281131471385</v>
      </c>
      <c r="P35" s="14">
        <v>1.7059535730011373</v>
      </c>
      <c r="Q35" s="13">
        <v>9.174280637614121</v>
      </c>
      <c r="R35" s="13">
        <v>8.5022724590727066</v>
      </c>
      <c r="S35" s="14">
        <v>4.1974777008107056</v>
      </c>
      <c r="T35" s="14">
        <v>4.9170131424123582</v>
      </c>
      <c r="U35" s="14">
        <v>0</v>
      </c>
    </row>
    <row r="36" spans="1:21" x14ac:dyDescent="0.15">
      <c r="A36" t="s">
        <v>612</v>
      </c>
      <c r="C36" t="s">
        <v>2</v>
      </c>
      <c r="E36" t="s">
        <v>46</v>
      </c>
      <c r="G36" t="s">
        <v>197</v>
      </c>
      <c r="H36" t="s">
        <v>198</v>
      </c>
      <c r="J36" s="43" t="s">
        <v>197</v>
      </c>
      <c r="K36" s="47" t="s">
        <v>198</v>
      </c>
      <c r="L36" s="13">
        <v>11.517741829627646</v>
      </c>
      <c r="M36" s="14">
        <v>2.61452807982716</v>
      </c>
      <c r="N36" s="14">
        <v>1.2365663821643595</v>
      </c>
      <c r="O36" s="13">
        <v>9.0023199182992393</v>
      </c>
      <c r="P36" s="14">
        <v>1.574726375077973</v>
      </c>
      <c r="Q36" s="13">
        <v>7.3672253605083098</v>
      </c>
      <c r="R36" s="13">
        <v>6.8275824292553562</v>
      </c>
      <c r="S36" s="14">
        <v>4.1974777008107056</v>
      </c>
      <c r="T36" s="14">
        <v>2.7863074473670029</v>
      </c>
      <c r="U36" s="14">
        <v>0</v>
      </c>
    </row>
    <row r="37" spans="1:21" x14ac:dyDescent="0.15">
      <c r="A37" t="s">
        <v>612</v>
      </c>
      <c r="C37" t="s">
        <v>2</v>
      </c>
      <c r="E37" t="s">
        <v>46</v>
      </c>
      <c r="G37" t="s">
        <v>199</v>
      </c>
      <c r="H37" t="s">
        <v>200</v>
      </c>
      <c r="J37" s="43" t="s">
        <v>199</v>
      </c>
      <c r="K37" s="47" t="s">
        <v>200</v>
      </c>
      <c r="L37" s="13">
        <v>29.304634275381733</v>
      </c>
      <c r="M37" s="14">
        <v>9.1508482793950581</v>
      </c>
      <c r="N37" s="14">
        <v>3.2975103524382918</v>
      </c>
      <c r="O37" s="13">
        <v>21.744065033430473</v>
      </c>
      <c r="P37" s="14">
        <v>3.1494527501559459</v>
      </c>
      <c r="Q37" s="13">
        <v>18.487565527313308</v>
      </c>
      <c r="R37" s="13">
        <v>17.004544918145413</v>
      </c>
      <c r="S37" s="14">
        <v>10.493694252026764</v>
      </c>
      <c r="T37" s="14">
        <v>6.8838183993773017</v>
      </c>
      <c r="U37" s="14">
        <v>1.1620130586661963</v>
      </c>
    </row>
    <row r="38" spans="1:21" x14ac:dyDescent="0.15">
      <c r="A38" t="s">
        <v>612</v>
      </c>
      <c r="C38" t="s">
        <v>2</v>
      </c>
      <c r="E38" t="s">
        <v>46</v>
      </c>
      <c r="G38" t="s">
        <v>201</v>
      </c>
      <c r="H38" t="s">
        <v>202</v>
      </c>
      <c r="J38" s="43" t="s">
        <v>201</v>
      </c>
      <c r="K38" s="47" t="s">
        <v>202</v>
      </c>
      <c r="L38" s="13">
        <v>147.39793657915885</v>
      </c>
      <c r="M38" s="14">
        <v>27.77936084816357</v>
      </c>
      <c r="N38" s="14">
        <v>12.365663821643594</v>
      </c>
      <c r="O38" s="13">
        <v>119.93860075764833</v>
      </c>
      <c r="P38" s="14">
        <v>10.760630229699482</v>
      </c>
      <c r="Q38" s="13">
        <v>108.97933363468897</v>
      </c>
      <c r="R38" s="13">
        <v>99.06435637919563</v>
      </c>
      <c r="S38" s="14">
        <v>49.786749395726979</v>
      </c>
      <c r="T38" s="14">
        <v>56.053949823500879</v>
      </c>
      <c r="U38" s="14">
        <v>17.430195879992944</v>
      </c>
    </row>
    <row r="39" spans="1:21" x14ac:dyDescent="0.15">
      <c r="A39" t="s">
        <v>612</v>
      </c>
      <c r="C39" t="s">
        <v>2</v>
      </c>
      <c r="E39" t="s">
        <v>47</v>
      </c>
      <c r="F39" t="s">
        <v>494</v>
      </c>
      <c r="G39" t="s">
        <v>203</v>
      </c>
      <c r="H39" t="s">
        <v>531</v>
      </c>
      <c r="J39" s="43" t="s">
        <v>203</v>
      </c>
      <c r="K39" s="47" t="s">
        <v>531</v>
      </c>
      <c r="L39" s="13">
        <v>321.33041762657382</v>
      </c>
      <c r="M39" s="14">
        <v>130.07277197140118</v>
      </c>
      <c r="N39" s="14">
        <v>37.921369053040358</v>
      </c>
      <c r="O39" s="13">
        <v>224.64250626894412</v>
      </c>
      <c r="P39" s="14">
        <v>26.639121178402373</v>
      </c>
      <c r="Q39" s="13">
        <v>197.24703370870361</v>
      </c>
      <c r="R39" s="13">
        <v>180.09358936035827</v>
      </c>
      <c r="S39" s="14">
        <v>104.58715271186675</v>
      </c>
      <c r="T39" s="14">
        <v>82.114119478286383</v>
      </c>
      <c r="U39" s="14">
        <v>24.40227423199012</v>
      </c>
    </row>
    <row r="40" spans="1:21" x14ac:dyDescent="0.15">
      <c r="A40" t="s">
        <v>612</v>
      </c>
      <c r="C40" t="s">
        <v>2</v>
      </c>
      <c r="E40" t="s">
        <v>47</v>
      </c>
      <c r="G40" t="s">
        <v>204</v>
      </c>
      <c r="H40" t="s">
        <v>205</v>
      </c>
      <c r="J40" s="43" t="s">
        <v>204</v>
      </c>
      <c r="K40" s="47" t="s">
        <v>205</v>
      </c>
      <c r="L40" s="13">
        <v>58.900856951513532</v>
      </c>
      <c r="M40" s="14">
        <v>29.740256908033938</v>
      </c>
      <c r="N40" s="14">
        <v>9.2742478662326953</v>
      </c>
      <c r="O40" s="13">
        <v>37.117257509295328</v>
      </c>
      <c r="P40" s="14">
        <v>5.9052239065423979</v>
      </c>
      <c r="Q40" s="13">
        <v>30.997948214968929</v>
      </c>
      <c r="R40" s="13">
        <v>28.34090819690902</v>
      </c>
      <c r="S40" s="14">
        <v>16.44012099484193</v>
      </c>
      <c r="T40" s="14">
        <v>12.948134608352543</v>
      </c>
      <c r="U40" s="14">
        <v>3.4860391759985885</v>
      </c>
    </row>
    <row r="41" spans="1:21" x14ac:dyDescent="0.15">
      <c r="A41" t="s">
        <v>612</v>
      </c>
      <c r="C41" t="s">
        <v>2</v>
      </c>
      <c r="E41" t="s">
        <v>47</v>
      </c>
      <c r="G41" t="s">
        <v>206</v>
      </c>
      <c r="H41" t="s">
        <v>207</v>
      </c>
      <c r="J41" s="43" t="s">
        <v>206</v>
      </c>
      <c r="K41" s="47" t="s">
        <v>207</v>
      </c>
      <c r="L41" s="13">
        <v>773.29243878917771</v>
      </c>
      <c r="M41" s="14">
        <v>368.64845925562952</v>
      </c>
      <c r="N41" s="14">
        <v>48.01999450738262</v>
      </c>
      <c r="O41" s="13">
        <v>546.09457596698314</v>
      </c>
      <c r="P41" s="14">
        <v>81.754544306131422</v>
      </c>
      <c r="Q41" s="13">
        <v>461.49411692240727</v>
      </c>
      <c r="R41" s="13">
        <v>420.6048421041271</v>
      </c>
      <c r="S41" s="14">
        <v>247.88437755343224</v>
      </c>
      <c r="T41" s="14">
        <v>186.68259897358919</v>
      </c>
      <c r="U41" s="14">
        <v>63.910718226640789</v>
      </c>
    </row>
    <row r="42" spans="1:21" x14ac:dyDescent="0.15">
      <c r="A42" t="s">
        <v>612</v>
      </c>
      <c r="C42" t="s">
        <v>3</v>
      </c>
      <c r="D42" t="s">
        <v>543</v>
      </c>
      <c r="E42" t="s">
        <v>48</v>
      </c>
      <c r="F42" t="s">
        <v>495</v>
      </c>
      <c r="G42" t="s">
        <v>208</v>
      </c>
      <c r="H42" t="s">
        <v>209</v>
      </c>
      <c r="J42" s="43" t="s">
        <v>208</v>
      </c>
      <c r="K42" s="47" t="s">
        <v>209</v>
      </c>
      <c r="L42" s="13">
        <v>129.7568383337798</v>
      </c>
      <c r="M42" s="14">
        <v>23.85756872842283</v>
      </c>
      <c r="N42" s="14">
        <v>2.4731327643287191</v>
      </c>
      <c r="O42" s="13">
        <v>111.49026975739828</v>
      </c>
      <c r="P42" s="14">
        <v>12.335356604777454</v>
      </c>
      <c r="Q42" s="13">
        <v>98.832023232479401</v>
      </c>
      <c r="R42" s="13">
        <v>90.046794680179133</v>
      </c>
      <c r="S42" s="14">
        <v>60.04725044215315</v>
      </c>
      <c r="T42" s="14">
        <v>30.157680606795797</v>
      </c>
      <c r="U42" s="14">
        <v>13.944156703994354</v>
      </c>
    </row>
    <row r="43" spans="1:21" x14ac:dyDescent="0.15">
      <c r="A43" t="s">
        <v>612</v>
      </c>
      <c r="C43" t="s">
        <v>3</v>
      </c>
      <c r="E43" t="s">
        <v>48</v>
      </c>
      <c r="G43" t="s">
        <v>210</v>
      </c>
      <c r="H43" t="s">
        <v>211</v>
      </c>
      <c r="J43" s="43" t="s">
        <v>210</v>
      </c>
      <c r="K43" s="47" t="s">
        <v>211</v>
      </c>
      <c r="L43" s="13">
        <v>347.28178529332979</v>
      </c>
      <c r="M43" s="14">
        <v>96.083906933648123</v>
      </c>
      <c r="N43" s="14">
        <v>26.380082819506335</v>
      </c>
      <c r="O43" s="13">
        <v>271.45456984410021</v>
      </c>
      <c r="P43" s="14">
        <v>26.639121178402373</v>
      </c>
      <c r="Q43" s="13">
        <v>244.2304709134547</v>
      </c>
      <c r="R43" s="13">
        <v>222.8625962756937</v>
      </c>
      <c r="S43" s="14">
        <v>130.47159853353276</v>
      </c>
      <c r="T43" s="14">
        <v>100.14316766713169</v>
      </c>
      <c r="U43" s="14">
        <v>31.374352583987299</v>
      </c>
    </row>
    <row r="44" spans="1:21" x14ac:dyDescent="0.15">
      <c r="A44" t="s">
        <v>612</v>
      </c>
      <c r="C44" t="s">
        <v>3</v>
      </c>
      <c r="E44" t="s">
        <v>49</v>
      </c>
      <c r="F44" t="s">
        <v>213</v>
      </c>
      <c r="G44" t="s">
        <v>212</v>
      </c>
      <c r="H44" t="s">
        <v>213</v>
      </c>
      <c r="J44" s="43" t="s">
        <v>212</v>
      </c>
      <c r="K44" s="47" t="s">
        <v>213</v>
      </c>
      <c r="L44" s="13">
        <v>980.0286149209752</v>
      </c>
      <c r="M44" s="14">
        <v>402.63732429338256</v>
      </c>
      <c r="N44" s="14">
        <v>44.722484154944333</v>
      </c>
      <c r="O44" s="13">
        <v>730.29589121833681</v>
      </c>
      <c r="P44" s="14">
        <v>104.85053114060837</v>
      </c>
      <c r="Q44" s="13">
        <v>621.90502382856937</v>
      </c>
      <c r="R44" s="13">
        <v>568.87932089795561</v>
      </c>
      <c r="S44" s="14">
        <v>366.92950901253585</v>
      </c>
      <c r="T44" s="14">
        <v>207.98965592404275</v>
      </c>
      <c r="U44" s="14">
        <v>67.396757402639381</v>
      </c>
    </row>
    <row r="45" spans="1:21" x14ac:dyDescent="0.15">
      <c r="A45" t="s">
        <v>612</v>
      </c>
      <c r="C45" t="s">
        <v>3</v>
      </c>
      <c r="E45" t="s">
        <v>50</v>
      </c>
      <c r="F45" t="s">
        <v>496</v>
      </c>
      <c r="G45" t="s">
        <v>214</v>
      </c>
      <c r="H45" t="s">
        <v>215</v>
      </c>
      <c r="J45" s="43" t="s">
        <v>214</v>
      </c>
      <c r="K45" s="47" t="s">
        <v>215</v>
      </c>
      <c r="L45" s="13">
        <v>0.14579420037503349</v>
      </c>
      <c r="M45" s="14">
        <v>0</v>
      </c>
      <c r="N45" s="14">
        <v>0</v>
      </c>
      <c r="O45" s="13">
        <v>0.13849722951229601</v>
      </c>
      <c r="P45" s="14">
        <v>0</v>
      </c>
      <c r="Q45" s="13">
        <v>0.13900425208506242</v>
      </c>
      <c r="R45" s="13">
        <v>0.12882230998595012</v>
      </c>
      <c r="S45" s="14">
        <v>0.11659660280029738</v>
      </c>
      <c r="T45" s="14">
        <v>0</v>
      </c>
      <c r="U45" s="14">
        <v>0</v>
      </c>
    </row>
    <row r="46" spans="1:21" x14ac:dyDescent="0.15">
      <c r="A46" t="s">
        <v>612</v>
      </c>
      <c r="C46" t="s">
        <v>3</v>
      </c>
      <c r="E46" t="s">
        <v>50</v>
      </c>
      <c r="G46" t="s">
        <v>216</v>
      </c>
      <c r="H46" t="s">
        <v>217</v>
      </c>
      <c r="J46" s="43" t="s">
        <v>216</v>
      </c>
      <c r="K46" s="47" t="s">
        <v>217</v>
      </c>
      <c r="L46" s="13">
        <v>342.61637088132869</v>
      </c>
      <c r="M46" s="14">
        <v>5.882688179611109</v>
      </c>
      <c r="N46" s="14">
        <v>2.4731327643287191</v>
      </c>
      <c r="O46" s="13">
        <v>321.31357246852673</v>
      </c>
      <c r="P46" s="14">
        <v>8.2673134691593582</v>
      </c>
      <c r="Q46" s="13">
        <v>313.73259695598597</v>
      </c>
      <c r="R46" s="13">
        <v>288.30432974855637</v>
      </c>
      <c r="S46" s="14">
        <v>207.42535638172902</v>
      </c>
      <c r="T46" s="14">
        <v>75.230301078909079</v>
      </c>
      <c r="U46" s="14">
        <v>22.078248114657729</v>
      </c>
    </row>
    <row r="47" spans="1:21" x14ac:dyDescent="0.15">
      <c r="A47" t="s">
        <v>612</v>
      </c>
      <c r="C47" t="s">
        <v>3</v>
      </c>
      <c r="E47" t="s">
        <v>50</v>
      </c>
      <c r="G47" t="s">
        <v>594</v>
      </c>
      <c r="H47" t="s">
        <v>537</v>
      </c>
      <c r="J47" s="43" t="s">
        <v>594</v>
      </c>
      <c r="K47" s="47" t="s">
        <v>595</v>
      </c>
      <c r="L47" s="13">
        <v>273.36412570318782</v>
      </c>
      <c r="M47" s="14">
        <v>8.4972162594382699</v>
      </c>
      <c r="N47" s="14">
        <v>3.5036047494656848</v>
      </c>
      <c r="O47" s="13">
        <v>253.7269244665263</v>
      </c>
      <c r="P47" s="14">
        <v>10.104494240083659</v>
      </c>
      <c r="Q47" s="13">
        <v>243.95246240928461</v>
      </c>
      <c r="R47" s="13">
        <v>225.69668709538462</v>
      </c>
      <c r="S47" s="14">
        <v>151.92537344878747</v>
      </c>
      <c r="T47" s="14">
        <v>73.591296698104955</v>
      </c>
      <c r="U47" s="14">
        <v>3.4860391759985885</v>
      </c>
    </row>
    <row r="48" spans="1:21" x14ac:dyDescent="0.15">
      <c r="A48" t="s">
        <v>612</v>
      </c>
      <c r="C48" t="s">
        <v>3</v>
      </c>
      <c r="E48" t="s">
        <v>51</v>
      </c>
      <c r="F48" t="s">
        <v>497</v>
      </c>
      <c r="G48" t="s">
        <v>218</v>
      </c>
      <c r="H48" t="s">
        <v>219</v>
      </c>
      <c r="J48" s="43" t="s">
        <v>218</v>
      </c>
      <c r="K48" s="47" t="s">
        <v>219</v>
      </c>
      <c r="L48" s="13">
        <v>1038.6378834717386</v>
      </c>
      <c r="M48" s="14">
        <v>53.271009626478374</v>
      </c>
      <c r="N48" s="14">
        <v>24.731327643287187</v>
      </c>
      <c r="O48" s="13">
        <v>947.45954709361695</v>
      </c>
      <c r="P48" s="14">
        <v>70.33777808681613</v>
      </c>
      <c r="Q48" s="13">
        <v>876.42180939631874</v>
      </c>
      <c r="R48" s="13">
        <v>804.36650355227243</v>
      </c>
      <c r="S48" s="14">
        <v>518.85488246132331</v>
      </c>
      <c r="T48" s="14">
        <v>294.03738591625904</v>
      </c>
      <c r="U48" s="14">
        <v>70.882796578637965</v>
      </c>
    </row>
    <row r="49" spans="1:21" x14ac:dyDescent="0.15">
      <c r="A49" t="s">
        <v>612</v>
      </c>
      <c r="C49" t="s">
        <v>3</v>
      </c>
      <c r="E49" t="s">
        <v>51</v>
      </c>
      <c r="G49" t="s">
        <v>220</v>
      </c>
      <c r="H49" t="s">
        <v>221</v>
      </c>
      <c r="J49" s="43" t="s">
        <v>220</v>
      </c>
      <c r="K49" s="47" t="s">
        <v>221</v>
      </c>
      <c r="L49" s="13">
        <v>807.40828167693542</v>
      </c>
      <c r="M49" s="14">
        <v>57.192801746219111</v>
      </c>
      <c r="N49" s="14">
        <v>12.983947012725773</v>
      </c>
      <c r="O49" s="13">
        <v>734.03531641516884</v>
      </c>
      <c r="P49" s="14">
        <v>56.690149502807024</v>
      </c>
      <c r="Q49" s="13">
        <v>676.67269915008399</v>
      </c>
      <c r="R49" s="13">
        <v>623.37115802201265</v>
      </c>
      <c r="S49" s="14">
        <v>390.48202277819587</v>
      </c>
      <c r="T49" s="14">
        <v>244.21165273981379</v>
      </c>
      <c r="U49" s="14">
        <v>33.69837870131969</v>
      </c>
    </row>
    <row r="50" spans="1:21" x14ac:dyDescent="0.15">
      <c r="A50" t="s">
        <v>612</v>
      </c>
      <c r="C50" t="s">
        <v>18</v>
      </c>
      <c r="D50" t="s">
        <v>371</v>
      </c>
      <c r="E50" t="s">
        <v>52</v>
      </c>
      <c r="F50" t="s">
        <v>223</v>
      </c>
      <c r="G50" t="s">
        <v>222</v>
      </c>
      <c r="H50" t="s">
        <v>223</v>
      </c>
      <c r="J50" s="43" t="s">
        <v>222</v>
      </c>
      <c r="K50" s="47" t="s">
        <v>223</v>
      </c>
      <c r="L50" s="13">
        <v>6185.1731567104207</v>
      </c>
      <c r="M50" s="14">
        <v>129.74595596142279</v>
      </c>
      <c r="N50" s="14">
        <v>27.410554804643304</v>
      </c>
      <c r="O50" s="13">
        <v>5802.2029331881286</v>
      </c>
      <c r="P50" s="14">
        <v>341.32194179815065</v>
      </c>
      <c r="Q50" s="13">
        <v>5461.8940771783591</v>
      </c>
      <c r="R50" s="13">
        <v>5026.5177133417874</v>
      </c>
      <c r="S50" s="14">
        <v>3580.3318821887315</v>
      </c>
      <c r="T50" s="14">
        <v>1362.3404413243841</v>
      </c>
      <c r="U50" s="14">
        <v>318.39157807453779</v>
      </c>
    </row>
    <row r="51" spans="1:21" x14ac:dyDescent="0.15">
      <c r="A51" t="s">
        <v>612</v>
      </c>
      <c r="C51" t="s">
        <v>4</v>
      </c>
      <c r="D51" t="s">
        <v>544</v>
      </c>
      <c r="E51" t="s">
        <v>53</v>
      </c>
      <c r="F51" t="s">
        <v>225</v>
      </c>
      <c r="G51" t="s">
        <v>224</v>
      </c>
      <c r="H51" t="s">
        <v>225</v>
      </c>
      <c r="J51" s="43" t="s">
        <v>224</v>
      </c>
      <c r="K51" s="47" t="s">
        <v>225</v>
      </c>
      <c r="L51" s="13">
        <v>12.97568383337798</v>
      </c>
      <c r="M51" s="14">
        <v>0</v>
      </c>
      <c r="N51" s="14">
        <v>0</v>
      </c>
      <c r="O51" s="13">
        <v>12.326253426594343</v>
      </c>
      <c r="P51" s="14">
        <v>0.52490879169265769</v>
      </c>
      <c r="Q51" s="13">
        <v>11.815361427230307</v>
      </c>
      <c r="R51" s="13">
        <v>10.821074038819809</v>
      </c>
      <c r="S51" s="14">
        <v>7.9285689904202217</v>
      </c>
      <c r="T51" s="14">
        <v>2.622407009286591</v>
      </c>
      <c r="U51" s="14">
        <v>1.1620130586661963</v>
      </c>
    </row>
    <row r="52" spans="1:21" x14ac:dyDescent="0.15">
      <c r="A52" t="s">
        <v>612</v>
      </c>
      <c r="C52" t="s">
        <v>4</v>
      </c>
      <c r="E52" t="s">
        <v>54</v>
      </c>
      <c r="F52" t="s">
        <v>498</v>
      </c>
      <c r="G52" t="s">
        <v>226</v>
      </c>
      <c r="H52" t="s">
        <v>227</v>
      </c>
      <c r="J52" s="43" t="s">
        <v>226</v>
      </c>
      <c r="K52" s="47" t="s">
        <v>227</v>
      </c>
      <c r="L52" s="13">
        <v>2.1869130056255024</v>
      </c>
      <c r="M52" s="14">
        <v>0</v>
      </c>
      <c r="N52" s="14">
        <v>0</v>
      </c>
      <c r="O52" s="13">
        <v>2.0774584426844398</v>
      </c>
      <c r="P52" s="14">
        <v>0</v>
      </c>
      <c r="Q52" s="13">
        <v>2.0850637812759367</v>
      </c>
      <c r="R52" s="13">
        <v>1.9323346497892517</v>
      </c>
      <c r="S52" s="14">
        <v>1.5157558364038659</v>
      </c>
      <c r="T52" s="14">
        <v>0.32780087616082387</v>
      </c>
      <c r="U52" s="14">
        <v>0</v>
      </c>
    </row>
    <row r="53" spans="1:21" x14ac:dyDescent="0.15">
      <c r="A53" t="s">
        <v>612</v>
      </c>
      <c r="C53" t="s">
        <v>4</v>
      </c>
      <c r="E53" t="s">
        <v>54</v>
      </c>
      <c r="G53" t="s">
        <v>228</v>
      </c>
      <c r="H53" t="s">
        <v>229</v>
      </c>
      <c r="J53" s="43" t="s">
        <v>228</v>
      </c>
      <c r="K53" s="47" t="s">
        <v>229</v>
      </c>
      <c r="L53" s="13">
        <v>79.020456603268158</v>
      </c>
      <c r="M53" s="14">
        <v>1.30726403991358</v>
      </c>
      <c r="N53" s="14">
        <v>0</v>
      </c>
      <c r="O53" s="13">
        <v>74.511509477615249</v>
      </c>
      <c r="P53" s="14">
        <v>1.968407968847466</v>
      </c>
      <c r="Q53" s="13">
        <v>72.699223840487662</v>
      </c>
      <c r="R53" s="13">
        <v>67.116423502680007</v>
      </c>
      <c r="S53" s="14">
        <v>50.369732409728464</v>
      </c>
      <c r="T53" s="14">
        <v>14.587138989156664</v>
      </c>
      <c r="U53" s="14">
        <v>2.3240261173323926</v>
      </c>
    </row>
    <row r="54" spans="1:21" x14ac:dyDescent="0.15">
      <c r="A54" t="s">
        <v>612</v>
      </c>
      <c r="C54" t="s">
        <v>4</v>
      </c>
      <c r="E54" t="s">
        <v>55</v>
      </c>
      <c r="F54" t="s">
        <v>499</v>
      </c>
      <c r="G54" t="s">
        <v>230</v>
      </c>
      <c r="H54" t="s">
        <v>499</v>
      </c>
      <c r="J54" s="43" t="s">
        <v>230</v>
      </c>
      <c r="K54" s="47" t="s">
        <v>499</v>
      </c>
      <c r="L54" s="13">
        <v>0</v>
      </c>
      <c r="M54" s="14">
        <v>0</v>
      </c>
      <c r="N54" s="14">
        <v>0</v>
      </c>
      <c r="O54" s="13">
        <v>0</v>
      </c>
      <c r="P54" s="14">
        <v>0</v>
      </c>
      <c r="Q54" s="13">
        <v>0</v>
      </c>
      <c r="R54" s="13">
        <v>0</v>
      </c>
      <c r="S54" s="14">
        <v>0</v>
      </c>
      <c r="T54" s="14">
        <v>0</v>
      </c>
      <c r="U54" s="14">
        <v>0</v>
      </c>
    </row>
    <row r="55" spans="1:21" x14ac:dyDescent="0.15">
      <c r="A55" t="s">
        <v>612</v>
      </c>
      <c r="C55" t="s">
        <v>4</v>
      </c>
      <c r="E55" t="s">
        <v>56</v>
      </c>
      <c r="F55" t="s">
        <v>500</v>
      </c>
      <c r="G55" t="s">
        <v>231</v>
      </c>
      <c r="H55" t="s">
        <v>596</v>
      </c>
      <c r="J55" s="43" t="s">
        <v>231</v>
      </c>
      <c r="K55" s="47" t="s">
        <v>596</v>
      </c>
      <c r="L55" s="13">
        <v>54.818619341012592</v>
      </c>
      <c r="M55" s="14">
        <v>0.32681600997839499</v>
      </c>
      <c r="N55" s="14">
        <v>0</v>
      </c>
      <c r="O55" s="13">
        <v>51.936461067110997</v>
      </c>
      <c r="P55" s="14">
        <v>0.78736318753898649</v>
      </c>
      <c r="Q55" s="13">
        <v>51.29256901938804</v>
      </c>
      <c r="R55" s="13">
        <v>47.535432384815593</v>
      </c>
      <c r="S55" s="14">
        <v>35.678560456890999</v>
      </c>
      <c r="T55" s="14">
        <v>10.325727599065951</v>
      </c>
      <c r="U55" s="14">
        <v>0</v>
      </c>
    </row>
    <row r="56" spans="1:21" x14ac:dyDescent="0.15">
      <c r="A56" t="s">
        <v>612</v>
      </c>
      <c r="C56" t="s">
        <v>4</v>
      </c>
      <c r="E56" t="s">
        <v>56</v>
      </c>
      <c r="G56" t="s">
        <v>232</v>
      </c>
      <c r="H56" t="s">
        <v>233</v>
      </c>
      <c r="J56" s="43" t="s">
        <v>232</v>
      </c>
      <c r="K56" s="48" t="s">
        <v>233</v>
      </c>
      <c r="L56" s="13">
        <v>0</v>
      </c>
      <c r="M56" s="14">
        <v>0</v>
      </c>
      <c r="N56" s="14">
        <v>0</v>
      </c>
      <c r="O56" s="13">
        <v>0</v>
      </c>
      <c r="P56" s="14">
        <v>0</v>
      </c>
      <c r="Q56" s="13">
        <v>0</v>
      </c>
      <c r="R56" s="13">
        <v>0</v>
      </c>
      <c r="S56" s="14">
        <v>0</v>
      </c>
      <c r="T56" s="14">
        <v>0</v>
      </c>
      <c r="U56" s="14">
        <v>0</v>
      </c>
    </row>
    <row r="57" spans="1:21" x14ac:dyDescent="0.15">
      <c r="A57" t="s">
        <v>612</v>
      </c>
      <c r="C57" t="s">
        <v>4</v>
      </c>
      <c r="E57" t="s">
        <v>56</v>
      </c>
      <c r="G57" t="s">
        <v>234</v>
      </c>
      <c r="H57" t="s">
        <v>235</v>
      </c>
      <c r="J57" s="43" t="s">
        <v>234</v>
      </c>
      <c r="K57" s="47" t="s">
        <v>235</v>
      </c>
      <c r="L57" s="13">
        <v>105.26341267077417</v>
      </c>
      <c r="M57" s="14">
        <v>3.5949761097623445</v>
      </c>
      <c r="N57" s="14">
        <v>0.41218879405478648</v>
      </c>
      <c r="O57" s="13">
        <v>98.194535724217872</v>
      </c>
      <c r="P57" s="14">
        <v>1.7059535730011373</v>
      </c>
      <c r="Q57" s="13">
        <v>96.746959451203466</v>
      </c>
      <c r="R57" s="13">
        <v>89.531505440235321</v>
      </c>
      <c r="S57" s="14">
        <v>67.159643212971289</v>
      </c>
      <c r="T57" s="14">
        <v>19.504152131569022</v>
      </c>
      <c r="U57" s="14">
        <v>1.1620130586661963</v>
      </c>
    </row>
    <row r="58" spans="1:21" x14ac:dyDescent="0.15">
      <c r="A58" t="s">
        <v>612</v>
      </c>
      <c r="C58" t="s">
        <v>4</v>
      </c>
      <c r="E58" t="s">
        <v>57</v>
      </c>
      <c r="F58" t="s">
        <v>237</v>
      </c>
      <c r="G58" t="s">
        <v>236</v>
      </c>
      <c r="H58" t="s">
        <v>237</v>
      </c>
      <c r="J58" s="43" t="s">
        <v>236</v>
      </c>
      <c r="K58" s="47" t="s">
        <v>237</v>
      </c>
      <c r="L58" s="13">
        <v>24.056043061880523</v>
      </c>
      <c r="M58" s="14">
        <v>0</v>
      </c>
      <c r="N58" s="14">
        <v>0</v>
      </c>
      <c r="O58" s="13">
        <v>22.852042869528841</v>
      </c>
      <c r="P58" s="14">
        <v>0</v>
      </c>
      <c r="Q58" s="13">
        <v>22.935701594035304</v>
      </c>
      <c r="R58" s="13">
        <v>21.255681147681766</v>
      </c>
      <c r="S58" s="14">
        <v>16.32352439204163</v>
      </c>
      <c r="T58" s="14">
        <v>4.0975109520102988</v>
      </c>
      <c r="U58" s="14">
        <v>0</v>
      </c>
    </row>
    <row r="59" spans="1:21" x14ac:dyDescent="0.15">
      <c r="A59" t="s">
        <v>612</v>
      </c>
      <c r="C59" t="s">
        <v>4</v>
      </c>
      <c r="E59" t="s">
        <v>58</v>
      </c>
      <c r="F59" t="s">
        <v>239</v>
      </c>
      <c r="G59" t="s">
        <v>238</v>
      </c>
      <c r="H59" t="s">
        <v>239</v>
      </c>
      <c r="J59" s="43" t="s">
        <v>238</v>
      </c>
      <c r="K59" s="47" t="s">
        <v>239</v>
      </c>
      <c r="L59" s="13">
        <v>0.43738260112510047</v>
      </c>
      <c r="M59" s="14">
        <v>0</v>
      </c>
      <c r="N59" s="14">
        <v>0</v>
      </c>
      <c r="O59" s="13">
        <v>0.415491688536888</v>
      </c>
      <c r="P59" s="14">
        <v>0</v>
      </c>
      <c r="Q59" s="13">
        <v>0.41701275625518736</v>
      </c>
      <c r="R59" s="13">
        <v>0.38646692995785031</v>
      </c>
      <c r="S59" s="14">
        <v>0.34978980840089213</v>
      </c>
      <c r="T59" s="14">
        <v>0</v>
      </c>
      <c r="U59" s="14">
        <v>0</v>
      </c>
    </row>
    <row r="60" spans="1:21" x14ac:dyDescent="0.15">
      <c r="A60" t="s">
        <v>612</v>
      </c>
      <c r="C60" t="s">
        <v>4</v>
      </c>
      <c r="E60" t="s">
        <v>59</v>
      </c>
      <c r="F60" t="s">
        <v>241</v>
      </c>
      <c r="G60" t="s">
        <v>240</v>
      </c>
      <c r="H60" t="s">
        <v>241</v>
      </c>
      <c r="J60" s="43" t="s">
        <v>240</v>
      </c>
      <c r="K60" s="47" t="s">
        <v>241</v>
      </c>
      <c r="L60" s="13">
        <v>1643.2464324270024</v>
      </c>
      <c r="M60" s="14">
        <v>6.2095041895895031</v>
      </c>
      <c r="N60" s="14">
        <v>0.20609439702739324</v>
      </c>
      <c r="O60" s="13">
        <v>1558.2323292428423</v>
      </c>
      <c r="P60" s="14">
        <v>29.657346730635158</v>
      </c>
      <c r="Q60" s="13">
        <v>1532.5218792378134</v>
      </c>
      <c r="R60" s="13">
        <v>1414.4689636457322</v>
      </c>
      <c r="S60" s="14">
        <v>1087.9629007295748</v>
      </c>
      <c r="T60" s="14">
        <v>270.27182239459927</v>
      </c>
      <c r="U60" s="14">
        <v>52.290587639978831</v>
      </c>
    </row>
    <row r="61" spans="1:21" x14ac:dyDescent="0.15">
      <c r="A61" t="s">
        <v>612</v>
      </c>
      <c r="C61" t="s">
        <v>4</v>
      </c>
      <c r="E61" t="s">
        <v>60</v>
      </c>
      <c r="F61" t="s">
        <v>501</v>
      </c>
      <c r="G61" t="s">
        <v>242</v>
      </c>
      <c r="H61" t="s">
        <v>532</v>
      </c>
      <c r="J61" s="43" t="s">
        <v>242</v>
      </c>
      <c r="K61" s="47" t="s">
        <v>532</v>
      </c>
      <c r="L61" s="13">
        <v>91.267169434770963</v>
      </c>
      <c r="M61" s="14">
        <v>2.61452807982716</v>
      </c>
      <c r="N61" s="14">
        <v>0.20609439702739324</v>
      </c>
      <c r="O61" s="13">
        <v>85.452790609086634</v>
      </c>
      <c r="P61" s="14">
        <v>2.4933167605401234</v>
      </c>
      <c r="Q61" s="13">
        <v>83.124542746867334</v>
      </c>
      <c r="R61" s="13">
        <v>76.262807511682453</v>
      </c>
      <c r="S61" s="14">
        <v>56.432755755343933</v>
      </c>
      <c r="T61" s="14">
        <v>17.70124731268449</v>
      </c>
      <c r="U61" s="14">
        <v>6.972078351997177</v>
      </c>
    </row>
    <row r="62" spans="1:21" x14ac:dyDescent="0.15">
      <c r="A62" t="s">
        <v>612</v>
      </c>
      <c r="C62" t="s">
        <v>4</v>
      </c>
      <c r="E62" t="s">
        <v>60</v>
      </c>
      <c r="G62" t="s">
        <v>243</v>
      </c>
      <c r="H62" t="s">
        <v>484</v>
      </c>
      <c r="J62" s="43" t="s">
        <v>243</v>
      </c>
      <c r="K62" s="47" t="s">
        <v>484</v>
      </c>
      <c r="L62" s="13">
        <v>1297.1310007366728</v>
      </c>
      <c r="M62" s="14">
        <v>2.2877120698487645</v>
      </c>
      <c r="N62" s="14">
        <v>0.20609439702739324</v>
      </c>
      <c r="O62" s="13">
        <v>1231.1018731347992</v>
      </c>
      <c r="P62" s="14">
        <v>41.205340147873628</v>
      </c>
      <c r="Q62" s="13">
        <v>1191.9614616294105</v>
      </c>
      <c r="R62" s="13">
        <v>1082.1074038819809</v>
      </c>
      <c r="S62" s="14">
        <v>692.11743422256518</v>
      </c>
      <c r="T62" s="14">
        <v>403.85067943013507</v>
      </c>
      <c r="U62" s="14">
        <v>203.35228526658435</v>
      </c>
    </row>
    <row r="63" spans="1:21" x14ac:dyDescent="0.15">
      <c r="A63" t="s">
        <v>612</v>
      </c>
      <c r="C63" t="s">
        <v>4</v>
      </c>
      <c r="E63" t="s">
        <v>60</v>
      </c>
      <c r="G63" t="s">
        <v>245</v>
      </c>
      <c r="H63" t="s">
        <v>244</v>
      </c>
      <c r="J63" s="43" t="s">
        <v>245</v>
      </c>
      <c r="K63" s="47" t="s">
        <v>244</v>
      </c>
      <c r="L63" s="13">
        <v>678.6720027457809</v>
      </c>
      <c r="M63" s="14">
        <v>5.2290561596543199</v>
      </c>
      <c r="N63" s="14">
        <v>0.82437758810957296</v>
      </c>
      <c r="O63" s="13">
        <v>641.934658789492</v>
      </c>
      <c r="P63" s="14">
        <v>18.240580511319852</v>
      </c>
      <c r="Q63" s="13">
        <v>624.9631173744408</v>
      </c>
      <c r="R63" s="13">
        <v>576.99512642707055</v>
      </c>
      <c r="S63" s="14">
        <v>426.74356624908842</v>
      </c>
      <c r="T63" s="14">
        <v>134.23445878785739</v>
      </c>
      <c r="U63" s="14">
        <v>19.754221997325335</v>
      </c>
    </row>
    <row r="64" spans="1:21" x14ac:dyDescent="0.15">
      <c r="A64" t="s">
        <v>612</v>
      </c>
      <c r="C64" t="s">
        <v>4</v>
      </c>
      <c r="E64" t="s">
        <v>60</v>
      </c>
      <c r="G64" t="s">
        <v>246</v>
      </c>
      <c r="H64" t="s">
        <v>247</v>
      </c>
      <c r="J64" s="43" t="s">
        <v>246</v>
      </c>
      <c r="K64" s="47" t="s">
        <v>247</v>
      </c>
      <c r="L64" s="13">
        <v>24.201837262255559</v>
      </c>
      <c r="M64" s="14">
        <v>0</v>
      </c>
      <c r="N64" s="14">
        <v>0</v>
      </c>
      <c r="O64" s="13">
        <v>22.990540099041137</v>
      </c>
      <c r="P64" s="14">
        <v>0.39368159376949324</v>
      </c>
      <c r="Q64" s="13">
        <v>22.657693089865177</v>
      </c>
      <c r="R64" s="13">
        <v>20.740391907737969</v>
      </c>
      <c r="S64" s="14">
        <v>15.623944775239849</v>
      </c>
      <c r="T64" s="14">
        <v>4.4253118281711226</v>
      </c>
      <c r="U64" s="14">
        <v>2.3240261173323926</v>
      </c>
    </row>
    <row r="65" spans="1:21" x14ac:dyDescent="0.15">
      <c r="A65" t="s">
        <v>612</v>
      </c>
      <c r="C65" t="s">
        <v>4</v>
      </c>
      <c r="E65" t="s">
        <v>60</v>
      </c>
      <c r="G65" t="s">
        <v>248</v>
      </c>
      <c r="H65" t="s">
        <v>249</v>
      </c>
      <c r="J65" s="43" t="s">
        <v>248</v>
      </c>
      <c r="K65" s="47" t="s">
        <v>249</v>
      </c>
      <c r="L65" s="13">
        <v>320.30985822394854</v>
      </c>
      <c r="M65" s="14">
        <v>7.189952219524689</v>
      </c>
      <c r="N65" s="14">
        <v>0.61828319108217977</v>
      </c>
      <c r="O65" s="13">
        <v>300.81598250070692</v>
      </c>
      <c r="P65" s="14">
        <v>9.0546766566983443</v>
      </c>
      <c r="Q65" s="13">
        <v>292.32594213488636</v>
      </c>
      <c r="R65" s="13">
        <v>269.62509480059356</v>
      </c>
      <c r="S65" s="14">
        <v>200.8959466249124</v>
      </c>
      <c r="T65" s="14">
        <v>60.643162089752423</v>
      </c>
      <c r="U65" s="14">
        <v>11.620130586661961</v>
      </c>
    </row>
    <row r="66" spans="1:21" x14ac:dyDescent="0.15">
      <c r="A66" t="s">
        <v>612</v>
      </c>
      <c r="C66" t="s">
        <v>5</v>
      </c>
      <c r="D66" t="s">
        <v>545</v>
      </c>
      <c r="E66" t="s">
        <v>61</v>
      </c>
      <c r="F66" t="s">
        <v>251</v>
      </c>
      <c r="G66" t="s">
        <v>250</v>
      </c>
      <c r="H66" t="s">
        <v>251</v>
      </c>
      <c r="J66" s="43" t="s">
        <v>250</v>
      </c>
      <c r="K66" s="47" t="s">
        <v>251</v>
      </c>
      <c r="L66" s="13">
        <v>21.431747455129923</v>
      </c>
      <c r="M66" s="14">
        <v>0.65363201995678999</v>
      </c>
      <c r="N66" s="14">
        <v>0</v>
      </c>
      <c r="O66" s="13">
        <v>20.082098279282921</v>
      </c>
      <c r="P66" s="14">
        <v>0.91859038546215088</v>
      </c>
      <c r="Q66" s="13">
        <v>19.182586787738618</v>
      </c>
      <c r="R66" s="13">
        <v>17.391011848103265</v>
      </c>
      <c r="S66" s="14">
        <v>14.69117195283747</v>
      </c>
      <c r="T66" s="14">
        <v>1.4751039427237076</v>
      </c>
      <c r="U66" s="14">
        <v>3.4860391759985885</v>
      </c>
    </row>
    <row r="67" spans="1:21" x14ac:dyDescent="0.15">
      <c r="A67" t="s">
        <v>612</v>
      </c>
      <c r="C67" t="s">
        <v>5</v>
      </c>
      <c r="E67" t="s">
        <v>62</v>
      </c>
      <c r="F67" t="s">
        <v>253</v>
      </c>
      <c r="G67" t="s">
        <v>252</v>
      </c>
      <c r="H67" t="s">
        <v>253</v>
      </c>
      <c r="J67" s="43" t="s">
        <v>252</v>
      </c>
      <c r="K67" s="47" t="s">
        <v>253</v>
      </c>
      <c r="L67" s="13">
        <v>66.482155371015267</v>
      </c>
      <c r="M67" s="14">
        <v>0</v>
      </c>
      <c r="N67" s="14">
        <v>0</v>
      </c>
      <c r="O67" s="13">
        <v>63.154736657606982</v>
      </c>
      <c r="P67" s="14">
        <v>4.4617247293875906</v>
      </c>
      <c r="Q67" s="13">
        <v>58.659794379896347</v>
      </c>
      <c r="R67" s="13">
        <v>54.105370194099045</v>
      </c>
      <c r="S67" s="14">
        <v>45.122885283715085</v>
      </c>
      <c r="T67" s="14">
        <v>5.4087144566535938</v>
      </c>
      <c r="U67" s="14">
        <v>2.3240261173323926</v>
      </c>
    </row>
    <row r="68" spans="1:21" x14ac:dyDescent="0.15">
      <c r="A68" t="s">
        <v>612</v>
      </c>
      <c r="C68" t="s">
        <v>6</v>
      </c>
      <c r="D68" t="s">
        <v>546</v>
      </c>
      <c r="E68" t="s">
        <v>63</v>
      </c>
      <c r="F68" t="s">
        <v>255</v>
      </c>
      <c r="G68" t="s">
        <v>254</v>
      </c>
      <c r="H68" t="s">
        <v>255</v>
      </c>
      <c r="J68" s="43" t="s">
        <v>254</v>
      </c>
      <c r="K68" s="47" t="s">
        <v>255</v>
      </c>
      <c r="L68" s="13">
        <v>3313.7563803241364</v>
      </c>
      <c r="M68" s="14">
        <v>187.59238972759871</v>
      </c>
      <c r="N68" s="14">
        <v>26.79227161356112</v>
      </c>
      <c r="O68" s="13">
        <v>3050.4014800083196</v>
      </c>
      <c r="P68" s="14">
        <v>205.89547354144494</v>
      </c>
      <c r="Q68" s="13">
        <v>2843.4709806520373</v>
      </c>
      <c r="R68" s="13">
        <v>2616.6387604346187</v>
      </c>
      <c r="S68" s="14">
        <v>1860.8817806927461</v>
      </c>
      <c r="T68" s="14">
        <v>713.29470652595273</v>
      </c>
      <c r="U68" s="14">
        <v>167.32988044793225</v>
      </c>
    </row>
    <row r="69" spans="1:21" x14ac:dyDescent="0.15">
      <c r="A69" t="s">
        <v>612</v>
      </c>
      <c r="C69" t="s">
        <v>6</v>
      </c>
      <c r="E69" t="s">
        <v>64</v>
      </c>
      <c r="F69" t="s">
        <v>502</v>
      </c>
      <c r="G69" t="s">
        <v>256</v>
      </c>
      <c r="H69" t="s">
        <v>257</v>
      </c>
      <c r="J69" s="43" t="s">
        <v>256</v>
      </c>
      <c r="K69" s="47" t="s">
        <v>257</v>
      </c>
      <c r="L69" s="13">
        <v>10.497182427002411</v>
      </c>
      <c r="M69" s="14">
        <v>0</v>
      </c>
      <c r="N69" s="14">
        <v>0</v>
      </c>
      <c r="O69" s="13">
        <v>9.9718005248853121</v>
      </c>
      <c r="P69" s="14">
        <v>0</v>
      </c>
      <c r="Q69" s="13">
        <v>10.008306150124495</v>
      </c>
      <c r="R69" s="13">
        <v>9.275206318988408</v>
      </c>
      <c r="S69" s="14">
        <v>6.7626029624172475</v>
      </c>
      <c r="T69" s="14">
        <v>2.2946061331257672</v>
      </c>
      <c r="U69" s="14">
        <v>0</v>
      </c>
    </row>
    <row r="70" spans="1:21" x14ac:dyDescent="0.15">
      <c r="A70" t="s">
        <v>612</v>
      </c>
      <c r="C70" t="s">
        <v>6</v>
      </c>
      <c r="E70" t="s">
        <v>64</v>
      </c>
      <c r="G70" t="s">
        <v>258</v>
      </c>
      <c r="H70" t="s">
        <v>259</v>
      </c>
      <c r="J70" s="43" t="s">
        <v>258</v>
      </c>
      <c r="K70" s="47" t="s">
        <v>259</v>
      </c>
      <c r="L70" s="13">
        <v>778.54103000267878</v>
      </c>
      <c r="M70" s="14">
        <v>116.01968354233021</v>
      </c>
      <c r="N70" s="14">
        <v>21.2277228938215</v>
      </c>
      <c r="O70" s="13">
        <v>676.14347447902912</v>
      </c>
      <c r="P70" s="14">
        <v>53.278242356804746</v>
      </c>
      <c r="Q70" s="13">
        <v>622.18303233273946</v>
      </c>
      <c r="R70" s="13">
        <v>570.68283323775904</v>
      </c>
      <c r="S70" s="14">
        <v>328.45263008843773</v>
      </c>
      <c r="T70" s="14">
        <v>264.37140662370444</v>
      </c>
      <c r="U70" s="14">
        <v>53.452600698645028</v>
      </c>
    </row>
    <row r="71" spans="1:21" x14ac:dyDescent="0.15">
      <c r="A71" t="s">
        <v>612</v>
      </c>
      <c r="C71" t="s">
        <v>18</v>
      </c>
      <c r="D71" t="s">
        <v>603</v>
      </c>
      <c r="E71" t="s">
        <v>65</v>
      </c>
      <c r="F71" t="s">
        <v>503</v>
      </c>
      <c r="G71" t="s">
        <v>260</v>
      </c>
      <c r="H71" t="s">
        <v>261</v>
      </c>
      <c r="J71" s="43" t="s">
        <v>260</v>
      </c>
      <c r="K71" s="47" t="s">
        <v>261</v>
      </c>
      <c r="L71" s="13">
        <v>62.399917760514334</v>
      </c>
      <c r="M71" s="14">
        <v>32.354784987861102</v>
      </c>
      <c r="N71" s="14">
        <v>7.4193982929861573</v>
      </c>
      <c r="O71" s="13">
        <v>40.579688247102723</v>
      </c>
      <c r="P71" s="14">
        <v>4.8554063231570828</v>
      </c>
      <c r="Q71" s="13">
        <v>35.585088533775981</v>
      </c>
      <c r="R71" s="13">
        <v>32.592044426445376</v>
      </c>
      <c r="S71" s="14">
        <v>17.606087022844903</v>
      </c>
      <c r="T71" s="14">
        <v>16.717844684202017</v>
      </c>
      <c r="U71" s="14">
        <v>3.4860391759985885</v>
      </c>
    </row>
    <row r="72" spans="1:21" x14ac:dyDescent="0.15">
      <c r="A72" t="s">
        <v>612</v>
      </c>
      <c r="C72" t="s">
        <v>18</v>
      </c>
      <c r="D72" t="s">
        <v>603</v>
      </c>
      <c r="E72" t="s">
        <v>65</v>
      </c>
      <c r="G72" t="s">
        <v>262</v>
      </c>
      <c r="H72" t="s">
        <v>597</v>
      </c>
      <c r="J72" s="43" t="s">
        <v>262</v>
      </c>
      <c r="K72" s="47" t="s">
        <v>597</v>
      </c>
      <c r="L72" s="13">
        <v>261.99217807393518</v>
      </c>
      <c r="M72" s="14">
        <v>160.46666089939191</v>
      </c>
      <c r="N72" s="14">
        <v>31.532442745191165</v>
      </c>
      <c r="O72" s="13">
        <v>159.68730562767729</v>
      </c>
      <c r="P72" s="14">
        <v>24.408258813708581</v>
      </c>
      <c r="Q72" s="13">
        <v>134.41711176625537</v>
      </c>
      <c r="R72" s="13">
        <v>121.22179369677905</v>
      </c>
      <c r="S72" s="14">
        <v>64.244728142963851</v>
      </c>
      <c r="T72" s="14">
        <v>63.921170851360657</v>
      </c>
      <c r="U72" s="14">
        <v>30.212339525321102</v>
      </c>
    </row>
    <row r="73" spans="1:21" x14ac:dyDescent="0.15">
      <c r="A73" t="s">
        <v>612</v>
      </c>
      <c r="C73" t="s">
        <v>7</v>
      </c>
      <c r="D73" t="s">
        <v>547</v>
      </c>
      <c r="E73" t="s">
        <v>66</v>
      </c>
      <c r="F73" t="s">
        <v>264</v>
      </c>
      <c r="G73" t="s">
        <v>263</v>
      </c>
      <c r="H73" t="s">
        <v>264</v>
      </c>
      <c r="J73" s="43" t="s">
        <v>263</v>
      </c>
      <c r="K73" s="48" t="s">
        <v>264</v>
      </c>
      <c r="L73" s="13">
        <v>288.81831094294137</v>
      </c>
      <c r="M73" s="14">
        <v>20.589408628638882</v>
      </c>
      <c r="N73" s="14">
        <v>2.0609439702739327</v>
      </c>
      <c r="O73" s="13">
        <v>264.25271390946079</v>
      </c>
      <c r="P73" s="14">
        <v>5.6427695106960698</v>
      </c>
      <c r="Q73" s="13">
        <v>259.24293013864144</v>
      </c>
      <c r="R73" s="13">
        <v>239.86714119383913</v>
      </c>
      <c r="S73" s="14">
        <v>181.89070036846391</v>
      </c>
      <c r="T73" s="14">
        <v>49.497932300284404</v>
      </c>
      <c r="U73" s="14">
        <v>3.4860391759985885</v>
      </c>
    </row>
    <row r="74" spans="1:21" x14ac:dyDescent="0.15">
      <c r="A74" t="s">
        <v>612</v>
      </c>
      <c r="C74" t="s">
        <v>7</v>
      </c>
      <c r="E74" t="s">
        <v>67</v>
      </c>
      <c r="F74" t="s">
        <v>266</v>
      </c>
      <c r="G74" t="s">
        <v>265</v>
      </c>
      <c r="H74" t="s">
        <v>266</v>
      </c>
      <c r="J74" s="43" t="s">
        <v>265</v>
      </c>
      <c r="K74" s="47" t="s">
        <v>266</v>
      </c>
      <c r="L74" s="13">
        <v>532.7320081703723</v>
      </c>
      <c r="M74" s="14">
        <v>13.726272419092588</v>
      </c>
      <c r="N74" s="14">
        <v>1.8548495732465393</v>
      </c>
      <c r="O74" s="13">
        <v>499.00551793280255</v>
      </c>
      <c r="P74" s="14">
        <v>43.436202512567419</v>
      </c>
      <c r="Q74" s="13">
        <v>454.82191282232435</v>
      </c>
      <c r="R74" s="13">
        <v>411.07199116516682</v>
      </c>
      <c r="S74" s="14">
        <v>285.89487006632913</v>
      </c>
      <c r="T74" s="14">
        <v>121.12242374142443</v>
      </c>
      <c r="U74" s="14">
        <v>94.123057751961895</v>
      </c>
    </row>
    <row r="75" spans="1:21" x14ac:dyDescent="0.15">
      <c r="A75" t="s">
        <v>612</v>
      </c>
      <c r="C75" t="s">
        <v>7</v>
      </c>
      <c r="E75" t="s">
        <v>68</v>
      </c>
      <c r="F75" t="s">
        <v>268</v>
      </c>
      <c r="G75" t="s">
        <v>267</v>
      </c>
      <c r="H75" t="s">
        <v>268</v>
      </c>
      <c r="J75" s="43" t="s">
        <v>267</v>
      </c>
      <c r="K75" s="47" t="s">
        <v>268</v>
      </c>
      <c r="L75" s="13">
        <v>15.454185239753551</v>
      </c>
      <c r="M75" s="14">
        <v>5.882688179611109</v>
      </c>
      <c r="N75" s="14">
        <v>1.0304719851369664</v>
      </c>
      <c r="O75" s="13">
        <v>11.495270049520569</v>
      </c>
      <c r="P75" s="14">
        <v>0.78736318753898649</v>
      </c>
      <c r="Q75" s="13">
        <v>10.703327410549809</v>
      </c>
      <c r="R75" s="13">
        <v>9.7904955589322089</v>
      </c>
      <c r="S75" s="14">
        <v>7.5787791820193293</v>
      </c>
      <c r="T75" s="14">
        <v>1.8029048188845314</v>
      </c>
      <c r="U75" s="14">
        <v>1.1620130586661963</v>
      </c>
    </row>
    <row r="76" spans="1:21" x14ac:dyDescent="0.15">
      <c r="A76" t="s">
        <v>612</v>
      </c>
      <c r="C76" t="s">
        <v>7</v>
      </c>
      <c r="E76" t="s">
        <v>69</v>
      </c>
      <c r="F76" t="s">
        <v>272</v>
      </c>
      <c r="G76" t="s">
        <v>269</v>
      </c>
      <c r="H76" t="s">
        <v>270</v>
      </c>
      <c r="J76" s="43" t="s">
        <v>269</v>
      </c>
      <c r="K76" s="47" t="s">
        <v>270</v>
      </c>
      <c r="L76" s="13">
        <v>33.9700486873828</v>
      </c>
      <c r="M76" s="14">
        <v>2.9413440898055545</v>
      </c>
      <c r="N76" s="14">
        <v>0.61828319108217977</v>
      </c>
      <c r="O76" s="13">
        <v>30.607887722217413</v>
      </c>
      <c r="P76" s="14">
        <v>2.3620895626169593</v>
      </c>
      <c r="Q76" s="13">
        <v>28.217863173267677</v>
      </c>
      <c r="R76" s="13">
        <v>26.022106617161924</v>
      </c>
      <c r="S76" s="14">
        <v>20.287808887251746</v>
      </c>
      <c r="T76" s="14">
        <v>4.5892122662515344</v>
      </c>
      <c r="U76" s="14">
        <v>1.1620130586661963</v>
      </c>
    </row>
    <row r="77" spans="1:21" x14ac:dyDescent="0.15">
      <c r="A77" t="s">
        <v>612</v>
      </c>
      <c r="C77" t="s">
        <v>7</v>
      </c>
      <c r="E77" t="s">
        <v>69</v>
      </c>
      <c r="G77" t="s">
        <v>271</v>
      </c>
      <c r="H77" t="s">
        <v>272</v>
      </c>
      <c r="J77" s="43" t="s">
        <v>271</v>
      </c>
      <c r="K77" s="47" t="s">
        <v>272</v>
      </c>
      <c r="L77" s="13">
        <v>215.04644555317441</v>
      </c>
      <c r="M77" s="14">
        <v>16.99443251887654</v>
      </c>
      <c r="N77" s="14">
        <v>2.2670383673013257</v>
      </c>
      <c r="O77" s="13">
        <v>195.55808807136196</v>
      </c>
      <c r="P77" s="14">
        <v>18.109353313396689</v>
      </c>
      <c r="Q77" s="13">
        <v>177.09141715636954</v>
      </c>
      <c r="R77" s="13">
        <v>162.96022213222687</v>
      </c>
      <c r="S77" s="14">
        <v>126.50731403832265</v>
      </c>
      <c r="T77" s="14">
        <v>29.502078854474149</v>
      </c>
      <c r="U77" s="14">
        <v>10.458117527995766</v>
      </c>
    </row>
    <row r="78" spans="1:21" x14ac:dyDescent="0.15">
      <c r="A78" t="s">
        <v>612</v>
      </c>
      <c r="C78" t="s">
        <v>8</v>
      </c>
      <c r="D78" t="s">
        <v>548</v>
      </c>
      <c r="E78" t="s">
        <v>70</v>
      </c>
      <c r="F78" t="s">
        <v>274</v>
      </c>
      <c r="G78" t="s">
        <v>273</v>
      </c>
      <c r="H78" t="s">
        <v>274</v>
      </c>
      <c r="J78" s="43" t="s">
        <v>273</v>
      </c>
      <c r="K78" s="47" t="s">
        <v>274</v>
      </c>
      <c r="L78" s="13">
        <v>0.43738260112510047</v>
      </c>
      <c r="M78" s="14">
        <v>0</v>
      </c>
      <c r="N78" s="14">
        <v>0</v>
      </c>
      <c r="O78" s="13">
        <v>0.415491688536888</v>
      </c>
      <c r="P78" s="14">
        <v>0</v>
      </c>
      <c r="Q78" s="13">
        <v>0.41701275625518736</v>
      </c>
      <c r="R78" s="13">
        <v>0.38646692995785031</v>
      </c>
      <c r="S78" s="14">
        <v>0.34978980840089213</v>
      </c>
      <c r="T78" s="14">
        <v>0</v>
      </c>
      <c r="U78" s="14">
        <v>0</v>
      </c>
    </row>
    <row r="79" spans="1:21" x14ac:dyDescent="0.15">
      <c r="A79" t="s">
        <v>612</v>
      </c>
      <c r="C79" t="s">
        <v>8</v>
      </c>
      <c r="E79" t="s">
        <v>71</v>
      </c>
      <c r="F79" t="s">
        <v>504</v>
      </c>
      <c r="G79" t="s">
        <v>275</v>
      </c>
      <c r="H79" t="s">
        <v>276</v>
      </c>
      <c r="J79" s="43" t="s">
        <v>275</v>
      </c>
      <c r="K79" s="47" t="s">
        <v>276</v>
      </c>
      <c r="L79" s="13">
        <v>111.38676908652559</v>
      </c>
      <c r="M79" s="14">
        <v>0</v>
      </c>
      <c r="N79" s="14">
        <v>0</v>
      </c>
      <c r="O79" s="13">
        <v>105.81188334739416</v>
      </c>
      <c r="P79" s="14">
        <v>1.0498175833853154</v>
      </c>
      <c r="Q79" s="13">
        <v>105.08721457630722</v>
      </c>
      <c r="R79" s="13">
        <v>97.389666349378274</v>
      </c>
      <c r="S79" s="14">
        <v>78.119723876199245</v>
      </c>
      <c r="T79" s="14">
        <v>14.095437674915427</v>
      </c>
      <c r="U79" s="14">
        <v>0</v>
      </c>
    </row>
    <row r="80" spans="1:21" x14ac:dyDescent="0.15">
      <c r="A80" t="s">
        <v>612</v>
      </c>
      <c r="C80" t="s">
        <v>8</v>
      </c>
      <c r="E80" t="s">
        <v>71</v>
      </c>
      <c r="G80" t="s">
        <v>277</v>
      </c>
      <c r="H80" t="s">
        <v>278</v>
      </c>
      <c r="J80" s="43" t="s">
        <v>277</v>
      </c>
      <c r="K80" s="47" t="s">
        <v>278</v>
      </c>
      <c r="L80" s="13">
        <v>9.1850346236271108</v>
      </c>
      <c r="M80" s="14">
        <v>0</v>
      </c>
      <c r="N80" s="14">
        <v>0</v>
      </c>
      <c r="O80" s="13">
        <v>8.7253254592746483</v>
      </c>
      <c r="P80" s="14">
        <v>0.13122719792316442</v>
      </c>
      <c r="Q80" s="13">
        <v>8.618263629273871</v>
      </c>
      <c r="R80" s="13">
        <v>7.9869832191289065</v>
      </c>
      <c r="S80" s="14">
        <v>6.4128131540163551</v>
      </c>
      <c r="T80" s="14">
        <v>1.1473030665628836</v>
      </c>
      <c r="U80" s="14">
        <v>0</v>
      </c>
    </row>
    <row r="81" spans="1:21" x14ac:dyDescent="0.15">
      <c r="A81" t="s">
        <v>612</v>
      </c>
      <c r="C81" t="s">
        <v>8</v>
      </c>
      <c r="E81" t="s">
        <v>71</v>
      </c>
      <c r="G81" t="s">
        <v>279</v>
      </c>
      <c r="H81" t="s">
        <v>280</v>
      </c>
      <c r="J81" s="43" t="s">
        <v>279</v>
      </c>
      <c r="K81" s="47" t="s">
        <v>280</v>
      </c>
      <c r="L81" s="13">
        <v>68.231685775515672</v>
      </c>
      <c r="M81" s="14">
        <v>0</v>
      </c>
      <c r="N81" s="14">
        <v>0</v>
      </c>
      <c r="O81" s="13">
        <v>64.816703411754531</v>
      </c>
      <c r="P81" s="14">
        <v>1.7059535730011373</v>
      </c>
      <c r="Q81" s="13">
        <v>63.246934698703413</v>
      </c>
      <c r="R81" s="13">
        <v>58.356506423635395</v>
      </c>
      <c r="S81" s="14">
        <v>46.98843092851984</v>
      </c>
      <c r="T81" s="14">
        <v>8.1950219040205976</v>
      </c>
      <c r="U81" s="14">
        <v>2.3240261173323926</v>
      </c>
    </row>
    <row r="82" spans="1:21" x14ac:dyDescent="0.15">
      <c r="A82" t="s">
        <v>612</v>
      </c>
      <c r="C82" t="s">
        <v>8</v>
      </c>
      <c r="E82" t="s">
        <v>72</v>
      </c>
      <c r="F82" t="s">
        <v>505</v>
      </c>
      <c r="G82" t="s">
        <v>281</v>
      </c>
      <c r="H82" t="s">
        <v>505</v>
      </c>
      <c r="J82" s="43" t="s">
        <v>281</v>
      </c>
      <c r="K82" s="47" t="s">
        <v>505</v>
      </c>
      <c r="L82" s="13">
        <v>352.09299390570584</v>
      </c>
      <c r="M82" s="14">
        <v>17.974880548811722</v>
      </c>
      <c r="N82" s="14">
        <v>1.0304719851369664</v>
      </c>
      <c r="O82" s="13">
        <v>326.16097550145707</v>
      </c>
      <c r="P82" s="14">
        <v>18.765489303012512</v>
      </c>
      <c r="Q82" s="13">
        <v>307.47740561215812</v>
      </c>
      <c r="R82" s="13">
        <v>284.05319351901994</v>
      </c>
      <c r="S82" s="14">
        <v>227.94635847458136</v>
      </c>
      <c r="T82" s="14">
        <v>40.97510952010299</v>
      </c>
      <c r="U82" s="14">
        <v>8.1340914106633733</v>
      </c>
    </row>
    <row r="83" spans="1:21" x14ac:dyDescent="0.15">
      <c r="A83" t="s">
        <v>612</v>
      </c>
      <c r="C83" t="s">
        <v>8</v>
      </c>
      <c r="E83" t="s">
        <v>73</v>
      </c>
      <c r="F83" t="s">
        <v>283</v>
      </c>
      <c r="G83" t="s">
        <v>282</v>
      </c>
      <c r="H83" t="s">
        <v>283</v>
      </c>
      <c r="J83" s="43" t="s">
        <v>282</v>
      </c>
      <c r="K83" s="47" t="s">
        <v>283</v>
      </c>
      <c r="L83" s="13">
        <v>304.56408458344498</v>
      </c>
      <c r="M83" s="14">
        <v>17.974880548811722</v>
      </c>
      <c r="N83" s="14">
        <v>1.2365663821643595</v>
      </c>
      <c r="O83" s="13">
        <v>280.8723814509363</v>
      </c>
      <c r="P83" s="14">
        <v>44.354792898029572</v>
      </c>
      <c r="Q83" s="13">
        <v>234.91718602375556</v>
      </c>
      <c r="R83" s="13">
        <v>216.16383615642428</v>
      </c>
      <c r="S83" s="14">
        <v>173.14595515844161</v>
      </c>
      <c r="T83" s="14">
        <v>31.632784549519503</v>
      </c>
      <c r="U83" s="14">
        <v>13.944156703994354</v>
      </c>
    </row>
    <row r="84" spans="1:21" x14ac:dyDescent="0.15">
      <c r="A84" t="s">
        <v>612</v>
      </c>
      <c r="C84" t="s">
        <v>9</v>
      </c>
      <c r="D84" t="s">
        <v>549</v>
      </c>
      <c r="E84" t="s">
        <v>74</v>
      </c>
      <c r="F84" t="s">
        <v>285</v>
      </c>
      <c r="G84" t="s">
        <v>284</v>
      </c>
      <c r="H84" t="s">
        <v>285</v>
      </c>
      <c r="J84" s="43" t="s">
        <v>284</v>
      </c>
      <c r="K84" s="47" t="s">
        <v>285</v>
      </c>
      <c r="L84" s="13">
        <v>166.78856522903831</v>
      </c>
      <c r="M84" s="14">
        <v>5.555872169632714</v>
      </c>
      <c r="N84" s="14">
        <v>0.41218879405478648</v>
      </c>
      <c r="O84" s="13">
        <v>155.80938320133302</v>
      </c>
      <c r="P84" s="14">
        <v>7.8736318753898642</v>
      </c>
      <c r="Q84" s="13">
        <v>148.03952847059151</v>
      </c>
      <c r="R84" s="13">
        <v>136.809293205079</v>
      </c>
      <c r="S84" s="14">
        <v>106.4526983566715</v>
      </c>
      <c r="T84" s="14">
        <v>24.42116527398138</v>
      </c>
      <c r="U84" s="14">
        <v>3.4860391759985885</v>
      </c>
    </row>
    <row r="85" spans="1:21" x14ac:dyDescent="0.15">
      <c r="A85" t="s">
        <v>612</v>
      </c>
      <c r="C85" t="s">
        <v>9</v>
      </c>
      <c r="E85" t="s">
        <v>75</v>
      </c>
      <c r="F85" t="s">
        <v>506</v>
      </c>
      <c r="G85" t="s">
        <v>286</v>
      </c>
      <c r="H85" t="s">
        <v>287</v>
      </c>
      <c r="J85" s="43" t="s">
        <v>286</v>
      </c>
      <c r="K85" s="47" t="s">
        <v>287</v>
      </c>
      <c r="L85" s="13">
        <v>188.65769528529333</v>
      </c>
      <c r="M85" s="14">
        <v>6.2095041895895031</v>
      </c>
      <c r="N85" s="14">
        <v>1.6487551762191459</v>
      </c>
      <c r="O85" s="13">
        <v>175.47598979207905</v>
      </c>
      <c r="P85" s="14">
        <v>7.2174958857740421</v>
      </c>
      <c r="Q85" s="13">
        <v>168.47315352709569</v>
      </c>
      <c r="R85" s="13">
        <v>155.74617277301368</v>
      </c>
      <c r="S85" s="14">
        <v>121.14387030950897</v>
      </c>
      <c r="T85" s="14">
        <v>27.863074473670029</v>
      </c>
      <c r="U85" s="14">
        <v>3.4860391759985885</v>
      </c>
    </row>
    <row r="86" spans="1:21" x14ac:dyDescent="0.15">
      <c r="A86" t="s">
        <v>612</v>
      </c>
      <c r="C86" t="s">
        <v>9</v>
      </c>
      <c r="E86" t="s">
        <v>75</v>
      </c>
      <c r="G86" t="s">
        <v>288</v>
      </c>
      <c r="H86" t="s">
        <v>289</v>
      </c>
      <c r="J86" s="43" t="s">
        <v>288</v>
      </c>
      <c r="K86" s="47" t="s">
        <v>289</v>
      </c>
      <c r="L86" s="13">
        <v>1153.5237133672649</v>
      </c>
      <c r="M86" s="14">
        <v>38.891105187428998</v>
      </c>
      <c r="N86" s="14">
        <v>5.7706431167670109</v>
      </c>
      <c r="O86" s="13">
        <v>1075.4309871629787</v>
      </c>
      <c r="P86" s="14">
        <v>41.73024893956628</v>
      </c>
      <c r="Q86" s="13">
        <v>1035.16466527746</v>
      </c>
      <c r="R86" s="13">
        <v>953.02744927605886</v>
      </c>
      <c r="S86" s="14">
        <v>744.23611567429816</v>
      </c>
      <c r="T86" s="14">
        <v>166.35894465161812</v>
      </c>
      <c r="U86" s="14">
        <v>56.938639874643613</v>
      </c>
    </row>
    <row r="87" spans="1:21" x14ac:dyDescent="0.15">
      <c r="A87" t="s">
        <v>612</v>
      </c>
      <c r="C87" t="s">
        <v>10</v>
      </c>
      <c r="D87" t="s">
        <v>550</v>
      </c>
      <c r="E87" t="s">
        <v>76</v>
      </c>
      <c r="F87" t="s">
        <v>507</v>
      </c>
      <c r="G87" t="s">
        <v>290</v>
      </c>
      <c r="H87" t="s">
        <v>291</v>
      </c>
      <c r="J87" s="43" t="s">
        <v>290</v>
      </c>
      <c r="K87" s="47" t="s">
        <v>291</v>
      </c>
      <c r="L87" s="13">
        <v>1030.1818198499866</v>
      </c>
      <c r="M87" s="14">
        <v>159.81302887943514</v>
      </c>
      <c r="N87" s="14">
        <v>16.899740556246243</v>
      </c>
      <c r="O87" s="13">
        <v>899.53950568236257</v>
      </c>
      <c r="P87" s="14">
        <v>112.85539021392138</v>
      </c>
      <c r="Q87" s="13">
        <v>783.28896049932689</v>
      </c>
      <c r="R87" s="13">
        <v>712.00090729234626</v>
      </c>
      <c r="S87" s="14">
        <v>440.03557896832228</v>
      </c>
      <c r="T87" s="14">
        <v>287.31746795496213</v>
      </c>
      <c r="U87" s="14">
        <v>125.4974103359492</v>
      </c>
    </row>
    <row r="88" spans="1:21" x14ac:dyDescent="0.15">
      <c r="A88" t="s">
        <v>612</v>
      </c>
      <c r="C88" t="s">
        <v>10</v>
      </c>
      <c r="D88" t="s">
        <v>550</v>
      </c>
      <c r="E88" t="s">
        <v>76</v>
      </c>
      <c r="G88" t="s">
        <v>292</v>
      </c>
      <c r="H88" t="s">
        <v>293</v>
      </c>
      <c r="J88" s="43" t="s">
        <v>292</v>
      </c>
      <c r="K88" s="47" t="s">
        <v>293</v>
      </c>
      <c r="L88" s="13">
        <v>692.37665758103401</v>
      </c>
      <c r="M88" s="14">
        <v>100.65933107334564</v>
      </c>
      <c r="N88" s="14">
        <v>8.0376814840683366</v>
      </c>
      <c r="O88" s="13">
        <v>609.66480431312698</v>
      </c>
      <c r="P88" s="14">
        <v>59.708375055039802</v>
      </c>
      <c r="Q88" s="13">
        <v>548.64978297974153</v>
      </c>
      <c r="R88" s="13">
        <v>503.69523204506493</v>
      </c>
      <c r="S88" s="14">
        <v>311.31292947679395</v>
      </c>
      <c r="T88" s="14">
        <v>203.2365432197108</v>
      </c>
      <c r="U88" s="14">
        <v>42.994483170649261</v>
      </c>
    </row>
    <row r="89" spans="1:21" x14ac:dyDescent="0.15">
      <c r="A89" t="s">
        <v>612</v>
      </c>
      <c r="C89" t="s">
        <v>10</v>
      </c>
      <c r="D89">
        <v>0</v>
      </c>
      <c r="E89" t="s">
        <v>77</v>
      </c>
      <c r="F89" t="s">
        <v>296</v>
      </c>
      <c r="G89" t="s">
        <v>294</v>
      </c>
      <c r="H89" t="s">
        <v>598</v>
      </c>
      <c r="J89" s="43" t="s">
        <v>294</v>
      </c>
      <c r="K89" s="47" t="s">
        <v>598</v>
      </c>
      <c r="L89" s="13">
        <v>100.74379245914814</v>
      </c>
      <c r="M89" s="14">
        <v>7.8435842394814781</v>
      </c>
      <c r="N89" s="14">
        <v>0.41218879405478648</v>
      </c>
      <c r="O89" s="13">
        <v>92.100657625676845</v>
      </c>
      <c r="P89" s="14">
        <v>4.7241791252339187</v>
      </c>
      <c r="Q89" s="13">
        <v>87.43367456150429</v>
      </c>
      <c r="R89" s="13">
        <v>80.642766051204759</v>
      </c>
      <c r="S89" s="14">
        <v>61.09661986735582</v>
      </c>
      <c r="T89" s="14">
        <v>16.717844684202017</v>
      </c>
      <c r="U89" s="14">
        <v>3.4860391759985885</v>
      </c>
    </row>
    <row r="90" spans="1:21" x14ac:dyDescent="0.15">
      <c r="A90" t="s">
        <v>612</v>
      </c>
      <c r="C90" t="s">
        <v>10</v>
      </c>
      <c r="D90">
        <v>0</v>
      </c>
      <c r="E90" t="s">
        <v>77</v>
      </c>
      <c r="G90" t="s">
        <v>295</v>
      </c>
      <c r="H90" t="s">
        <v>296</v>
      </c>
      <c r="J90" s="43" t="s">
        <v>295</v>
      </c>
      <c r="K90" s="47" t="s">
        <v>296</v>
      </c>
      <c r="L90" s="13">
        <v>4102.5030043530669</v>
      </c>
      <c r="M90" s="14">
        <v>815.73276090607374</v>
      </c>
      <c r="N90" s="14">
        <v>82.231664413929906</v>
      </c>
      <c r="O90" s="13">
        <v>3496.2240618084006</v>
      </c>
      <c r="P90" s="14">
        <v>439.74234024052396</v>
      </c>
      <c r="Q90" s="13">
        <v>3043.2200908982722</v>
      </c>
      <c r="R90" s="13">
        <v>2779.7278048768317</v>
      </c>
      <c r="S90" s="14">
        <v>1977.4783834930436</v>
      </c>
      <c r="T90" s="14">
        <v>756.89222305534236</v>
      </c>
      <c r="U90" s="14">
        <v>366.03411347985178</v>
      </c>
    </row>
    <row r="91" spans="1:21" x14ac:dyDescent="0.15">
      <c r="A91" t="s">
        <v>612</v>
      </c>
      <c r="C91" t="s">
        <v>11</v>
      </c>
      <c r="D91" t="s">
        <v>508</v>
      </c>
      <c r="E91" t="s">
        <v>78</v>
      </c>
      <c r="F91" t="s">
        <v>508</v>
      </c>
      <c r="G91" t="s">
        <v>297</v>
      </c>
      <c r="H91" t="s">
        <v>298</v>
      </c>
      <c r="J91" s="43" t="s">
        <v>297</v>
      </c>
      <c r="K91" s="47" t="s">
        <v>298</v>
      </c>
      <c r="L91" s="13">
        <v>67.356920573265469</v>
      </c>
      <c r="M91" s="14">
        <v>2.9413440898055545</v>
      </c>
      <c r="N91" s="14">
        <v>0.20609439702739324</v>
      </c>
      <c r="O91" s="13">
        <v>62.600747739557796</v>
      </c>
      <c r="P91" s="14">
        <v>1.312271979231644</v>
      </c>
      <c r="Q91" s="13">
        <v>61.439879421597595</v>
      </c>
      <c r="R91" s="13">
        <v>56.810638703803995</v>
      </c>
      <c r="S91" s="14">
        <v>41.15860078850497</v>
      </c>
      <c r="T91" s="14">
        <v>14.423238551076251</v>
      </c>
      <c r="U91" s="14">
        <v>1.1620130586661963</v>
      </c>
    </row>
    <row r="92" spans="1:21" x14ac:dyDescent="0.15">
      <c r="A92" t="s">
        <v>612</v>
      </c>
      <c r="C92" t="s">
        <v>11</v>
      </c>
      <c r="E92" t="s">
        <v>78</v>
      </c>
      <c r="G92" t="s">
        <v>299</v>
      </c>
      <c r="H92" t="s">
        <v>300</v>
      </c>
      <c r="J92" s="43" t="s">
        <v>299</v>
      </c>
      <c r="K92" s="47" t="s">
        <v>300</v>
      </c>
      <c r="L92" s="13">
        <v>593.5281897267613</v>
      </c>
      <c r="M92" s="14">
        <v>36.276577107601838</v>
      </c>
      <c r="N92" s="14">
        <v>3.9157935435204716</v>
      </c>
      <c r="O92" s="13">
        <v>545.81758150795861</v>
      </c>
      <c r="P92" s="14">
        <v>37.66220580394819</v>
      </c>
      <c r="Q92" s="13">
        <v>507.92153711881815</v>
      </c>
      <c r="R92" s="13">
        <v>467.75380755898487</v>
      </c>
      <c r="S92" s="14">
        <v>311.77931588799521</v>
      </c>
      <c r="T92" s="14">
        <v>156.85271924295421</v>
      </c>
      <c r="U92" s="14">
        <v>26.726300349322514</v>
      </c>
    </row>
    <row r="93" spans="1:21" x14ac:dyDescent="0.15">
      <c r="A93" t="s">
        <v>612</v>
      </c>
      <c r="C93" t="s">
        <v>11</v>
      </c>
      <c r="E93" t="s">
        <v>78</v>
      </c>
      <c r="G93" t="s">
        <v>301</v>
      </c>
      <c r="H93" t="s">
        <v>302</v>
      </c>
      <c r="J93" s="43" t="s">
        <v>301</v>
      </c>
      <c r="K93" s="47" t="s">
        <v>302</v>
      </c>
      <c r="L93" s="13">
        <v>223.06512657380125</v>
      </c>
      <c r="M93" s="14">
        <v>8.4972162594382699</v>
      </c>
      <c r="N93" s="14">
        <v>1.8548495732465393</v>
      </c>
      <c r="O93" s="13">
        <v>207.05335812088254</v>
      </c>
      <c r="P93" s="14">
        <v>21.914942053168456</v>
      </c>
      <c r="Q93" s="13">
        <v>184.59764676896293</v>
      </c>
      <c r="R93" s="13">
        <v>170.04544918145413</v>
      </c>
      <c r="S93" s="14">
        <v>128.7226494915283</v>
      </c>
      <c r="T93" s="14">
        <v>35.402494625368981</v>
      </c>
      <c r="U93" s="14">
        <v>9.2961044693295705</v>
      </c>
    </row>
    <row r="94" spans="1:21" x14ac:dyDescent="0.15">
      <c r="A94" t="s">
        <v>612</v>
      </c>
      <c r="C94" t="s">
        <v>11</v>
      </c>
      <c r="E94" t="s">
        <v>78</v>
      </c>
      <c r="G94" t="s">
        <v>303</v>
      </c>
      <c r="H94" t="s">
        <v>304</v>
      </c>
      <c r="J94" s="43" t="s">
        <v>303</v>
      </c>
      <c r="K94" s="47" t="s">
        <v>304</v>
      </c>
      <c r="L94" s="13">
        <v>191.28199089204392</v>
      </c>
      <c r="M94" s="14">
        <v>0.98044802993518476</v>
      </c>
      <c r="N94" s="14">
        <v>0</v>
      </c>
      <c r="O94" s="13">
        <v>181.29287343159547</v>
      </c>
      <c r="P94" s="14">
        <v>0.78736318753898649</v>
      </c>
      <c r="Q94" s="13">
        <v>181.12254046683637</v>
      </c>
      <c r="R94" s="13">
        <v>167.34018067174921</v>
      </c>
      <c r="S94" s="14">
        <v>116.71319940309768</v>
      </c>
      <c r="T94" s="14">
        <v>48.84233054796276</v>
      </c>
      <c r="U94" s="14">
        <v>4.6480522346647852</v>
      </c>
    </row>
    <row r="95" spans="1:21" x14ac:dyDescent="0.15">
      <c r="A95" t="s">
        <v>612</v>
      </c>
      <c r="C95" t="s">
        <v>11</v>
      </c>
      <c r="E95" t="s">
        <v>78</v>
      </c>
      <c r="G95" t="s">
        <v>305</v>
      </c>
      <c r="H95" t="s">
        <v>306</v>
      </c>
      <c r="J95" s="43" t="s">
        <v>305</v>
      </c>
      <c r="K95" s="47" t="s">
        <v>306</v>
      </c>
      <c r="L95" s="13">
        <v>767.46067077417626</v>
      </c>
      <c r="M95" s="14">
        <v>150.00854858008327</v>
      </c>
      <c r="N95" s="14">
        <v>22.876478070040651</v>
      </c>
      <c r="O95" s="13">
        <v>650.10599533071752</v>
      </c>
      <c r="P95" s="14">
        <v>71.256368472278268</v>
      </c>
      <c r="Q95" s="13">
        <v>577.00665040509421</v>
      </c>
      <c r="R95" s="13">
        <v>529.84616097221272</v>
      </c>
      <c r="S95" s="14">
        <v>387.91689751658936</v>
      </c>
      <c r="T95" s="14">
        <v>128.82574433120379</v>
      </c>
      <c r="U95" s="14">
        <v>44.156496229315458</v>
      </c>
    </row>
    <row r="96" spans="1:21" x14ac:dyDescent="0.15">
      <c r="A96" t="s">
        <v>612</v>
      </c>
      <c r="C96" t="s">
        <v>12</v>
      </c>
      <c r="D96" t="s">
        <v>509</v>
      </c>
      <c r="E96" t="s">
        <v>79</v>
      </c>
      <c r="F96" t="s">
        <v>509</v>
      </c>
      <c r="G96" t="s">
        <v>307</v>
      </c>
      <c r="H96" t="s">
        <v>308</v>
      </c>
      <c r="J96" s="43" t="s">
        <v>307</v>
      </c>
      <c r="K96" s="47" t="s">
        <v>308</v>
      </c>
      <c r="L96" s="13">
        <v>127.71571952852935</v>
      </c>
      <c r="M96" s="14">
        <v>7.8435842394814781</v>
      </c>
      <c r="N96" s="14">
        <v>0.82437758810957296</v>
      </c>
      <c r="O96" s="13">
        <v>117.445650626427</v>
      </c>
      <c r="P96" s="14">
        <v>11.416766219315303</v>
      </c>
      <c r="Q96" s="13">
        <v>105.78223583673253</v>
      </c>
      <c r="R96" s="13">
        <v>97.132021729406375</v>
      </c>
      <c r="S96" s="14">
        <v>75.088212203391521</v>
      </c>
      <c r="T96" s="14">
        <v>18.029048188845312</v>
      </c>
      <c r="U96" s="14">
        <v>8.1340914106633733</v>
      </c>
    </row>
    <row r="97" spans="1:21" x14ac:dyDescent="0.15">
      <c r="A97" t="s">
        <v>612</v>
      </c>
      <c r="C97" t="s">
        <v>12</v>
      </c>
      <c r="E97" t="s">
        <v>79</v>
      </c>
      <c r="G97" t="s">
        <v>309</v>
      </c>
      <c r="H97" t="s">
        <v>310</v>
      </c>
      <c r="J97" s="43" t="s">
        <v>309</v>
      </c>
      <c r="K97" s="47" t="s">
        <v>310</v>
      </c>
      <c r="L97" s="13">
        <v>240.70622481918028</v>
      </c>
      <c r="M97" s="14">
        <v>7.189952219524689</v>
      </c>
      <c r="N97" s="14">
        <v>1.0304719851369664</v>
      </c>
      <c r="O97" s="13">
        <v>224.91950072796871</v>
      </c>
      <c r="P97" s="14">
        <v>17.715671719627196</v>
      </c>
      <c r="Q97" s="13">
        <v>206.97733135465796</v>
      </c>
      <c r="R97" s="13">
        <v>191.043485709164</v>
      </c>
      <c r="S97" s="14">
        <v>147.61129914517647</v>
      </c>
      <c r="T97" s="14">
        <v>35.566395063449392</v>
      </c>
      <c r="U97" s="14">
        <v>6.972078351997177</v>
      </c>
    </row>
    <row r="98" spans="1:21" x14ac:dyDescent="0.15">
      <c r="A98" t="s">
        <v>612</v>
      </c>
      <c r="C98" t="s">
        <v>12</v>
      </c>
      <c r="E98" t="s">
        <v>79</v>
      </c>
      <c r="G98" t="s">
        <v>311</v>
      </c>
      <c r="H98" t="s">
        <v>312</v>
      </c>
      <c r="J98" s="43" t="s">
        <v>311</v>
      </c>
      <c r="K98" s="47" t="s">
        <v>312</v>
      </c>
      <c r="L98" s="13">
        <v>10.788770827752478</v>
      </c>
      <c r="M98" s="14">
        <v>0.98044802993518476</v>
      </c>
      <c r="N98" s="14">
        <v>0.20609439702739324</v>
      </c>
      <c r="O98" s="13">
        <v>9.6948060658607211</v>
      </c>
      <c r="P98" s="14">
        <v>1.1810447813084797</v>
      </c>
      <c r="Q98" s="13">
        <v>8.479259377188809</v>
      </c>
      <c r="R98" s="13">
        <v>7.8581609091429563</v>
      </c>
      <c r="S98" s="14">
        <v>6.0630233456154636</v>
      </c>
      <c r="T98" s="14">
        <v>1.4751039427237076</v>
      </c>
      <c r="U98" s="14">
        <v>0</v>
      </c>
    </row>
    <row r="99" spans="1:21" x14ac:dyDescent="0.15">
      <c r="A99" t="s">
        <v>612</v>
      </c>
      <c r="C99" t="s">
        <v>12</v>
      </c>
      <c r="E99" t="s">
        <v>79</v>
      </c>
      <c r="G99" t="s">
        <v>313</v>
      </c>
      <c r="H99" t="s">
        <v>314</v>
      </c>
      <c r="J99" s="43" t="s">
        <v>313</v>
      </c>
      <c r="K99" s="47" t="s">
        <v>314</v>
      </c>
      <c r="L99" s="13">
        <v>479.22553663273504</v>
      </c>
      <c r="M99" s="14">
        <v>27.77936084816357</v>
      </c>
      <c r="N99" s="14">
        <v>3.7096991464930786</v>
      </c>
      <c r="O99" s="13">
        <v>440.97517876715051</v>
      </c>
      <c r="P99" s="14">
        <v>71.256368472278268</v>
      </c>
      <c r="Q99" s="13">
        <v>367.11022975664991</v>
      </c>
      <c r="R99" s="13">
        <v>337.12798523323141</v>
      </c>
      <c r="S99" s="14">
        <v>260.59340725866463</v>
      </c>
      <c r="T99" s="14">
        <v>62.609967346717362</v>
      </c>
      <c r="U99" s="14">
        <v>27.888313407988708</v>
      </c>
    </row>
    <row r="100" spans="1:21" x14ac:dyDescent="0.15">
      <c r="A100" t="s">
        <v>612</v>
      </c>
      <c r="C100" t="s">
        <v>12</v>
      </c>
      <c r="E100" t="s">
        <v>79</v>
      </c>
      <c r="G100" t="s">
        <v>315</v>
      </c>
      <c r="H100" t="s">
        <v>316</v>
      </c>
      <c r="J100" s="43" t="s">
        <v>315</v>
      </c>
      <c r="K100" s="47" t="s">
        <v>316</v>
      </c>
      <c r="L100" s="13">
        <v>401.66302203321726</v>
      </c>
      <c r="M100" s="14">
        <v>27.125728828206778</v>
      </c>
      <c r="N100" s="14">
        <v>1.4426607791917527</v>
      </c>
      <c r="O100" s="13">
        <v>369.09511665026884</v>
      </c>
      <c r="P100" s="14">
        <v>43.30497531464426</v>
      </c>
      <c r="Q100" s="13">
        <v>324.57492861862085</v>
      </c>
      <c r="R100" s="13">
        <v>297.96600299750259</v>
      </c>
      <c r="S100" s="14">
        <v>226.4306026381775</v>
      </c>
      <c r="T100" s="14">
        <v>60.807062527832827</v>
      </c>
      <c r="U100" s="14">
        <v>25.564287290656317</v>
      </c>
    </row>
    <row r="101" spans="1:21" x14ac:dyDescent="0.15">
      <c r="A101" t="s">
        <v>612</v>
      </c>
      <c r="C101" t="s">
        <v>12</v>
      </c>
      <c r="E101" t="s">
        <v>79</v>
      </c>
      <c r="G101" t="s">
        <v>317</v>
      </c>
      <c r="H101" t="s">
        <v>318</v>
      </c>
      <c r="J101" s="43" t="s">
        <v>317</v>
      </c>
      <c r="K101" s="47" t="s">
        <v>318</v>
      </c>
      <c r="L101" s="13">
        <v>689.02339097240827</v>
      </c>
      <c r="M101" s="14">
        <v>111.44425940263268</v>
      </c>
      <c r="N101" s="14">
        <v>7.0072094989313696</v>
      </c>
      <c r="O101" s="13">
        <v>602.60144560799995</v>
      </c>
      <c r="P101" s="14">
        <v>90.54676656698345</v>
      </c>
      <c r="Q101" s="13">
        <v>508.89456688341363</v>
      </c>
      <c r="R101" s="13">
        <v>467.23851831904102</v>
      </c>
      <c r="S101" s="14">
        <v>355.73623514370729</v>
      </c>
      <c r="T101" s="14">
        <v>94.406652334317286</v>
      </c>
      <c r="U101" s="14">
        <v>39.508443994650669</v>
      </c>
    </row>
    <row r="102" spans="1:21" x14ac:dyDescent="0.15">
      <c r="A102" t="s">
        <v>612</v>
      </c>
      <c r="C102" t="s">
        <v>12</v>
      </c>
      <c r="E102" t="s">
        <v>79</v>
      </c>
      <c r="G102" t="s">
        <v>319</v>
      </c>
      <c r="H102" t="s">
        <v>320</v>
      </c>
      <c r="J102" s="43" t="s">
        <v>319</v>
      </c>
      <c r="K102" s="47" t="s">
        <v>320</v>
      </c>
      <c r="L102" s="13">
        <v>1000.7313913742298</v>
      </c>
      <c r="M102" s="14">
        <v>9.4776642893734522</v>
      </c>
      <c r="N102" s="14">
        <v>0.82437758810957296</v>
      </c>
      <c r="O102" s="13">
        <v>946.07457479849393</v>
      </c>
      <c r="P102" s="14">
        <v>58.921011867500823</v>
      </c>
      <c r="Q102" s="13">
        <v>887.12513680686857</v>
      </c>
      <c r="R102" s="13">
        <v>817.50637917083941</v>
      </c>
      <c r="S102" s="14">
        <v>626.70674005159844</v>
      </c>
      <c r="T102" s="14">
        <v>159.14732537608</v>
      </c>
      <c r="U102" s="14">
        <v>41.832470111983064</v>
      </c>
    </row>
    <row r="103" spans="1:21" x14ac:dyDescent="0.15">
      <c r="A103" t="s">
        <v>612</v>
      </c>
      <c r="C103" t="s">
        <v>12</v>
      </c>
      <c r="E103" t="s">
        <v>79</v>
      </c>
      <c r="G103" t="s">
        <v>321</v>
      </c>
      <c r="H103" t="s">
        <v>322</v>
      </c>
      <c r="J103" s="43" t="s">
        <v>321</v>
      </c>
      <c r="K103" s="47" t="s">
        <v>322</v>
      </c>
      <c r="L103" s="13">
        <v>1045.0528282882401</v>
      </c>
      <c r="M103" s="14">
        <v>138.89680424081786</v>
      </c>
      <c r="N103" s="14">
        <v>7.8315870870409432</v>
      </c>
      <c r="O103" s="13">
        <v>928.62392387994475</v>
      </c>
      <c r="P103" s="14">
        <v>134.77033226708986</v>
      </c>
      <c r="Q103" s="13">
        <v>789.26614333898453</v>
      </c>
      <c r="R103" s="13">
        <v>724.75431598095531</v>
      </c>
      <c r="S103" s="14">
        <v>550.80235162860481</v>
      </c>
      <c r="T103" s="14">
        <v>147.83819514853158</v>
      </c>
      <c r="U103" s="14">
        <v>60.424679050642204</v>
      </c>
    </row>
    <row r="104" spans="1:21" x14ac:dyDescent="0.15">
      <c r="A104" t="s">
        <v>612</v>
      </c>
      <c r="C104" t="s">
        <v>13</v>
      </c>
      <c r="D104" t="s">
        <v>510</v>
      </c>
      <c r="E104" t="s">
        <v>80</v>
      </c>
      <c r="F104" t="s">
        <v>510</v>
      </c>
      <c r="G104" t="s">
        <v>323</v>
      </c>
      <c r="H104" t="s">
        <v>324</v>
      </c>
      <c r="J104" s="43" t="s">
        <v>323</v>
      </c>
      <c r="K104" s="47" t="s">
        <v>324</v>
      </c>
      <c r="L104" s="13">
        <v>271.46880109831233</v>
      </c>
      <c r="M104" s="14">
        <v>5.882688179611109</v>
      </c>
      <c r="N104" s="14">
        <v>0.20609439702739324</v>
      </c>
      <c r="O104" s="13">
        <v>255.25039399116156</v>
      </c>
      <c r="P104" s="14">
        <v>4.0680431356180966</v>
      </c>
      <c r="Q104" s="13">
        <v>251.87570477813313</v>
      </c>
      <c r="R104" s="13">
        <v>233.03955876458377</v>
      </c>
      <c r="S104" s="14">
        <v>174.07872798084398</v>
      </c>
      <c r="T104" s="14">
        <v>51.792538433410172</v>
      </c>
      <c r="U104" s="14">
        <v>3.4860391759985885</v>
      </c>
    </row>
    <row r="105" spans="1:21" x14ac:dyDescent="0.15">
      <c r="A105" t="s">
        <v>612</v>
      </c>
      <c r="C105" t="s">
        <v>13</v>
      </c>
      <c r="E105" t="s">
        <v>80</v>
      </c>
      <c r="G105" t="s">
        <v>325</v>
      </c>
      <c r="H105" t="s">
        <v>533</v>
      </c>
      <c r="J105" s="43" t="s">
        <v>325</v>
      </c>
      <c r="K105" s="47" t="s">
        <v>533</v>
      </c>
      <c r="L105" s="13">
        <v>400.93405103134205</v>
      </c>
      <c r="M105" s="14">
        <v>14.053088429070982</v>
      </c>
      <c r="N105" s="14">
        <v>1.0304719851369664</v>
      </c>
      <c r="O105" s="13">
        <v>374.21951414222383</v>
      </c>
      <c r="P105" s="14">
        <v>19.552852490551498</v>
      </c>
      <c r="Q105" s="13">
        <v>354.87785557316442</v>
      </c>
      <c r="R105" s="13">
        <v>325.92044426445375</v>
      </c>
      <c r="S105" s="14">
        <v>250.09971300663787</v>
      </c>
      <c r="T105" s="14">
        <v>63.101668660958595</v>
      </c>
      <c r="U105" s="14">
        <v>26.726300349322514</v>
      </c>
    </row>
    <row r="106" spans="1:21" x14ac:dyDescent="0.15">
      <c r="A106" t="s">
        <v>612</v>
      </c>
      <c r="C106" t="s">
        <v>13</v>
      </c>
      <c r="E106" t="s">
        <v>80</v>
      </c>
      <c r="G106" t="s">
        <v>326</v>
      </c>
      <c r="H106" t="s">
        <v>327</v>
      </c>
      <c r="J106" s="43" t="s">
        <v>326</v>
      </c>
      <c r="K106" s="47" t="s">
        <v>327</v>
      </c>
      <c r="L106" s="13">
        <v>625.8945022100188</v>
      </c>
      <c r="M106" s="14">
        <v>34.969313067688262</v>
      </c>
      <c r="N106" s="14">
        <v>4.327982337575258</v>
      </c>
      <c r="O106" s="13">
        <v>576.84096091871288</v>
      </c>
      <c r="P106" s="14">
        <v>52.884560763035253</v>
      </c>
      <c r="Q106" s="13">
        <v>522.93399634400487</v>
      </c>
      <c r="R106" s="13">
        <v>482.69719551735506</v>
      </c>
      <c r="S106" s="14">
        <v>363.66480413412751</v>
      </c>
      <c r="T106" s="14">
        <v>102.9294751144987</v>
      </c>
      <c r="U106" s="14">
        <v>17.430195879992944</v>
      </c>
    </row>
    <row r="107" spans="1:21" x14ac:dyDescent="0.15">
      <c r="A107" t="s">
        <v>612</v>
      </c>
      <c r="C107" t="s">
        <v>13</v>
      </c>
      <c r="E107" t="s">
        <v>80</v>
      </c>
      <c r="G107" t="s">
        <v>328</v>
      </c>
      <c r="H107" t="s">
        <v>329</v>
      </c>
      <c r="J107" s="43" t="s">
        <v>328</v>
      </c>
      <c r="K107" s="47" t="s">
        <v>329</v>
      </c>
      <c r="L107" s="13">
        <v>452.10781536297884</v>
      </c>
      <c r="M107" s="14">
        <v>13.072640399135798</v>
      </c>
      <c r="N107" s="14">
        <v>1.8548495732465393</v>
      </c>
      <c r="O107" s="13">
        <v>422.69354447152739</v>
      </c>
      <c r="P107" s="14">
        <v>33.462935470406926</v>
      </c>
      <c r="Q107" s="13">
        <v>388.79489308191967</v>
      </c>
      <c r="R107" s="13">
        <v>359.41424486080081</v>
      </c>
      <c r="S107" s="14">
        <v>282.86335839352142</v>
      </c>
      <c r="T107" s="14">
        <v>59.65975946126995</v>
      </c>
      <c r="U107" s="14">
        <v>8.1340914106633733</v>
      </c>
    </row>
    <row r="108" spans="1:21" x14ac:dyDescent="0.15">
      <c r="A108" t="s">
        <v>612</v>
      </c>
      <c r="C108" t="s">
        <v>13</v>
      </c>
      <c r="E108" t="s">
        <v>80</v>
      </c>
      <c r="G108" t="s">
        <v>330</v>
      </c>
      <c r="H108" t="s">
        <v>331</v>
      </c>
      <c r="J108" s="43" t="s">
        <v>330</v>
      </c>
      <c r="K108" s="47" t="s">
        <v>331</v>
      </c>
      <c r="L108" s="13">
        <v>475.28909322260915</v>
      </c>
      <c r="M108" s="14">
        <v>23.203936708466038</v>
      </c>
      <c r="N108" s="14">
        <v>5.1523599256848307</v>
      </c>
      <c r="O108" s="13">
        <v>438.20523417690458</v>
      </c>
      <c r="P108" s="14">
        <v>27.688938761787689</v>
      </c>
      <c r="Q108" s="13">
        <v>410.47955640718936</v>
      </c>
      <c r="R108" s="13">
        <v>379.12405828865116</v>
      </c>
      <c r="S108" s="14">
        <v>298.37070656596103</v>
      </c>
      <c r="T108" s="14">
        <v>62.937768222878191</v>
      </c>
      <c r="U108" s="14">
        <v>11.620130586661961</v>
      </c>
    </row>
    <row r="109" spans="1:21" x14ac:dyDescent="0.15">
      <c r="A109" t="s">
        <v>612</v>
      </c>
      <c r="C109" t="s">
        <v>13</v>
      </c>
      <c r="E109" t="s">
        <v>80</v>
      </c>
      <c r="G109" t="s">
        <v>332</v>
      </c>
      <c r="H109" t="s">
        <v>333</v>
      </c>
      <c r="J109" s="43" t="s">
        <v>332</v>
      </c>
      <c r="K109" s="47" t="s">
        <v>333</v>
      </c>
      <c r="L109" s="13">
        <v>0.43738260112510047</v>
      </c>
      <c r="M109" s="14">
        <v>0</v>
      </c>
      <c r="N109" s="14">
        <v>0</v>
      </c>
      <c r="O109" s="13">
        <v>0.415491688536888</v>
      </c>
      <c r="P109" s="14">
        <v>0</v>
      </c>
      <c r="Q109" s="13">
        <v>0.41701275625518736</v>
      </c>
      <c r="R109" s="13">
        <v>0.38646692995785031</v>
      </c>
      <c r="S109" s="14">
        <v>0.34978980840089213</v>
      </c>
      <c r="T109" s="14">
        <v>0</v>
      </c>
      <c r="U109" s="14">
        <v>0</v>
      </c>
    </row>
    <row r="110" spans="1:21" x14ac:dyDescent="0.15">
      <c r="A110" t="s">
        <v>612</v>
      </c>
      <c r="C110" t="s">
        <v>14</v>
      </c>
      <c r="D110" t="s">
        <v>551</v>
      </c>
      <c r="E110" t="s">
        <v>81</v>
      </c>
      <c r="F110" t="s">
        <v>335</v>
      </c>
      <c r="G110" t="s">
        <v>334</v>
      </c>
      <c r="H110" t="s">
        <v>335</v>
      </c>
      <c r="J110" s="43" t="s">
        <v>334</v>
      </c>
      <c r="K110" s="47" t="s">
        <v>335</v>
      </c>
      <c r="L110" s="13">
        <v>565.38990905437993</v>
      </c>
      <c r="M110" s="14">
        <v>0.98044802993518476</v>
      </c>
      <c r="N110" s="14">
        <v>0</v>
      </c>
      <c r="O110" s="13">
        <v>536.6767643601471</v>
      </c>
      <c r="P110" s="14">
        <v>4.1992703335412616</v>
      </c>
      <c r="Q110" s="13">
        <v>534.19334076289499</v>
      </c>
      <c r="R110" s="13">
        <v>494.93531496602031</v>
      </c>
      <c r="S110" s="14">
        <v>394.32971067060572</v>
      </c>
      <c r="T110" s="14">
        <v>75.394201516989497</v>
      </c>
      <c r="U110" s="14">
        <v>1.1620130586661963</v>
      </c>
    </row>
    <row r="111" spans="1:21" x14ac:dyDescent="0.15">
      <c r="A111" t="s">
        <v>612</v>
      </c>
      <c r="C111" t="s">
        <v>14</v>
      </c>
      <c r="E111" t="s">
        <v>82</v>
      </c>
      <c r="F111" t="s">
        <v>337</v>
      </c>
      <c r="G111" t="s">
        <v>336</v>
      </c>
      <c r="H111" t="s">
        <v>337</v>
      </c>
      <c r="J111" s="43" t="s">
        <v>336</v>
      </c>
      <c r="K111" s="47" t="s">
        <v>337</v>
      </c>
      <c r="L111" s="13">
        <v>1789.6238096035361</v>
      </c>
      <c r="M111" s="14">
        <v>96.083906933648123</v>
      </c>
      <c r="N111" s="14">
        <v>14.220513394890133</v>
      </c>
      <c r="O111" s="13">
        <v>1649.7789979504698</v>
      </c>
      <c r="P111" s="14">
        <v>83.460497879132561</v>
      </c>
      <c r="Q111" s="13">
        <v>1567.4119465111642</v>
      </c>
      <c r="R111" s="13">
        <v>1439.7181364029784</v>
      </c>
      <c r="S111" s="14">
        <v>1145.7948157185224</v>
      </c>
      <c r="T111" s="14">
        <v>221.10169097047572</v>
      </c>
      <c r="U111" s="14">
        <v>116.20130586661962</v>
      </c>
    </row>
    <row r="112" spans="1:21" x14ac:dyDescent="0.15">
      <c r="A112" t="s">
        <v>612</v>
      </c>
      <c r="C112" t="s">
        <v>15</v>
      </c>
      <c r="D112" t="s">
        <v>552</v>
      </c>
      <c r="E112" t="s">
        <v>83</v>
      </c>
      <c r="F112" t="s">
        <v>339</v>
      </c>
      <c r="G112" t="s">
        <v>338</v>
      </c>
      <c r="H112" t="s">
        <v>339</v>
      </c>
      <c r="J112" s="43" t="s">
        <v>338</v>
      </c>
      <c r="K112" s="47" t="s">
        <v>339</v>
      </c>
      <c r="L112" s="13">
        <v>1574.5773640503617</v>
      </c>
      <c r="M112" s="14">
        <v>79.089474414771573</v>
      </c>
      <c r="N112" s="14">
        <v>15.2509853800271</v>
      </c>
      <c r="O112" s="13">
        <v>1452.0049542069114</v>
      </c>
      <c r="P112" s="14">
        <v>104.3256223489157</v>
      </c>
      <c r="Q112" s="13">
        <v>1346.8121984521702</v>
      </c>
      <c r="R112" s="13">
        <v>1236.4365312451491</v>
      </c>
      <c r="S112" s="14">
        <v>859.20036603539143</v>
      </c>
      <c r="T112" s="14">
        <v>365.33407648123824</v>
      </c>
      <c r="U112" s="14">
        <v>105.74318833862385</v>
      </c>
    </row>
    <row r="113" spans="1:21" x14ac:dyDescent="0.15">
      <c r="A113" t="s">
        <v>612</v>
      </c>
      <c r="C113" t="s">
        <v>15</v>
      </c>
      <c r="E113" t="s">
        <v>84</v>
      </c>
      <c r="F113" t="s">
        <v>341</v>
      </c>
      <c r="G113" t="s">
        <v>340</v>
      </c>
      <c r="H113" t="s">
        <v>341</v>
      </c>
      <c r="J113" s="43" t="s">
        <v>340</v>
      </c>
      <c r="K113" s="47" t="s">
        <v>341</v>
      </c>
      <c r="L113" s="13">
        <v>405.74525964371821</v>
      </c>
      <c r="M113" s="14">
        <v>11.111744339265428</v>
      </c>
      <c r="N113" s="14">
        <v>1.0304719851369664</v>
      </c>
      <c r="O113" s="13">
        <v>380.03639778174022</v>
      </c>
      <c r="P113" s="14">
        <v>14.434991771548084</v>
      </c>
      <c r="Q113" s="13">
        <v>366.13719999205443</v>
      </c>
      <c r="R113" s="13">
        <v>334.80918365348435</v>
      </c>
      <c r="S113" s="14">
        <v>244.15328626382271</v>
      </c>
      <c r="T113" s="14">
        <v>82.769721230608027</v>
      </c>
      <c r="U113" s="14">
        <v>40.670457053316866</v>
      </c>
    </row>
    <row r="114" spans="1:21" x14ac:dyDescent="0.15">
      <c r="A114" t="s">
        <v>612</v>
      </c>
      <c r="C114" t="s">
        <v>15</v>
      </c>
      <c r="E114" t="s">
        <v>85</v>
      </c>
      <c r="F114" t="s">
        <v>511</v>
      </c>
      <c r="G114" t="s">
        <v>342</v>
      </c>
      <c r="H114" t="s">
        <v>343</v>
      </c>
      <c r="J114" s="43" t="s">
        <v>342</v>
      </c>
      <c r="K114" s="47" t="s">
        <v>343</v>
      </c>
      <c r="L114" s="13">
        <v>242.30996102330565</v>
      </c>
      <c r="M114" s="14">
        <v>2.9413440898055545</v>
      </c>
      <c r="N114" s="14">
        <v>0.41218879405478648</v>
      </c>
      <c r="O114" s="13">
        <v>228.65892592480068</v>
      </c>
      <c r="P114" s="14">
        <v>19.552852490551498</v>
      </c>
      <c r="Q114" s="13">
        <v>208.78438663176379</v>
      </c>
      <c r="R114" s="13">
        <v>193.10464266893919</v>
      </c>
      <c r="S114" s="14">
        <v>143.88020785556697</v>
      </c>
      <c r="T114" s="14">
        <v>43.433616091309169</v>
      </c>
      <c r="U114" s="14">
        <v>3.4860391759985885</v>
      </c>
    </row>
    <row r="115" spans="1:21" x14ac:dyDescent="0.15">
      <c r="A115" t="s">
        <v>612</v>
      </c>
      <c r="C115" t="s">
        <v>15</v>
      </c>
      <c r="E115" t="s">
        <v>85</v>
      </c>
      <c r="G115" t="s">
        <v>344</v>
      </c>
      <c r="H115" t="s">
        <v>345</v>
      </c>
      <c r="J115" s="43" t="s">
        <v>344</v>
      </c>
      <c r="K115" s="47" t="s">
        <v>345</v>
      </c>
      <c r="L115" s="13">
        <v>505.03111009911601</v>
      </c>
      <c r="M115" s="14">
        <v>7.8435842394814781</v>
      </c>
      <c r="N115" s="14">
        <v>0.82437758810957296</v>
      </c>
      <c r="O115" s="13">
        <v>475.87648060424902</v>
      </c>
      <c r="P115" s="14">
        <v>25.064394803324401</v>
      </c>
      <c r="Q115" s="13">
        <v>451.06879801602759</v>
      </c>
      <c r="R115" s="13">
        <v>416.35370587459079</v>
      </c>
      <c r="S115" s="14">
        <v>308.86440081798776</v>
      </c>
      <c r="T115" s="14">
        <v>95.553955400880156</v>
      </c>
      <c r="U115" s="14">
        <v>15.106169762660551</v>
      </c>
    </row>
    <row r="116" spans="1:21" x14ac:dyDescent="0.15">
      <c r="A116" t="s">
        <v>612</v>
      </c>
      <c r="C116" t="s">
        <v>15</v>
      </c>
      <c r="E116" t="s">
        <v>86</v>
      </c>
      <c r="F116" t="s">
        <v>347</v>
      </c>
      <c r="G116" t="s">
        <v>346</v>
      </c>
      <c r="H116" t="s">
        <v>347</v>
      </c>
      <c r="J116" s="43" t="s">
        <v>346</v>
      </c>
      <c r="K116" s="47" t="s">
        <v>347</v>
      </c>
      <c r="L116" s="13">
        <v>380.37706877846233</v>
      </c>
      <c r="M116" s="14">
        <v>6.536320199567899</v>
      </c>
      <c r="N116" s="14">
        <v>1.6487551762191459</v>
      </c>
      <c r="O116" s="13">
        <v>357.461349371236</v>
      </c>
      <c r="P116" s="14">
        <v>15.222354959087072</v>
      </c>
      <c r="Q116" s="13">
        <v>342.64548138967893</v>
      </c>
      <c r="R116" s="13">
        <v>316.38759332549347</v>
      </c>
      <c r="S116" s="14">
        <v>240.88858138541437</v>
      </c>
      <c r="T116" s="14">
        <v>63.921170851360657</v>
      </c>
      <c r="U116" s="14">
        <v>10.458117527995766</v>
      </c>
    </row>
    <row r="117" spans="1:21" x14ac:dyDescent="0.15">
      <c r="A117" t="s">
        <v>612</v>
      </c>
      <c r="C117" t="s">
        <v>16</v>
      </c>
      <c r="D117" t="s">
        <v>553</v>
      </c>
      <c r="E117" t="s">
        <v>87</v>
      </c>
      <c r="F117" t="s">
        <v>512</v>
      </c>
      <c r="G117" t="s">
        <v>348</v>
      </c>
      <c r="H117" t="s">
        <v>534</v>
      </c>
      <c r="J117" s="43" t="s">
        <v>348</v>
      </c>
      <c r="K117" s="47" t="s">
        <v>534</v>
      </c>
      <c r="L117" s="13">
        <v>887.74088608357886</v>
      </c>
      <c r="M117" s="14">
        <v>9.8044802993518481</v>
      </c>
      <c r="N117" s="14">
        <v>0.82437758810957296</v>
      </c>
      <c r="O117" s="13">
        <v>838.60072469695228</v>
      </c>
      <c r="P117" s="14">
        <v>24.933167605401238</v>
      </c>
      <c r="Q117" s="13">
        <v>815.25993847889129</v>
      </c>
      <c r="R117" s="13">
        <v>751.03406721808915</v>
      </c>
      <c r="S117" s="14">
        <v>576.22041103906963</v>
      </c>
      <c r="T117" s="14">
        <v>145.54358901540581</v>
      </c>
      <c r="U117" s="14">
        <v>40.670457053316866</v>
      </c>
    </row>
    <row r="118" spans="1:21" x14ac:dyDescent="0.15">
      <c r="A118" t="s">
        <v>612</v>
      </c>
      <c r="C118" t="s">
        <v>16</v>
      </c>
      <c r="E118" t="s">
        <v>87</v>
      </c>
      <c r="G118" t="s">
        <v>349</v>
      </c>
      <c r="H118" t="s">
        <v>535</v>
      </c>
      <c r="J118" s="43" t="s">
        <v>349</v>
      </c>
      <c r="K118" s="47" t="s">
        <v>535</v>
      </c>
      <c r="L118" s="13">
        <v>147.98111338065897</v>
      </c>
      <c r="M118" s="14">
        <v>7.516768229503084</v>
      </c>
      <c r="N118" s="14">
        <v>0.41218879405478648</v>
      </c>
      <c r="O118" s="13">
        <v>137.11225721717304</v>
      </c>
      <c r="P118" s="14">
        <v>10.366948635929988</v>
      </c>
      <c r="Q118" s="13">
        <v>126.63287364949188</v>
      </c>
      <c r="R118" s="13">
        <v>116.71301284727079</v>
      </c>
      <c r="S118" s="14">
        <v>90.828753581431656</v>
      </c>
      <c r="T118" s="14">
        <v>20.815355636212317</v>
      </c>
      <c r="U118" s="14">
        <v>5.8100652933309807</v>
      </c>
    </row>
    <row r="119" spans="1:21" x14ac:dyDescent="0.15">
      <c r="A119" t="s">
        <v>612</v>
      </c>
      <c r="C119" t="s">
        <v>16</v>
      </c>
      <c r="E119" t="s">
        <v>88</v>
      </c>
      <c r="F119" t="s">
        <v>351</v>
      </c>
      <c r="G119" t="s">
        <v>350</v>
      </c>
      <c r="H119" t="s">
        <v>351</v>
      </c>
      <c r="J119" s="43" t="s">
        <v>350</v>
      </c>
      <c r="K119" s="47" t="s">
        <v>351</v>
      </c>
      <c r="L119" s="13">
        <v>164.01847542191268</v>
      </c>
      <c r="M119" s="14">
        <v>1.6340800498919748</v>
      </c>
      <c r="N119" s="14">
        <v>0</v>
      </c>
      <c r="O119" s="13">
        <v>155.11689705377154</v>
      </c>
      <c r="P119" s="14">
        <v>3.805588739771768</v>
      </c>
      <c r="Q119" s="13">
        <v>151.65363902480314</v>
      </c>
      <c r="R119" s="13">
        <v>140.41631788468561</v>
      </c>
      <c r="S119" s="14">
        <v>107.15227797347329</v>
      </c>
      <c r="T119" s="14">
        <v>28.02697491175044</v>
      </c>
      <c r="U119" s="14">
        <v>1.1620130586661963</v>
      </c>
    </row>
    <row r="120" spans="1:21" x14ac:dyDescent="0.15">
      <c r="A120" t="s">
        <v>612</v>
      </c>
      <c r="C120" t="s">
        <v>17</v>
      </c>
      <c r="D120" t="s">
        <v>554</v>
      </c>
      <c r="E120" t="s">
        <v>89</v>
      </c>
      <c r="F120" t="s">
        <v>353</v>
      </c>
      <c r="G120" t="s">
        <v>352</v>
      </c>
      <c r="H120" t="s">
        <v>353</v>
      </c>
      <c r="J120" s="43" t="s">
        <v>352</v>
      </c>
      <c r="K120" s="47" t="s">
        <v>353</v>
      </c>
      <c r="L120" s="13"/>
      <c r="M120" s="14"/>
      <c r="N120" s="14"/>
      <c r="O120" s="13"/>
      <c r="P120" s="14"/>
      <c r="Q120" s="13"/>
      <c r="R120" s="13"/>
      <c r="S120" s="14"/>
      <c r="T120" s="14"/>
      <c r="U120" s="14"/>
    </row>
    <row r="121" spans="1:21" x14ac:dyDescent="0.15">
      <c r="A121" t="s">
        <v>612</v>
      </c>
      <c r="C121" t="s">
        <v>17</v>
      </c>
      <c r="E121" t="s">
        <v>90</v>
      </c>
      <c r="F121" t="s">
        <v>513</v>
      </c>
      <c r="G121" t="s">
        <v>354</v>
      </c>
      <c r="H121" t="s">
        <v>355</v>
      </c>
      <c r="J121" s="43" t="s">
        <v>354</v>
      </c>
      <c r="K121" s="47" t="s">
        <v>355</v>
      </c>
      <c r="L121" s="13">
        <v>1641.642696222877</v>
      </c>
      <c r="M121" s="14">
        <v>0</v>
      </c>
      <c r="N121" s="14">
        <v>0</v>
      </c>
      <c r="O121" s="13">
        <v>1559.4788043084532</v>
      </c>
      <c r="P121" s="14">
        <v>6.2989055003118919</v>
      </c>
      <c r="Q121" s="13">
        <v>1558.5156743777202</v>
      </c>
      <c r="R121" s="13">
        <v>1440.6198925728802</v>
      </c>
      <c r="S121" s="14">
        <v>1117.3452446352499</v>
      </c>
      <c r="T121" s="14">
        <v>262.24070092865912</v>
      </c>
      <c r="U121" s="14">
        <v>33.69837870131969</v>
      </c>
    </row>
    <row r="122" spans="1:21" x14ac:dyDescent="0.15">
      <c r="A122" t="s">
        <v>612</v>
      </c>
      <c r="C122" t="s">
        <v>17</v>
      </c>
      <c r="E122" t="s">
        <v>90</v>
      </c>
      <c r="G122" t="s">
        <v>356</v>
      </c>
      <c r="H122" t="s">
        <v>357</v>
      </c>
      <c r="J122" s="43" t="s">
        <v>356</v>
      </c>
      <c r="K122" s="47" t="s">
        <v>357</v>
      </c>
      <c r="L122" s="13">
        <v>0</v>
      </c>
      <c r="M122" s="14">
        <v>0</v>
      </c>
      <c r="N122" s="14">
        <v>0</v>
      </c>
      <c r="O122" s="13">
        <v>0</v>
      </c>
      <c r="P122" s="14">
        <v>0</v>
      </c>
      <c r="Q122" s="13">
        <v>0</v>
      </c>
      <c r="R122" s="13">
        <v>0</v>
      </c>
      <c r="S122" s="14">
        <v>0</v>
      </c>
      <c r="T122" s="14">
        <v>0</v>
      </c>
      <c r="U122" s="14">
        <v>0</v>
      </c>
    </row>
    <row r="123" spans="1:21" x14ac:dyDescent="0.15">
      <c r="A123" t="s">
        <v>612</v>
      </c>
      <c r="C123" t="s">
        <v>17</v>
      </c>
      <c r="E123" t="s">
        <v>91</v>
      </c>
      <c r="F123" t="s">
        <v>359</v>
      </c>
      <c r="G123" t="s">
        <v>358</v>
      </c>
      <c r="H123" t="s">
        <v>359</v>
      </c>
      <c r="J123" s="43" t="s">
        <v>358</v>
      </c>
      <c r="K123" s="47" t="s">
        <v>359</v>
      </c>
      <c r="L123" s="13">
        <v>5267.9818421510845</v>
      </c>
      <c r="M123" s="14">
        <v>70.592258155333312</v>
      </c>
      <c r="N123" s="14">
        <v>11.953475027588809</v>
      </c>
      <c r="O123" s="13">
        <v>4966.3721530814228</v>
      </c>
      <c r="P123" s="14">
        <v>136.21383144424465</v>
      </c>
      <c r="Q123" s="13">
        <v>4840.2670618539596</v>
      </c>
      <c r="R123" s="13">
        <v>4476.0599827718224</v>
      </c>
      <c r="S123" s="14">
        <v>3471.3140585704537</v>
      </c>
      <c r="T123" s="14">
        <v>815.24077901196904</v>
      </c>
      <c r="U123" s="14">
        <v>87.150979399964712</v>
      </c>
    </row>
    <row r="124" spans="1:21" x14ac:dyDescent="0.15">
      <c r="A124" t="s">
        <v>612</v>
      </c>
      <c r="C124" t="s">
        <v>17</v>
      </c>
      <c r="E124" t="s">
        <v>92</v>
      </c>
      <c r="F124" t="s">
        <v>361</v>
      </c>
      <c r="G124" t="s">
        <v>360</v>
      </c>
      <c r="H124" t="s">
        <v>361</v>
      </c>
      <c r="J124" s="43" t="s">
        <v>360</v>
      </c>
      <c r="K124" s="47" t="s">
        <v>361</v>
      </c>
      <c r="L124" s="13">
        <v>18.661657648004287</v>
      </c>
      <c r="M124" s="14">
        <v>1.30726403991358</v>
      </c>
      <c r="N124" s="14">
        <v>0</v>
      </c>
      <c r="O124" s="13">
        <v>17.173656459524704</v>
      </c>
      <c r="P124" s="14">
        <v>1.312271979231644</v>
      </c>
      <c r="Q124" s="13">
        <v>15.84648473769712</v>
      </c>
      <c r="R124" s="13">
        <v>14.685743338398312</v>
      </c>
      <c r="S124" s="14">
        <v>11.543063677229439</v>
      </c>
      <c r="T124" s="14">
        <v>2.4585065712061791</v>
      </c>
      <c r="U124" s="14">
        <v>0</v>
      </c>
    </row>
    <row r="125" spans="1:21" x14ac:dyDescent="0.15">
      <c r="A125" t="s">
        <v>612</v>
      </c>
      <c r="C125" t="s">
        <v>17</v>
      </c>
      <c r="E125" t="s">
        <v>93</v>
      </c>
      <c r="F125" t="s">
        <v>514</v>
      </c>
      <c r="G125" t="s">
        <v>362</v>
      </c>
      <c r="H125" t="s">
        <v>363</v>
      </c>
      <c r="J125" s="43" t="s">
        <v>362</v>
      </c>
      <c r="K125" s="47" t="s">
        <v>363</v>
      </c>
      <c r="L125" s="13">
        <v>41.842935507634607</v>
      </c>
      <c r="M125" s="14">
        <v>0.32681600997839499</v>
      </c>
      <c r="N125" s="14">
        <v>0</v>
      </c>
      <c r="O125" s="13">
        <v>39.610207640516656</v>
      </c>
      <c r="P125" s="14">
        <v>2.3620895626169593</v>
      </c>
      <c r="Q125" s="13">
        <v>37.25313955879674</v>
      </c>
      <c r="R125" s="13">
        <v>34.524379076234631</v>
      </c>
      <c r="S125" s="14">
        <v>27.05041184966899</v>
      </c>
      <c r="T125" s="14">
        <v>5.9004157708948304</v>
      </c>
      <c r="U125" s="14">
        <v>0</v>
      </c>
    </row>
    <row r="126" spans="1:21" x14ac:dyDescent="0.15">
      <c r="A126" t="s">
        <v>612</v>
      </c>
      <c r="C126" t="s">
        <v>17</v>
      </c>
      <c r="E126" t="s">
        <v>93</v>
      </c>
      <c r="G126" t="s">
        <v>364</v>
      </c>
      <c r="H126" t="s">
        <v>365</v>
      </c>
      <c r="J126" s="43" t="s">
        <v>364</v>
      </c>
      <c r="K126" s="47" t="s">
        <v>365</v>
      </c>
      <c r="L126" s="13">
        <v>27.555103870881329</v>
      </c>
      <c r="M126" s="14">
        <v>0</v>
      </c>
      <c r="N126" s="14">
        <v>0</v>
      </c>
      <c r="O126" s="13">
        <v>26.175976377823943</v>
      </c>
      <c r="P126" s="14">
        <v>0.52490879169265769</v>
      </c>
      <c r="Q126" s="13">
        <v>25.715786635736553</v>
      </c>
      <c r="R126" s="13">
        <v>23.832127347400771</v>
      </c>
      <c r="S126" s="14">
        <v>18.655456448047577</v>
      </c>
      <c r="T126" s="14">
        <v>4.0975109520102988</v>
      </c>
      <c r="U126" s="14">
        <v>0</v>
      </c>
    </row>
    <row r="127" spans="1:21" x14ac:dyDescent="0.15">
      <c r="A127" t="s">
        <v>612</v>
      </c>
      <c r="C127" t="s">
        <v>17</v>
      </c>
      <c r="E127" t="s">
        <v>93</v>
      </c>
      <c r="G127" t="s">
        <v>366</v>
      </c>
      <c r="H127" t="s">
        <v>367</v>
      </c>
      <c r="J127" s="43" t="s">
        <v>366</v>
      </c>
      <c r="K127" s="47" t="s">
        <v>367</v>
      </c>
      <c r="L127" s="13">
        <v>142.14934536565764</v>
      </c>
      <c r="M127" s="14">
        <v>3.921792119740739</v>
      </c>
      <c r="N127" s="14">
        <v>0.61828319108217977</v>
      </c>
      <c r="O127" s="13">
        <v>132.95734033180415</v>
      </c>
      <c r="P127" s="14">
        <v>10.498175833853152</v>
      </c>
      <c r="Q127" s="13">
        <v>122.32374183485496</v>
      </c>
      <c r="R127" s="13">
        <v>113.23481047765014</v>
      </c>
      <c r="S127" s="14">
        <v>86.747872483421247</v>
      </c>
      <c r="T127" s="14">
        <v>22.126559140855615</v>
      </c>
      <c r="U127" s="14">
        <v>1.1620130586661963</v>
      </c>
    </row>
    <row r="128" spans="1:21" x14ac:dyDescent="0.15">
      <c r="A128" t="s">
        <v>612</v>
      </c>
      <c r="C128" t="s">
        <v>18</v>
      </c>
      <c r="D128" t="s">
        <v>604</v>
      </c>
      <c r="E128" t="s">
        <v>94</v>
      </c>
      <c r="F128" t="s">
        <v>371</v>
      </c>
      <c r="G128" t="s">
        <v>368</v>
      </c>
      <c r="H128" t="s">
        <v>369</v>
      </c>
      <c r="J128" s="43" t="s">
        <v>368</v>
      </c>
      <c r="K128" s="47" t="s">
        <v>369</v>
      </c>
      <c r="L128" s="13">
        <v>624.29076600589349</v>
      </c>
      <c r="M128" s="14">
        <v>115.69286753235181</v>
      </c>
      <c r="N128" s="14">
        <v>35.654330685739033</v>
      </c>
      <c r="O128" s="13">
        <v>520.05709681867154</v>
      </c>
      <c r="P128" s="14">
        <v>52.884560763035253</v>
      </c>
      <c r="Q128" s="13">
        <v>465.94225298912937</v>
      </c>
      <c r="R128" s="13">
        <v>426.40184605349486</v>
      </c>
      <c r="S128" s="14">
        <v>295.68898470155415</v>
      </c>
      <c r="T128" s="14">
        <v>126.85893907423885</v>
      </c>
      <c r="U128" s="14">
        <v>48.80454846398024</v>
      </c>
    </row>
    <row r="129" spans="1:21" x14ac:dyDescent="0.15">
      <c r="A129" t="s">
        <v>612</v>
      </c>
      <c r="C129" t="s">
        <v>18</v>
      </c>
      <c r="E129" t="s">
        <v>94</v>
      </c>
      <c r="G129" t="s">
        <v>370</v>
      </c>
      <c r="H129" t="s">
        <v>371</v>
      </c>
      <c r="J129" s="43" t="s">
        <v>370</v>
      </c>
      <c r="K129" s="47" t="s">
        <v>371</v>
      </c>
      <c r="L129" s="13">
        <v>1981.9263598982052</v>
      </c>
      <c r="M129" s="14">
        <v>511.79387162616649</v>
      </c>
      <c r="N129" s="14">
        <v>118.91646708480589</v>
      </c>
      <c r="O129" s="13">
        <v>1585.9317751453016</v>
      </c>
      <c r="P129" s="14">
        <v>199.85902243697942</v>
      </c>
      <c r="Q129" s="13">
        <v>1380.0342147005001</v>
      </c>
      <c r="R129" s="13">
        <v>1266.0656625419176</v>
      </c>
      <c r="S129" s="14">
        <v>902.57430227710199</v>
      </c>
      <c r="T129" s="14">
        <v>342.06021427381972</v>
      </c>
      <c r="U129" s="14">
        <v>116.20130586661962</v>
      </c>
    </row>
    <row r="130" spans="1:21" x14ac:dyDescent="0.15">
      <c r="A130" t="s">
        <v>612</v>
      </c>
      <c r="C130" t="s">
        <v>18</v>
      </c>
      <c r="E130" t="s">
        <v>95</v>
      </c>
      <c r="F130" t="s">
        <v>373</v>
      </c>
      <c r="G130" t="s">
        <v>372</v>
      </c>
      <c r="H130" t="s">
        <v>373</v>
      </c>
      <c r="J130" s="43" t="s">
        <v>372</v>
      </c>
      <c r="K130" s="47" t="s">
        <v>373</v>
      </c>
      <c r="L130" s="13">
        <v>369.58829795070989</v>
      </c>
      <c r="M130" s="14">
        <v>79.089474414771573</v>
      </c>
      <c r="N130" s="14">
        <v>8.8620590721779084</v>
      </c>
      <c r="O130" s="13">
        <v>311.61876640266604</v>
      </c>
      <c r="P130" s="14">
        <v>63.776418190657907</v>
      </c>
      <c r="Q130" s="13">
        <v>245.20350067805018</v>
      </c>
      <c r="R130" s="13">
        <v>222.60495165572178</v>
      </c>
      <c r="S130" s="14">
        <v>168.2488978408291</v>
      </c>
      <c r="T130" s="14">
        <v>46.711624852917403</v>
      </c>
      <c r="U130" s="14">
        <v>41.832470111983064</v>
      </c>
    </row>
    <row r="131" spans="1:21" x14ac:dyDescent="0.15">
      <c r="A131" t="s">
        <v>614</v>
      </c>
      <c r="B131" t="s">
        <v>580</v>
      </c>
      <c r="C131" t="s">
        <v>19</v>
      </c>
      <c r="D131" t="s">
        <v>555</v>
      </c>
      <c r="E131" t="s">
        <v>96</v>
      </c>
      <c r="F131" t="s">
        <v>515</v>
      </c>
      <c r="G131" t="s">
        <v>374</v>
      </c>
      <c r="H131" t="s">
        <v>375</v>
      </c>
      <c r="J131" s="43" t="s">
        <v>374</v>
      </c>
      <c r="K131" s="47" t="s">
        <v>375</v>
      </c>
      <c r="L131" s="13">
        <v>14043.752689721989</v>
      </c>
      <c r="M131" s="14">
        <v>1119.9566412734578</v>
      </c>
      <c r="N131" s="14">
        <v>201.74453132570437</v>
      </c>
      <c r="O131" s="13">
        <v>12681.242793907562</v>
      </c>
      <c r="P131" s="14">
        <v>763.71341779536783</v>
      </c>
      <c r="Q131" s="13">
        <v>11967.38133452303</v>
      </c>
      <c r="R131" s="13">
        <v>10983.109725831891</v>
      </c>
      <c r="S131" s="14">
        <v>7370.2454957892542</v>
      </c>
      <c r="T131" s="14">
        <v>3615.3913708016166</v>
      </c>
      <c r="U131" s="14">
        <v>982.46828365379429</v>
      </c>
    </row>
    <row r="132" spans="1:21" x14ac:dyDescent="0.15">
      <c r="A132" t="s">
        <v>614</v>
      </c>
      <c r="C132" t="s">
        <v>19</v>
      </c>
      <c r="E132" t="s">
        <v>96</v>
      </c>
      <c r="G132" t="s">
        <v>376</v>
      </c>
      <c r="H132" t="s">
        <v>377</v>
      </c>
      <c r="J132" s="43" t="s">
        <v>376</v>
      </c>
      <c r="K132" s="47" t="s">
        <v>377</v>
      </c>
      <c r="L132" s="13">
        <v>9140.4613447346255</v>
      </c>
      <c r="M132" s="14">
        <v>594.44895062025648</v>
      </c>
      <c r="N132" s="14">
        <v>96.100168266077759</v>
      </c>
      <c r="O132" s="13">
        <v>8673.4944699579828</v>
      </c>
      <c r="P132" s="14">
        <v>512.30802373340009</v>
      </c>
      <c r="Q132" s="13">
        <v>8220.7784287114664</v>
      </c>
      <c r="R132" s="13">
        <v>7539.5491031820948</v>
      </c>
      <c r="S132" s="14">
        <v>5207.9729495091369</v>
      </c>
      <c r="T132" s="14">
        <v>2050.6219535531809</v>
      </c>
      <c r="U132" s="14">
        <v>685.64568243162762</v>
      </c>
    </row>
    <row r="133" spans="1:21" x14ac:dyDescent="0.15">
      <c r="A133" t="s">
        <v>614</v>
      </c>
      <c r="C133" t="s">
        <v>19</v>
      </c>
      <c r="E133" t="s">
        <v>97</v>
      </c>
      <c r="F133" t="s">
        <v>379</v>
      </c>
      <c r="G133" t="s">
        <v>378</v>
      </c>
      <c r="H133" t="s">
        <v>379</v>
      </c>
      <c r="J133" s="43" t="s">
        <v>378</v>
      </c>
      <c r="K133" s="47" t="s">
        <v>379</v>
      </c>
      <c r="L133" s="13">
        <v>5503.5708502106154</v>
      </c>
      <c r="M133" s="14">
        <v>546.3798152303832</v>
      </c>
      <c r="N133" s="14">
        <v>88.793922596533491</v>
      </c>
      <c r="O133" s="13">
        <v>4692.0992596638653</v>
      </c>
      <c r="P133" s="14">
        <v>286.74867800861784</v>
      </c>
      <c r="Q133" s="13">
        <v>4413.2044094916437</v>
      </c>
      <c r="R133" s="13">
        <v>4011.4782898597309</v>
      </c>
      <c r="S133" s="14">
        <v>2614.4348466352858</v>
      </c>
      <c r="T133" s="14">
        <v>1545.4189933051898</v>
      </c>
      <c r="U133" s="14">
        <v>444.02336920183802</v>
      </c>
    </row>
    <row r="134" spans="1:21" x14ac:dyDescent="0.15">
      <c r="A134" t="s">
        <v>614</v>
      </c>
      <c r="C134" t="s">
        <v>19</v>
      </c>
      <c r="E134" t="s">
        <v>98</v>
      </c>
      <c r="F134" t="s">
        <v>381</v>
      </c>
      <c r="G134" t="s">
        <v>380</v>
      </c>
      <c r="H134" t="s">
        <v>381</v>
      </c>
      <c r="J134" s="43" t="s">
        <v>380</v>
      </c>
      <c r="K134" s="47" t="s">
        <v>381</v>
      </c>
      <c r="L134" s="13">
        <v>6820.957860909858</v>
      </c>
      <c r="M134" s="14">
        <v>592.28041819665316</v>
      </c>
      <c r="N134" s="14">
        <v>91.558447985009707</v>
      </c>
      <c r="O134" s="13">
        <v>6068.4788098739491</v>
      </c>
      <c r="P134" s="14">
        <v>403.49683860782091</v>
      </c>
      <c r="Q134" s="13">
        <v>5592.2993270561228</v>
      </c>
      <c r="R134" s="13">
        <v>5159.0256343999799</v>
      </c>
      <c r="S134" s="14">
        <v>3375.7248391854628</v>
      </c>
      <c r="T134" s="14">
        <v>1948.6399895279653</v>
      </c>
      <c r="U134" s="14">
        <v>402.86525973383777</v>
      </c>
    </row>
    <row r="135" spans="1:21" x14ac:dyDescent="0.15">
      <c r="A135" t="s">
        <v>614</v>
      </c>
      <c r="C135" t="s">
        <v>19</v>
      </c>
      <c r="E135" t="s">
        <v>99</v>
      </c>
      <c r="F135" t="s">
        <v>383</v>
      </c>
      <c r="G135" t="s">
        <v>382</v>
      </c>
      <c r="H135" t="s">
        <v>383</v>
      </c>
      <c r="J135" s="43" t="s">
        <v>382</v>
      </c>
      <c r="K135" s="47" t="s">
        <v>383</v>
      </c>
      <c r="L135" s="13">
        <v>3677.2392544229151</v>
      </c>
      <c r="M135" s="14">
        <v>254.17007114983761</v>
      </c>
      <c r="N135" s="14">
        <v>42.521033356086463</v>
      </c>
      <c r="O135" s="13">
        <v>3442.7126665966384</v>
      </c>
      <c r="P135" s="14">
        <v>230.240126132304</v>
      </c>
      <c r="Q135" s="13">
        <v>3167.8574159402347</v>
      </c>
      <c r="R135" s="13">
        <v>2919.9648760915088</v>
      </c>
      <c r="S135" s="14">
        <v>1978.3451723109422</v>
      </c>
      <c r="T135" s="14">
        <v>906.33201874717236</v>
      </c>
      <c r="U135" s="14">
        <v>233.39069133618966</v>
      </c>
    </row>
    <row r="136" spans="1:21" x14ac:dyDescent="0.15">
      <c r="A136" t="s">
        <v>615</v>
      </c>
      <c r="B136" t="s">
        <v>589</v>
      </c>
      <c r="C136" t="s">
        <v>20</v>
      </c>
      <c r="D136" t="s">
        <v>609</v>
      </c>
      <c r="E136" t="s">
        <v>100</v>
      </c>
      <c r="F136" t="s">
        <v>599</v>
      </c>
      <c r="G136" t="s">
        <v>384</v>
      </c>
      <c r="H136" t="s">
        <v>599</v>
      </c>
      <c r="J136" s="43" t="s">
        <v>384</v>
      </c>
      <c r="K136" s="47" t="s">
        <v>599</v>
      </c>
      <c r="L136" s="13">
        <v>294.07236649665089</v>
      </c>
      <c r="M136" s="14">
        <v>0</v>
      </c>
      <c r="N136" s="14">
        <v>0</v>
      </c>
      <c r="O136" s="13">
        <v>272.83170897210357</v>
      </c>
      <c r="P136" s="14">
        <v>2.5857519106962923</v>
      </c>
      <c r="Q136" s="13">
        <v>266.64238585560082</v>
      </c>
      <c r="R136" s="13">
        <v>246.51471148951521</v>
      </c>
      <c r="S136" s="14">
        <v>201.06987388113853</v>
      </c>
      <c r="T136" s="14">
        <v>2.5666649982152734</v>
      </c>
      <c r="U136" s="14">
        <v>4.1791578156839391</v>
      </c>
    </row>
    <row r="137" spans="1:21" x14ac:dyDescent="0.15">
      <c r="A137" t="s">
        <v>615</v>
      </c>
      <c r="C137" t="s">
        <v>20</v>
      </c>
      <c r="E137" t="s">
        <v>101</v>
      </c>
      <c r="F137" t="s">
        <v>516</v>
      </c>
      <c r="G137" t="s">
        <v>386</v>
      </c>
      <c r="H137" t="s">
        <v>387</v>
      </c>
      <c r="J137" s="43" t="s">
        <v>386</v>
      </c>
      <c r="K137" s="47" t="s">
        <v>387</v>
      </c>
      <c r="L137" s="13">
        <v>126.38544386406932</v>
      </c>
      <c r="M137" s="14">
        <v>0</v>
      </c>
      <c r="N137" s="14">
        <v>0</v>
      </c>
      <c r="O137" s="13">
        <v>117.25670469967329</v>
      </c>
      <c r="P137" s="14">
        <v>5.5281592573506932</v>
      </c>
      <c r="Q137" s="13">
        <v>111.29537225165042</v>
      </c>
      <c r="R137" s="13">
        <v>103.07450380257644</v>
      </c>
      <c r="S137" s="14">
        <v>67.597149743470155</v>
      </c>
      <c r="T137" s="14">
        <v>37.384033669657242</v>
      </c>
      <c r="U137" s="14">
        <v>0</v>
      </c>
    </row>
    <row r="138" spans="1:21" x14ac:dyDescent="0.15">
      <c r="A138" t="s">
        <v>615</v>
      </c>
      <c r="C138" t="s">
        <v>20</v>
      </c>
      <c r="E138" t="s">
        <v>101</v>
      </c>
      <c r="G138" t="s">
        <v>388</v>
      </c>
      <c r="H138" t="s">
        <v>389</v>
      </c>
      <c r="J138" s="43" t="s">
        <v>388</v>
      </c>
      <c r="K138" s="47" t="s">
        <v>389</v>
      </c>
      <c r="L138" s="13"/>
      <c r="M138" s="14"/>
      <c r="N138" s="14"/>
      <c r="O138" s="13"/>
      <c r="P138" s="14"/>
      <c r="Q138" s="13"/>
      <c r="R138" s="13"/>
      <c r="S138" s="14"/>
      <c r="T138" s="14"/>
      <c r="U138" s="14"/>
    </row>
    <row r="139" spans="1:21" x14ac:dyDescent="0.15">
      <c r="A139" t="s">
        <v>615</v>
      </c>
      <c r="C139" t="s">
        <v>21</v>
      </c>
      <c r="D139" t="s">
        <v>391</v>
      </c>
      <c r="E139" t="s">
        <v>102</v>
      </c>
      <c r="F139" t="s">
        <v>391</v>
      </c>
      <c r="G139" t="s">
        <v>390</v>
      </c>
      <c r="H139" t="s">
        <v>391</v>
      </c>
      <c r="J139" s="43" t="s">
        <v>390</v>
      </c>
      <c r="K139" s="47" t="s">
        <v>391</v>
      </c>
      <c r="L139" s="13">
        <v>352.88683979598102</v>
      </c>
      <c r="M139" s="14">
        <v>0</v>
      </c>
      <c r="N139" s="14">
        <v>0</v>
      </c>
      <c r="O139" s="13">
        <v>327.39805076652425</v>
      </c>
      <c r="P139" s="14">
        <v>0</v>
      </c>
      <c r="Q139" s="13">
        <v>322.29007198142597</v>
      </c>
      <c r="R139" s="13">
        <v>297.49647205294519</v>
      </c>
      <c r="S139" s="14">
        <v>193.87976506947354</v>
      </c>
      <c r="T139" s="14">
        <v>110.58978318397112</v>
      </c>
      <c r="U139" s="14">
        <v>9.5523607215632875</v>
      </c>
    </row>
    <row r="140" spans="1:21" x14ac:dyDescent="0.15">
      <c r="A140" t="s">
        <v>616</v>
      </c>
      <c r="B140" t="s">
        <v>564</v>
      </c>
      <c r="C140" t="s">
        <v>22</v>
      </c>
      <c r="D140" t="s">
        <v>393</v>
      </c>
      <c r="E140" t="s">
        <v>103</v>
      </c>
      <c r="F140" t="s">
        <v>393</v>
      </c>
      <c r="G140" t="s">
        <v>392</v>
      </c>
      <c r="H140" t="s">
        <v>393</v>
      </c>
      <c r="J140" s="43" t="s">
        <v>392</v>
      </c>
      <c r="K140" s="47" t="s">
        <v>393</v>
      </c>
      <c r="L140" s="13">
        <v>1601.5633498432987</v>
      </c>
      <c r="M140" s="14">
        <v>188.31732705882351</v>
      </c>
      <c r="N140" s="14">
        <v>31.558672941176468</v>
      </c>
      <c r="O140" s="13">
        <v>1437.5455355616991</v>
      </c>
      <c r="P140" s="14">
        <v>125.0077303033173</v>
      </c>
      <c r="Q140" s="13">
        <v>1321.6825284399588</v>
      </c>
      <c r="R140" s="13">
        <v>1208.2553811013393</v>
      </c>
      <c r="S140" s="14">
        <v>782.70916908955917</v>
      </c>
      <c r="T140" s="14">
        <v>459.54462881089114</v>
      </c>
      <c r="U140" s="14">
        <v>152.8377715450126</v>
      </c>
    </row>
    <row r="141" spans="1:21" x14ac:dyDescent="0.15">
      <c r="A141" t="s">
        <v>0</v>
      </c>
      <c r="B141" t="s">
        <v>581</v>
      </c>
      <c r="C141" t="s">
        <v>23</v>
      </c>
      <c r="D141" t="s">
        <v>517</v>
      </c>
      <c r="E141" t="s">
        <v>104</v>
      </c>
      <c r="F141" t="s">
        <v>517</v>
      </c>
      <c r="G141" t="s">
        <v>394</v>
      </c>
      <c r="H141" t="s">
        <v>395</v>
      </c>
      <c r="J141" s="43" t="s">
        <v>394</v>
      </c>
      <c r="K141" s="47" t="s">
        <v>395</v>
      </c>
      <c r="L141" s="13">
        <v>29267.328116809331</v>
      </c>
      <c r="M141" s="14">
        <v>872.71817479847539</v>
      </c>
      <c r="N141" s="14">
        <v>129.17856745745229</v>
      </c>
      <c r="O141" s="13">
        <v>27650.493183696992</v>
      </c>
      <c r="P141" s="14">
        <v>2445.6065887489199</v>
      </c>
      <c r="Q141" s="13">
        <v>25192.575789129245</v>
      </c>
      <c r="R141" s="13">
        <v>23341.033924549571</v>
      </c>
      <c r="S141" s="14">
        <v>26636.755727725478</v>
      </c>
      <c r="T141" s="14">
        <v>3348.3870853582594</v>
      </c>
      <c r="U141" s="14">
        <v>1163.0571192082607</v>
      </c>
    </row>
    <row r="142" spans="1:21" x14ac:dyDescent="0.15">
      <c r="A142" t="s">
        <v>0</v>
      </c>
      <c r="C142" t="s">
        <v>23</v>
      </c>
      <c r="E142" t="s">
        <v>104</v>
      </c>
      <c r="G142" t="s">
        <v>396</v>
      </c>
      <c r="H142" t="s">
        <v>397</v>
      </c>
      <c r="J142" s="43" t="s">
        <v>396</v>
      </c>
      <c r="K142" s="47" t="s">
        <v>397</v>
      </c>
      <c r="L142" s="13">
        <v>69291.353883190663</v>
      </c>
      <c r="M142" s="14">
        <v>6942.4508981427016</v>
      </c>
      <c r="N142" s="14">
        <v>1180.5063596013711</v>
      </c>
      <c r="O142" s="13">
        <v>61783.334816303024</v>
      </c>
      <c r="P142" s="14">
        <v>3078.9415323126982</v>
      </c>
      <c r="Q142" s="13">
        <v>58716.704089809158</v>
      </c>
      <c r="R142" s="13">
        <v>53655.620415975056</v>
      </c>
      <c r="S142" s="14">
        <v>25041.366520295633</v>
      </c>
      <c r="T142" s="14">
        <v>21970.145007145238</v>
      </c>
      <c r="U142" s="14">
        <v>5749.5684192055223</v>
      </c>
    </row>
    <row r="143" spans="1:21" x14ac:dyDescent="0.15">
      <c r="A143" t="s">
        <v>617</v>
      </c>
      <c r="B143" t="s">
        <v>582</v>
      </c>
      <c r="C143" t="s">
        <v>24</v>
      </c>
      <c r="D143" t="s">
        <v>518</v>
      </c>
      <c r="E143" t="s">
        <v>105</v>
      </c>
      <c r="F143" t="s">
        <v>518</v>
      </c>
      <c r="G143" t="s">
        <v>398</v>
      </c>
      <c r="H143" t="s">
        <v>399</v>
      </c>
      <c r="J143" s="43" t="s">
        <v>398</v>
      </c>
      <c r="K143" s="47" t="s">
        <v>399</v>
      </c>
      <c r="L143" s="13">
        <v>11107.755917533495</v>
      </c>
      <c r="M143" s="14">
        <v>40.881212456747406</v>
      </c>
      <c r="N143" s="14">
        <v>14.215618441971381</v>
      </c>
      <c r="O143" s="13">
        <v>10355.206401233161</v>
      </c>
      <c r="P143" s="14">
        <v>293.7425891621653</v>
      </c>
      <c r="Q143" s="13">
        <v>9919.1664853161601</v>
      </c>
      <c r="R143" s="13">
        <v>9103.8369726789479</v>
      </c>
      <c r="S143" s="14">
        <v>6558.1335672077403</v>
      </c>
      <c r="T143" s="14">
        <v>1842.8279615031713</v>
      </c>
      <c r="U143" s="14">
        <v>738.69859079958712</v>
      </c>
    </row>
    <row r="144" spans="1:21" x14ac:dyDescent="0.15">
      <c r="A144" t="s">
        <v>617</v>
      </c>
      <c r="C144" t="s">
        <v>24</v>
      </c>
      <c r="E144" t="s">
        <v>105</v>
      </c>
      <c r="G144" t="s">
        <v>400</v>
      </c>
      <c r="H144" t="s">
        <v>401</v>
      </c>
      <c r="J144" s="43" t="s">
        <v>400</v>
      </c>
      <c r="K144" s="47" t="s">
        <v>401</v>
      </c>
      <c r="L144" s="13">
        <v>12641.324082466504</v>
      </c>
      <c r="M144" s="14">
        <v>1842.2920581314877</v>
      </c>
      <c r="N144" s="14">
        <v>301.37111096979328</v>
      </c>
      <c r="O144" s="13">
        <v>11195.113598766837</v>
      </c>
      <c r="P144" s="14">
        <v>1037.4738255514774</v>
      </c>
      <c r="Q144" s="13">
        <v>10299.937099970201</v>
      </c>
      <c r="R144" s="13">
        <v>9449.5737117848112</v>
      </c>
      <c r="S144" s="14">
        <v>5894.4260106286729</v>
      </c>
      <c r="T144" s="14">
        <v>4258.0231451241771</v>
      </c>
      <c r="U144" s="14">
        <v>926.99431002301128</v>
      </c>
    </row>
    <row r="145" spans="1:21" x14ac:dyDescent="0.15">
      <c r="A145" t="s">
        <v>618</v>
      </c>
      <c r="B145" t="s">
        <v>583</v>
      </c>
      <c r="C145" t="s">
        <v>25</v>
      </c>
      <c r="D145" t="s">
        <v>557</v>
      </c>
      <c r="E145" t="s">
        <v>106</v>
      </c>
      <c r="F145" t="s">
        <v>403</v>
      </c>
      <c r="G145" t="s">
        <v>402</v>
      </c>
      <c r="H145" t="s">
        <v>403</v>
      </c>
      <c r="J145" s="43" t="s">
        <v>402</v>
      </c>
      <c r="K145" s="47" t="s">
        <v>403</v>
      </c>
      <c r="L145" s="13">
        <v>11619.642425436632</v>
      </c>
      <c r="M145" s="14">
        <v>330.84525767598711</v>
      </c>
      <c r="N145" s="14">
        <v>57.792991556435638</v>
      </c>
      <c r="O145" s="13">
        <v>11822.339017710125</v>
      </c>
      <c r="P145" s="14">
        <v>592.94133526102655</v>
      </c>
      <c r="Q145" s="13">
        <v>12222.592152566167</v>
      </c>
      <c r="R145" s="13">
        <v>11254.354744304914</v>
      </c>
      <c r="S145" s="14">
        <v>8139.574473915507</v>
      </c>
      <c r="T145" s="14">
        <v>3112.6125262924106</v>
      </c>
      <c r="U145" s="14">
        <v>835.14925165667614</v>
      </c>
    </row>
    <row r="146" spans="1:21" x14ac:dyDescent="0.15">
      <c r="A146" t="s">
        <v>618</v>
      </c>
      <c r="C146" t="s">
        <v>25</v>
      </c>
      <c r="E146" t="s">
        <v>107</v>
      </c>
      <c r="F146" t="s">
        <v>405</v>
      </c>
      <c r="G146" t="s">
        <v>404</v>
      </c>
      <c r="H146" t="s">
        <v>405</v>
      </c>
      <c r="J146" s="43" t="s">
        <v>404</v>
      </c>
      <c r="K146" s="47" t="s">
        <v>405</v>
      </c>
      <c r="L146" s="13">
        <v>8567.0755745633687</v>
      </c>
      <c r="M146" s="14">
        <v>1269.852022324013</v>
      </c>
      <c r="N146" s="14">
        <v>210.45572844356437</v>
      </c>
      <c r="O146" s="13">
        <v>6495.4329822898781</v>
      </c>
      <c r="P146" s="14">
        <v>538.59261724557007</v>
      </c>
      <c r="Q146" s="13">
        <v>4963.6458949272392</v>
      </c>
      <c r="R146" s="13">
        <v>4516.0443374892848</v>
      </c>
      <c r="S146" s="14">
        <v>2445.1011672454442</v>
      </c>
      <c r="T146" s="14">
        <v>2073.1109143408357</v>
      </c>
      <c r="U146" s="14">
        <v>580.68971404253261</v>
      </c>
    </row>
    <row r="147" spans="1:21" x14ac:dyDescent="0.15">
      <c r="A147" t="s">
        <v>619</v>
      </c>
      <c r="B147" t="s">
        <v>584</v>
      </c>
      <c r="C147" t="s">
        <v>26</v>
      </c>
      <c r="D147" t="s">
        <v>558</v>
      </c>
      <c r="E147" t="s">
        <v>108</v>
      </c>
      <c r="F147" t="s">
        <v>519</v>
      </c>
      <c r="G147" t="s">
        <v>406</v>
      </c>
      <c r="H147" t="s">
        <v>407</v>
      </c>
      <c r="J147" s="44" t="s">
        <v>406</v>
      </c>
      <c r="K147" s="47" t="s">
        <v>407</v>
      </c>
      <c r="L147" s="13">
        <v>1884.5137026978418</v>
      </c>
      <c r="M147" s="14">
        <v>0</v>
      </c>
      <c r="N147" s="14">
        <v>0</v>
      </c>
      <c r="O147" s="13">
        <v>1778.5813479909211</v>
      </c>
      <c r="P147" s="14">
        <v>2.017216850596494</v>
      </c>
      <c r="Q147" s="13">
        <v>1716.4051332614952</v>
      </c>
      <c r="R147" s="13">
        <v>1594.9747104298654</v>
      </c>
      <c r="S147" s="14">
        <v>1513.6783877992038</v>
      </c>
      <c r="T147" s="14">
        <v>134.39506046157814</v>
      </c>
      <c r="U147" s="14">
        <v>34.688458954024021</v>
      </c>
    </row>
    <row r="148" spans="1:21" x14ac:dyDescent="0.15">
      <c r="A148" t="s">
        <v>619</v>
      </c>
      <c r="C148" t="s">
        <v>26</v>
      </c>
      <c r="E148" t="s">
        <v>108</v>
      </c>
      <c r="G148" t="s">
        <v>408</v>
      </c>
      <c r="H148" t="s">
        <v>409</v>
      </c>
      <c r="J148" s="43" t="s">
        <v>408</v>
      </c>
      <c r="K148" s="47" t="s">
        <v>409</v>
      </c>
      <c r="L148" s="13">
        <v>47.181363219424462</v>
      </c>
      <c r="M148" s="14">
        <v>0</v>
      </c>
      <c r="N148" s="14">
        <v>0</v>
      </c>
      <c r="O148" s="13">
        <v>44.529202666300854</v>
      </c>
      <c r="P148" s="14">
        <v>0</v>
      </c>
      <c r="Q148" s="13">
        <v>42.994869256420365</v>
      </c>
      <c r="R148" s="13">
        <v>39.782817344264018</v>
      </c>
      <c r="S148" s="14">
        <v>37.911522120889984</v>
      </c>
      <c r="T148" s="14">
        <v>3.2144604438418458</v>
      </c>
      <c r="U148" s="14">
        <v>1.7788953309755906</v>
      </c>
    </row>
    <row r="149" spans="1:21" x14ac:dyDescent="0.15">
      <c r="A149" t="s">
        <v>619</v>
      </c>
      <c r="C149" t="s">
        <v>26</v>
      </c>
      <c r="E149" t="s">
        <v>109</v>
      </c>
      <c r="F149" t="s">
        <v>520</v>
      </c>
      <c r="G149" t="s">
        <v>410</v>
      </c>
      <c r="H149" t="s">
        <v>411</v>
      </c>
      <c r="J149" s="43" t="s">
        <v>410</v>
      </c>
      <c r="K149" s="47" t="s">
        <v>411</v>
      </c>
      <c r="L149" s="13">
        <v>4189.5484352517988</v>
      </c>
      <c r="M149" s="14">
        <v>196.53338772690236</v>
      </c>
      <c r="N149" s="14">
        <v>35.125768747459496</v>
      </c>
      <c r="O149" s="13">
        <v>3862.954523420547</v>
      </c>
      <c r="P149" s="14">
        <v>208.9836657217968</v>
      </c>
      <c r="Q149" s="13">
        <v>3637.4372998720114</v>
      </c>
      <c r="R149" s="13">
        <v>3350.0794220529606</v>
      </c>
      <c r="S149" s="14">
        <v>2303.0380158116791</v>
      </c>
      <c r="T149" s="14">
        <v>1053.5776778554011</v>
      </c>
      <c r="U149" s="14">
        <v>233.92473602329017</v>
      </c>
    </row>
    <row r="150" spans="1:21" x14ac:dyDescent="0.15">
      <c r="A150" t="s">
        <v>619</v>
      </c>
      <c r="C150" t="s">
        <v>26</v>
      </c>
      <c r="E150" t="s">
        <v>109</v>
      </c>
      <c r="G150" t="s">
        <v>412</v>
      </c>
      <c r="H150" t="s">
        <v>413</v>
      </c>
      <c r="J150" s="43" t="s">
        <v>412</v>
      </c>
      <c r="K150" s="47" t="s">
        <v>413</v>
      </c>
      <c r="L150" s="13">
        <v>17751.351648111511</v>
      </c>
      <c r="M150" s="14">
        <v>1834.7898022095485</v>
      </c>
      <c r="N150" s="14">
        <v>247.16547033273326</v>
      </c>
      <c r="O150" s="13">
        <v>15937.943953495624</v>
      </c>
      <c r="P150" s="14">
        <v>1304.3324155956932</v>
      </c>
      <c r="Q150" s="13">
        <v>14812.000061757501</v>
      </c>
      <c r="R150" s="13">
        <v>13577.259674977337</v>
      </c>
      <c r="S150" s="14">
        <v>9215.4562784774353</v>
      </c>
      <c r="T150" s="14">
        <v>4374.1153163440276</v>
      </c>
      <c r="U150" s="14">
        <v>1297.7041439466934</v>
      </c>
    </row>
    <row r="151" spans="1:21" x14ac:dyDescent="0.15">
      <c r="A151" t="s">
        <v>619</v>
      </c>
      <c r="C151" t="s">
        <v>26</v>
      </c>
      <c r="E151" t="s">
        <v>112</v>
      </c>
      <c r="F151" t="s">
        <v>521</v>
      </c>
      <c r="G151" t="s">
        <v>414</v>
      </c>
      <c r="H151" t="s">
        <v>415</v>
      </c>
      <c r="J151" s="43" t="s">
        <v>414</v>
      </c>
      <c r="K151" s="48" t="s">
        <v>415</v>
      </c>
      <c r="L151" s="13">
        <v>10.375984442446043</v>
      </c>
      <c r="M151" s="14">
        <v>0</v>
      </c>
      <c r="N151" s="14">
        <v>0</v>
      </c>
      <c r="O151" s="13">
        <v>9.7927292170703115</v>
      </c>
      <c r="P151" s="14">
        <v>1.6137734804771953</v>
      </c>
      <c r="Q151" s="13">
        <v>8.7416954089817338</v>
      </c>
      <c r="R151" s="13">
        <v>8.1563098320876009</v>
      </c>
      <c r="S151" s="14">
        <v>6.7823365262142632</v>
      </c>
      <c r="T151" s="14">
        <v>1.5306954494484981</v>
      </c>
      <c r="U151" s="14">
        <v>0</v>
      </c>
    </row>
    <row r="152" spans="1:21" x14ac:dyDescent="0.15">
      <c r="A152" t="s">
        <v>619</v>
      </c>
      <c r="C152" t="s">
        <v>26</v>
      </c>
      <c r="E152" t="s">
        <v>112</v>
      </c>
      <c r="G152" t="s">
        <v>416</v>
      </c>
      <c r="H152" t="s">
        <v>417</v>
      </c>
      <c r="J152" s="43" t="s">
        <v>416</v>
      </c>
      <c r="K152" s="47" t="s">
        <v>417</v>
      </c>
      <c r="L152" s="13"/>
      <c r="M152" s="14"/>
      <c r="N152" s="14"/>
      <c r="O152" s="13"/>
      <c r="P152" s="14"/>
      <c r="Q152" s="13"/>
      <c r="R152" s="13"/>
      <c r="S152" s="14"/>
      <c r="T152" s="14"/>
      <c r="U152" s="14"/>
    </row>
    <row r="153" spans="1:21" x14ac:dyDescent="0.15">
      <c r="A153" t="s">
        <v>619</v>
      </c>
      <c r="C153" t="s">
        <v>26</v>
      </c>
      <c r="E153" t="s">
        <v>112</v>
      </c>
      <c r="G153" t="s">
        <v>418</v>
      </c>
      <c r="H153" t="s">
        <v>419</v>
      </c>
      <c r="J153" s="43" t="s">
        <v>418</v>
      </c>
      <c r="K153" s="47" t="s">
        <v>419</v>
      </c>
      <c r="L153" s="13"/>
      <c r="M153" s="14"/>
      <c r="N153" s="14"/>
      <c r="O153" s="13"/>
      <c r="P153" s="14"/>
      <c r="Q153" s="13"/>
      <c r="R153" s="13"/>
      <c r="S153" s="14"/>
      <c r="T153" s="14"/>
      <c r="U153" s="14"/>
    </row>
    <row r="154" spans="1:21" x14ac:dyDescent="0.15">
      <c r="A154" t="s">
        <v>619</v>
      </c>
      <c r="C154" t="s">
        <v>26</v>
      </c>
      <c r="E154" t="s">
        <v>113</v>
      </c>
      <c r="F154" t="s">
        <v>421</v>
      </c>
      <c r="G154" t="s">
        <v>420</v>
      </c>
      <c r="H154" t="s">
        <v>421</v>
      </c>
      <c r="J154" s="43" t="s">
        <v>420</v>
      </c>
      <c r="K154" s="47" t="s">
        <v>421</v>
      </c>
      <c r="L154" s="13"/>
      <c r="M154" s="14"/>
      <c r="N154" s="14"/>
      <c r="O154" s="13"/>
      <c r="P154" s="14"/>
      <c r="Q154" s="13"/>
      <c r="R154" s="13"/>
      <c r="S154" s="14"/>
      <c r="T154" s="14"/>
      <c r="U154" s="14"/>
    </row>
    <row r="155" spans="1:21" x14ac:dyDescent="0.15">
      <c r="A155" t="s">
        <v>619</v>
      </c>
      <c r="C155" t="s">
        <v>26</v>
      </c>
      <c r="E155" t="s">
        <v>114</v>
      </c>
      <c r="F155" t="s">
        <v>423</v>
      </c>
      <c r="G155" t="s">
        <v>422</v>
      </c>
      <c r="H155" t="s">
        <v>423</v>
      </c>
      <c r="J155" s="43" t="s">
        <v>422</v>
      </c>
      <c r="K155" s="47" t="s">
        <v>423</v>
      </c>
      <c r="L155" s="13">
        <v>778.39460647482008</v>
      </c>
      <c r="M155" s="14">
        <v>36.820123734723801</v>
      </c>
      <c r="N155" s="14">
        <v>7.2821715695952607</v>
      </c>
      <c r="O155" s="13">
        <v>717.27122303145177</v>
      </c>
      <c r="P155" s="14">
        <v>40.344337011929888</v>
      </c>
      <c r="Q155" s="13">
        <v>674.71616401569224</v>
      </c>
      <c r="R155" s="13">
        <v>613.88715634161383</v>
      </c>
      <c r="S155" s="14">
        <v>421.72220707870736</v>
      </c>
      <c r="T155" s="14">
        <v>193.3268352653453</v>
      </c>
      <c r="U155" s="14">
        <v>83.608080555852766</v>
      </c>
    </row>
    <row r="156" spans="1:21" x14ac:dyDescent="0.15">
      <c r="A156" t="s">
        <v>619</v>
      </c>
      <c r="C156" t="s">
        <v>26</v>
      </c>
      <c r="E156" t="s">
        <v>115</v>
      </c>
      <c r="F156" t="s">
        <v>425</v>
      </c>
      <c r="G156" t="s">
        <v>424</v>
      </c>
      <c r="H156" t="s">
        <v>425</v>
      </c>
      <c r="J156" s="43" t="s">
        <v>424</v>
      </c>
      <c r="K156" s="47" t="s">
        <v>425</v>
      </c>
      <c r="L156" s="13">
        <v>1730.6358956834531</v>
      </c>
      <c r="M156" s="14">
        <v>8.1291182271468134</v>
      </c>
      <c r="N156" s="14">
        <v>1.7134521340224143</v>
      </c>
      <c r="O156" s="13">
        <v>1629.473188025341</v>
      </c>
      <c r="P156" s="14">
        <v>77.057683692786085</v>
      </c>
      <c r="Q156" s="13">
        <v>1539.2519997692734</v>
      </c>
      <c r="R156" s="13">
        <v>1401.3871933948067</v>
      </c>
      <c r="S156" s="14">
        <v>757.8826302882502</v>
      </c>
      <c r="T156" s="14">
        <v>621.6154220210351</v>
      </c>
      <c r="U156" s="14">
        <v>185.89456208694921</v>
      </c>
    </row>
    <row r="157" spans="1:21" x14ac:dyDescent="0.15">
      <c r="A157" t="s">
        <v>619</v>
      </c>
      <c r="C157" t="s">
        <v>26</v>
      </c>
      <c r="E157" t="s">
        <v>116</v>
      </c>
      <c r="F157" t="s">
        <v>522</v>
      </c>
      <c r="G157" t="s">
        <v>426</v>
      </c>
      <c r="H157" t="s">
        <v>427</v>
      </c>
      <c r="J157" s="43" t="s">
        <v>426</v>
      </c>
      <c r="K157" s="47" t="s">
        <v>427</v>
      </c>
      <c r="L157" s="13">
        <v>2918.9797742805758</v>
      </c>
      <c r="M157" s="14">
        <v>3.3472839758839821</v>
      </c>
      <c r="N157" s="14">
        <v>1.2850891005168108</v>
      </c>
      <c r="O157" s="13">
        <v>2753.0502893273137</v>
      </c>
      <c r="P157" s="14">
        <v>87.547211315887836</v>
      </c>
      <c r="Q157" s="13">
        <v>2619.4757895934449</v>
      </c>
      <c r="R157" s="13">
        <v>2388.9665042881893</v>
      </c>
      <c r="S157" s="14">
        <v>1296.295806830798</v>
      </c>
      <c r="T157" s="14">
        <v>1055.873721029574</v>
      </c>
      <c r="U157" s="14">
        <v>294.40717727646023</v>
      </c>
    </row>
    <row r="158" spans="1:21" x14ac:dyDescent="0.15">
      <c r="A158" t="s">
        <v>619</v>
      </c>
      <c r="C158" t="s">
        <v>26</v>
      </c>
      <c r="E158" t="s">
        <v>116</v>
      </c>
      <c r="G158" t="s">
        <v>428</v>
      </c>
      <c r="H158" t="s">
        <v>429</v>
      </c>
      <c r="J158" s="43" t="s">
        <v>428</v>
      </c>
      <c r="K158" s="47" t="s">
        <v>429</v>
      </c>
      <c r="L158" s="13">
        <v>1605.3409892086331</v>
      </c>
      <c r="M158" s="14">
        <v>481.05252567704088</v>
      </c>
      <c r="N158" s="14">
        <v>138.36125982230996</v>
      </c>
      <c r="O158" s="13">
        <v>1269.5441971790585</v>
      </c>
      <c r="P158" s="14">
        <v>108.12282319197209</v>
      </c>
      <c r="Q158" s="13">
        <v>1177.9880568470692</v>
      </c>
      <c r="R158" s="13">
        <v>1088.6176796296513</v>
      </c>
      <c r="S158" s="14">
        <v>564.15127412920697</v>
      </c>
      <c r="T158" s="14">
        <v>504.5172201382249</v>
      </c>
      <c r="U158" s="14">
        <v>56.035202925731106</v>
      </c>
    </row>
    <row r="159" spans="1:21" x14ac:dyDescent="0.15">
      <c r="A159" t="s">
        <v>619</v>
      </c>
      <c r="C159" t="s">
        <v>26</v>
      </c>
      <c r="E159" t="s">
        <v>117</v>
      </c>
      <c r="F159" t="s">
        <v>431</v>
      </c>
      <c r="G159" t="s">
        <v>430</v>
      </c>
      <c r="H159" t="s">
        <v>431</v>
      </c>
      <c r="J159" s="43" t="s">
        <v>430</v>
      </c>
      <c r="K159" s="47" t="s">
        <v>431</v>
      </c>
      <c r="L159" s="13">
        <v>1738.6626006294964</v>
      </c>
      <c r="M159" s="14">
        <v>28.691005507576989</v>
      </c>
      <c r="N159" s="14">
        <v>2.9985412345392253</v>
      </c>
      <c r="O159" s="13">
        <v>1628.5493456463721</v>
      </c>
      <c r="P159" s="14">
        <v>0.40344337011929882</v>
      </c>
      <c r="Q159" s="13">
        <v>1572.2563599868574</v>
      </c>
      <c r="R159" s="13">
        <v>1447.8282228468972</v>
      </c>
      <c r="S159" s="14">
        <v>1005.3509604626836</v>
      </c>
      <c r="T159" s="14">
        <v>446.50386260412688</v>
      </c>
      <c r="U159" s="14">
        <v>102.28648153109646</v>
      </c>
    </row>
    <row r="160" spans="1:21" x14ac:dyDescent="0.15">
      <c r="A160" t="s">
        <v>620</v>
      </c>
      <c r="B160" t="s">
        <v>621</v>
      </c>
      <c r="C160" t="s">
        <v>27</v>
      </c>
      <c r="D160" t="s">
        <v>559</v>
      </c>
      <c r="E160" t="s">
        <v>118</v>
      </c>
      <c r="F160" t="s">
        <v>523</v>
      </c>
      <c r="G160" t="s">
        <v>432</v>
      </c>
      <c r="H160" t="s">
        <v>523</v>
      </c>
      <c r="J160" s="43" t="s">
        <v>432</v>
      </c>
      <c r="K160" s="47" t="s">
        <v>523</v>
      </c>
      <c r="L160" s="13">
        <v>6957.4453315966257</v>
      </c>
      <c r="M160" s="14">
        <v>71.239102481769564</v>
      </c>
      <c r="N160" s="14">
        <v>25.528201450151059</v>
      </c>
      <c r="O160" s="13">
        <v>6991.7508611640087</v>
      </c>
      <c r="P160" s="14">
        <v>84.900201801059339</v>
      </c>
      <c r="Q160" s="13">
        <v>7046.3260564089805</v>
      </c>
      <c r="R160" s="13">
        <v>6538.7680661314207</v>
      </c>
      <c r="S160" s="14">
        <v>4804.790881352169</v>
      </c>
      <c r="T160" s="14">
        <v>1600.4998754194726</v>
      </c>
      <c r="U160" s="14">
        <v>42.54269706155015</v>
      </c>
    </row>
    <row r="161" spans="1:21" x14ac:dyDescent="0.15">
      <c r="A161" t="s">
        <v>620</v>
      </c>
      <c r="C161" t="s">
        <v>27</v>
      </c>
      <c r="E161" t="s">
        <v>119</v>
      </c>
      <c r="F161" t="s">
        <v>434</v>
      </c>
      <c r="G161" t="s">
        <v>433</v>
      </c>
      <c r="H161" t="s">
        <v>434</v>
      </c>
      <c r="J161" s="43" t="s">
        <v>433</v>
      </c>
      <c r="K161" s="47" t="s">
        <v>434</v>
      </c>
      <c r="L161" s="13">
        <v>848.78260976964384</v>
      </c>
      <c r="M161" s="14">
        <v>0</v>
      </c>
      <c r="N161" s="14">
        <v>0</v>
      </c>
      <c r="O161" s="13">
        <v>866.52061806712686</v>
      </c>
      <c r="P161" s="14">
        <v>45.034020085779304</v>
      </c>
      <c r="Q161" s="13">
        <v>824.90039173883042</v>
      </c>
      <c r="R161" s="13">
        <v>766.15674047438142</v>
      </c>
      <c r="S161" s="14">
        <v>582.90817209335046</v>
      </c>
      <c r="T161" s="14">
        <v>161.21823562619502</v>
      </c>
      <c r="U161" s="14">
        <v>0</v>
      </c>
    </row>
    <row r="162" spans="1:21" x14ac:dyDescent="0.15">
      <c r="A162" t="s">
        <v>620</v>
      </c>
      <c r="C162" t="s">
        <v>27</v>
      </c>
      <c r="E162" t="s">
        <v>120</v>
      </c>
      <c r="F162" t="s">
        <v>436</v>
      </c>
      <c r="G162" t="s">
        <v>435</v>
      </c>
      <c r="H162" t="s">
        <v>436</v>
      </c>
      <c r="J162" s="43" t="s">
        <v>435</v>
      </c>
      <c r="K162" s="47" t="s">
        <v>436</v>
      </c>
      <c r="L162" s="13">
        <v>16815.392541800007</v>
      </c>
      <c r="M162" s="14">
        <v>1012.6676718376276</v>
      </c>
      <c r="N162" s="14">
        <v>400.9429286582548</v>
      </c>
      <c r="O162" s="13">
        <v>15562.023547548202</v>
      </c>
      <c r="P162" s="14">
        <v>1106.6556739111995</v>
      </c>
      <c r="Q162" s="13">
        <v>14396.944101740441</v>
      </c>
      <c r="R162" s="13">
        <v>13260.183284948078</v>
      </c>
      <c r="S162" s="14">
        <v>9510.5139094805818</v>
      </c>
      <c r="T162" s="14">
        <v>3553.8106722817774</v>
      </c>
      <c r="U162" s="14">
        <v>822.49214318996962</v>
      </c>
    </row>
    <row r="163" spans="1:21" x14ac:dyDescent="0.15">
      <c r="A163" t="s">
        <v>620</v>
      </c>
      <c r="C163" t="s">
        <v>27</v>
      </c>
      <c r="E163" t="s">
        <v>121</v>
      </c>
      <c r="F163" t="s">
        <v>438</v>
      </c>
      <c r="G163" t="s">
        <v>437</v>
      </c>
      <c r="H163" t="s">
        <v>438</v>
      </c>
      <c r="J163" s="43" t="s">
        <v>437</v>
      </c>
      <c r="K163" s="47" t="s">
        <v>438</v>
      </c>
      <c r="L163" s="13">
        <v>9621.5147582978498</v>
      </c>
      <c r="M163" s="14">
        <v>1580.2824561278558</v>
      </c>
      <c r="N163" s="14">
        <v>37.541472720810376</v>
      </c>
      <c r="O163" s="13">
        <v>7713.8513762199482</v>
      </c>
      <c r="P163" s="14">
        <v>605.375351972771</v>
      </c>
      <c r="Q163" s="13">
        <v>7056.6761240594051</v>
      </c>
      <c r="R163" s="13">
        <v>6507.0451396124063</v>
      </c>
      <c r="S163" s="14">
        <v>3463.836725216328</v>
      </c>
      <c r="T163" s="14">
        <v>3333.0117843589451</v>
      </c>
      <c r="U163" s="14">
        <v>347.4320260026596</v>
      </c>
    </row>
    <row r="164" spans="1:21" x14ac:dyDescent="0.15">
      <c r="A164" t="s">
        <v>620</v>
      </c>
      <c r="C164" t="s">
        <v>27</v>
      </c>
      <c r="E164" t="s">
        <v>122</v>
      </c>
      <c r="F164" t="s">
        <v>440</v>
      </c>
      <c r="G164" t="s">
        <v>439</v>
      </c>
      <c r="H164" t="s">
        <v>440</v>
      </c>
      <c r="J164" s="43" t="s">
        <v>439</v>
      </c>
      <c r="K164" s="47" t="s">
        <v>440</v>
      </c>
      <c r="L164" s="13">
        <v>3161.6657585358757</v>
      </c>
      <c r="M164" s="14">
        <v>301.80867072921728</v>
      </c>
      <c r="N164" s="14">
        <v>33.036495994313135</v>
      </c>
      <c r="O164" s="13">
        <v>2807.6075970007141</v>
      </c>
      <c r="P164" s="14">
        <v>254.70060540317803</v>
      </c>
      <c r="Q164" s="13">
        <v>2520.2414728783592</v>
      </c>
      <c r="R164" s="13">
        <v>2149.4685968641365</v>
      </c>
      <c r="S164" s="14">
        <v>1250.7316469499203</v>
      </c>
      <c r="T164" s="14">
        <v>960.29992525168348</v>
      </c>
      <c r="U164" s="14">
        <v>1410.9994525414131</v>
      </c>
    </row>
    <row r="165" spans="1:21" x14ac:dyDescent="0.15">
      <c r="A165" t="s">
        <v>1</v>
      </c>
      <c r="B165" t="s">
        <v>586</v>
      </c>
      <c r="C165" t="s">
        <v>28</v>
      </c>
      <c r="D165" t="s">
        <v>524</v>
      </c>
      <c r="E165" t="s">
        <v>123</v>
      </c>
      <c r="F165" t="s">
        <v>524</v>
      </c>
      <c r="G165" t="s">
        <v>441</v>
      </c>
      <c r="H165" t="s">
        <v>442</v>
      </c>
      <c r="J165" s="43" t="s">
        <v>441</v>
      </c>
      <c r="K165" s="47" t="s">
        <v>442</v>
      </c>
      <c r="L165" s="13">
        <v>4880.4857373297355</v>
      </c>
      <c r="M165" s="14">
        <v>0</v>
      </c>
      <c r="N165" s="14">
        <v>0</v>
      </c>
      <c r="O165" s="13">
        <v>4428.6359469458075</v>
      </c>
      <c r="P165" s="14">
        <v>0</v>
      </c>
      <c r="Q165" s="13">
        <v>4155.0681824130697</v>
      </c>
      <c r="R165" s="13">
        <v>3815.1215327778268</v>
      </c>
      <c r="S165" s="14">
        <v>2680.9197084102052</v>
      </c>
      <c r="T165" s="14">
        <v>970.46307084706291</v>
      </c>
      <c r="U165" s="14">
        <v>82.174183107248197</v>
      </c>
    </row>
    <row r="166" spans="1:21" x14ac:dyDescent="0.15">
      <c r="A166" t="s">
        <v>1</v>
      </c>
      <c r="C166" t="s">
        <v>28</v>
      </c>
      <c r="E166" t="s">
        <v>123</v>
      </c>
      <c r="G166" t="s">
        <v>443</v>
      </c>
      <c r="H166" t="s">
        <v>444</v>
      </c>
      <c r="J166" s="43" t="s">
        <v>443</v>
      </c>
      <c r="K166" s="47" t="s">
        <v>444</v>
      </c>
      <c r="L166" s="13">
        <v>17087.413262670263</v>
      </c>
      <c r="M166" s="14">
        <v>0</v>
      </c>
      <c r="N166" s="14">
        <v>0</v>
      </c>
      <c r="O166" s="13">
        <v>15505.410053054191</v>
      </c>
      <c r="P166" s="14">
        <v>0</v>
      </c>
      <c r="Q166" s="13">
        <v>14547.60263397681</v>
      </c>
      <c r="R166" s="13">
        <v>13346.783350351154</v>
      </c>
      <c r="S166" s="14">
        <v>8837.697901088477</v>
      </c>
      <c r="T166" s="14">
        <v>4672.8242027832339</v>
      </c>
      <c r="U166" s="14">
        <v>1458.5917501536553</v>
      </c>
    </row>
    <row r="167" spans="1:21" x14ac:dyDescent="0.15">
      <c r="A167" t="s">
        <v>616</v>
      </c>
      <c r="B167" t="s">
        <v>564</v>
      </c>
      <c r="C167" t="s">
        <v>29</v>
      </c>
      <c r="D167" t="s">
        <v>560</v>
      </c>
      <c r="E167" t="s">
        <v>124</v>
      </c>
      <c r="F167" t="s">
        <v>525</v>
      </c>
      <c r="G167" t="s">
        <v>445</v>
      </c>
      <c r="H167" t="s">
        <v>446</v>
      </c>
      <c r="J167" s="43" t="s">
        <v>445</v>
      </c>
      <c r="K167" s="47" t="s">
        <v>446</v>
      </c>
      <c r="L167" s="13">
        <v>29312.704776876421</v>
      </c>
      <c r="M167" s="14">
        <v>802.82649956656337</v>
      </c>
      <c r="N167" s="14">
        <v>226.33485749999997</v>
      </c>
      <c r="O167" s="13">
        <v>26616.018042833723</v>
      </c>
      <c r="P167" s="14">
        <v>1399.245488847906</v>
      </c>
      <c r="Q167" s="13">
        <v>25011.168976661571</v>
      </c>
      <c r="R167" s="13">
        <v>22961.066276259302</v>
      </c>
      <c r="S167" s="14">
        <v>15476.744319596743</v>
      </c>
      <c r="T167" s="14">
        <v>7507.4543716964054</v>
      </c>
      <c r="U167" s="14">
        <v>2025.6074667352448</v>
      </c>
    </row>
    <row r="168" spans="1:21" x14ac:dyDescent="0.15">
      <c r="A168" t="s">
        <v>616</v>
      </c>
      <c r="C168" t="s">
        <v>29</v>
      </c>
      <c r="E168" t="s">
        <v>124</v>
      </c>
      <c r="G168" t="s">
        <v>447</v>
      </c>
      <c r="H168" t="s">
        <v>448</v>
      </c>
      <c r="J168" s="43" t="s">
        <v>447</v>
      </c>
      <c r="K168" s="47" t="s">
        <v>448</v>
      </c>
      <c r="L168" s="13">
        <v>2748.5532231235766</v>
      </c>
      <c r="M168" s="14">
        <v>1739.457415727554</v>
      </c>
      <c r="N168" s="14">
        <v>199.70722720588233</v>
      </c>
      <c r="O168" s="13">
        <v>2476.9139571662799</v>
      </c>
      <c r="P168" s="14">
        <v>397.89667101551157</v>
      </c>
      <c r="Q168" s="13">
        <v>2284.6208634750151</v>
      </c>
      <c r="R168" s="13">
        <v>2086.0381477667775</v>
      </c>
      <c r="S168" s="14">
        <v>1334.2111104824135</v>
      </c>
      <c r="T168" s="14">
        <v>728.69462225051416</v>
      </c>
      <c r="U168" s="14">
        <v>223.07794937526268</v>
      </c>
    </row>
    <row r="169" spans="1:21" x14ac:dyDescent="0.15">
      <c r="A169" t="s">
        <v>616</v>
      </c>
      <c r="C169" t="s">
        <v>29</v>
      </c>
      <c r="E169" t="s">
        <v>125</v>
      </c>
      <c r="F169" t="s">
        <v>605</v>
      </c>
      <c r="G169" t="s">
        <v>449</v>
      </c>
      <c r="H169" t="s">
        <v>450</v>
      </c>
      <c r="J169" s="43" t="s">
        <v>449</v>
      </c>
      <c r="K169" s="47" t="s">
        <v>450</v>
      </c>
      <c r="L169" s="13">
        <v>9674.2943590899704</v>
      </c>
      <c r="M169" s="14">
        <v>2401.0459199999996</v>
      </c>
      <c r="N169" s="14">
        <v>0</v>
      </c>
      <c r="O169" s="13">
        <v>8776.4795525339923</v>
      </c>
      <c r="P169" s="14">
        <v>404.589174878812</v>
      </c>
      <c r="Q169" s="13">
        <v>8242.5930719346306</v>
      </c>
      <c r="R169" s="13">
        <v>7562.9757059387039</v>
      </c>
      <c r="S169" s="14">
        <v>4945.4948028610124</v>
      </c>
      <c r="T169" s="14">
        <v>2699.0566547511153</v>
      </c>
      <c r="U169" s="14">
        <v>690.22149577836421</v>
      </c>
    </row>
    <row r="170" spans="1:21" x14ac:dyDescent="0.15">
      <c r="A170" t="s">
        <v>616</v>
      </c>
      <c r="C170" t="s">
        <v>29</v>
      </c>
      <c r="E170" t="s">
        <v>125</v>
      </c>
      <c r="G170" t="s">
        <v>451</v>
      </c>
      <c r="H170" t="s">
        <v>452</v>
      </c>
      <c r="J170" s="43" t="s">
        <v>451</v>
      </c>
      <c r="K170" s="47" t="s">
        <v>452</v>
      </c>
      <c r="L170" s="13">
        <v>20605.782640910023</v>
      </c>
      <c r="M170" s="14">
        <v>0</v>
      </c>
      <c r="N170" s="14">
        <v>0</v>
      </c>
      <c r="O170" s="13">
        <v>18700.178447466005</v>
      </c>
      <c r="P170" s="14">
        <v>1292.7117538810824</v>
      </c>
      <c r="Q170" s="13">
        <v>17536.763999305473</v>
      </c>
      <c r="R170" s="13">
        <v>16092.622916752589</v>
      </c>
      <c r="S170" s="14">
        <v>10931.518658880415</v>
      </c>
      <c r="T170" s="14">
        <v>5079.5285061987533</v>
      </c>
      <c r="U170" s="14">
        <v>1433.5369527704488</v>
      </c>
    </row>
    <row r="171" spans="1:21" x14ac:dyDescent="0.15">
      <c r="A171" t="s">
        <v>616</v>
      </c>
      <c r="C171" t="s">
        <v>30</v>
      </c>
      <c r="D171" t="s">
        <v>561</v>
      </c>
      <c r="E171" t="s">
        <v>126</v>
      </c>
      <c r="F171" t="s">
        <v>454</v>
      </c>
      <c r="G171" t="s">
        <v>453</v>
      </c>
      <c r="H171" t="s">
        <v>454</v>
      </c>
      <c r="J171" s="43" t="s">
        <v>453</v>
      </c>
      <c r="K171" s="47" t="s">
        <v>454</v>
      </c>
      <c r="L171" s="13">
        <v>36339.69889764698</v>
      </c>
      <c r="M171" s="14">
        <v>5303.3455962283952</v>
      </c>
      <c r="N171" s="14">
        <v>896.5151905273965</v>
      </c>
      <c r="O171" s="13">
        <v>32044.684642167005</v>
      </c>
      <c r="P171" s="14">
        <v>2708.2218557422539</v>
      </c>
      <c r="Q171" s="13">
        <v>29663.599445597127</v>
      </c>
      <c r="R171" s="13">
        <v>26984.931368244936</v>
      </c>
      <c r="S171" s="14">
        <v>19943.185351612465</v>
      </c>
      <c r="T171" s="14">
        <v>7107.2004433479342</v>
      </c>
      <c r="U171" s="14">
        <v>3119.5928831891874</v>
      </c>
    </row>
    <row r="172" spans="1:21" x14ac:dyDescent="0.15">
      <c r="A172" t="s">
        <v>616</v>
      </c>
      <c r="C172" t="s">
        <v>30</v>
      </c>
      <c r="E172" t="s">
        <v>127</v>
      </c>
      <c r="F172" t="s">
        <v>456</v>
      </c>
      <c r="G172" t="s">
        <v>455</v>
      </c>
      <c r="H172" t="s">
        <v>456</v>
      </c>
      <c r="J172" s="43" t="s">
        <v>455</v>
      </c>
      <c r="K172" s="47" t="s">
        <v>456</v>
      </c>
      <c r="L172" s="13">
        <v>1081.8338719633923</v>
      </c>
      <c r="M172" s="14">
        <v>61.824747743720579</v>
      </c>
      <c r="N172" s="14">
        <v>2.3255906369063464</v>
      </c>
      <c r="O172" s="13">
        <v>993.04619284277339</v>
      </c>
      <c r="P172" s="14">
        <v>17.584043791792435</v>
      </c>
      <c r="Q172" s="13">
        <v>955.8185478607237</v>
      </c>
      <c r="R172" s="13">
        <v>814.64218375440623</v>
      </c>
      <c r="S172" s="14">
        <v>521.96724311710841</v>
      </c>
      <c r="T172" s="14">
        <v>291.788720980145</v>
      </c>
      <c r="U172" s="14">
        <v>258.36091395003069</v>
      </c>
    </row>
    <row r="173" spans="1:21" x14ac:dyDescent="0.15">
      <c r="A173" t="s">
        <v>616</v>
      </c>
      <c r="C173" t="s">
        <v>30</v>
      </c>
      <c r="E173" t="s">
        <v>128</v>
      </c>
      <c r="F173" t="s">
        <v>458</v>
      </c>
      <c r="G173" t="s">
        <v>457</v>
      </c>
      <c r="H173" t="s">
        <v>458</v>
      </c>
      <c r="J173" s="43" t="s">
        <v>457</v>
      </c>
      <c r="K173" s="47" t="s">
        <v>458</v>
      </c>
      <c r="L173" s="13">
        <v>15774.058921827684</v>
      </c>
      <c r="M173" s="14">
        <v>1.8734772043551691</v>
      </c>
      <c r="N173" s="14">
        <v>0.58139765922658659</v>
      </c>
      <c r="O173" s="13">
        <v>14792.385713427593</v>
      </c>
      <c r="P173" s="14">
        <v>566.87607843064177</v>
      </c>
      <c r="Q173" s="13">
        <v>14069.790536106897</v>
      </c>
      <c r="R173" s="13">
        <v>13017.245614449763</v>
      </c>
      <c r="S173" s="14">
        <v>7253.4736705816631</v>
      </c>
      <c r="T173" s="14">
        <v>5710.76269883244</v>
      </c>
      <c r="U173" s="14">
        <v>852.54914230512566</v>
      </c>
    </row>
    <row r="174" spans="1:21" x14ac:dyDescent="0.15">
      <c r="A174" t="s">
        <v>616</v>
      </c>
      <c r="C174" t="s">
        <v>30</v>
      </c>
      <c r="E174" t="s">
        <v>129</v>
      </c>
      <c r="F174" t="s">
        <v>460</v>
      </c>
      <c r="G174" t="s">
        <v>459</v>
      </c>
      <c r="H174" t="s">
        <v>460</v>
      </c>
      <c r="J174" s="43" t="s">
        <v>459</v>
      </c>
      <c r="K174" s="47" t="s">
        <v>460</v>
      </c>
      <c r="L174" s="13">
        <v>14489.286308561943</v>
      </c>
      <c r="M174" s="14">
        <v>0</v>
      </c>
      <c r="N174" s="14">
        <v>0</v>
      </c>
      <c r="O174" s="13">
        <v>13588.295451562635</v>
      </c>
      <c r="P174" s="14">
        <v>501.28480396919383</v>
      </c>
      <c r="Q174" s="13">
        <v>12935.236688501376</v>
      </c>
      <c r="R174" s="13">
        <v>12060.401284272619</v>
      </c>
      <c r="S174" s="14">
        <v>7771.1685315225386</v>
      </c>
      <c r="T174" s="14">
        <v>4277.6737907274237</v>
      </c>
      <c r="U174" s="14">
        <v>516.72182790006138</v>
      </c>
    </row>
    <row r="175" spans="1:21" x14ac:dyDescent="0.15">
      <c r="A175" t="s">
        <v>616</v>
      </c>
      <c r="C175" t="s">
        <v>31</v>
      </c>
      <c r="D175" t="s">
        <v>527</v>
      </c>
      <c r="E175" t="s">
        <v>130</v>
      </c>
      <c r="F175" t="s">
        <v>527</v>
      </c>
      <c r="G175" t="s">
        <v>461</v>
      </c>
      <c r="H175" t="s">
        <v>527</v>
      </c>
      <c r="J175" s="43" t="s">
        <v>461</v>
      </c>
      <c r="K175" s="47" t="s">
        <v>527</v>
      </c>
      <c r="L175" s="13">
        <v>2968.6350000000002</v>
      </c>
      <c r="M175" s="14">
        <v>235.39665882352941</v>
      </c>
      <c r="N175" s="14">
        <v>39.448341176470585</v>
      </c>
      <c r="O175" s="13">
        <v>2693.79</v>
      </c>
      <c r="P175" s="14">
        <v>166.40205183920534</v>
      </c>
      <c r="Q175" s="13">
        <v>2527.3879481607951</v>
      </c>
      <c r="R175" s="13">
        <v>2319.1763355579701</v>
      </c>
      <c r="S175" s="14">
        <v>1556.5699472295516</v>
      </c>
      <c r="T175" s="14">
        <v>762.60638832841857</v>
      </c>
      <c r="U175" s="14">
        <v>208.2116126028248</v>
      </c>
    </row>
    <row r="176" spans="1:21" x14ac:dyDescent="0.15">
      <c r="A176" t="s">
        <v>616</v>
      </c>
      <c r="C176" t="s">
        <v>32</v>
      </c>
      <c r="D176" t="s">
        <v>562</v>
      </c>
      <c r="E176" t="s">
        <v>131</v>
      </c>
      <c r="F176" t="s">
        <v>528</v>
      </c>
      <c r="G176" t="s">
        <v>462</v>
      </c>
      <c r="H176" t="s">
        <v>463</v>
      </c>
      <c r="J176" s="43" t="s">
        <v>462</v>
      </c>
      <c r="K176" s="48" t="s">
        <v>463</v>
      </c>
      <c r="L176" s="13">
        <v>2386.2061941782449</v>
      </c>
      <c r="M176" s="14">
        <v>36.528616036779091</v>
      </c>
      <c r="N176" s="14">
        <v>14.072260454060196</v>
      </c>
      <c r="O176" s="13">
        <v>2459.3770276492692</v>
      </c>
      <c r="P176" s="14">
        <v>116.59099883891027</v>
      </c>
      <c r="Q176" s="13">
        <v>2361.094249790403</v>
      </c>
      <c r="R176" s="13">
        <v>2299.171449267305</v>
      </c>
      <c r="S176" s="14">
        <v>1826.2402267015461</v>
      </c>
      <c r="T176" s="14">
        <v>617.17435064576523</v>
      </c>
      <c r="U176" s="14">
        <v>23.996615446734172</v>
      </c>
    </row>
    <row r="177" spans="1:21" x14ac:dyDescent="0.15">
      <c r="A177" t="s">
        <v>616</v>
      </c>
      <c r="C177" t="s">
        <v>32</v>
      </c>
      <c r="E177" t="s">
        <v>131</v>
      </c>
      <c r="G177" t="s">
        <v>464</v>
      </c>
      <c r="H177" t="s">
        <v>465</v>
      </c>
      <c r="J177" s="43" t="s">
        <v>464</v>
      </c>
      <c r="K177" s="48" t="s">
        <v>465</v>
      </c>
      <c r="L177" s="13">
        <v>660.28453426503052</v>
      </c>
      <c r="M177" s="14">
        <v>6.006927970492562</v>
      </c>
      <c r="N177" s="14">
        <v>2.3814594614563411</v>
      </c>
      <c r="O177" s="13">
        <v>689.81122575184861</v>
      </c>
      <c r="P177" s="14">
        <v>22.300962865160688</v>
      </c>
      <c r="Q177" s="13">
        <v>678.03499022282904</v>
      </c>
      <c r="R177" s="13">
        <v>658.0306823479973</v>
      </c>
      <c r="S177" s="14">
        <v>522.56520515597902</v>
      </c>
      <c r="T177" s="14">
        <v>176.69181751468756</v>
      </c>
      <c r="U177" s="14">
        <v>9.7486250252357571</v>
      </c>
    </row>
    <row r="178" spans="1:21" x14ac:dyDescent="0.15">
      <c r="A178" t="s">
        <v>616</v>
      </c>
      <c r="C178" t="s">
        <v>32</v>
      </c>
      <c r="E178" t="s">
        <v>132</v>
      </c>
      <c r="F178" t="s">
        <v>467</v>
      </c>
      <c r="G178" t="s">
        <v>466</v>
      </c>
      <c r="H178" t="s">
        <v>467</v>
      </c>
      <c r="J178" s="43" t="s">
        <v>466</v>
      </c>
      <c r="K178" s="47" t="s">
        <v>467</v>
      </c>
      <c r="L178" s="13">
        <v>458.82348618253042</v>
      </c>
      <c r="M178" s="14">
        <v>43.996688648742818</v>
      </c>
      <c r="N178" s="14">
        <v>10.391823104536762</v>
      </c>
      <c r="O178" s="13">
        <v>397.13787715375508</v>
      </c>
      <c r="P178" s="14">
        <v>43.819435805228025</v>
      </c>
      <c r="Q178" s="13">
        <v>343.32389342864224</v>
      </c>
      <c r="R178" s="13">
        <v>320.99768775593486</v>
      </c>
      <c r="S178" s="14">
        <v>324.25640349873248</v>
      </c>
      <c r="T178" s="14">
        <v>52.182599743751368</v>
      </c>
      <c r="U178" s="14">
        <v>20.62209139953718</v>
      </c>
    </row>
    <row r="179" spans="1:21" x14ac:dyDescent="0.15">
      <c r="A179" t="s">
        <v>616</v>
      </c>
      <c r="C179" t="s">
        <v>32</v>
      </c>
      <c r="E179" t="s">
        <v>133</v>
      </c>
      <c r="F179" t="s">
        <v>529</v>
      </c>
      <c r="G179" t="s">
        <v>468</v>
      </c>
      <c r="H179" t="s">
        <v>469</v>
      </c>
      <c r="J179" s="43" t="s">
        <v>468</v>
      </c>
      <c r="K179" s="47" t="s">
        <v>469</v>
      </c>
      <c r="L179" s="13">
        <v>9874.0218512606571</v>
      </c>
      <c r="M179" s="14">
        <v>402.13947521378583</v>
      </c>
      <c r="N179" s="14">
        <v>153.49588710659506</v>
      </c>
      <c r="O179" s="13">
        <v>9605.2687867832501</v>
      </c>
      <c r="P179" s="14">
        <v>1273.8935980519861</v>
      </c>
      <c r="Q179" s="13">
        <v>7978.7166063671921</v>
      </c>
      <c r="R179" s="13">
        <v>7721.4375681454849</v>
      </c>
      <c r="S179" s="14">
        <v>8704.4656254050569</v>
      </c>
      <c r="T179" s="14">
        <v>811.51616513260399</v>
      </c>
      <c r="U179" s="14">
        <v>142.85485133133938</v>
      </c>
    </row>
    <row r="180" spans="1:21" x14ac:dyDescent="0.15">
      <c r="A180" t="s">
        <v>616</v>
      </c>
      <c r="C180" t="s">
        <v>32</v>
      </c>
      <c r="E180" t="s">
        <v>133</v>
      </c>
      <c r="G180" t="s">
        <v>470</v>
      </c>
      <c r="H180" t="s">
        <v>471</v>
      </c>
      <c r="J180" s="43" t="s">
        <v>470</v>
      </c>
      <c r="K180" s="47" t="s">
        <v>471</v>
      </c>
      <c r="L180" s="13">
        <v>2043.5063684186034</v>
      </c>
      <c r="M180" s="14">
        <v>109.42349870572937</v>
      </c>
      <c r="N180" s="14">
        <v>16.886712544872235</v>
      </c>
      <c r="O180" s="13">
        <v>1961.2279947846675</v>
      </c>
      <c r="P180" s="14">
        <v>158.64983231267823</v>
      </c>
      <c r="Q180" s="13">
        <v>1783.1458963196953</v>
      </c>
      <c r="R180" s="13">
        <v>1713.7369742319574</v>
      </c>
      <c r="S180" s="14">
        <v>1804.3362959465053</v>
      </c>
      <c r="T180" s="14">
        <v>242.68745836707899</v>
      </c>
      <c r="U180" s="14">
        <v>47.243336660757905</v>
      </c>
    </row>
    <row r="181" spans="1:21" x14ac:dyDescent="0.15">
      <c r="A181" t="s">
        <v>616</v>
      </c>
      <c r="C181" t="s">
        <v>32</v>
      </c>
      <c r="E181" t="s">
        <v>134</v>
      </c>
      <c r="F181" t="s">
        <v>473</v>
      </c>
      <c r="G181" t="s">
        <v>472</v>
      </c>
      <c r="H181" t="s">
        <v>473</v>
      </c>
      <c r="J181" s="43" t="s">
        <v>472</v>
      </c>
      <c r="K181" s="47" t="s">
        <v>473</v>
      </c>
      <c r="L181" s="13">
        <v>40035.657343472711</v>
      </c>
      <c r="M181" s="14">
        <v>3799.4631160388494</v>
      </c>
      <c r="N181" s="14">
        <v>539.72531249187807</v>
      </c>
      <c r="O181" s="13">
        <v>35211.165087877212</v>
      </c>
      <c r="P181" s="14">
        <v>1493.3820220406728</v>
      </c>
      <c r="Q181" s="13">
        <v>34071.035513956609</v>
      </c>
      <c r="R181" s="13">
        <v>30612.27540326762</v>
      </c>
      <c r="S181" s="14">
        <v>15897.168887091657</v>
      </c>
      <c r="T181" s="14">
        <v>12346.36472981294</v>
      </c>
      <c r="U181" s="14">
        <v>3645.2358652054627</v>
      </c>
    </row>
    <row r="182" spans="1:21" x14ac:dyDescent="0.15">
      <c r="A182" t="s">
        <v>616</v>
      </c>
      <c r="C182" t="s">
        <v>33</v>
      </c>
      <c r="D182" t="s">
        <v>563</v>
      </c>
      <c r="E182" t="s">
        <v>135</v>
      </c>
      <c r="F182" t="s">
        <v>475</v>
      </c>
      <c r="G182" t="s">
        <v>474</v>
      </c>
      <c r="H182" t="s">
        <v>475</v>
      </c>
      <c r="J182" s="43" t="s">
        <v>474</v>
      </c>
      <c r="K182" s="47" t="s">
        <v>475</v>
      </c>
      <c r="L182" s="13">
        <v>1282.8005117692287</v>
      </c>
      <c r="M182" s="14">
        <v>53.963901697801717</v>
      </c>
      <c r="N182" s="14">
        <v>12.790128322113226</v>
      </c>
      <c r="O182" s="13">
        <v>1209.8433899920271</v>
      </c>
      <c r="P182" s="14">
        <v>180.13085050544782</v>
      </c>
      <c r="Q182" s="13">
        <v>1090.3467610388518</v>
      </c>
      <c r="R182" s="13">
        <v>975.32137716419652</v>
      </c>
      <c r="S182" s="14">
        <v>1028.5134357050963</v>
      </c>
      <c r="T182" s="14">
        <v>281.20303489640281</v>
      </c>
      <c r="U182" s="14">
        <v>158.92178935536381</v>
      </c>
    </row>
    <row r="183" spans="1:21" x14ac:dyDescent="0.15">
      <c r="A183" t="s">
        <v>616</v>
      </c>
      <c r="C183" t="s">
        <v>33</v>
      </c>
      <c r="E183" t="s">
        <v>136</v>
      </c>
      <c r="F183" t="s">
        <v>477</v>
      </c>
      <c r="G183" t="s">
        <v>476</v>
      </c>
      <c r="H183" t="s">
        <v>477</v>
      </c>
      <c r="J183" s="43" t="s">
        <v>476</v>
      </c>
      <c r="K183" s="47" t="s">
        <v>477</v>
      </c>
      <c r="L183" s="13">
        <v>34978.526266008543</v>
      </c>
      <c r="M183" s="14">
        <v>2821.3626938577536</v>
      </c>
      <c r="N183" s="14">
        <v>469.06405390010889</v>
      </c>
      <c r="O183" s="13">
        <v>31694.302610007973</v>
      </c>
      <c r="P183" s="14">
        <v>1852.4393975156602</v>
      </c>
      <c r="Q183" s="13">
        <v>29781.228990940039</v>
      </c>
      <c r="R183" s="13">
        <v>27352.988084577228</v>
      </c>
      <c r="S183" s="14">
        <v>17984.700216009947</v>
      </c>
      <c r="T183" s="14">
        <v>9033.8927751299816</v>
      </c>
      <c r="U183" s="14">
        <v>2384.3445008821036</v>
      </c>
    </row>
    <row r="184" spans="1:21" x14ac:dyDescent="0.15">
      <c r="A184" t="s">
        <v>616</v>
      </c>
      <c r="C184" t="s">
        <v>33</v>
      </c>
      <c r="E184" t="s">
        <v>137</v>
      </c>
      <c r="F184" t="s">
        <v>479</v>
      </c>
      <c r="G184" t="s">
        <v>478</v>
      </c>
      <c r="H184" t="s">
        <v>479</v>
      </c>
      <c r="J184" s="43" t="s">
        <v>478</v>
      </c>
      <c r="K184" s="47" t="s">
        <v>479</v>
      </c>
      <c r="L184" s="13">
        <v>8300.4583322845938</v>
      </c>
      <c r="M184" s="14">
        <v>992.54073963805968</v>
      </c>
      <c r="N184" s="14">
        <v>215.10511577669845</v>
      </c>
      <c r="O184" s="13">
        <v>6127.2930099345258</v>
      </c>
      <c r="P184" s="14">
        <v>478.15378849855085</v>
      </c>
      <c r="Q184" s="13">
        <v>5656.1184280318412</v>
      </c>
      <c r="R184" s="13">
        <v>5238.2860095539172</v>
      </c>
      <c r="S184" s="14">
        <v>5357.2625661247021</v>
      </c>
      <c r="T184" s="14">
        <v>971.6324623444433</v>
      </c>
      <c r="U184" s="14">
        <v>353.87776588532279</v>
      </c>
    </row>
    <row r="185" spans="1:21" x14ac:dyDescent="0.15">
      <c r="A185" t="s">
        <v>616</v>
      </c>
      <c r="C185" t="s">
        <v>33</v>
      </c>
      <c r="E185" t="s">
        <v>138</v>
      </c>
      <c r="F185" t="s">
        <v>481</v>
      </c>
      <c r="G185" t="s">
        <v>480</v>
      </c>
      <c r="H185" t="s">
        <v>481</v>
      </c>
      <c r="J185" s="43" t="s">
        <v>480</v>
      </c>
      <c r="K185" s="47" t="s">
        <v>481</v>
      </c>
      <c r="L185" s="13">
        <v>6579.7983677948514</v>
      </c>
      <c r="M185" s="14">
        <v>200.22015776661084</v>
      </c>
      <c r="N185" s="14">
        <v>41.976962420519271</v>
      </c>
      <c r="O185" s="13">
        <v>7165.530448643226</v>
      </c>
      <c r="P185" s="14">
        <v>196.26519960923829</v>
      </c>
      <c r="Q185" s="13">
        <v>6952.0113770926118</v>
      </c>
      <c r="R185" s="13">
        <v>6451.4734316534859</v>
      </c>
      <c r="S185" s="14">
        <v>2899.4969160605328</v>
      </c>
      <c r="T185" s="14">
        <v>2704.7244293731887</v>
      </c>
      <c r="U185" s="14">
        <v>404.6225021254823</v>
      </c>
    </row>
    <row r="186" spans="1:21" x14ac:dyDescent="0.15">
      <c r="A186" t="s">
        <v>616</v>
      </c>
      <c r="C186" t="s">
        <v>33</v>
      </c>
      <c r="E186" t="s">
        <v>606</v>
      </c>
      <c r="F186" t="s">
        <v>601</v>
      </c>
      <c r="G186" t="s">
        <v>600</v>
      </c>
      <c r="H186" t="s">
        <v>601</v>
      </c>
      <c r="J186" s="43" t="s">
        <v>600</v>
      </c>
      <c r="K186" s="47" t="s">
        <v>601</v>
      </c>
      <c r="L186" s="13">
        <v>534.30844410012935</v>
      </c>
      <c r="M186" s="14">
        <v>8.1957917824416207</v>
      </c>
      <c r="N186" s="14">
        <v>5.1487926648677824</v>
      </c>
      <c r="O186" s="13">
        <v>603.72479701396503</v>
      </c>
      <c r="P186" s="14">
        <v>104.81855715394484</v>
      </c>
      <c r="Q186" s="13">
        <v>503.63522598538844</v>
      </c>
      <c r="R186" s="13">
        <v>474.8003082551333</v>
      </c>
      <c r="S186" s="14">
        <v>540.30173392010522</v>
      </c>
      <c r="T186" s="14">
        <v>65.758224013118053</v>
      </c>
      <c r="U186" s="14">
        <v>12.018490162143038</v>
      </c>
    </row>
    <row r="187" spans="1:21" x14ac:dyDescent="0.15">
      <c r="A187" t="s">
        <v>616</v>
      </c>
      <c r="C187" t="s">
        <v>33</v>
      </c>
      <c r="E187" t="s">
        <v>139</v>
      </c>
      <c r="F187" t="s">
        <v>483</v>
      </c>
      <c r="G187" t="s">
        <v>482</v>
      </c>
      <c r="H187" t="s">
        <v>483</v>
      </c>
      <c r="J187" s="43" t="s">
        <v>482</v>
      </c>
      <c r="K187" s="47" t="s">
        <v>483</v>
      </c>
      <c r="L187" s="13">
        <v>8048.6463002648707</v>
      </c>
      <c r="M187" s="14">
        <v>659.54875499589457</v>
      </c>
      <c r="N187" s="14">
        <v>49.557129399352398</v>
      </c>
      <c r="O187" s="13">
        <v>7394.3697444082791</v>
      </c>
      <c r="P187" s="14">
        <v>535.95496816368916</v>
      </c>
      <c r="Q187" s="13">
        <v>6863.9604554647403</v>
      </c>
      <c r="R187" s="13">
        <v>6165.5228434289784</v>
      </c>
      <c r="S187" s="14">
        <v>3505.606440886746</v>
      </c>
      <c r="T187" s="14">
        <v>2285.2998201686773</v>
      </c>
      <c r="U187" s="14">
        <v>875.12413551011889</v>
      </c>
    </row>
    <row r="188" spans="1:21" x14ac:dyDescent="0.15">
      <c r="A188" t="s">
        <v>622</v>
      </c>
      <c r="B188" t="s">
        <v>623</v>
      </c>
      <c r="C188" t="s">
        <v>34</v>
      </c>
      <c r="D188" t="s">
        <v>485</v>
      </c>
      <c r="E188" t="s">
        <v>140</v>
      </c>
      <c r="F188" t="s">
        <v>607</v>
      </c>
      <c r="G188" t="s">
        <v>602</v>
      </c>
      <c r="H188" t="s">
        <v>607</v>
      </c>
      <c r="J188" s="45" t="s">
        <v>602</v>
      </c>
      <c r="K188" s="49" t="s">
        <v>485</v>
      </c>
      <c r="L188" s="13"/>
      <c r="M188" s="14"/>
      <c r="N188" s="14"/>
      <c r="O188" s="13"/>
      <c r="P188" s="14"/>
      <c r="Q188" s="13"/>
      <c r="R188" s="13"/>
      <c r="S188" s="14"/>
      <c r="T188" s="14"/>
      <c r="U188" s="14"/>
    </row>
    <row r="189" spans="1:21" x14ac:dyDescent="0.15">
      <c r="J189" s="54" t="s">
        <v>576</v>
      </c>
      <c r="K189" s="55"/>
      <c r="L189" s="17">
        <v>593727</v>
      </c>
      <c r="M189" s="17">
        <v>45337.39648941176</v>
      </c>
      <c r="N189" s="17">
        <v>7195.3774305882353</v>
      </c>
      <c r="O189" s="17">
        <v>538758</v>
      </c>
      <c r="P189" s="17">
        <v>32049.035184230954</v>
      </c>
      <c r="Q189" s="17">
        <v>505477.58963215916</v>
      </c>
      <c r="R189" s="17">
        <v>463835.26711159421</v>
      </c>
      <c r="S189" s="17">
        <v>311313.98944591032</v>
      </c>
      <c r="T189" s="17">
        <v>152521.27766568371</v>
      </c>
      <c r="U189" s="17">
        <v>41642.322520564943</v>
      </c>
    </row>
    <row r="190" spans="1:21" x14ac:dyDescent="0.15">
      <c r="L190" s="18"/>
      <c r="M190" s="18"/>
      <c r="N190" s="18"/>
      <c r="O190" s="18"/>
      <c r="P190" s="18"/>
      <c r="Q190" s="18"/>
      <c r="R190" s="18"/>
      <c r="S190" s="18"/>
      <c r="T190" s="18"/>
      <c r="U190" s="18"/>
    </row>
    <row r="191" spans="1:21" x14ac:dyDescent="0.15">
      <c r="L191" s="18">
        <f>SUM(L7:L188)-L189</f>
        <v>0</v>
      </c>
      <c r="M191" s="18">
        <f t="shared" ref="M191:U191" si="0">SUM(M7:M188)-M189</f>
        <v>0</v>
      </c>
      <c r="N191" s="18">
        <f t="shared" si="0"/>
        <v>0</v>
      </c>
      <c r="O191" s="18">
        <f t="shared" si="0"/>
        <v>0</v>
      </c>
      <c r="P191" s="18">
        <f t="shared" si="0"/>
        <v>0</v>
      </c>
      <c r="Q191" s="18">
        <f t="shared" si="0"/>
        <v>0</v>
      </c>
      <c r="R191" s="18">
        <f t="shared" si="0"/>
        <v>0</v>
      </c>
      <c r="S191" s="18">
        <f t="shared" si="0"/>
        <v>0</v>
      </c>
      <c r="T191" s="18">
        <f t="shared" si="0"/>
        <v>0</v>
      </c>
      <c r="U191" s="18">
        <f t="shared" si="0"/>
        <v>0</v>
      </c>
    </row>
    <row r="200" spans="10:11" x14ac:dyDescent="0.15">
      <c r="J200"/>
      <c r="K200"/>
    </row>
    <row r="201" spans="10:11" x14ac:dyDescent="0.15">
      <c r="J201"/>
      <c r="K201"/>
    </row>
    <row r="202" spans="10:11" x14ac:dyDescent="0.15">
      <c r="J202"/>
      <c r="K202"/>
    </row>
    <row r="203" spans="10:11" x14ac:dyDescent="0.15">
      <c r="J203"/>
      <c r="K203"/>
    </row>
    <row r="204" spans="10:11" x14ac:dyDescent="0.15">
      <c r="J204"/>
      <c r="K204"/>
    </row>
    <row r="205" spans="10:11" x14ac:dyDescent="0.15">
      <c r="J205"/>
      <c r="K205"/>
    </row>
    <row r="206" spans="10:11" x14ac:dyDescent="0.15">
      <c r="J206"/>
      <c r="K206"/>
    </row>
    <row r="207" spans="10:11" x14ac:dyDescent="0.15">
      <c r="J207"/>
      <c r="K207"/>
    </row>
    <row r="208" spans="10:11" x14ac:dyDescent="0.15">
      <c r="J208"/>
      <c r="K208"/>
    </row>
    <row r="209" spans="10:11" x14ac:dyDescent="0.15">
      <c r="J209"/>
      <c r="K209"/>
    </row>
    <row r="210" spans="10:11" x14ac:dyDescent="0.15">
      <c r="J210"/>
      <c r="K210"/>
    </row>
    <row r="211" spans="10:11" x14ac:dyDescent="0.15">
      <c r="J211"/>
      <c r="K211"/>
    </row>
    <row r="212" spans="10:11" x14ac:dyDescent="0.15">
      <c r="J212"/>
      <c r="K212"/>
    </row>
    <row r="213" spans="10:11" x14ac:dyDescent="0.15">
      <c r="J213"/>
      <c r="K213"/>
    </row>
    <row r="214" spans="10:11" x14ac:dyDescent="0.15">
      <c r="J214"/>
      <c r="K214"/>
    </row>
    <row r="215" spans="10:11" x14ac:dyDescent="0.15">
      <c r="J215"/>
      <c r="K215"/>
    </row>
    <row r="216" spans="10:11" x14ac:dyDescent="0.15">
      <c r="J216"/>
      <c r="K216"/>
    </row>
    <row r="217" spans="10:11" x14ac:dyDescent="0.15">
      <c r="J217"/>
      <c r="K217"/>
    </row>
    <row r="218" spans="10:11" x14ac:dyDescent="0.15">
      <c r="J218"/>
      <c r="K218"/>
    </row>
    <row r="219" spans="10:11" x14ac:dyDescent="0.15">
      <c r="J219"/>
      <c r="K219"/>
    </row>
    <row r="220" spans="10:11" x14ac:dyDescent="0.15">
      <c r="J220"/>
      <c r="K220"/>
    </row>
    <row r="221" spans="10:11" x14ac:dyDescent="0.15">
      <c r="J221"/>
      <c r="K221"/>
    </row>
    <row r="222" spans="10:11" x14ac:dyDescent="0.15">
      <c r="J222"/>
      <c r="K222"/>
    </row>
    <row r="223" spans="10:11" x14ac:dyDescent="0.15">
      <c r="J223"/>
      <c r="K223"/>
    </row>
    <row r="224" spans="10:11" x14ac:dyDescent="0.15">
      <c r="J224"/>
      <c r="K224"/>
    </row>
    <row r="225" spans="10:11" x14ac:dyDescent="0.15">
      <c r="J225"/>
      <c r="K225"/>
    </row>
    <row r="226" spans="10:11" x14ac:dyDescent="0.15">
      <c r="J226"/>
      <c r="K226"/>
    </row>
    <row r="227" spans="10:11" x14ac:dyDescent="0.15">
      <c r="J227"/>
      <c r="K227"/>
    </row>
    <row r="228" spans="10:11" x14ac:dyDescent="0.15">
      <c r="J228"/>
      <c r="K228"/>
    </row>
    <row r="229" spans="10:11" x14ac:dyDescent="0.15">
      <c r="J229"/>
      <c r="K229"/>
    </row>
    <row r="230" spans="10:11" x14ac:dyDescent="0.15">
      <c r="J230"/>
      <c r="K230"/>
    </row>
    <row r="231" spans="10:11" x14ac:dyDescent="0.15">
      <c r="J231"/>
      <c r="K231"/>
    </row>
    <row r="232" spans="10:11" x14ac:dyDescent="0.15">
      <c r="J232"/>
      <c r="K232"/>
    </row>
    <row r="233" spans="10:11" x14ac:dyDescent="0.15">
      <c r="J233"/>
      <c r="K233"/>
    </row>
    <row r="234" spans="10:11" x14ac:dyDescent="0.15">
      <c r="J234"/>
      <c r="K234"/>
    </row>
    <row r="235" spans="10:11" x14ac:dyDescent="0.15">
      <c r="J235"/>
      <c r="K235"/>
    </row>
    <row r="236" spans="10:11" x14ac:dyDescent="0.15">
      <c r="J236"/>
      <c r="K236"/>
    </row>
    <row r="237" spans="10:11" x14ac:dyDescent="0.15">
      <c r="J237"/>
      <c r="K237"/>
    </row>
    <row r="238" spans="10:11" x14ac:dyDescent="0.15">
      <c r="J238"/>
      <c r="K238"/>
    </row>
    <row r="239" spans="10:11" x14ac:dyDescent="0.15">
      <c r="J239"/>
      <c r="K239"/>
    </row>
    <row r="240" spans="10:11" x14ac:dyDescent="0.15">
      <c r="J240"/>
      <c r="K240"/>
    </row>
    <row r="241" spans="10:11" x14ac:dyDescent="0.15">
      <c r="J241"/>
      <c r="K241"/>
    </row>
    <row r="242" spans="10:11" x14ac:dyDescent="0.15">
      <c r="J242"/>
      <c r="K242"/>
    </row>
    <row r="243" spans="10:11" x14ac:dyDescent="0.15">
      <c r="J243"/>
      <c r="K243"/>
    </row>
    <row r="244" spans="10:11" x14ac:dyDescent="0.15">
      <c r="J244"/>
      <c r="K244"/>
    </row>
    <row r="245" spans="10:11" x14ac:dyDescent="0.15">
      <c r="J245"/>
      <c r="K245"/>
    </row>
    <row r="246" spans="10:11" x14ac:dyDescent="0.15">
      <c r="J246"/>
      <c r="K246"/>
    </row>
    <row r="247" spans="10:11" x14ac:dyDescent="0.15">
      <c r="J247"/>
      <c r="K247"/>
    </row>
    <row r="248" spans="10:11" x14ac:dyDescent="0.15">
      <c r="J248"/>
      <c r="K248"/>
    </row>
    <row r="249" spans="10:11" x14ac:dyDescent="0.15">
      <c r="J249"/>
      <c r="K249"/>
    </row>
    <row r="250" spans="10:11" x14ac:dyDescent="0.15">
      <c r="J250"/>
      <c r="K250"/>
    </row>
    <row r="251" spans="10:11" x14ac:dyDescent="0.15">
      <c r="J251"/>
      <c r="K251"/>
    </row>
    <row r="252" spans="10:11" x14ac:dyDescent="0.15">
      <c r="J252"/>
      <c r="K252"/>
    </row>
    <row r="253" spans="10:11" x14ac:dyDescent="0.15">
      <c r="J253"/>
      <c r="K253"/>
    </row>
    <row r="254" spans="10:11" x14ac:dyDescent="0.15">
      <c r="J254"/>
      <c r="K254"/>
    </row>
    <row r="255" spans="10:11" x14ac:dyDescent="0.15">
      <c r="J255"/>
      <c r="K255"/>
    </row>
    <row r="256" spans="10:11" x14ac:dyDescent="0.15">
      <c r="J256"/>
      <c r="K256"/>
    </row>
    <row r="257" spans="10:11" x14ac:dyDescent="0.15">
      <c r="J257"/>
      <c r="K257"/>
    </row>
    <row r="258" spans="10:11" x14ac:dyDescent="0.15">
      <c r="J258"/>
      <c r="K258"/>
    </row>
    <row r="259" spans="10:11" x14ac:dyDescent="0.15">
      <c r="J259"/>
      <c r="K259"/>
    </row>
    <row r="260" spans="10:11" x14ac:dyDescent="0.15">
      <c r="J260"/>
      <c r="K260"/>
    </row>
    <row r="261" spans="10:11" x14ac:dyDescent="0.15">
      <c r="J261"/>
      <c r="K261"/>
    </row>
    <row r="262" spans="10:11" x14ac:dyDescent="0.15">
      <c r="J262"/>
      <c r="K262"/>
    </row>
    <row r="263" spans="10:11" x14ac:dyDescent="0.15">
      <c r="J263"/>
      <c r="K263"/>
    </row>
    <row r="264" spans="10:11" x14ac:dyDescent="0.15">
      <c r="J264"/>
      <c r="K264"/>
    </row>
    <row r="265" spans="10:11" x14ac:dyDescent="0.15">
      <c r="J265"/>
      <c r="K265"/>
    </row>
    <row r="266" spans="10:11" x14ac:dyDescent="0.15">
      <c r="J266"/>
      <c r="K266"/>
    </row>
    <row r="267" spans="10:11" x14ac:dyDescent="0.15">
      <c r="J267"/>
      <c r="K267"/>
    </row>
    <row r="268" spans="10:11" x14ac:dyDescent="0.15">
      <c r="J268"/>
      <c r="K268"/>
    </row>
    <row r="269" spans="10:11" x14ac:dyDescent="0.15">
      <c r="J269"/>
      <c r="K269"/>
    </row>
    <row r="270" spans="10:11" x14ac:dyDescent="0.15">
      <c r="J270"/>
      <c r="K270"/>
    </row>
    <row r="271" spans="10:11" x14ac:dyDescent="0.15">
      <c r="J271"/>
      <c r="K271"/>
    </row>
    <row r="272" spans="10:11" x14ac:dyDescent="0.15">
      <c r="J272"/>
      <c r="K272"/>
    </row>
    <row r="273" spans="10:11" x14ac:dyDescent="0.15">
      <c r="J273"/>
      <c r="K273"/>
    </row>
    <row r="274" spans="10:11" x14ac:dyDescent="0.15">
      <c r="J274"/>
      <c r="K274"/>
    </row>
    <row r="275" spans="10:11" x14ac:dyDescent="0.15">
      <c r="J275"/>
      <c r="K275"/>
    </row>
    <row r="276" spans="10:11" x14ac:dyDescent="0.15">
      <c r="J276"/>
      <c r="K276"/>
    </row>
    <row r="277" spans="10:11" x14ac:dyDescent="0.15">
      <c r="J277"/>
      <c r="K277"/>
    </row>
    <row r="278" spans="10:11" x14ac:dyDescent="0.15">
      <c r="J278"/>
      <c r="K278"/>
    </row>
    <row r="279" spans="10:11" x14ac:dyDescent="0.15">
      <c r="J279"/>
      <c r="K279"/>
    </row>
    <row r="280" spans="10:11" x14ac:dyDescent="0.15">
      <c r="J280"/>
      <c r="K280"/>
    </row>
    <row r="281" spans="10:11" x14ac:dyDescent="0.15">
      <c r="J281"/>
      <c r="K281"/>
    </row>
    <row r="282" spans="10:11" x14ac:dyDescent="0.15">
      <c r="J282"/>
      <c r="K282"/>
    </row>
    <row r="283" spans="10:11" x14ac:dyDescent="0.15">
      <c r="J283"/>
      <c r="K283"/>
    </row>
    <row r="284" spans="10:11" x14ac:dyDescent="0.15">
      <c r="J284"/>
      <c r="K284"/>
    </row>
    <row r="285" spans="10:11" x14ac:dyDescent="0.15">
      <c r="J285"/>
      <c r="K285"/>
    </row>
    <row r="286" spans="10:11" x14ac:dyDescent="0.15">
      <c r="J286"/>
      <c r="K286"/>
    </row>
    <row r="287" spans="10:11" x14ac:dyDescent="0.15">
      <c r="J287"/>
      <c r="K287"/>
    </row>
    <row r="288" spans="10:11" x14ac:dyDescent="0.15">
      <c r="J288"/>
      <c r="K288"/>
    </row>
    <row r="289" spans="10:11" x14ac:dyDescent="0.15">
      <c r="J289"/>
      <c r="K289"/>
    </row>
    <row r="290" spans="10:11" x14ac:dyDescent="0.15">
      <c r="J290"/>
      <c r="K290"/>
    </row>
    <row r="291" spans="10:11" x14ac:dyDescent="0.15">
      <c r="J291"/>
      <c r="K291"/>
    </row>
    <row r="292" spans="10:11" x14ac:dyDescent="0.15">
      <c r="J292"/>
      <c r="K292"/>
    </row>
    <row r="293" spans="10:11" x14ac:dyDescent="0.15">
      <c r="J293"/>
      <c r="K293"/>
    </row>
    <row r="294" spans="10:11" x14ac:dyDescent="0.15">
      <c r="J294"/>
      <c r="K294"/>
    </row>
    <row r="295" spans="10:11" x14ac:dyDescent="0.15">
      <c r="J295"/>
      <c r="K295"/>
    </row>
    <row r="296" spans="10:11" x14ac:dyDescent="0.15">
      <c r="J296"/>
      <c r="K296"/>
    </row>
    <row r="297" spans="10:11" x14ac:dyDescent="0.15">
      <c r="J297"/>
      <c r="K297"/>
    </row>
    <row r="298" spans="10:11" x14ac:dyDescent="0.15">
      <c r="J298"/>
      <c r="K298"/>
    </row>
    <row r="299" spans="10:11" x14ac:dyDescent="0.15">
      <c r="J299"/>
      <c r="K299"/>
    </row>
    <row r="300" spans="10:11" x14ac:dyDescent="0.15">
      <c r="J300"/>
      <c r="K300"/>
    </row>
    <row r="301" spans="10:11" x14ac:dyDescent="0.15">
      <c r="J301"/>
      <c r="K301"/>
    </row>
    <row r="302" spans="10:11" x14ac:dyDescent="0.15">
      <c r="J302"/>
      <c r="K302"/>
    </row>
    <row r="303" spans="10:11" x14ac:dyDescent="0.15">
      <c r="J303"/>
      <c r="K303"/>
    </row>
    <row r="304" spans="10:11" x14ac:dyDescent="0.15">
      <c r="J304"/>
      <c r="K304"/>
    </row>
    <row r="305" spans="10:11" x14ac:dyDescent="0.15">
      <c r="J305"/>
      <c r="K305"/>
    </row>
    <row r="306" spans="10:11" x14ac:dyDescent="0.15">
      <c r="J306"/>
      <c r="K306"/>
    </row>
    <row r="307" spans="10:11" x14ac:dyDescent="0.15">
      <c r="J307"/>
      <c r="K307"/>
    </row>
    <row r="308" spans="10:11" x14ac:dyDescent="0.15">
      <c r="J308"/>
      <c r="K308"/>
    </row>
    <row r="309" spans="10:11" x14ac:dyDescent="0.15">
      <c r="J309"/>
      <c r="K309"/>
    </row>
    <row r="310" spans="10:11" x14ac:dyDescent="0.15">
      <c r="J310"/>
      <c r="K310"/>
    </row>
    <row r="311" spans="10:11" x14ac:dyDescent="0.15">
      <c r="J311"/>
      <c r="K311"/>
    </row>
    <row r="312" spans="10:11" x14ac:dyDescent="0.15">
      <c r="J312"/>
      <c r="K312"/>
    </row>
    <row r="313" spans="10:11" x14ac:dyDescent="0.15">
      <c r="J313"/>
      <c r="K313"/>
    </row>
    <row r="314" spans="10:11" x14ac:dyDescent="0.15">
      <c r="J314"/>
      <c r="K314"/>
    </row>
    <row r="315" spans="10:11" x14ac:dyDescent="0.15">
      <c r="J315"/>
      <c r="K315"/>
    </row>
    <row r="316" spans="10:11" x14ac:dyDescent="0.15">
      <c r="J316"/>
      <c r="K316"/>
    </row>
    <row r="317" spans="10:11" x14ac:dyDescent="0.15">
      <c r="J317"/>
      <c r="K317"/>
    </row>
    <row r="318" spans="10:11" x14ac:dyDescent="0.15">
      <c r="J318"/>
      <c r="K318"/>
    </row>
    <row r="319" spans="10:11" x14ac:dyDescent="0.15">
      <c r="J319"/>
      <c r="K319"/>
    </row>
    <row r="320" spans="10:11" x14ac:dyDescent="0.15">
      <c r="J320"/>
      <c r="K320"/>
    </row>
    <row r="321" spans="10:11" x14ac:dyDescent="0.15">
      <c r="J321"/>
      <c r="K321"/>
    </row>
    <row r="322" spans="10:11" x14ac:dyDescent="0.15">
      <c r="J322"/>
      <c r="K322"/>
    </row>
    <row r="323" spans="10:11" x14ac:dyDescent="0.15">
      <c r="J323"/>
      <c r="K323"/>
    </row>
    <row r="324" spans="10:11" x14ac:dyDescent="0.15">
      <c r="J324"/>
      <c r="K324"/>
    </row>
    <row r="325" spans="10:11" x14ac:dyDescent="0.15">
      <c r="J325"/>
      <c r="K325"/>
    </row>
    <row r="326" spans="10:11" x14ac:dyDescent="0.15">
      <c r="J326"/>
      <c r="K326"/>
    </row>
    <row r="327" spans="10:11" x14ac:dyDescent="0.15">
      <c r="J327"/>
      <c r="K327"/>
    </row>
    <row r="328" spans="10:11" x14ac:dyDescent="0.15">
      <c r="J328"/>
      <c r="K328"/>
    </row>
    <row r="329" spans="10:11" x14ac:dyDescent="0.15">
      <c r="J329"/>
      <c r="K329"/>
    </row>
    <row r="330" spans="10:11" x14ac:dyDescent="0.15">
      <c r="J330"/>
      <c r="K330"/>
    </row>
    <row r="331" spans="10:11" x14ac:dyDescent="0.15">
      <c r="J331"/>
      <c r="K331"/>
    </row>
    <row r="332" spans="10:11" x14ac:dyDescent="0.15">
      <c r="J332"/>
      <c r="K332"/>
    </row>
    <row r="333" spans="10:11" x14ac:dyDescent="0.15">
      <c r="J333"/>
      <c r="K333"/>
    </row>
    <row r="334" spans="10:11" x14ac:dyDescent="0.15">
      <c r="J334"/>
      <c r="K334"/>
    </row>
    <row r="335" spans="10:11" x14ac:dyDescent="0.15">
      <c r="J335"/>
      <c r="K335"/>
    </row>
    <row r="336" spans="10:11" x14ac:dyDescent="0.15">
      <c r="J336"/>
      <c r="K336"/>
    </row>
    <row r="337" spans="10:11" x14ac:dyDescent="0.15">
      <c r="J337"/>
      <c r="K337"/>
    </row>
    <row r="338" spans="10:11" x14ac:dyDescent="0.15">
      <c r="J338"/>
      <c r="K338"/>
    </row>
    <row r="339" spans="10:11" x14ac:dyDescent="0.15">
      <c r="J339"/>
      <c r="K339"/>
    </row>
    <row r="340" spans="10:11" x14ac:dyDescent="0.15">
      <c r="J340"/>
      <c r="K340"/>
    </row>
    <row r="341" spans="10:11" x14ac:dyDescent="0.15">
      <c r="J341"/>
      <c r="K341"/>
    </row>
    <row r="342" spans="10:11" x14ac:dyDescent="0.15">
      <c r="J342"/>
      <c r="K342"/>
    </row>
    <row r="343" spans="10:11" x14ac:dyDescent="0.15">
      <c r="J343"/>
      <c r="K343"/>
    </row>
    <row r="344" spans="10:11" x14ac:dyDescent="0.15">
      <c r="J344"/>
      <c r="K344"/>
    </row>
    <row r="345" spans="10:11" x14ac:dyDescent="0.15">
      <c r="J345"/>
      <c r="K345"/>
    </row>
    <row r="346" spans="10:11" x14ac:dyDescent="0.15">
      <c r="J346"/>
      <c r="K346"/>
    </row>
    <row r="347" spans="10:11" x14ac:dyDescent="0.15">
      <c r="J347"/>
      <c r="K347"/>
    </row>
    <row r="348" spans="10:11" x14ac:dyDescent="0.15">
      <c r="J348"/>
      <c r="K348"/>
    </row>
    <row r="349" spans="10:11" x14ac:dyDescent="0.15">
      <c r="J349"/>
      <c r="K349"/>
    </row>
    <row r="350" spans="10:11" x14ac:dyDescent="0.15">
      <c r="J350"/>
      <c r="K350"/>
    </row>
    <row r="351" spans="10:11" x14ac:dyDescent="0.15">
      <c r="J351"/>
      <c r="K351"/>
    </row>
    <row r="352" spans="10:11" x14ac:dyDescent="0.15">
      <c r="J352"/>
      <c r="K352"/>
    </row>
    <row r="353" spans="10:11" x14ac:dyDescent="0.15">
      <c r="J353"/>
      <c r="K353"/>
    </row>
    <row r="354" spans="10:11" x14ac:dyDescent="0.15">
      <c r="J354"/>
      <c r="K354"/>
    </row>
    <row r="355" spans="10:11" x14ac:dyDescent="0.15">
      <c r="J355"/>
      <c r="K355"/>
    </row>
    <row r="356" spans="10:11" x14ac:dyDescent="0.15">
      <c r="J356"/>
      <c r="K356"/>
    </row>
    <row r="357" spans="10:11" x14ac:dyDescent="0.15">
      <c r="J357"/>
      <c r="K357"/>
    </row>
    <row r="358" spans="10:11" x14ac:dyDescent="0.15">
      <c r="J358"/>
      <c r="K358"/>
    </row>
    <row r="359" spans="10:11" x14ac:dyDescent="0.15">
      <c r="J359"/>
      <c r="K359"/>
    </row>
    <row r="360" spans="10:11" x14ac:dyDescent="0.15">
      <c r="J360"/>
      <c r="K360"/>
    </row>
    <row r="361" spans="10:11" x14ac:dyDescent="0.15">
      <c r="J361"/>
      <c r="K361"/>
    </row>
    <row r="362" spans="10:11" x14ac:dyDescent="0.15">
      <c r="J362"/>
      <c r="K362"/>
    </row>
    <row r="363" spans="10:11" x14ac:dyDescent="0.15">
      <c r="J363"/>
      <c r="K363"/>
    </row>
    <row r="364" spans="10:11" x14ac:dyDescent="0.15">
      <c r="J364"/>
      <c r="K364"/>
    </row>
    <row r="365" spans="10:11" x14ac:dyDescent="0.15">
      <c r="J365"/>
      <c r="K365"/>
    </row>
    <row r="366" spans="10:11" x14ac:dyDescent="0.15">
      <c r="J366"/>
      <c r="K366"/>
    </row>
    <row r="367" spans="10:11" x14ac:dyDescent="0.15">
      <c r="J367"/>
      <c r="K367"/>
    </row>
    <row r="368" spans="10:11" x14ac:dyDescent="0.15">
      <c r="J368"/>
      <c r="K368"/>
    </row>
    <row r="369" spans="10:11" x14ac:dyDescent="0.15">
      <c r="J369"/>
      <c r="K369"/>
    </row>
    <row r="370" spans="10:11" x14ac:dyDescent="0.15">
      <c r="J370"/>
      <c r="K370"/>
    </row>
    <row r="371" spans="10:11" x14ac:dyDescent="0.15">
      <c r="J371"/>
      <c r="K371"/>
    </row>
    <row r="372" spans="10:11" x14ac:dyDescent="0.15">
      <c r="J372"/>
      <c r="K372"/>
    </row>
    <row r="373" spans="10:11" x14ac:dyDescent="0.15">
      <c r="J373"/>
      <c r="K373"/>
    </row>
    <row r="374" spans="10:11" x14ac:dyDescent="0.15">
      <c r="J374"/>
      <c r="K374"/>
    </row>
    <row r="375" spans="10:11" x14ac:dyDescent="0.15">
      <c r="J375"/>
      <c r="K375"/>
    </row>
    <row r="376" spans="10:11" x14ac:dyDescent="0.15">
      <c r="J376"/>
      <c r="K376"/>
    </row>
    <row r="377" spans="10:11" x14ac:dyDescent="0.15">
      <c r="J377"/>
      <c r="K377"/>
    </row>
    <row r="378" spans="10:11" x14ac:dyDescent="0.15">
      <c r="J378"/>
      <c r="K378"/>
    </row>
    <row r="379" spans="10:11" x14ac:dyDescent="0.15">
      <c r="J379"/>
      <c r="K379"/>
    </row>
    <row r="380" spans="10:11" x14ac:dyDescent="0.15">
      <c r="J380"/>
      <c r="K380"/>
    </row>
    <row r="381" spans="10:11" x14ac:dyDescent="0.15">
      <c r="J381"/>
      <c r="K381"/>
    </row>
    <row r="382" spans="10:11" x14ac:dyDescent="0.15">
      <c r="J382"/>
      <c r="K382"/>
    </row>
    <row r="383" spans="10:11" x14ac:dyDescent="0.15">
      <c r="J383"/>
      <c r="K383"/>
    </row>
    <row r="384" spans="10:11" x14ac:dyDescent="0.15">
      <c r="J384"/>
      <c r="K384"/>
    </row>
    <row r="385" spans="10:11" x14ac:dyDescent="0.15">
      <c r="J385"/>
      <c r="K385"/>
    </row>
    <row r="386" spans="10:11" x14ac:dyDescent="0.15">
      <c r="J386"/>
      <c r="K386"/>
    </row>
    <row r="387" spans="10:11" x14ac:dyDescent="0.15">
      <c r="J387"/>
      <c r="K387"/>
    </row>
    <row r="388" spans="10:11" x14ac:dyDescent="0.15">
      <c r="J388"/>
      <c r="K388"/>
    </row>
    <row r="389" spans="10:11" x14ac:dyDescent="0.15">
      <c r="J389"/>
      <c r="K389"/>
    </row>
    <row r="390" spans="10:11" x14ac:dyDescent="0.15">
      <c r="J390"/>
      <c r="K390"/>
    </row>
    <row r="391" spans="10:11" x14ac:dyDescent="0.15">
      <c r="J391"/>
      <c r="K391"/>
    </row>
    <row r="392" spans="10:11" x14ac:dyDescent="0.15">
      <c r="J392"/>
      <c r="K392"/>
    </row>
    <row r="393" spans="10:11" x14ac:dyDescent="0.15">
      <c r="J393"/>
      <c r="K393"/>
    </row>
    <row r="394" spans="10:11" x14ac:dyDescent="0.15">
      <c r="J394"/>
      <c r="K394"/>
    </row>
    <row r="395" spans="10:11" x14ac:dyDescent="0.15">
      <c r="J395"/>
      <c r="K395"/>
    </row>
    <row r="396" spans="10:11" x14ac:dyDescent="0.15">
      <c r="J396"/>
      <c r="K396"/>
    </row>
    <row r="397" spans="10:11" x14ac:dyDescent="0.15">
      <c r="J397"/>
      <c r="K397"/>
    </row>
    <row r="398" spans="10:11" x14ac:dyDescent="0.15">
      <c r="J398"/>
      <c r="K398"/>
    </row>
    <row r="399" spans="10:11" x14ac:dyDescent="0.15">
      <c r="J399"/>
      <c r="K399"/>
    </row>
    <row r="400" spans="10:11" x14ac:dyDescent="0.15">
      <c r="J400"/>
      <c r="K400"/>
    </row>
    <row r="401" spans="10:11" x14ac:dyDescent="0.15">
      <c r="J401"/>
      <c r="K401"/>
    </row>
    <row r="402" spans="10:11" x14ac:dyDescent="0.15">
      <c r="J402"/>
      <c r="K402"/>
    </row>
  </sheetData>
  <mergeCells count="11">
    <mergeCell ref="J189:K189"/>
    <mergeCell ref="J1:U1"/>
    <mergeCell ref="J3:K6"/>
    <mergeCell ref="L3:L6"/>
    <mergeCell ref="M3:M6"/>
    <mergeCell ref="N3:N6"/>
    <mergeCell ref="O3:O6"/>
    <mergeCell ref="P4:P6"/>
    <mergeCell ref="Q4:Q6"/>
    <mergeCell ref="R5:R6"/>
    <mergeCell ref="U5:U6"/>
  </mergeCells>
  <phoneticPr fontId="2"/>
  <pageMargins left="0.7" right="0.7" top="0.75" bottom="0.75" header="0.3" footer="0.3"/>
  <ignoredErrors>
    <ignoredError sqref="J7:K18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4E7C6-C132-426D-9F85-7401C5DDF63A}">
  <sheetPr codeName="Sheet2">
    <tabColor theme="5" tint="0.59999389629810485"/>
  </sheetPr>
  <dimension ref="A1:M419"/>
  <sheetViews>
    <sheetView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13.5" x14ac:dyDescent="0.15"/>
  <cols>
    <col min="1" max="1" width="1.625" style="19" customWidth="1"/>
    <col min="2" max="2" width="9" style="5"/>
    <col min="3" max="3" width="27.5" style="5" customWidth="1"/>
    <col min="4" max="13" width="10.625" customWidth="1"/>
  </cols>
  <sheetData>
    <row r="1" spans="1:13" ht="17.25" x14ac:dyDescent="0.2">
      <c r="B1" s="56" t="s">
        <v>577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13" x14ac:dyDescent="0.15">
      <c r="M2" s="2" t="s">
        <v>486</v>
      </c>
    </row>
    <row r="3" spans="1:13" ht="9" customHeight="1" x14ac:dyDescent="0.15">
      <c r="A3" s="20"/>
      <c r="B3" s="57" t="s">
        <v>565</v>
      </c>
      <c r="C3" s="57"/>
      <c r="D3" s="58" t="s">
        <v>566</v>
      </c>
      <c r="E3" s="61" t="s">
        <v>567</v>
      </c>
      <c r="F3" s="62" t="s">
        <v>568</v>
      </c>
      <c r="G3" s="63" t="s">
        <v>569</v>
      </c>
      <c r="H3" s="6"/>
      <c r="I3" s="6"/>
      <c r="J3" s="6"/>
      <c r="K3" s="6"/>
      <c r="L3" s="6"/>
      <c r="M3" s="9"/>
    </row>
    <row r="4" spans="1:13" ht="9" customHeight="1" x14ac:dyDescent="0.15">
      <c r="A4" s="20"/>
      <c r="B4" s="57"/>
      <c r="C4" s="57"/>
      <c r="D4" s="59"/>
      <c r="E4" s="61"/>
      <c r="F4" s="62"/>
      <c r="G4" s="59"/>
      <c r="H4" s="64" t="s">
        <v>570</v>
      </c>
      <c r="I4" s="67" t="s">
        <v>571</v>
      </c>
      <c r="J4" s="6"/>
      <c r="K4" s="6"/>
      <c r="L4" s="6"/>
      <c r="M4" s="9"/>
    </row>
    <row r="5" spans="1:13" ht="9" customHeight="1" x14ac:dyDescent="0.15">
      <c r="A5" s="20"/>
      <c r="B5" s="57"/>
      <c r="C5" s="57"/>
      <c r="D5" s="59"/>
      <c r="E5" s="61"/>
      <c r="F5" s="62"/>
      <c r="G5" s="59"/>
      <c r="H5" s="65"/>
      <c r="I5" s="68"/>
      <c r="J5" s="70" t="s">
        <v>572</v>
      </c>
      <c r="K5" s="6"/>
      <c r="L5" s="9"/>
      <c r="M5" s="72" t="s">
        <v>573</v>
      </c>
    </row>
    <row r="6" spans="1:13" ht="13.5" customHeight="1" x14ac:dyDescent="0.15">
      <c r="A6" s="20"/>
      <c r="B6" s="57"/>
      <c r="C6" s="57"/>
      <c r="D6" s="60"/>
      <c r="E6" s="61"/>
      <c r="F6" s="62"/>
      <c r="G6" s="60"/>
      <c r="H6" s="66"/>
      <c r="I6" s="69"/>
      <c r="J6" s="71"/>
      <c r="K6" s="7" t="s">
        <v>574</v>
      </c>
      <c r="L6" s="8" t="s">
        <v>575</v>
      </c>
      <c r="M6" s="73"/>
    </row>
    <row r="7" spans="1:13" x14ac:dyDescent="0.15">
      <c r="A7" s="21"/>
      <c r="B7" s="3" t="s">
        <v>35</v>
      </c>
      <c r="C7" s="50" t="s">
        <v>487</v>
      </c>
      <c r="D7" s="10">
        <f>SUMIF(さいたま市188部門!$E$7:$E$188,さいたま市108部門!$B7,さいたま市188部門!L$7:L$189)</f>
        <v>3986.1634544200483</v>
      </c>
      <c r="E7" s="11">
        <f>SUMIF(さいたま市188部門!$E$7:$E$188,さいたま市108部門!$B7,さいたま市188部門!M$7:M$189)</f>
        <v>326.20621223923132</v>
      </c>
      <c r="F7" s="11">
        <f>SUMIF(さいたま市188部門!$E$7:$E$188,さいたま市108部門!$B7,さいたま市188部門!N$7:N$189)</f>
        <v>54.567880293920865</v>
      </c>
      <c r="G7" s="10">
        <f>SUMIF(さいたま市188部門!$E$7:$E$188,さいたま市108部門!$B7,さいたま市188部門!O$7:O$189)</f>
        <v>3416.7609379959795</v>
      </c>
      <c r="H7" s="11">
        <f>SUMIF(さいたま市188部門!$E$7:$E$188,さいたま市108部門!$B7,さいたま市188部門!P$7:P$189)</f>
        <v>196.93453841520636</v>
      </c>
      <c r="I7" s="10">
        <f>SUMIF(さいたま市188部門!$E$7:$E$188,さいたま市108部門!$B7,さいたま市188部門!Q$7:Q$189)</f>
        <v>3235.2634747238581</v>
      </c>
      <c r="J7" s="10">
        <f>SUMIF(さいたま市188部門!$E$7:$E$188,さいたま市108部門!$B7,さいたま市188部門!R$7:R$189)</f>
        <v>2949.977213641067</v>
      </c>
      <c r="K7" s="11">
        <f>SUMIF(さいたま市188部門!$E$7:$E$188,さいたま市108部門!$B7,さいたま市188部門!S$7:S$189)</f>
        <v>1973.9418674069809</v>
      </c>
      <c r="L7" s="11">
        <f>SUMIF(さいたま市188部門!$E$7:$E$188,さいたま市108部門!$B7,さいたま市188部門!T$7:T$189)</f>
        <v>976.40757994266539</v>
      </c>
      <c r="M7" s="11">
        <f>SUMIF(さいたま市188部門!$E$7:$E$188,さいたま市108部門!$B7,さいたま市188部門!U$7:U$189)</f>
        <v>273.91574405064227</v>
      </c>
    </row>
    <row r="8" spans="1:13" x14ac:dyDescent="0.15">
      <c r="A8" s="21"/>
      <c r="B8" s="3" t="s">
        <v>36</v>
      </c>
      <c r="C8" s="51" t="s">
        <v>155</v>
      </c>
      <c r="D8" s="53">
        <f>SUMIF(さいたま市188部門!$E$7:$E$188,さいたま市108部門!$B8,さいたま市188部門!L$7:L$189)</f>
        <v>93.32368295206345</v>
      </c>
      <c r="E8" s="14">
        <f>SUMIF(さいたま市188部門!$E$7:$E$188,さいたま市108部門!$B8,さいたま市188部門!M$7:M$189)</f>
        <v>2.5551400436493314</v>
      </c>
      <c r="F8" s="14">
        <f>SUMIF(さいたま市188部門!$E$7:$E$188,さいたま市108部門!$B8,さいたま市188部門!N$7:N$189)</f>
        <v>0.53311626133546219</v>
      </c>
      <c r="G8" s="13">
        <f>SUMIF(さいたま市188部門!$E$7:$E$188,さいたま市108部門!$B8,さいたま市188部門!O$7:O$189)</f>
        <v>178.36988487990689</v>
      </c>
      <c r="H8" s="14">
        <f>SUMIF(さいたま市188部門!$E$7:$E$188,さいたま市108部門!$B8,さいたま市188部門!P$7:P$189)</f>
        <v>24.731314126560797</v>
      </c>
      <c r="I8" s="13">
        <f>SUMIF(さいたま市188部門!$E$7:$E$188,さいたま市108部門!$B8,さいたま市188部門!Q$7:Q$189)</f>
        <v>138.6541489167368</v>
      </c>
      <c r="J8" s="13">
        <f>SUMIF(さいたま市188部門!$E$7:$E$188,さいたま市108部門!$B8,さいたま市188部門!R$7:R$189)</f>
        <v>142.31504130240424</v>
      </c>
      <c r="K8" s="14">
        <f>SUMIF(さいたま市188部門!$E$7:$E$188,さいたま市108部門!$B8,さいたま市188部門!S$7:S$189)</f>
        <v>118.63423577070336</v>
      </c>
      <c r="L8" s="14">
        <f>SUMIF(さいたま市188部門!$E$7:$E$188,さいたま市108部門!$B8,さいたま市188部門!T$7:T$189)</f>
        <v>22.247894166640357</v>
      </c>
      <c r="M8" s="14">
        <f>SUMIF(さいたま市188部門!$E$7:$E$188,さいたま市108部門!$B8,さいたま市188部門!U$7:U$189)</f>
        <v>5.4820956366243099</v>
      </c>
    </row>
    <row r="9" spans="1:13" x14ac:dyDescent="0.15">
      <c r="A9" s="21"/>
      <c r="B9" s="3" t="s">
        <v>37</v>
      </c>
      <c r="C9" s="51" t="s">
        <v>157</v>
      </c>
      <c r="D9" s="13">
        <f>SUMIF(さいたま市188部門!$E$7:$E$188,さいたま市108部門!$B9,さいたま市188部門!L$7:L$189)</f>
        <v>48.413651224278652</v>
      </c>
      <c r="E9" s="14">
        <f>SUMIF(さいたま市188部門!$E$7:$E$188,さいたま市108部門!$B9,さいたま市188部門!M$7:M$189)</f>
        <v>2.8871638911291884E-2</v>
      </c>
      <c r="F9" s="14">
        <f>SUMIF(さいたま市188部門!$E$7:$E$188,さいたま市108部門!$B9,さいたま市188部門!N$7:N$189)</f>
        <v>5.2783788251035864E-3</v>
      </c>
      <c r="G9" s="13">
        <f>SUMIF(さいたま市188部門!$E$7:$E$188,さいたま市108部門!$B9,さいたま市188部門!O$7:O$189)</f>
        <v>120.70892656861709</v>
      </c>
      <c r="H9" s="14">
        <f>SUMIF(さいたま市188部門!$E$7:$E$188,さいたま市108部門!$B9,さいたま市188部門!P$7:P$189)</f>
        <v>7.022471912480226</v>
      </c>
      <c r="I9" s="13">
        <f>SUMIF(さいたま市188部門!$E$7:$E$188,さいたま市108部門!$B9,さいたま市188部門!Q$7:Q$189)</f>
        <v>114.16071247215196</v>
      </c>
      <c r="J9" s="13">
        <f>SUMIF(さいたま市188部門!$E$7:$E$188,さいたま市108部門!$B9,さいたま市188部門!R$7:R$189)</f>
        <v>105.35632905860953</v>
      </c>
      <c r="K9" s="14">
        <f>SUMIF(さいたま市188部門!$E$7:$E$188,さいたま市108部門!$B9,さいたま市188部門!S$7:S$189)</f>
        <v>47.547848463654915</v>
      </c>
      <c r="L9" s="14">
        <f>SUMIF(さいたま市188部門!$E$7:$E$188,さいたま市108部門!$B9,さいたま市188部門!T$7:T$189)</f>
        <v>59.244392331390607</v>
      </c>
      <c r="M9" s="14">
        <f>SUMIF(さいたま市188部門!$E$7:$E$188,さいたま市108部門!$B9,さいたま市188部門!U$7:U$189)</f>
        <v>9.1683323578027256</v>
      </c>
    </row>
    <row r="10" spans="1:13" x14ac:dyDescent="0.15">
      <c r="A10" s="21"/>
      <c r="B10" s="3" t="s">
        <v>38</v>
      </c>
      <c r="C10" s="51" t="s">
        <v>488</v>
      </c>
      <c r="D10" s="13">
        <f>SUMIF(さいたま市188部門!$E$7:$E$188,さいたま市108部門!$B10,さいたま市188部門!L$7:L$189)</f>
        <v>28.188211403609611</v>
      </c>
      <c r="E10" s="14">
        <f>SUMIF(さいたま市188部門!$E$7:$E$188,さいたま市108部門!$B10,さいたま市188部門!M$7:M$189)</f>
        <v>0.76509843114923481</v>
      </c>
      <c r="F10" s="14">
        <f>SUMIF(さいたま市188部門!$E$7:$E$188,さいたま市108部門!$B10,さいたま市188部門!N$7:N$189)</f>
        <v>0.12140271297738246</v>
      </c>
      <c r="G10" s="13">
        <f>SUMIF(さいたま市188部門!$E$7:$E$188,さいたま市108部門!$B10,さいたま市188部門!O$7:O$189)</f>
        <v>55.466250555496771</v>
      </c>
      <c r="H10" s="14">
        <f>SUMIF(さいたま市188部門!$E$7:$E$188,さいたま市108部門!$B10,さいたま市188部門!P$7:P$189)</f>
        <v>4.2745481206401372</v>
      </c>
      <c r="I10" s="13">
        <f>SUMIF(さいたま市188部門!$E$7:$E$188,さいたま市108部門!$B10,さいたま市188部門!Q$7:Q$189)</f>
        <v>50.264791312365418</v>
      </c>
      <c r="J10" s="13">
        <f>SUMIF(さいたま市188部門!$E$7:$E$188,さいたま市108部門!$B10,さいたま市188部門!R$7:R$189)</f>
        <v>49.198285779077352</v>
      </c>
      <c r="K10" s="14">
        <f>SUMIF(さいたま市188部門!$E$7:$E$188,さいたま市108部門!$B10,さいたま市188部門!S$7:S$189)</f>
        <v>39.073974480033243</v>
      </c>
      <c r="L10" s="14">
        <f>SUMIF(さいたま市188部門!$E$7:$E$188,さいたま市108部門!$B10,さいたま市188部門!T$7:T$189)</f>
        <v>9.7490772190895942</v>
      </c>
      <c r="M10" s="14">
        <f>SUMIF(さいたま市188部門!$E$7:$E$188,さいたま市108部門!$B10,さいたま市188部門!U$7:U$189)</f>
        <v>2.9300855988854075</v>
      </c>
    </row>
    <row r="11" spans="1:13" x14ac:dyDescent="0.15">
      <c r="A11" s="21"/>
      <c r="B11" s="3" t="s">
        <v>39</v>
      </c>
      <c r="C11" s="51" t="s">
        <v>489</v>
      </c>
      <c r="D11" s="13">
        <f>SUMIF(さいたま市188部門!$E$7:$E$188,さいたま市108部門!$B11,さいたま市188部門!L$7:L$189)</f>
        <v>0</v>
      </c>
      <c r="E11" s="14">
        <f>SUMIF(さいたま市188部門!$E$7:$E$188,さいたま市108部門!$B11,さいたま市188部門!M$7:M$189)</f>
        <v>0</v>
      </c>
      <c r="F11" s="14">
        <f>SUMIF(さいたま市188部門!$E$7:$E$188,さいたま市108部門!$B11,さいたま市188部門!N$7:N$189)</f>
        <v>0</v>
      </c>
      <c r="G11" s="13">
        <f>SUMIF(さいたま市188部門!$E$7:$E$188,さいたま市108部門!$B11,さいたま市188部門!O$7:O$189)</f>
        <v>0</v>
      </c>
      <c r="H11" s="14">
        <f>SUMIF(さいたま市188部門!$E$7:$E$188,さいたま市108部門!$B11,さいたま市188部門!P$7:P$189)</f>
        <v>0</v>
      </c>
      <c r="I11" s="13">
        <f>SUMIF(さいたま市188部門!$E$7:$E$188,さいたま市108部門!$B11,さいたま市188部門!Q$7:Q$189)</f>
        <v>0</v>
      </c>
      <c r="J11" s="13">
        <f>SUMIF(さいたま市188部門!$E$7:$E$188,さいたま市108部門!$B11,さいたま市188部門!R$7:R$189)</f>
        <v>0</v>
      </c>
      <c r="K11" s="14">
        <f>SUMIF(さいたま市188部門!$E$7:$E$188,さいたま市108部門!$B11,さいたま市188部門!S$7:S$189)</f>
        <v>0</v>
      </c>
      <c r="L11" s="14">
        <f>SUMIF(さいたま市188部門!$E$7:$E$188,さいたま市108部門!$B11,さいたま市188部門!T$7:T$189)</f>
        <v>0</v>
      </c>
      <c r="M11" s="14">
        <f>SUMIF(さいたま市188部門!$E$7:$E$188,さいたま市108部門!$B11,さいたま市188部門!U$7:U$189)</f>
        <v>0</v>
      </c>
    </row>
    <row r="12" spans="1:13" x14ac:dyDescent="0.15">
      <c r="A12" s="21"/>
      <c r="B12" s="3" t="s">
        <v>40</v>
      </c>
      <c r="C12" s="51" t="s">
        <v>170</v>
      </c>
      <c r="D12" s="13">
        <f>SUMIF(さいたま市188部門!$E$7:$E$188,さいたま市108部門!$B12,さいたま市188部門!L$7:L$189)</f>
        <v>0</v>
      </c>
      <c r="E12" s="14">
        <f>SUMIF(さいたま市188部門!$E$7:$E$188,さいたま市108部門!$B12,さいたま市188部門!M$7:M$189)</f>
        <v>0</v>
      </c>
      <c r="F12" s="14">
        <f>SUMIF(さいたま市188部門!$E$7:$E$188,さいたま市108部門!$B12,さいたま市188部門!N$7:N$189)</f>
        <v>0</v>
      </c>
      <c r="G12" s="13">
        <f>SUMIF(さいたま市188部門!$E$7:$E$188,さいたま市108部門!$B12,さいたま市188部門!O$7:O$189)</f>
        <v>0</v>
      </c>
      <c r="H12" s="14">
        <f>SUMIF(さいたま市188部門!$E$7:$E$188,さいたま市108部門!$B12,さいたま市188部門!P$7:P$189)</f>
        <v>0</v>
      </c>
      <c r="I12" s="13">
        <f>SUMIF(さいたま市188部門!$E$7:$E$188,さいたま市108部門!$B12,さいたま市188部門!Q$7:Q$189)</f>
        <v>0</v>
      </c>
      <c r="J12" s="13">
        <f>SUMIF(さいたま市188部門!$E$7:$E$188,さいたま市108部門!$B12,さいたま市188部門!R$7:R$189)</f>
        <v>0</v>
      </c>
      <c r="K12" s="14">
        <f>SUMIF(さいたま市188部門!$E$7:$E$188,さいたま市108部門!$B12,さいたま市188部門!S$7:S$189)</f>
        <v>0</v>
      </c>
      <c r="L12" s="14">
        <f>SUMIF(さいたま市188部門!$E$7:$E$188,さいたま市108部門!$B12,さいたま市188部門!T$7:T$189)</f>
        <v>0</v>
      </c>
      <c r="M12" s="14">
        <f>SUMIF(さいたま市188部門!$E$7:$E$188,さいたま市108部門!$B12,さいたま市188部門!U$7:U$189)</f>
        <v>0</v>
      </c>
    </row>
    <row r="13" spans="1:13" x14ac:dyDescent="0.15">
      <c r="A13" s="21"/>
      <c r="B13" s="3" t="s">
        <v>41</v>
      </c>
      <c r="C13" s="51" t="s">
        <v>490</v>
      </c>
      <c r="D13" s="13">
        <f>SUMIF(さいたま市188部門!$E$7:$E$188,さいたま市108部門!$B13,さいたま市188部門!L$7:L$189)</f>
        <v>0</v>
      </c>
      <c r="E13" s="14">
        <f>SUMIF(さいたま市188部門!$E$7:$E$188,さいたま市108部門!$B13,さいたま市188部門!M$7:M$189)</f>
        <v>0</v>
      </c>
      <c r="F13" s="14">
        <f>SUMIF(さいたま市188部門!$E$7:$E$188,さいたま市108部門!$B13,さいたま市188部門!N$7:N$189)</f>
        <v>0</v>
      </c>
      <c r="G13" s="13">
        <f>SUMIF(さいたま市188部門!$E$7:$E$188,さいたま市108部門!$B13,さいたま市188部門!O$7:O$189)</f>
        <v>0</v>
      </c>
      <c r="H13" s="14">
        <f>SUMIF(さいたま市188部門!$E$7:$E$188,さいたま市108部門!$B13,さいたま市188部門!P$7:P$189)</f>
        <v>0</v>
      </c>
      <c r="I13" s="13">
        <f>SUMIF(さいたま市188部門!$E$7:$E$188,さいたま市108部門!$B13,さいたま市188部門!Q$7:Q$189)</f>
        <v>0</v>
      </c>
      <c r="J13" s="13">
        <f>SUMIF(さいたま市188部門!$E$7:$E$188,さいたま市108部門!$B13,さいたま市188部門!R$7:R$189)</f>
        <v>0</v>
      </c>
      <c r="K13" s="14">
        <f>SUMIF(さいたま市188部門!$E$7:$E$188,さいたま市108部門!$B13,さいたま市188部門!S$7:S$189)</f>
        <v>0</v>
      </c>
      <c r="L13" s="14">
        <f>SUMIF(さいたま市188部門!$E$7:$E$188,さいたま市108部門!$B13,さいたま市188部門!T$7:T$189)</f>
        <v>0</v>
      </c>
      <c r="M13" s="14">
        <f>SUMIF(さいたま市188部門!$E$7:$E$188,さいたま市108部門!$B13,さいたま市188部門!U$7:U$189)</f>
        <v>0</v>
      </c>
    </row>
    <row r="14" spans="1:13" x14ac:dyDescent="0.15">
      <c r="A14" s="21"/>
      <c r="B14" s="3" t="s">
        <v>42</v>
      </c>
      <c r="C14" s="51" t="s">
        <v>491</v>
      </c>
      <c r="D14" s="13">
        <f>SUMIF(さいたま市188部門!$E$7:$E$188,さいたま市108部門!$B14,さいたま市188部門!L$7:L$189)</f>
        <v>10355.178875837128</v>
      </c>
      <c r="E14" s="14">
        <f>SUMIF(さいたま市188部門!$E$7:$E$188,さいたま市108部門!$B14,さいたま市188部門!M$7:M$189)</f>
        <v>417.67086075238871</v>
      </c>
      <c r="F14" s="14">
        <f>SUMIF(さいたま市188部門!$E$7:$E$188,さいたま市108部門!$B14,さいたま市188部門!N$7:N$189)</f>
        <v>107.58127524829928</v>
      </c>
      <c r="G14" s="13">
        <f>SUMIF(さいたま市188部門!$E$7:$E$188,さいたま市108部門!$B14,さいたま市188部門!O$7:O$189)</f>
        <v>9587.6092102182047</v>
      </c>
      <c r="H14" s="14">
        <f>SUMIF(さいたま市188部門!$E$7:$E$188,さいたま市108部門!$B14,さいたま市188部門!P$7:P$189)</f>
        <v>191.98539056158953</v>
      </c>
      <c r="I14" s="13">
        <f>SUMIF(さいたま市188部門!$E$7:$E$188,さいたま市108部門!$B14,さいたま市188部門!Q$7:Q$189)</f>
        <v>9419.3451340400861</v>
      </c>
      <c r="J14" s="13">
        <f>SUMIF(さいたま市188部門!$E$7:$E$188,さいたま市108部門!$B14,さいたま市188部門!R$7:R$189)</f>
        <v>8559.5983870164546</v>
      </c>
      <c r="K14" s="14">
        <f>SUMIF(さいたま市188部門!$E$7:$E$188,さいたま市108部門!$B14,さいたま市188部門!S$7:S$189)</f>
        <v>3452.6586021224061</v>
      </c>
      <c r="L14" s="14">
        <f>SUMIF(さいたま市188部門!$E$7:$E$188,さいたま市108部門!$B14,さいたま市188部門!T$7:T$189)</f>
        <v>6036.9448358158133</v>
      </c>
      <c r="M14" s="14">
        <f>SUMIF(さいたま市188部門!$E$7:$E$188,さいたま市108部門!$B14,さいたま市188部門!U$7:U$189)</f>
        <v>1531.5332113220466</v>
      </c>
    </row>
    <row r="15" spans="1:13" x14ac:dyDescent="0.15">
      <c r="A15" s="21"/>
      <c r="B15" s="3" t="s">
        <v>43</v>
      </c>
      <c r="C15" s="51" t="s">
        <v>492</v>
      </c>
      <c r="D15" s="13">
        <f>SUMIF(さいたま市188部門!$E$7:$E$188,さいたま市108部門!$B15,さいたま市188部門!L$7:L$189)</f>
        <v>359.23690972408252</v>
      </c>
      <c r="E15" s="14">
        <f>SUMIF(さいたま市188部門!$E$7:$E$188,さいたま市108部門!$B15,さいたま市188部門!M$7:M$189)</f>
        <v>7.189952219524689</v>
      </c>
      <c r="F15" s="14">
        <f>SUMIF(さいたま市188部門!$E$7:$E$188,さいたま市108部門!$B15,さいたま市188部門!N$7:N$189)</f>
        <v>5.5645487197396175</v>
      </c>
      <c r="G15" s="13">
        <f>SUMIF(さいたま市188部門!$E$7:$E$188,さいたま市108部門!$B15,さいたま市188部門!O$7:O$189)</f>
        <v>334.47080927219486</v>
      </c>
      <c r="H15" s="14">
        <f>SUMIF(さいたま市188部門!$E$7:$E$188,さいたま市108部門!$B15,さいたま市188部門!P$7:P$189)</f>
        <v>12.991492594393277</v>
      </c>
      <c r="I15" s="13">
        <f>SUMIF(さいたま市188部門!$E$7:$E$188,さいたま市108部門!$B15,さいたま市188部門!Q$7:Q$189)</f>
        <v>321.93384782900461</v>
      </c>
      <c r="J15" s="13">
        <f>SUMIF(さいたま市188部門!$E$7:$E$188,さいたま市108部門!$B15,さいたま市188部門!R$7:R$189)</f>
        <v>293.45722214799434</v>
      </c>
      <c r="K15" s="14">
        <f>SUMIF(さいたま市188部門!$E$7:$E$188,さいたま市108部門!$B15,さいたま市188部門!S$7:S$189)</f>
        <v>187.72053050847876</v>
      </c>
      <c r="L15" s="14">
        <f>SUMIF(さいたま市188部門!$E$7:$E$188,さいたま市108部門!$B15,さいたま市188部門!T$7:T$189)</f>
        <v>109.48549263771518</v>
      </c>
      <c r="M15" s="14">
        <f>SUMIF(さいたま市188部門!$E$7:$E$188,さいたま市108部門!$B15,さいたま市188部門!U$7:U$189)</f>
        <v>44.156496229315458</v>
      </c>
    </row>
    <row r="16" spans="1:13" x14ac:dyDescent="0.15">
      <c r="A16" s="21"/>
      <c r="B16" s="3" t="s">
        <v>44</v>
      </c>
      <c r="C16" s="51" t="s">
        <v>191</v>
      </c>
      <c r="D16" s="13">
        <f>SUMIF(さいたま市188部門!$E$7:$E$188,さいたま市108部門!$B16,さいたま市188部門!L$7:L$189)</f>
        <v>55.401796142512723</v>
      </c>
      <c r="E16" s="14">
        <f>SUMIF(さいたま市188部門!$E$7:$E$188,さいたま市108部門!$B16,さいたま市188部門!M$7:M$189)</f>
        <v>4.575424139697529</v>
      </c>
      <c r="F16" s="14">
        <f>SUMIF(さいたま市188部門!$E$7:$E$188,さいたま市108部門!$B16,さいたま市188部門!N$7:N$189)</f>
        <v>1.4426607791917527</v>
      </c>
      <c r="G16" s="13">
        <f>SUMIF(さいたま市188部門!$E$7:$E$188,さいたま市108部門!$B16,さいたま市188部門!O$7:O$189)</f>
        <v>49.720505394914262</v>
      </c>
      <c r="H16" s="14">
        <f>SUMIF(さいたま市188部門!$E$7:$E$188,さいたま市108部門!$B16,さいたま市188部門!P$7:P$189)</f>
        <v>3.1494527501559459</v>
      </c>
      <c r="I16" s="13">
        <f>SUMIF(さいたま市188部門!$E$7:$E$188,さいたま市108部門!$B16,さいたま市188部門!Q$7:Q$189)</f>
        <v>46.566424448495923</v>
      </c>
      <c r="J16" s="13">
        <f>SUMIF(さいたま市188部門!$E$7:$E$188,さいたま市108部門!$B16,さいたま市188部門!R$7:R$189)</f>
        <v>42.897829225321388</v>
      </c>
      <c r="K16" s="14">
        <f>SUMIF(さいたま市188部門!$E$7:$E$188,さいたま市108部門!$B16,さいたま市188部門!S$7:S$189)</f>
        <v>25.418059410464828</v>
      </c>
      <c r="L16" s="14">
        <f>SUMIF(さいたま市188部門!$E$7:$E$188,さいたま市108部門!$B16,さいたま市188部門!T$7:T$189)</f>
        <v>18.848550379247374</v>
      </c>
      <c r="M16" s="14">
        <f>SUMIF(さいたま市188部門!$E$7:$E$188,さいたま市108部門!$B16,さいたま市188部門!U$7:U$189)</f>
        <v>2.3240261173323926</v>
      </c>
    </row>
    <row r="17" spans="1:13" x14ac:dyDescent="0.15">
      <c r="A17" s="21"/>
      <c r="B17" s="3" t="s">
        <v>45</v>
      </c>
      <c r="C17" s="51" t="s">
        <v>193</v>
      </c>
      <c r="D17" s="13">
        <f>SUMIF(さいたま市188部門!$E$7:$E$188,さいたま市108部門!$B17,さいたま市188部門!L$7:L$189)</f>
        <v>0</v>
      </c>
      <c r="E17" s="14">
        <f>SUMIF(さいたま市188部門!$E$7:$E$188,さいたま市108部門!$B17,さいたま市188部門!M$7:M$189)</f>
        <v>0</v>
      </c>
      <c r="F17" s="14">
        <f>SUMIF(さいたま市188部門!$E$7:$E$188,さいたま市108部門!$B17,さいたま市188部門!N$7:N$189)</f>
        <v>0</v>
      </c>
      <c r="G17" s="13">
        <f>SUMIF(さいたま市188部門!$E$7:$E$188,さいたま市108部門!$B17,さいたま市188部門!O$7:O$189)</f>
        <v>0</v>
      </c>
      <c r="H17" s="14">
        <f>SUMIF(さいたま市188部門!$E$7:$E$188,さいたま市108部門!$B17,さいたま市188部門!P$7:P$189)</f>
        <v>0</v>
      </c>
      <c r="I17" s="13">
        <f>SUMIF(さいたま市188部門!$E$7:$E$188,さいたま市108部門!$B17,さいたま市188部門!Q$7:Q$189)</f>
        <v>0</v>
      </c>
      <c r="J17" s="13">
        <f>SUMIF(さいたま市188部門!$E$7:$E$188,さいたま市108部門!$B17,さいたま市188部門!R$7:R$189)</f>
        <v>0</v>
      </c>
      <c r="K17" s="14">
        <f>SUMIF(さいたま市188部門!$E$7:$E$188,さいたま市108部門!$B17,さいたま市188部門!S$7:S$189)</f>
        <v>0</v>
      </c>
      <c r="L17" s="14">
        <f>SUMIF(さいたま市188部門!$E$7:$E$188,さいたま市108部門!$B17,さいたま市188部門!T$7:T$189)</f>
        <v>0</v>
      </c>
      <c r="M17" s="14">
        <f>SUMIF(さいたま市188部門!$E$7:$E$188,さいたま市108部門!$B17,さいたま市188部門!U$7:U$189)</f>
        <v>0</v>
      </c>
    </row>
    <row r="18" spans="1:13" x14ac:dyDescent="0.15">
      <c r="A18" s="21"/>
      <c r="B18" s="3" t="s">
        <v>46</v>
      </c>
      <c r="C18" s="51" t="s">
        <v>493</v>
      </c>
      <c r="D18" s="13">
        <f>SUMIF(さいたま市188部門!$E$7:$E$188,さいたま市108部門!$B18,さいたま市188部門!L$7:L$189)</f>
        <v>224.66886277792662</v>
      </c>
      <c r="E18" s="14">
        <f>SUMIF(さいたま市188部門!$E$7:$E$188,さいたま市108部門!$B18,さいたま市188部門!M$7:M$189)</f>
        <v>60.134145836024665</v>
      </c>
      <c r="F18" s="14">
        <f>SUMIF(さいたま市188部門!$E$7:$E$188,さいたま市108部門!$B18,さいたま市188部門!N$7:N$189)</f>
        <v>23.494761261122829</v>
      </c>
      <c r="G18" s="13">
        <f>SUMIF(さいたま市188部門!$E$7:$E$188,さいたま市108部門!$B18,さいたま市188部門!O$7:O$189)</f>
        <v>172.15205628378391</v>
      </c>
      <c r="H18" s="14">
        <f>SUMIF(さいたま市188部門!$E$7:$E$188,さいたま市108部門!$B18,さいたま市188部門!P$7:P$189)</f>
        <v>19.027943698858842</v>
      </c>
      <c r="I18" s="13">
        <f>SUMIF(さいたま市188部門!$E$7:$E$188,さいたま市108部門!$B18,さいたま市188部門!Q$7:Q$189)</f>
        <v>152.62666878939859</v>
      </c>
      <c r="J18" s="13">
        <f>SUMIF(さいたま市188部門!$E$7:$E$188,さいたま市108部門!$B18,さいたま市188部門!R$7:R$189)</f>
        <v>139.38573940479802</v>
      </c>
      <c r="K18" s="14">
        <f>SUMIF(さいたま市188部門!$E$7:$E$188,さいたま市108部門!$B18,さいたま市188部門!S$7:S$189)</f>
        <v>74.272035983789422</v>
      </c>
      <c r="L18" s="14">
        <f>SUMIF(さいたま市188部門!$E$7:$E$188,さいたま市108部門!$B18,さいたま市188部門!T$7:T$189)</f>
        <v>72.935694945783311</v>
      </c>
      <c r="M18" s="14">
        <f>SUMIF(さいたま市188部門!$E$7:$E$188,さいたま市108部門!$B18,さいたま市188部門!U$7:U$189)</f>
        <v>18.592208938659141</v>
      </c>
    </row>
    <row r="19" spans="1:13" x14ac:dyDescent="0.15">
      <c r="A19" s="21"/>
      <c r="B19" s="3" t="s">
        <v>47</v>
      </c>
      <c r="C19" s="51" t="s">
        <v>494</v>
      </c>
      <c r="D19" s="13">
        <f>SUMIF(さいたま市188部門!$E$7:$E$188,さいたま市108部門!$B19,さいたま市188部門!L$7:L$189)</f>
        <v>1153.5237133672649</v>
      </c>
      <c r="E19" s="14">
        <f>SUMIF(さいたま市188部門!$E$7:$E$188,さいたま市108部門!$B19,さいたま市188部門!M$7:M$189)</f>
        <v>528.46148813506466</v>
      </c>
      <c r="F19" s="14">
        <f>SUMIF(さいたま市188部門!$E$7:$E$188,さいたま市108部門!$B19,さいたま市188部門!N$7:N$189)</f>
        <v>95.21561142665567</v>
      </c>
      <c r="G19" s="13">
        <f>SUMIF(さいたま市188部門!$E$7:$E$188,さいたま市108部門!$B19,さいたま市188部門!O$7:O$189)</f>
        <v>807.85433974522266</v>
      </c>
      <c r="H19" s="14">
        <f>SUMIF(さいたま市188部門!$E$7:$E$188,さいたま市108部門!$B19,さいたま市188部門!P$7:P$189)</f>
        <v>114.29888939107619</v>
      </c>
      <c r="I19" s="13">
        <f>SUMIF(さいたま市188部門!$E$7:$E$188,さいたま市108部門!$B19,さいたま市188部門!Q$7:Q$189)</f>
        <v>689.73909884607974</v>
      </c>
      <c r="J19" s="13">
        <f>SUMIF(さいたま市188部門!$E$7:$E$188,さいたま市108部門!$B19,さいたま市188部門!R$7:R$189)</f>
        <v>629.03933966139437</v>
      </c>
      <c r="K19" s="14">
        <f>SUMIF(さいたま市188部門!$E$7:$E$188,さいたま市108部門!$B19,さいたま市188部門!S$7:S$189)</f>
        <v>368.91165126014096</v>
      </c>
      <c r="L19" s="14">
        <f>SUMIF(さいたま市188部門!$E$7:$E$188,さいたま市108部門!$B19,さいたま市188部門!T$7:T$189)</f>
        <v>281.74485306022814</v>
      </c>
      <c r="M19" s="14">
        <f>SUMIF(さいたま市188部門!$E$7:$E$188,さいたま市108部門!$B19,さいたま市188部門!U$7:U$189)</f>
        <v>91.7990316346295</v>
      </c>
    </row>
    <row r="20" spans="1:13" x14ac:dyDescent="0.15">
      <c r="A20" s="22"/>
      <c r="B20" s="3" t="s">
        <v>48</v>
      </c>
      <c r="C20" s="51" t="s">
        <v>495</v>
      </c>
      <c r="D20" s="13">
        <f>SUMIF(さいたま市188部門!$E$7:$E$188,さいたま市108部門!$B20,さいたま市188部門!L$7:L$189)</f>
        <v>477.03862362710959</v>
      </c>
      <c r="E20" s="14">
        <f>SUMIF(さいたま市188部門!$E$7:$E$188,さいたま市108部門!$B20,さいたま市188部門!M$7:M$189)</f>
        <v>119.94147566207096</v>
      </c>
      <c r="F20" s="14">
        <f>SUMIF(さいたま市188部門!$E$7:$E$188,さいたま市108部門!$B20,さいたま市188部門!N$7:N$189)</f>
        <v>28.853215583835052</v>
      </c>
      <c r="G20" s="13">
        <f>SUMIF(さいたま市188部門!$E$7:$E$188,さいたま市108部門!$B20,さいたま市188部門!O$7:O$189)</f>
        <v>382.94483960149847</v>
      </c>
      <c r="H20" s="14">
        <f>SUMIF(さいたま市188部門!$E$7:$E$188,さいたま市108部門!$B20,さいたま市188部門!P$7:P$189)</f>
        <v>38.974477783179829</v>
      </c>
      <c r="I20" s="13">
        <f>SUMIF(さいたま市188部門!$E$7:$E$188,さいたま市108部門!$B20,さいたま市188部門!Q$7:Q$189)</f>
        <v>343.06249414593412</v>
      </c>
      <c r="J20" s="13">
        <f>SUMIF(さいたま市188部門!$E$7:$E$188,さいたま市108部門!$B20,さいたま市188部門!R$7:R$189)</f>
        <v>312.90939095587282</v>
      </c>
      <c r="K20" s="14">
        <f>SUMIF(さいたま市188部門!$E$7:$E$188,さいたま市108部門!$B20,さいたま市188部門!S$7:S$189)</f>
        <v>190.5188489756859</v>
      </c>
      <c r="L20" s="14">
        <f>SUMIF(さいたま市188部門!$E$7:$E$188,さいたま市108部門!$B20,さいたま市188部門!T$7:T$189)</f>
        <v>130.3008482739275</v>
      </c>
      <c r="M20" s="14">
        <f>SUMIF(さいたま市188部門!$E$7:$E$188,さいたま市108部門!$B20,さいたま市188部門!U$7:U$189)</f>
        <v>45.318509287981655</v>
      </c>
    </row>
    <row r="21" spans="1:13" x14ac:dyDescent="0.15">
      <c r="A21" s="21"/>
      <c r="B21" s="3" t="s">
        <v>49</v>
      </c>
      <c r="C21" s="51" t="s">
        <v>213</v>
      </c>
      <c r="D21" s="13">
        <f>SUMIF(さいたま市188部門!$E$7:$E$188,さいたま市108部門!$B21,さいたま市188部門!L$7:L$189)</f>
        <v>980.0286149209752</v>
      </c>
      <c r="E21" s="14">
        <f>SUMIF(さいたま市188部門!$E$7:$E$188,さいたま市108部門!$B21,さいたま市188部門!M$7:M$189)</f>
        <v>402.63732429338256</v>
      </c>
      <c r="F21" s="14">
        <f>SUMIF(さいたま市188部門!$E$7:$E$188,さいたま市108部門!$B21,さいたま市188部門!N$7:N$189)</f>
        <v>44.722484154944333</v>
      </c>
      <c r="G21" s="13">
        <f>SUMIF(さいたま市188部門!$E$7:$E$188,さいたま市108部門!$B21,さいたま市188部門!O$7:O$189)</f>
        <v>730.29589121833681</v>
      </c>
      <c r="H21" s="14">
        <f>SUMIF(さいたま市188部門!$E$7:$E$188,さいたま市108部門!$B21,さいたま市188部門!P$7:P$189)</f>
        <v>104.85053114060837</v>
      </c>
      <c r="I21" s="13">
        <f>SUMIF(さいたま市188部門!$E$7:$E$188,さいたま市108部門!$B21,さいたま市188部門!Q$7:Q$189)</f>
        <v>621.90502382856937</v>
      </c>
      <c r="J21" s="13">
        <f>SUMIF(さいたま市188部門!$E$7:$E$188,さいたま市108部門!$B21,さいたま市188部門!R$7:R$189)</f>
        <v>568.87932089795561</v>
      </c>
      <c r="K21" s="14">
        <f>SUMIF(さいたま市188部門!$E$7:$E$188,さいたま市108部門!$B21,さいたま市188部門!S$7:S$189)</f>
        <v>366.92950901253585</v>
      </c>
      <c r="L21" s="14">
        <f>SUMIF(さいたま市188部門!$E$7:$E$188,さいたま市108部門!$B21,さいたま市188部門!T$7:T$189)</f>
        <v>207.98965592404275</v>
      </c>
      <c r="M21" s="14">
        <f>SUMIF(さいたま市188部門!$E$7:$E$188,さいたま市108部門!$B21,さいたま市188部門!U$7:U$189)</f>
        <v>67.396757402639381</v>
      </c>
    </row>
    <row r="22" spans="1:13" x14ac:dyDescent="0.15">
      <c r="A22" s="21"/>
      <c r="B22" s="3" t="s">
        <v>50</v>
      </c>
      <c r="C22" s="51" t="s">
        <v>496</v>
      </c>
      <c r="D22" s="13">
        <f>SUMIF(さいたま市188部門!$E$7:$E$188,さいたま市108部門!$B22,さいたま市188部門!L$7:L$189)</f>
        <v>616.12629078489158</v>
      </c>
      <c r="E22" s="14">
        <f>SUMIF(さいたま市188部門!$E$7:$E$188,さいたま市108部門!$B22,さいたま市188部門!M$7:M$189)</f>
        <v>14.37990443904938</v>
      </c>
      <c r="F22" s="14">
        <f>SUMIF(さいたま市188部門!$E$7:$E$188,さいたま市108部門!$B22,さいたま市188部門!N$7:N$189)</f>
        <v>5.9767375137944043</v>
      </c>
      <c r="G22" s="13">
        <f>SUMIF(さいたま市188部門!$E$7:$E$188,さいたま市108部門!$B22,さいたま市188部門!O$7:O$189)</f>
        <v>575.17899416456532</v>
      </c>
      <c r="H22" s="14">
        <f>SUMIF(さいたま市188部門!$E$7:$E$188,さいたま市108部門!$B22,さいたま市188部門!P$7:P$189)</f>
        <v>18.371807709243015</v>
      </c>
      <c r="I22" s="13">
        <f>SUMIF(さいたま市188部門!$E$7:$E$188,さいたま市108部門!$B22,さいたま市188部門!Q$7:Q$189)</f>
        <v>557.82406361735559</v>
      </c>
      <c r="J22" s="13">
        <f>SUMIF(さいたま市188部門!$E$7:$E$188,さいたま市108部門!$B22,さいたま市188部門!R$7:R$189)</f>
        <v>514.12983915392692</v>
      </c>
      <c r="K22" s="14">
        <f>SUMIF(さいたま市188部門!$E$7:$E$188,さいたま市108部門!$B22,さいたま市188部門!S$7:S$189)</f>
        <v>359.46732643331677</v>
      </c>
      <c r="L22" s="14">
        <f>SUMIF(さいたま市188部門!$E$7:$E$188,さいたま市108部門!$B22,さいたま市188部門!T$7:T$189)</f>
        <v>148.82159777701403</v>
      </c>
      <c r="M22" s="14">
        <f>SUMIF(さいたま市188部門!$E$7:$E$188,さいたま市108部門!$B22,さいたま市188部門!U$7:U$189)</f>
        <v>25.564287290656317</v>
      </c>
    </row>
    <row r="23" spans="1:13" x14ac:dyDescent="0.15">
      <c r="A23" s="22"/>
      <c r="B23" s="3" t="s">
        <v>51</v>
      </c>
      <c r="C23" s="51" t="s">
        <v>497</v>
      </c>
      <c r="D23" s="13">
        <f>SUMIF(さいたま市188部門!$E$7:$E$188,さいたま市108部門!$B23,さいたま市188部門!L$7:L$189)</f>
        <v>1846.0461651486739</v>
      </c>
      <c r="E23" s="14">
        <f>SUMIF(さいたま市188部門!$E$7:$E$188,さいたま市108部門!$B23,さいたま市188部門!M$7:M$189)</f>
        <v>110.46381137269748</v>
      </c>
      <c r="F23" s="14">
        <f>SUMIF(さいたま市188部門!$E$7:$E$188,さいたま市108部門!$B23,さいたま市188部門!N$7:N$189)</f>
        <v>37.715274656012959</v>
      </c>
      <c r="G23" s="13">
        <f>SUMIF(さいたま市188部門!$E$7:$E$188,さいたま市108部門!$B23,さいたま市188部門!O$7:O$189)</f>
        <v>1681.4948635087858</v>
      </c>
      <c r="H23" s="14">
        <f>SUMIF(さいたま市188部門!$E$7:$E$188,さいたま市108部門!$B23,さいたま市188部門!P$7:P$189)</f>
        <v>127.02792758962315</v>
      </c>
      <c r="I23" s="13">
        <f>SUMIF(さいたま市188部門!$E$7:$E$188,さいたま市108部門!$B23,さいたま市188部門!Q$7:Q$189)</f>
        <v>1553.0945085464027</v>
      </c>
      <c r="J23" s="13">
        <f>SUMIF(さいたま市188部門!$E$7:$E$188,さいたま市108部門!$B23,さいたま市188部門!R$7:R$189)</f>
        <v>1427.7376615742851</v>
      </c>
      <c r="K23" s="14">
        <f>SUMIF(さいたま市188部門!$E$7:$E$188,さいたま市108部門!$B23,さいたま市188部門!S$7:S$189)</f>
        <v>909.33690523951918</v>
      </c>
      <c r="L23" s="14">
        <f>SUMIF(さいたま市188部門!$E$7:$E$188,さいたま市108部門!$B23,さいたま市188部門!T$7:T$189)</f>
        <v>538.2490386560728</v>
      </c>
      <c r="M23" s="14">
        <f>SUMIF(さいたま市188部門!$E$7:$E$188,さいたま市108部門!$B23,さいたま市188部門!U$7:U$189)</f>
        <v>104.58117527995765</v>
      </c>
    </row>
    <row r="24" spans="1:13" x14ac:dyDescent="0.15">
      <c r="A24" s="21"/>
      <c r="B24" s="3" t="s">
        <v>52</v>
      </c>
      <c r="C24" s="51" t="s">
        <v>223</v>
      </c>
      <c r="D24" s="13">
        <f>SUMIF(さいたま市188部門!$E$7:$E$188,さいたま市108部門!$B24,さいたま市188部門!L$7:L$189)</f>
        <v>6185.1731567104207</v>
      </c>
      <c r="E24" s="14">
        <f>SUMIF(さいたま市188部門!$E$7:$E$188,さいたま市108部門!$B24,さいたま市188部門!M$7:M$189)</f>
        <v>129.74595596142279</v>
      </c>
      <c r="F24" s="14">
        <f>SUMIF(さいたま市188部門!$E$7:$E$188,さいたま市108部門!$B24,さいたま市188部門!N$7:N$189)</f>
        <v>27.410554804643304</v>
      </c>
      <c r="G24" s="13">
        <f>SUMIF(さいたま市188部門!$E$7:$E$188,さいたま市108部門!$B24,さいたま市188部門!O$7:O$189)</f>
        <v>5802.2029331881286</v>
      </c>
      <c r="H24" s="14">
        <f>SUMIF(さいたま市188部門!$E$7:$E$188,さいたま市108部門!$B24,さいたま市188部門!P$7:P$189)</f>
        <v>341.32194179815065</v>
      </c>
      <c r="I24" s="13">
        <f>SUMIF(さいたま市188部門!$E$7:$E$188,さいたま市108部門!$B24,さいたま市188部門!Q$7:Q$189)</f>
        <v>5461.8940771783591</v>
      </c>
      <c r="J24" s="13">
        <f>SUMIF(さいたま市188部門!$E$7:$E$188,さいたま市108部門!$B24,さいたま市188部門!R$7:R$189)</f>
        <v>5026.5177133417874</v>
      </c>
      <c r="K24" s="14">
        <f>SUMIF(さいたま市188部門!$E$7:$E$188,さいたま市108部門!$B24,さいたま市188部門!S$7:S$189)</f>
        <v>3580.3318821887315</v>
      </c>
      <c r="L24" s="14">
        <f>SUMIF(さいたま市188部門!$E$7:$E$188,さいたま市108部門!$B24,さいたま市188部門!T$7:T$189)</f>
        <v>1362.3404413243841</v>
      </c>
      <c r="M24" s="14">
        <f>SUMIF(さいたま市188部門!$E$7:$E$188,さいたま市108部門!$B24,さいたま市188部門!U$7:U$189)</f>
        <v>318.39157807453779</v>
      </c>
    </row>
    <row r="25" spans="1:13" x14ac:dyDescent="0.15">
      <c r="A25" s="21"/>
      <c r="B25" s="3" t="s">
        <v>53</v>
      </c>
      <c r="C25" s="51" t="s">
        <v>225</v>
      </c>
      <c r="D25" s="13">
        <f>SUMIF(さいたま市188部門!$E$7:$E$188,さいたま市108部門!$B25,さいたま市188部門!L$7:L$189)</f>
        <v>12.97568383337798</v>
      </c>
      <c r="E25" s="14">
        <f>SUMIF(さいたま市188部門!$E$7:$E$188,さいたま市108部門!$B25,さいたま市188部門!M$7:M$189)</f>
        <v>0</v>
      </c>
      <c r="F25" s="14">
        <f>SUMIF(さいたま市188部門!$E$7:$E$188,さいたま市108部門!$B25,さいたま市188部門!N$7:N$189)</f>
        <v>0</v>
      </c>
      <c r="G25" s="13">
        <f>SUMIF(さいたま市188部門!$E$7:$E$188,さいたま市108部門!$B25,さいたま市188部門!O$7:O$189)</f>
        <v>12.326253426594343</v>
      </c>
      <c r="H25" s="14">
        <f>SUMIF(さいたま市188部門!$E$7:$E$188,さいたま市108部門!$B25,さいたま市188部門!P$7:P$189)</f>
        <v>0.52490879169265769</v>
      </c>
      <c r="I25" s="13">
        <f>SUMIF(さいたま市188部門!$E$7:$E$188,さいたま市108部門!$B25,さいたま市188部門!Q$7:Q$189)</f>
        <v>11.815361427230307</v>
      </c>
      <c r="J25" s="13">
        <f>SUMIF(さいたま市188部門!$E$7:$E$188,さいたま市108部門!$B25,さいたま市188部門!R$7:R$189)</f>
        <v>10.821074038819809</v>
      </c>
      <c r="K25" s="14">
        <f>SUMIF(さいたま市188部門!$E$7:$E$188,さいたま市108部門!$B25,さいたま市188部門!S$7:S$189)</f>
        <v>7.9285689904202217</v>
      </c>
      <c r="L25" s="14">
        <f>SUMIF(さいたま市188部門!$E$7:$E$188,さいたま市108部門!$B25,さいたま市188部門!T$7:T$189)</f>
        <v>2.622407009286591</v>
      </c>
      <c r="M25" s="14">
        <f>SUMIF(さいたま市188部門!$E$7:$E$188,さいたま市108部門!$B25,さいたま市188部門!U$7:U$189)</f>
        <v>1.1620130586661963</v>
      </c>
    </row>
    <row r="26" spans="1:13" x14ac:dyDescent="0.15">
      <c r="A26" s="21"/>
      <c r="B26" s="3" t="s">
        <v>54</v>
      </c>
      <c r="C26" s="51" t="s">
        <v>498</v>
      </c>
      <c r="D26" s="13">
        <f>SUMIF(さいたま市188部門!$E$7:$E$188,さいたま市108部門!$B26,さいたま市188部門!L$7:L$189)</f>
        <v>81.207369608893657</v>
      </c>
      <c r="E26" s="14">
        <f>SUMIF(さいたま市188部門!$E$7:$E$188,さいたま市108部門!$B26,さいたま市188部門!M$7:M$189)</f>
        <v>1.30726403991358</v>
      </c>
      <c r="F26" s="14">
        <f>SUMIF(さいたま市188部門!$E$7:$E$188,さいたま市108部門!$B26,さいたま市188部門!N$7:N$189)</f>
        <v>0</v>
      </c>
      <c r="G26" s="13">
        <f>SUMIF(さいたま市188部門!$E$7:$E$188,さいたま市108部門!$B26,さいたま市188部門!O$7:O$189)</f>
        <v>76.588967920299694</v>
      </c>
      <c r="H26" s="14">
        <f>SUMIF(さいたま市188部門!$E$7:$E$188,さいたま市108部門!$B26,さいたま市188部門!P$7:P$189)</f>
        <v>1.968407968847466</v>
      </c>
      <c r="I26" s="13">
        <f>SUMIF(さいたま市188部門!$E$7:$E$188,さいたま市108部門!$B26,さいたま市188部門!Q$7:Q$189)</f>
        <v>74.784287621763596</v>
      </c>
      <c r="J26" s="13">
        <f>SUMIF(さいたま市188部門!$E$7:$E$188,さいたま市108部門!$B26,さいたま市188部門!R$7:R$189)</f>
        <v>69.048758152469262</v>
      </c>
      <c r="K26" s="14">
        <f>SUMIF(さいたま市188部門!$E$7:$E$188,さいたま市108部門!$B26,さいたま市188部門!S$7:S$189)</f>
        <v>51.885488246132333</v>
      </c>
      <c r="L26" s="14">
        <f>SUMIF(さいたま市188部門!$E$7:$E$188,さいたま市108部門!$B26,さいたま市188部門!T$7:T$189)</f>
        <v>14.914939865317487</v>
      </c>
      <c r="M26" s="14">
        <f>SUMIF(さいたま市188部門!$E$7:$E$188,さいたま市108部門!$B26,さいたま市188部門!U$7:U$189)</f>
        <v>2.3240261173323926</v>
      </c>
    </row>
    <row r="27" spans="1:13" x14ac:dyDescent="0.15">
      <c r="A27" s="21"/>
      <c r="B27" s="3" t="s">
        <v>55</v>
      </c>
      <c r="C27" s="51" t="s">
        <v>499</v>
      </c>
      <c r="D27" s="13">
        <f>SUMIF(さいたま市188部門!$E$7:$E$188,さいたま市108部門!$B27,さいたま市188部門!L$7:L$189)</f>
        <v>0</v>
      </c>
      <c r="E27" s="14">
        <f>SUMIF(さいたま市188部門!$E$7:$E$188,さいたま市108部門!$B27,さいたま市188部門!M$7:M$189)</f>
        <v>0</v>
      </c>
      <c r="F27" s="14">
        <f>SUMIF(さいたま市188部門!$E$7:$E$188,さいたま市108部門!$B27,さいたま市188部門!N$7:N$189)</f>
        <v>0</v>
      </c>
      <c r="G27" s="13">
        <f>SUMIF(さいたま市188部門!$E$7:$E$188,さいたま市108部門!$B27,さいたま市188部門!O$7:O$189)</f>
        <v>0</v>
      </c>
      <c r="H27" s="14">
        <f>SUMIF(さいたま市188部門!$E$7:$E$188,さいたま市108部門!$B27,さいたま市188部門!P$7:P$189)</f>
        <v>0</v>
      </c>
      <c r="I27" s="13">
        <f>SUMIF(さいたま市188部門!$E$7:$E$188,さいたま市108部門!$B27,さいたま市188部門!Q$7:Q$189)</f>
        <v>0</v>
      </c>
      <c r="J27" s="13">
        <f>SUMIF(さいたま市188部門!$E$7:$E$188,さいたま市108部門!$B27,さいたま市188部門!R$7:R$189)</f>
        <v>0</v>
      </c>
      <c r="K27" s="14">
        <f>SUMIF(さいたま市188部門!$E$7:$E$188,さいたま市108部門!$B27,さいたま市188部門!S$7:S$189)</f>
        <v>0</v>
      </c>
      <c r="L27" s="14">
        <f>SUMIF(さいたま市188部門!$E$7:$E$188,さいたま市108部門!$B27,さいたま市188部門!T$7:T$189)</f>
        <v>0</v>
      </c>
      <c r="M27" s="14">
        <f>SUMIF(さいたま市188部門!$E$7:$E$188,さいたま市108部門!$B27,さいたま市188部門!U$7:U$189)</f>
        <v>0</v>
      </c>
    </row>
    <row r="28" spans="1:13" x14ac:dyDescent="0.15">
      <c r="A28" s="21"/>
      <c r="B28" s="3" t="s">
        <v>56</v>
      </c>
      <c r="C28" s="51" t="s">
        <v>500</v>
      </c>
      <c r="D28" s="13">
        <f>SUMIF(さいたま市188部門!$E$7:$E$188,さいたま市108部門!$B28,さいたま市188部門!L$7:L$189)</f>
        <v>160.08203201178677</v>
      </c>
      <c r="E28" s="14">
        <f>SUMIF(さいたま市188部門!$E$7:$E$188,さいたま市108部門!$B28,さいたま市188部門!M$7:M$189)</f>
        <v>3.9217921197407395</v>
      </c>
      <c r="F28" s="14">
        <f>SUMIF(さいたま市188部門!$E$7:$E$188,さいたま市108部門!$B28,さいたま市188部門!N$7:N$189)</f>
        <v>0.41218879405478648</v>
      </c>
      <c r="G28" s="13">
        <f>SUMIF(さいたま市188部門!$E$7:$E$188,さいたま市108部門!$B28,さいたま市188部門!O$7:O$189)</f>
        <v>150.13099679132887</v>
      </c>
      <c r="H28" s="14">
        <f>SUMIF(さいたま市188部門!$E$7:$E$188,さいたま市108部門!$B28,さいたま市188部門!P$7:P$189)</f>
        <v>2.4933167605401239</v>
      </c>
      <c r="I28" s="13">
        <f>SUMIF(さいたま市188部門!$E$7:$E$188,さいたま市108部門!$B28,さいたま市188部門!Q$7:Q$189)</f>
        <v>148.03952847059151</v>
      </c>
      <c r="J28" s="13">
        <f>SUMIF(さいたま市188部門!$E$7:$E$188,さいたま市108部門!$B28,さいたま市188部門!R$7:R$189)</f>
        <v>137.0669378250509</v>
      </c>
      <c r="K28" s="14">
        <f>SUMIF(さいたま市188部門!$E$7:$E$188,さいたま市108部門!$B28,さいたま市188部門!S$7:S$189)</f>
        <v>102.83820366986228</v>
      </c>
      <c r="L28" s="14">
        <f>SUMIF(さいたま市188部門!$E$7:$E$188,さいたま市108部門!$B28,さいたま市188部門!T$7:T$189)</f>
        <v>29.829879730634971</v>
      </c>
      <c r="M28" s="14">
        <f>SUMIF(さいたま市188部門!$E$7:$E$188,さいたま市108部門!$B28,さいたま市188部門!U$7:U$189)</f>
        <v>1.1620130586661963</v>
      </c>
    </row>
    <row r="29" spans="1:13" x14ac:dyDescent="0.15">
      <c r="A29" s="21"/>
      <c r="B29" s="3" t="s">
        <v>57</v>
      </c>
      <c r="C29" s="51" t="s">
        <v>237</v>
      </c>
      <c r="D29" s="13">
        <f>SUMIF(さいたま市188部門!$E$7:$E$188,さいたま市108部門!$B29,さいたま市188部門!L$7:L$189)</f>
        <v>24.056043061880523</v>
      </c>
      <c r="E29" s="14">
        <f>SUMIF(さいたま市188部門!$E$7:$E$188,さいたま市108部門!$B29,さいたま市188部門!M$7:M$189)</f>
        <v>0</v>
      </c>
      <c r="F29" s="14">
        <f>SUMIF(さいたま市188部門!$E$7:$E$188,さいたま市108部門!$B29,さいたま市188部門!N$7:N$189)</f>
        <v>0</v>
      </c>
      <c r="G29" s="13">
        <f>SUMIF(さいたま市188部門!$E$7:$E$188,さいたま市108部門!$B29,さいたま市188部門!O$7:O$189)</f>
        <v>22.852042869528841</v>
      </c>
      <c r="H29" s="14">
        <f>SUMIF(さいたま市188部門!$E$7:$E$188,さいたま市108部門!$B29,さいたま市188部門!P$7:P$189)</f>
        <v>0</v>
      </c>
      <c r="I29" s="13">
        <f>SUMIF(さいたま市188部門!$E$7:$E$188,さいたま市108部門!$B29,さいたま市188部門!Q$7:Q$189)</f>
        <v>22.935701594035304</v>
      </c>
      <c r="J29" s="13">
        <f>SUMIF(さいたま市188部門!$E$7:$E$188,さいたま市108部門!$B29,さいたま市188部門!R$7:R$189)</f>
        <v>21.255681147681766</v>
      </c>
      <c r="K29" s="14">
        <f>SUMIF(さいたま市188部門!$E$7:$E$188,さいたま市108部門!$B29,さいたま市188部門!S$7:S$189)</f>
        <v>16.32352439204163</v>
      </c>
      <c r="L29" s="14">
        <f>SUMIF(さいたま市188部門!$E$7:$E$188,さいたま市108部門!$B29,さいたま市188部門!T$7:T$189)</f>
        <v>4.0975109520102988</v>
      </c>
      <c r="M29" s="14">
        <f>SUMIF(さいたま市188部門!$E$7:$E$188,さいたま市108部門!$B29,さいたま市188部門!U$7:U$189)</f>
        <v>0</v>
      </c>
    </row>
    <row r="30" spans="1:13" x14ac:dyDescent="0.15">
      <c r="A30" s="21"/>
      <c r="B30" s="3" t="s">
        <v>58</v>
      </c>
      <c r="C30" s="51" t="s">
        <v>239</v>
      </c>
      <c r="D30" s="13">
        <f>SUMIF(さいたま市188部門!$E$7:$E$188,さいたま市108部門!$B30,さいたま市188部門!L$7:L$189)</f>
        <v>0.43738260112510047</v>
      </c>
      <c r="E30" s="14">
        <f>SUMIF(さいたま市188部門!$E$7:$E$188,さいたま市108部門!$B30,さいたま市188部門!M$7:M$189)</f>
        <v>0</v>
      </c>
      <c r="F30" s="14">
        <f>SUMIF(さいたま市188部門!$E$7:$E$188,さいたま市108部門!$B30,さいたま市188部門!N$7:N$189)</f>
        <v>0</v>
      </c>
      <c r="G30" s="13">
        <f>SUMIF(さいたま市188部門!$E$7:$E$188,さいたま市108部門!$B30,さいたま市188部門!O$7:O$189)</f>
        <v>0.415491688536888</v>
      </c>
      <c r="H30" s="14">
        <f>SUMIF(さいたま市188部門!$E$7:$E$188,さいたま市108部門!$B30,さいたま市188部門!P$7:P$189)</f>
        <v>0</v>
      </c>
      <c r="I30" s="13">
        <f>SUMIF(さいたま市188部門!$E$7:$E$188,さいたま市108部門!$B30,さいたま市188部門!Q$7:Q$189)</f>
        <v>0.41701275625518736</v>
      </c>
      <c r="J30" s="13">
        <f>SUMIF(さいたま市188部門!$E$7:$E$188,さいたま市108部門!$B30,さいたま市188部門!R$7:R$189)</f>
        <v>0.38646692995785031</v>
      </c>
      <c r="K30" s="14">
        <f>SUMIF(さいたま市188部門!$E$7:$E$188,さいたま市108部門!$B30,さいたま市188部門!S$7:S$189)</f>
        <v>0.34978980840089213</v>
      </c>
      <c r="L30" s="14">
        <f>SUMIF(さいたま市188部門!$E$7:$E$188,さいたま市108部門!$B30,さいたま市188部門!T$7:T$189)</f>
        <v>0</v>
      </c>
      <c r="M30" s="14">
        <f>SUMIF(さいたま市188部門!$E$7:$E$188,さいたま市108部門!$B30,さいたま市188部門!U$7:U$189)</f>
        <v>0</v>
      </c>
    </row>
    <row r="31" spans="1:13" x14ac:dyDescent="0.15">
      <c r="A31" s="21"/>
      <c r="B31" s="3" t="s">
        <v>59</v>
      </c>
      <c r="C31" s="51" t="s">
        <v>241</v>
      </c>
      <c r="D31" s="13">
        <f>SUMIF(さいたま市188部門!$E$7:$E$188,さいたま市108部門!$B31,さいたま市188部門!L$7:L$189)</f>
        <v>1643.2464324270024</v>
      </c>
      <c r="E31" s="14">
        <f>SUMIF(さいたま市188部門!$E$7:$E$188,さいたま市108部門!$B31,さいたま市188部門!M$7:M$189)</f>
        <v>6.2095041895895031</v>
      </c>
      <c r="F31" s="14">
        <f>SUMIF(さいたま市188部門!$E$7:$E$188,さいたま市108部門!$B31,さいたま市188部門!N$7:N$189)</f>
        <v>0.20609439702739324</v>
      </c>
      <c r="G31" s="13">
        <f>SUMIF(さいたま市188部門!$E$7:$E$188,さいたま市108部門!$B31,さいたま市188部門!O$7:O$189)</f>
        <v>1558.2323292428423</v>
      </c>
      <c r="H31" s="14">
        <f>SUMIF(さいたま市188部門!$E$7:$E$188,さいたま市108部門!$B31,さいたま市188部門!P$7:P$189)</f>
        <v>29.657346730635158</v>
      </c>
      <c r="I31" s="13">
        <f>SUMIF(さいたま市188部門!$E$7:$E$188,さいたま市108部門!$B31,さいたま市188部門!Q$7:Q$189)</f>
        <v>1532.5218792378134</v>
      </c>
      <c r="J31" s="13">
        <f>SUMIF(さいたま市188部門!$E$7:$E$188,さいたま市108部門!$B31,さいたま市188部門!R$7:R$189)</f>
        <v>1414.4689636457322</v>
      </c>
      <c r="K31" s="14">
        <f>SUMIF(さいたま市188部門!$E$7:$E$188,さいたま市108部門!$B31,さいたま市188部門!S$7:S$189)</f>
        <v>1087.9629007295748</v>
      </c>
      <c r="L31" s="14">
        <f>SUMIF(さいたま市188部門!$E$7:$E$188,さいたま市108部門!$B31,さいたま市188部門!T$7:T$189)</f>
        <v>270.27182239459927</v>
      </c>
      <c r="M31" s="14">
        <f>SUMIF(さいたま市188部門!$E$7:$E$188,さいたま市108部門!$B31,さいたま市188部門!U$7:U$189)</f>
        <v>52.290587639978831</v>
      </c>
    </row>
    <row r="32" spans="1:13" x14ac:dyDescent="0.15">
      <c r="A32" s="21"/>
      <c r="B32" s="3" t="s">
        <v>60</v>
      </c>
      <c r="C32" s="51" t="s">
        <v>501</v>
      </c>
      <c r="D32" s="13">
        <f>SUMIF(さいたま市188部門!$E$7:$E$188,さいたま市108部門!$B32,さいたま市188部門!L$7:L$189)</f>
        <v>2411.5818684034289</v>
      </c>
      <c r="E32" s="14">
        <f>SUMIF(さいたま市188部門!$E$7:$E$188,さいたま市108部門!$B32,さいたま市188部門!M$7:M$189)</f>
        <v>17.321248528854934</v>
      </c>
      <c r="F32" s="14">
        <f>SUMIF(さいたま市188部門!$E$7:$E$188,さいたま市108部門!$B32,さいたま市188部門!N$7:N$189)</f>
        <v>1.8548495732465393</v>
      </c>
      <c r="G32" s="13">
        <f>SUMIF(さいたま市188部門!$E$7:$E$188,さいたま市108部門!$B32,さいたま市188部門!O$7:O$189)</f>
        <v>2282.295845133126</v>
      </c>
      <c r="H32" s="14">
        <f>SUMIF(さいたま市188部門!$E$7:$E$188,さいたま市108部門!$B32,さいたま市188部門!P$7:P$189)</f>
        <v>71.387595670201435</v>
      </c>
      <c r="I32" s="13">
        <f>SUMIF(さいたま市188部門!$E$7:$E$188,さいたま市108部門!$B32,さいたま市188部門!Q$7:Q$189)</f>
        <v>2215.03275697547</v>
      </c>
      <c r="J32" s="13">
        <f>SUMIF(さいたま市188部門!$E$7:$E$188,さいたま市108部門!$B32,さいたま市188部門!R$7:R$189)</f>
        <v>2025.7308245290656</v>
      </c>
      <c r="K32" s="14">
        <f>SUMIF(さいたま市188部門!$E$7:$E$188,さいたま市108部門!$B32,さいたま市188部門!S$7:S$189)</f>
        <v>1391.8136476271497</v>
      </c>
      <c r="L32" s="14">
        <f>SUMIF(さいたま市188部門!$E$7:$E$188,さいたま市108部門!$B32,さいたま市188部門!T$7:T$189)</f>
        <v>620.85485944860056</v>
      </c>
      <c r="M32" s="14">
        <f>SUMIF(さいたま市188部門!$E$7:$E$188,さいたま市108部門!$B32,さいたま市188部門!U$7:U$189)</f>
        <v>244.0227423199012</v>
      </c>
    </row>
    <row r="33" spans="1:13" x14ac:dyDescent="0.15">
      <c r="A33" s="21"/>
      <c r="B33" s="3" t="s">
        <v>61</v>
      </c>
      <c r="C33" s="51" t="s">
        <v>251</v>
      </c>
      <c r="D33" s="13">
        <f>SUMIF(さいたま市188部門!$E$7:$E$188,さいたま市108部門!$B33,さいたま市188部門!L$7:L$189)</f>
        <v>21.431747455129923</v>
      </c>
      <c r="E33" s="14">
        <f>SUMIF(さいたま市188部門!$E$7:$E$188,さいたま市108部門!$B33,さいたま市188部門!M$7:M$189)</f>
        <v>0.65363201995678999</v>
      </c>
      <c r="F33" s="14">
        <f>SUMIF(さいたま市188部門!$E$7:$E$188,さいたま市108部門!$B33,さいたま市188部門!N$7:N$189)</f>
        <v>0</v>
      </c>
      <c r="G33" s="13">
        <f>SUMIF(さいたま市188部門!$E$7:$E$188,さいたま市108部門!$B33,さいたま市188部門!O$7:O$189)</f>
        <v>20.082098279282921</v>
      </c>
      <c r="H33" s="14">
        <f>SUMIF(さいたま市188部門!$E$7:$E$188,さいたま市108部門!$B33,さいたま市188部門!P$7:P$189)</f>
        <v>0.91859038546215088</v>
      </c>
      <c r="I33" s="13">
        <f>SUMIF(さいたま市188部門!$E$7:$E$188,さいたま市108部門!$B33,さいたま市188部門!Q$7:Q$189)</f>
        <v>19.182586787738618</v>
      </c>
      <c r="J33" s="13">
        <f>SUMIF(さいたま市188部門!$E$7:$E$188,さいたま市108部門!$B33,さいたま市188部門!R$7:R$189)</f>
        <v>17.391011848103265</v>
      </c>
      <c r="K33" s="14">
        <f>SUMIF(さいたま市188部門!$E$7:$E$188,さいたま市108部門!$B33,さいたま市188部門!S$7:S$189)</f>
        <v>14.69117195283747</v>
      </c>
      <c r="L33" s="14">
        <f>SUMIF(さいたま市188部門!$E$7:$E$188,さいたま市108部門!$B33,さいたま市188部門!T$7:T$189)</f>
        <v>1.4751039427237076</v>
      </c>
      <c r="M33" s="14">
        <f>SUMIF(さいたま市188部門!$E$7:$E$188,さいたま市108部門!$B33,さいたま市188部門!U$7:U$189)</f>
        <v>3.4860391759985885</v>
      </c>
    </row>
    <row r="34" spans="1:13" x14ac:dyDescent="0.15">
      <c r="A34" s="21"/>
      <c r="B34" s="3" t="s">
        <v>62</v>
      </c>
      <c r="C34" s="51" t="s">
        <v>253</v>
      </c>
      <c r="D34" s="13">
        <f>SUMIF(さいたま市188部門!$E$7:$E$188,さいたま市108部門!$B34,さいたま市188部門!L$7:L$189)</f>
        <v>66.482155371015267</v>
      </c>
      <c r="E34" s="14">
        <f>SUMIF(さいたま市188部門!$E$7:$E$188,さいたま市108部門!$B34,さいたま市188部門!M$7:M$189)</f>
        <v>0</v>
      </c>
      <c r="F34" s="14">
        <f>SUMIF(さいたま市188部門!$E$7:$E$188,さいたま市108部門!$B34,さいたま市188部門!N$7:N$189)</f>
        <v>0</v>
      </c>
      <c r="G34" s="13">
        <f>SUMIF(さいたま市188部門!$E$7:$E$188,さいたま市108部門!$B34,さいたま市188部門!O$7:O$189)</f>
        <v>63.154736657606982</v>
      </c>
      <c r="H34" s="14">
        <f>SUMIF(さいたま市188部門!$E$7:$E$188,さいたま市108部門!$B34,さいたま市188部門!P$7:P$189)</f>
        <v>4.4617247293875906</v>
      </c>
      <c r="I34" s="13">
        <f>SUMIF(さいたま市188部門!$E$7:$E$188,さいたま市108部門!$B34,さいたま市188部門!Q$7:Q$189)</f>
        <v>58.659794379896347</v>
      </c>
      <c r="J34" s="13">
        <f>SUMIF(さいたま市188部門!$E$7:$E$188,さいたま市108部門!$B34,さいたま市188部門!R$7:R$189)</f>
        <v>54.105370194099045</v>
      </c>
      <c r="K34" s="14">
        <f>SUMIF(さいたま市188部門!$E$7:$E$188,さいたま市108部門!$B34,さいたま市188部門!S$7:S$189)</f>
        <v>45.122885283715085</v>
      </c>
      <c r="L34" s="14">
        <f>SUMIF(さいたま市188部門!$E$7:$E$188,さいたま市108部門!$B34,さいたま市188部門!T$7:T$189)</f>
        <v>5.4087144566535938</v>
      </c>
      <c r="M34" s="14">
        <f>SUMIF(さいたま市188部門!$E$7:$E$188,さいたま市108部門!$B34,さいたま市188部門!U$7:U$189)</f>
        <v>2.3240261173323926</v>
      </c>
    </row>
    <row r="35" spans="1:13" x14ac:dyDescent="0.15">
      <c r="A35" s="23"/>
      <c r="B35" s="3" t="s">
        <v>63</v>
      </c>
      <c r="C35" s="51" t="s">
        <v>255</v>
      </c>
      <c r="D35" s="13">
        <f>SUMIF(さいたま市188部門!$E$7:$E$188,さいたま市108部門!$B35,さいたま市188部門!L$7:L$189)</f>
        <v>3313.7563803241364</v>
      </c>
      <c r="E35" s="14">
        <f>SUMIF(さいたま市188部門!$E$7:$E$188,さいたま市108部門!$B35,さいたま市188部門!M$7:M$189)</f>
        <v>187.59238972759871</v>
      </c>
      <c r="F35" s="14">
        <f>SUMIF(さいたま市188部門!$E$7:$E$188,さいたま市108部門!$B35,さいたま市188部門!N$7:N$189)</f>
        <v>26.79227161356112</v>
      </c>
      <c r="G35" s="13">
        <f>SUMIF(さいたま市188部門!$E$7:$E$188,さいたま市108部門!$B35,さいたま市188部門!O$7:O$189)</f>
        <v>3050.4014800083196</v>
      </c>
      <c r="H35" s="14">
        <f>SUMIF(さいたま市188部門!$E$7:$E$188,さいたま市108部門!$B35,さいたま市188部門!P$7:P$189)</f>
        <v>205.89547354144494</v>
      </c>
      <c r="I35" s="13">
        <f>SUMIF(さいたま市188部門!$E$7:$E$188,さいたま市108部門!$B35,さいたま市188部門!Q$7:Q$189)</f>
        <v>2843.4709806520373</v>
      </c>
      <c r="J35" s="13">
        <f>SUMIF(さいたま市188部門!$E$7:$E$188,さいたま市108部門!$B35,さいたま市188部門!R$7:R$189)</f>
        <v>2616.6387604346187</v>
      </c>
      <c r="K35" s="14">
        <f>SUMIF(さいたま市188部門!$E$7:$E$188,さいたま市108部門!$B35,さいたま市188部門!S$7:S$189)</f>
        <v>1860.8817806927461</v>
      </c>
      <c r="L35" s="14">
        <f>SUMIF(さいたま市188部門!$E$7:$E$188,さいたま市108部門!$B35,さいたま市188部門!T$7:T$189)</f>
        <v>713.29470652595273</v>
      </c>
      <c r="M35" s="14">
        <f>SUMIF(さいたま市188部門!$E$7:$E$188,さいたま市108部門!$B35,さいたま市188部門!U$7:U$189)</f>
        <v>167.32988044793225</v>
      </c>
    </row>
    <row r="36" spans="1:13" x14ac:dyDescent="0.15">
      <c r="A36" s="21"/>
      <c r="B36" s="3" t="s">
        <v>64</v>
      </c>
      <c r="C36" s="51" t="s">
        <v>502</v>
      </c>
      <c r="D36" s="13">
        <f>SUMIF(さいたま市188部門!$E$7:$E$188,さいたま市108部門!$B36,さいたま市188部門!L$7:L$189)</f>
        <v>789.03821242968115</v>
      </c>
      <c r="E36" s="14">
        <f>SUMIF(さいたま市188部門!$E$7:$E$188,さいたま市108部門!$B36,さいたま市188部門!M$7:M$189)</f>
        <v>116.01968354233021</v>
      </c>
      <c r="F36" s="14">
        <f>SUMIF(さいたま市188部門!$E$7:$E$188,さいたま市108部門!$B36,さいたま市188部門!N$7:N$189)</f>
        <v>21.2277228938215</v>
      </c>
      <c r="G36" s="13">
        <f>SUMIF(さいたま市188部門!$E$7:$E$188,さいたま市108部門!$B36,さいたま市188部門!O$7:O$189)</f>
        <v>686.11527500391446</v>
      </c>
      <c r="H36" s="14">
        <f>SUMIF(さいたま市188部門!$E$7:$E$188,さいたま市108部門!$B36,さいたま市188部門!P$7:P$189)</f>
        <v>53.278242356804746</v>
      </c>
      <c r="I36" s="13">
        <f>SUMIF(さいたま市188部門!$E$7:$E$188,さいたま市108部門!$B36,さいたま市188部門!Q$7:Q$189)</f>
        <v>632.1913384828639</v>
      </c>
      <c r="J36" s="13">
        <f>SUMIF(さいたま市188部門!$E$7:$E$188,さいたま市108部門!$B36,さいたま市188部門!R$7:R$189)</f>
        <v>579.95803955674739</v>
      </c>
      <c r="K36" s="14">
        <f>SUMIF(さいたま市188部門!$E$7:$E$188,さいたま市108部門!$B36,さいたま市188部門!S$7:S$189)</f>
        <v>335.21523305085498</v>
      </c>
      <c r="L36" s="14">
        <f>SUMIF(さいたま市188部門!$E$7:$E$188,さいたま市108部門!$B36,さいたま市188部門!T$7:T$189)</f>
        <v>266.66601275683018</v>
      </c>
      <c r="M36" s="14">
        <f>SUMIF(さいたま市188部門!$E$7:$E$188,さいたま市108部門!$B36,さいたま市188部門!U$7:U$189)</f>
        <v>53.452600698645028</v>
      </c>
    </row>
    <row r="37" spans="1:13" x14ac:dyDescent="0.15">
      <c r="A37" s="21"/>
      <c r="B37" s="3" t="s">
        <v>65</v>
      </c>
      <c r="C37" s="51" t="s">
        <v>503</v>
      </c>
      <c r="D37" s="13">
        <f>SUMIF(さいたま市188部門!$E$7:$E$188,さいたま市108部門!$B37,さいたま市188部門!L$7:L$189)</f>
        <v>324.39209583444949</v>
      </c>
      <c r="E37" s="14">
        <f>SUMIF(さいたま市188部門!$E$7:$E$188,さいたま市108部門!$B37,さいたま市188部門!M$7:M$189)</f>
        <v>192.82144588725302</v>
      </c>
      <c r="F37" s="14">
        <f>SUMIF(さいたま市188部門!$E$7:$E$188,さいたま市108部門!$B37,さいたま市188部門!N$7:N$189)</f>
        <v>38.951841038177321</v>
      </c>
      <c r="G37" s="13">
        <f>SUMIF(さいたま市188部門!$E$7:$E$188,さいたま市108部門!$B37,さいたま市188部門!O$7:O$189)</f>
        <v>200.26699387478001</v>
      </c>
      <c r="H37" s="14">
        <f>SUMIF(さいたま市188部門!$E$7:$E$188,さいたま市108部門!$B37,さいたま市188部門!P$7:P$189)</f>
        <v>29.263665136865665</v>
      </c>
      <c r="I37" s="13">
        <f>SUMIF(さいたま市188部門!$E$7:$E$188,さいたま市108部門!$B37,さいたま市188部門!Q$7:Q$189)</f>
        <v>170.00220030003135</v>
      </c>
      <c r="J37" s="13">
        <f>SUMIF(さいたま市188部門!$E$7:$E$188,さいたま市108部門!$B37,さいたま市188部門!R$7:R$189)</f>
        <v>153.81383812322443</v>
      </c>
      <c r="K37" s="14">
        <f>SUMIF(さいたま市188部門!$E$7:$E$188,さいたま市108部門!$B37,さいたま市188部門!S$7:S$189)</f>
        <v>81.850815165808754</v>
      </c>
      <c r="L37" s="14">
        <f>SUMIF(さいたま市188部門!$E$7:$E$188,さいたま市108部門!$B37,さいたま市188部門!T$7:T$189)</f>
        <v>80.639015535562677</v>
      </c>
      <c r="M37" s="14">
        <f>SUMIF(さいたま市188部門!$E$7:$E$188,さいたま市108部門!$B37,さいたま市188部門!U$7:U$189)</f>
        <v>33.69837870131969</v>
      </c>
    </row>
    <row r="38" spans="1:13" x14ac:dyDescent="0.15">
      <c r="A38" s="21"/>
      <c r="B38" s="3" t="s">
        <v>66</v>
      </c>
      <c r="C38" s="51" t="s">
        <v>264</v>
      </c>
      <c r="D38" s="13">
        <f>SUMIF(さいたま市188部門!$E$7:$E$188,さいたま市108部門!$B38,さいたま市188部門!L$7:L$189)</f>
        <v>288.81831094294137</v>
      </c>
      <c r="E38" s="14">
        <f>SUMIF(さいたま市188部門!$E$7:$E$188,さいたま市108部門!$B38,さいたま市188部門!M$7:M$189)</f>
        <v>20.589408628638882</v>
      </c>
      <c r="F38" s="14">
        <f>SUMIF(さいたま市188部門!$E$7:$E$188,さいたま市108部門!$B38,さいたま市188部門!N$7:N$189)</f>
        <v>2.0609439702739327</v>
      </c>
      <c r="G38" s="13">
        <f>SUMIF(さいたま市188部門!$E$7:$E$188,さいたま市108部門!$B38,さいたま市188部門!O$7:O$189)</f>
        <v>264.25271390946079</v>
      </c>
      <c r="H38" s="14">
        <f>SUMIF(さいたま市188部門!$E$7:$E$188,さいたま市108部門!$B38,さいたま市188部門!P$7:P$189)</f>
        <v>5.6427695106960698</v>
      </c>
      <c r="I38" s="13">
        <f>SUMIF(さいたま市188部門!$E$7:$E$188,さいたま市108部門!$B38,さいたま市188部門!Q$7:Q$189)</f>
        <v>259.24293013864144</v>
      </c>
      <c r="J38" s="13">
        <f>SUMIF(さいたま市188部門!$E$7:$E$188,さいたま市108部門!$B38,さいたま市188部門!R$7:R$189)</f>
        <v>239.86714119383913</v>
      </c>
      <c r="K38" s="14">
        <f>SUMIF(さいたま市188部門!$E$7:$E$188,さいたま市108部門!$B38,さいたま市188部門!S$7:S$189)</f>
        <v>181.89070036846391</v>
      </c>
      <c r="L38" s="14">
        <f>SUMIF(さいたま市188部門!$E$7:$E$188,さいたま市108部門!$B38,さいたま市188部門!T$7:T$189)</f>
        <v>49.497932300284404</v>
      </c>
      <c r="M38" s="14">
        <f>SUMIF(さいたま市188部門!$E$7:$E$188,さいたま市108部門!$B38,さいたま市188部門!U$7:U$189)</f>
        <v>3.4860391759985885</v>
      </c>
    </row>
    <row r="39" spans="1:13" x14ac:dyDescent="0.15">
      <c r="A39" s="21"/>
      <c r="B39" s="3" t="s">
        <v>67</v>
      </c>
      <c r="C39" s="51" t="s">
        <v>266</v>
      </c>
      <c r="D39" s="13">
        <f>SUMIF(さいたま市188部門!$E$7:$E$188,さいたま市108部門!$B39,さいたま市188部門!L$7:L$189)</f>
        <v>532.7320081703723</v>
      </c>
      <c r="E39" s="14">
        <f>SUMIF(さいたま市188部門!$E$7:$E$188,さいたま市108部門!$B39,さいたま市188部門!M$7:M$189)</f>
        <v>13.726272419092588</v>
      </c>
      <c r="F39" s="14">
        <f>SUMIF(さいたま市188部門!$E$7:$E$188,さいたま市108部門!$B39,さいたま市188部門!N$7:N$189)</f>
        <v>1.8548495732465393</v>
      </c>
      <c r="G39" s="13">
        <f>SUMIF(さいたま市188部門!$E$7:$E$188,さいたま市108部門!$B39,さいたま市188部門!O$7:O$189)</f>
        <v>499.00551793280255</v>
      </c>
      <c r="H39" s="14">
        <f>SUMIF(さいたま市188部門!$E$7:$E$188,さいたま市108部門!$B39,さいたま市188部門!P$7:P$189)</f>
        <v>43.436202512567419</v>
      </c>
      <c r="I39" s="13">
        <f>SUMIF(さいたま市188部門!$E$7:$E$188,さいたま市108部門!$B39,さいたま市188部門!Q$7:Q$189)</f>
        <v>454.82191282232435</v>
      </c>
      <c r="J39" s="13">
        <f>SUMIF(さいたま市188部門!$E$7:$E$188,さいたま市108部門!$B39,さいたま市188部門!R$7:R$189)</f>
        <v>411.07199116516682</v>
      </c>
      <c r="K39" s="14">
        <f>SUMIF(さいたま市188部門!$E$7:$E$188,さいたま市108部門!$B39,さいたま市188部門!S$7:S$189)</f>
        <v>285.89487006632913</v>
      </c>
      <c r="L39" s="14">
        <f>SUMIF(さいたま市188部門!$E$7:$E$188,さいたま市108部門!$B39,さいたま市188部門!T$7:T$189)</f>
        <v>121.12242374142443</v>
      </c>
      <c r="M39" s="14">
        <f>SUMIF(さいたま市188部門!$E$7:$E$188,さいたま市108部門!$B39,さいたま市188部門!U$7:U$189)</f>
        <v>94.123057751961895</v>
      </c>
    </row>
    <row r="40" spans="1:13" x14ac:dyDescent="0.15">
      <c r="A40" s="21"/>
      <c r="B40" s="3" t="s">
        <v>68</v>
      </c>
      <c r="C40" s="51" t="s">
        <v>268</v>
      </c>
      <c r="D40" s="13">
        <f>SUMIF(さいたま市188部門!$E$7:$E$188,さいたま市108部門!$B40,さいたま市188部門!L$7:L$189)</f>
        <v>15.454185239753551</v>
      </c>
      <c r="E40" s="14">
        <f>SUMIF(さいたま市188部門!$E$7:$E$188,さいたま市108部門!$B40,さいたま市188部門!M$7:M$189)</f>
        <v>5.882688179611109</v>
      </c>
      <c r="F40" s="14">
        <f>SUMIF(さいたま市188部門!$E$7:$E$188,さいたま市108部門!$B40,さいたま市188部門!N$7:N$189)</f>
        <v>1.0304719851369664</v>
      </c>
      <c r="G40" s="13">
        <f>SUMIF(さいたま市188部門!$E$7:$E$188,さいたま市108部門!$B40,さいたま市188部門!O$7:O$189)</f>
        <v>11.495270049520569</v>
      </c>
      <c r="H40" s="14">
        <f>SUMIF(さいたま市188部門!$E$7:$E$188,さいたま市108部門!$B40,さいたま市188部門!P$7:P$189)</f>
        <v>0.78736318753898649</v>
      </c>
      <c r="I40" s="13">
        <f>SUMIF(さいたま市188部門!$E$7:$E$188,さいたま市108部門!$B40,さいたま市188部門!Q$7:Q$189)</f>
        <v>10.703327410549809</v>
      </c>
      <c r="J40" s="13">
        <f>SUMIF(さいたま市188部門!$E$7:$E$188,さいたま市108部門!$B40,さいたま市188部門!R$7:R$189)</f>
        <v>9.7904955589322089</v>
      </c>
      <c r="K40" s="14">
        <f>SUMIF(さいたま市188部門!$E$7:$E$188,さいたま市108部門!$B40,さいたま市188部門!S$7:S$189)</f>
        <v>7.5787791820193293</v>
      </c>
      <c r="L40" s="14">
        <f>SUMIF(さいたま市188部門!$E$7:$E$188,さいたま市108部門!$B40,さいたま市188部門!T$7:T$189)</f>
        <v>1.8029048188845314</v>
      </c>
      <c r="M40" s="14">
        <f>SUMIF(さいたま市188部門!$E$7:$E$188,さいたま市108部門!$B40,さいたま市188部門!U$7:U$189)</f>
        <v>1.1620130586661963</v>
      </c>
    </row>
    <row r="41" spans="1:13" x14ac:dyDescent="0.15">
      <c r="A41" s="21"/>
      <c r="B41" s="3" t="s">
        <v>69</v>
      </c>
      <c r="C41" s="51" t="s">
        <v>272</v>
      </c>
      <c r="D41" s="13">
        <f>SUMIF(さいたま市188部門!$E$7:$E$188,さいたま市108部門!$B41,さいたま市188部門!L$7:L$189)</f>
        <v>249.01649424055722</v>
      </c>
      <c r="E41" s="14">
        <f>SUMIF(さいたま市188部門!$E$7:$E$188,さいたま市108部門!$B41,さいたま市188部門!M$7:M$189)</f>
        <v>19.935776608682094</v>
      </c>
      <c r="F41" s="14">
        <f>SUMIF(さいたま市188部門!$E$7:$E$188,さいたま市108部門!$B41,さいたま市188部門!N$7:N$189)</f>
        <v>2.8853215583835055</v>
      </c>
      <c r="G41" s="13">
        <f>SUMIF(さいたま市188部門!$E$7:$E$188,さいたま市108部門!$B41,さいたま市188部門!O$7:O$189)</f>
        <v>226.16597579357938</v>
      </c>
      <c r="H41" s="14">
        <f>SUMIF(さいたま市188部門!$E$7:$E$188,さいたま市108部門!$B41,さいたま市188部門!P$7:P$189)</f>
        <v>20.471442876013647</v>
      </c>
      <c r="I41" s="13">
        <f>SUMIF(さいたま市188部門!$E$7:$E$188,さいたま市108部門!$B41,さいたま市188部門!Q$7:Q$189)</f>
        <v>205.30928032963723</v>
      </c>
      <c r="J41" s="13">
        <f>SUMIF(さいたま市188部門!$E$7:$E$188,さいたま市108部門!$B41,さいたま市188部門!R$7:R$189)</f>
        <v>188.98232874938878</v>
      </c>
      <c r="K41" s="14">
        <f>SUMIF(さいたま市188部門!$E$7:$E$188,さいたま市108部門!$B41,さいたま市188部門!S$7:S$189)</f>
        <v>146.79512292557439</v>
      </c>
      <c r="L41" s="14">
        <f>SUMIF(さいたま市188部門!$E$7:$E$188,さいたま市108部門!$B41,さいたま市188部門!T$7:T$189)</f>
        <v>34.091291120725685</v>
      </c>
      <c r="M41" s="14">
        <f>SUMIF(さいたま市188部門!$E$7:$E$188,さいたま市108部門!$B41,さいたま市188部門!U$7:U$189)</f>
        <v>11.620130586661961</v>
      </c>
    </row>
    <row r="42" spans="1:13" x14ac:dyDescent="0.15">
      <c r="A42" s="21"/>
      <c r="B42" s="3" t="s">
        <v>70</v>
      </c>
      <c r="C42" s="51" t="s">
        <v>274</v>
      </c>
      <c r="D42" s="13">
        <f>SUMIF(さいたま市188部門!$E$7:$E$188,さいたま市108部門!$B42,さいたま市188部門!L$7:L$189)</f>
        <v>0.43738260112510047</v>
      </c>
      <c r="E42" s="14">
        <f>SUMIF(さいたま市188部門!$E$7:$E$188,さいたま市108部門!$B42,さいたま市188部門!M$7:M$189)</f>
        <v>0</v>
      </c>
      <c r="F42" s="14">
        <f>SUMIF(さいたま市188部門!$E$7:$E$188,さいたま市108部門!$B42,さいたま市188部門!N$7:N$189)</f>
        <v>0</v>
      </c>
      <c r="G42" s="13">
        <f>SUMIF(さいたま市188部門!$E$7:$E$188,さいたま市108部門!$B42,さいたま市188部門!O$7:O$189)</f>
        <v>0.415491688536888</v>
      </c>
      <c r="H42" s="14">
        <f>SUMIF(さいたま市188部門!$E$7:$E$188,さいたま市108部門!$B42,さいたま市188部門!P$7:P$189)</f>
        <v>0</v>
      </c>
      <c r="I42" s="13">
        <f>SUMIF(さいたま市188部門!$E$7:$E$188,さいたま市108部門!$B42,さいたま市188部門!Q$7:Q$189)</f>
        <v>0.41701275625518736</v>
      </c>
      <c r="J42" s="13">
        <f>SUMIF(さいたま市188部門!$E$7:$E$188,さいたま市108部門!$B42,さいたま市188部門!R$7:R$189)</f>
        <v>0.38646692995785031</v>
      </c>
      <c r="K42" s="14">
        <f>SUMIF(さいたま市188部門!$E$7:$E$188,さいたま市108部門!$B42,さいたま市188部門!S$7:S$189)</f>
        <v>0.34978980840089213</v>
      </c>
      <c r="L42" s="14">
        <f>SUMIF(さいたま市188部門!$E$7:$E$188,さいたま市108部門!$B42,さいたま市188部門!T$7:T$189)</f>
        <v>0</v>
      </c>
      <c r="M42" s="14">
        <f>SUMIF(さいたま市188部門!$E$7:$E$188,さいたま市108部門!$B42,さいたま市188部門!U$7:U$189)</f>
        <v>0</v>
      </c>
    </row>
    <row r="43" spans="1:13" x14ac:dyDescent="0.15">
      <c r="A43" s="23"/>
      <c r="B43" s="3" t="s">
        <v>71</v>
      </c>
      <c r="C43" s="51" t="s">
        <v>504</v>
      </c>
      <c r="D43" s="13">
        <f>SUMIF(さいたま市188部門!$E$7:$E$188,さいたま市108部門!$B43,さいたま市188部門!L$7:L$189)</f>
        <v>188.80348948566836</v>
      </c>
      <c r="E43" s="14">
        <f>SUMIF(さいたま市188部門!$E$7:$E$188,さいたま市108部門!$B43,さいたま市188部門!M$7:M$189)</f>
        <v>0</v>
      </c>
      <c r="F43" s="14">
        <f>SUMIF(さいたま市188部門!$E$7:$E$188,さいたま市108部門!$B43,さいたま市188部門!N$7:N$189)</f>
        <v>0</v>
      </c>
      <c r="G43" s="13">
        <f>SUMIF(さいたま市188部門!$E$7:$E$188,さいたま市108部門!$B43,さいたま市188部門!O$7:O$189)</f>
        <v>179.35391221842332</v>
      </c>
      <c r="H43" s="14">
        <f>SUMIF(さいたま市188部門!$E$7:$E$188,さいたま市108部門!$B43,さいたま市188部門!P$7:P$189)</f>
        <v>2.8869983543096174</v>
      </c>
      <c r="I43" s="13">
        <f>SUMIF(さいたま市188部門!$E$7:$E$188,さいたま市108部門!$B43,さいたま市188部門!Q$7:Q$189)</f>
        <v>176.9524129042845</v>
      </c>
      <c r="J43" s="13">
        <f>SUMIF(さいたま市188部門!$E$7:$E$188,さいたま市108部門!$B43,さいたま市188部門!R$7:R$189)</f>
        <v>163.73315599214257</v>
      </c>
      <c r="K43" s="14">
        <f>SUMIF(さいたま市188部門!$E$7:$E$188,さいたま市108部門!$B43,さいたま市188部門!S$7:S$189)</f>
        <v>131.52096795873544</v>
      </c>
      <c r="L43" s="14">
        <f>SUMIF(さいたま市188部門!$E$7:$E$188,さいたま市108部門!$B43,さいたま市188部門!T$7:T$189)</f>
        <v>23.437762645498907</v>
      </c>
      <c r="M43" s="14">
        <f>SUMIF(さいたま市188部門!$E$7:$E$188,さいたま市108部門!$B43,さいたま市188部門!U$7:U$189)</f>
        <v>2.3240261173323926</v>
      </c>
    </row>
    <row r="44" spans="1:13" x14ac:dyDescent="0.15">
      <c r="A44" s="21"/>
      <c r="B44" s="3" t="s">
        <v>72</v>
      </c>
      <c r="C44" s="51" t="s">
        <v>505</v>
      </c>
      <c r="D44" s="13">
        <f>SUMIF(さいたま市188部門!$E$7:$E$188,さいたま市108部門!$B44,さいたま市188部門!L$7:L$189)</f>
        <v>352.09299390570584</v>
      </c>
      <c r="E44" s="14">
        <f>SUMIF(さいたま市188部門!$E$7:$E$188,さいたま市108部門!$B44,さいたま市188部門!M$7:M$189)</f>
        <v>17.974880548811722</v>
      </c>
      <c r="F44" s="14">
        <f>SUMIF(さいたま市188部門!$E$7:$E$188,さいたま市108部門!$B44,さいたま市188部門!N$7:N$189)</f>
        <v>1.0304719851369664</v>
      </c>
      <c r="G44" s="13">
        <f>SUMIF(さいたま市188部門!$E$7:$E$188,さいたま市108部門!$B44,さいたま市188部門!O$7:O$189)</f>
        <v>326.16097550145707</v>
      </c>
      <c r="H44" s="14">
        <f>SUMIF(さいたま市188部門!$E$7:$E$188,さいたま市108部門!$B44,さいたま市188部門!P$7:P$189)</f>
        <v>18.765489303012512</v>
      </c>
      <c r="I44" s="13">
        <f>SUMIF(さいたま市188部門!$E$7:$E$188,さいたま市108部門!$B44,さいたま市188部門!Q$7:Q$189)</f>
        <v>307.47740561215812</v>
      </c>
      <c r="J44" s="13">
        <f>SUMIF(さいたま市188部門!$E$7:$E$188,さいたま市108部門!$B44,さいたま市188部門!R$7:R$189)</f>
        <v>284.05319351901994</v>
      </c>
      <c r="K44" s="14">
        <f>SUMIF(さいたま市188部門!$E$7:$E$188,さいたま市108部門!$B44,さいたま市188部門!S$7:S$189)</f>
        <v>227.94635847458136</v>
      </c>
      <c r="L44" s="14">
        <f>SUMIF(さいたま市188部門!$E$7:$E$188,さいたま市108部門!$B44,さいたま市188部門!T$7:T$189)</f>
        <v>40.97510952010299</v>
      </c>
      <c r="M44" s="14">
        <f>SUMIF(さいたま市188部門!$E$7:$E$188,さいたま市108部門!$B44,さいたま市188部門!U$7:U$189)</f>
        <v>8.1340914106633733</v>
      </c>
    </row>
    <row r="45" spans="1:13" x14ac:dyDescent="0.15">
      <c r="A45" s="21"/>
      <c r="B45" s="3" t="s">
        <v>73</v>
      </c>
      <c r="C45" s="51" t="s">
        <v>283</v>
      </c>
      <c r="D45" s="13">
        <f>SUMIF(さいたま市188部門!$E$7:$E$188,さいたま市108部門!$B45,さいたま市188部門!L$7:L$189)</f>
        <v>304.56408458344498</v>
      </c>
      <c r="E45" s="14">
        <f>SUMIF(さいたま市188部門!$E$7:$E$188,さいたま市108部門!$B45,さいたま市188部門!M$7:M$189)</f>
        <v>17.974880548811722</v>
      </c>
      <c r="F45" s="14">
        <f>SUMIF(さいたま市188部門!$E$7:$E$188,さいたま市108部門!$B45,さいたま市188部門!N$7:N$189)</f>
        <v>1.2365663821643595</v>
      </c>
      <c r="G45" s="13">
        <f>SUMIF(さいたま市188部門!$E$7:$E$188,さいたま市108部門!$B45,さいたま市188部門!O$7:O$189)</f>
        <v>280.8723814509363</v>
      </c>
      <c r="H45" s="14">
        <f>SUMIF(さいたま市188部門!$E$7:$E$188,さいたま市108部門!$B45,さいたま市188部門!P$7:P$189)</f>
        <v>44.354792898029572</v>
      </c>
      <c r="I45" s="13">
        <f>SUMIF(さいたま市188部門!$E$7:$E$188,さいたま市108部門!$B45,さいたま市188部門!Q$7:Q$189)</f>
        <v>234.91718602375556</v>
      </c>
      <c r="J45" s="13">
        <f>SUMIF(さいたま市188部門!$E$7:$E$188,さいたま市108部門!$B45,さいたま市188部門!R$7:R$189)</f>
        <v>216.16383615642428</v>
      </c>
      <c r="K45" s="14">
        <f>SUMIF(さいたま市188部門!$E$7:$E$188,さいたま市108部門!$B45,さいたま市188部門!S$7:S$189)</f>
        <v>173.14595515844161</v>
      </c>
      <c r="L45" s="14">
        <f>SUMIF(さいたま市188部門!$E$7:$E$188,さいたま市108部門!$B45,さいたま市188部門!T$7:T$189)</f>
        <v>31.632784549519503</v>
      </c>
      <c r="M45" s="14">
        <f>SUMIF(さいたま市188部門!$E$7:$E$188,さいたま市108部門!$B45,さいたま市188部門!U$7:U$189)</f>
        <v>13.944156703994354</v>
      </c>
    </row>
    <row r="46" spans="1:13" x14ac:dyDescent="0.15">
      <c r="A46" s="21"/>
      <c r="B46" s="3" t="s">
        <v>74</v>
      </c>
      <c r="C46" s="51" t="s">
        <v>285</v>
      </c>
      <c r="D46" s="13">
        <f>SUMIF(さいたま市188部門!$E$7:$E$188,さいたま市108部門!$B46,さいたま市188部門!L$7:L$189)</f>
        <v>166.78856522903831</v>
      </c>
      <c r="E46" s="14">
        <f>SUMIF(さいたま市188部門!$E$7:$E$188,さいたま市108部門!$B46,さいたま市188部門!M$7:M$189)</f>
        <v>5.555872169632714</v>
      </c>
      <c r="F46" s="14">
        <f>SUMIF(さいたま市188部門!$E$7:$E$188,さいたま市108部門!$B46,さいたま市188部門!N$7:N$189)</f>
        <v>0.41218879405478648</v>
      </c>
      <c r="G46" s="13">
        <f>SUMIF(さいたま市188部門!$E$7:$E$188,さいたま市108部門!$B46,さいたま市188部門!O$7:O$189)</f>
        <v>155.80938320133302</v>
      </c>
      <c r="H46" s="14">
        <f>SUMIF(さいたま市188部門!$E$7:$E$188,さいたま市108部門!$B46,さいたま市188部門!P$7:P$189)</f>
        <v>7.8736318753898642</v>
      </c>
      <c r="I46" s="13">
        <f>SUMIF(さいたま市188部門!$E$7:$E$188,さいたま市108部門!$B46,さいたま市188部門!Q$7:Q$189)</f>
        <v>148.03952847059151</v>
      </c>
      <c r="J46" s="13">
        <f>SUMIF(さいたま市188部門!$E$7:$E$188,さいたま市108部門!$B46,さいたま市188部門!R$7:R$189)</f>
        <v>136.809293205079</v>
      </c>
      <c r="K46" s="14">
        <f>SUMIF(さいたま市188部門!$E$7:$E$188,さいたま市108部門!$B46,さいたま市188部門!S$7:S$189)</f>
        <v>106.4526983566715</v>
      </c>
      <c r="L46" s="14">
        <f>SUMIF(さいたま市188部門!$E$7:$E$188,さいたま市108部門!$B46,さいたま市188部門!T$7:T$189)</f>
        <v>24.42116527398138</v>
      </c>
      <c r="M46" s="14">
        <f>SUMIF(さいたま市188部門!$E$7:$E$188,さいたま市108部門!$B46,さいたま市188部門!U$7:U$189)</f>
        <v>3.4860391759985885</v>
      </c>
    </row>
    <row r="47" spans="1:13" x14ac:dyDescent="0.15">
      <c r="A47" s="21"/>
      <c r="B47" s="3" t="s">
        <v>75</v>
      </c>
      <c r="C47" s="51" t="s">
        <v>506</v>
      </c>
      <c r="D47" s="13">
        <f>SUMIF(さいたま市188部門!$E$7:$E$188,さいたま市108部門!$B47,さいたま市188部門!L$7:L$189)</f>
        <v>1342.1814086525583</v>
      </c>
      <c r="E47" s="14">
        <f>SUMIF(さいたま市188部門!$E$7:$E$188,さいたま市108部門!$B47,さいたま市188部門!M$7:M$189)</f>
        <v>45.1006093770185</v>
      </c>
      <c r="F47" s="14">
        <f>SUMIF(さいたま市188部門!$E$7:$E$188,さいたま市108部門!$B47,さいたま市188部門!N$7:N$189)</f>
        <v>7.4193982929861573</v>
      </c>
      <c r="G47" s="13">
        <f>SUMIF(さいたま市188部門!$E$7:$E$188,さいたま市108部門!$B47,さいたま市188部門!O$7:O$189)</f>
        <v>1250.9069769550576</v>
      </c>
      <c r="H47" s="14">
        <f>SUMIF(さいたま市188部門!$E$7:$E$188,さいたま市108部門!$B47,さいたま市188部門!P$7:P$189)</f>
        <v>48.947744825340322</v>
      </c>
      <c r="I47" s="13">
        <f>SUMIF(さいたま市188部門!$E$7:$E$188,さいたま市108部門!$B47,さいたま市188部門!Q$7:Q$189)</f>
        <v>1203.6378188045558</v>
      </c>
      <c r="J47" s="13">
        <f>SUMIF(さいたま市188部門!$E$7:$E$188,さいたま市108部門!$B47,さいたま市188部門!R$7:R$189)</f>
        <v>1108.7736220490726</v>
      </c>
      <c r="K47" s="14">
        <f>SUMIF(さいたま市188部門!$E$7:$E$188,さいたま市108部門!$B47,さいたま市188部門!S$7:S$189)</f>
        <v>865.37998598380716</v>
      </c>
      <c r="L47" s="14">
        <f>SUMIF(さいたま市188部門!$E$7:$E$188,さいたま市108部門!$B47,さいたま市188部門!T$7:T$189)</f>
        <v>194.22201912528814</v>
      </c>
      <c r="M47" s="14">
        <f>SUMIF(さいたま市188部門!$E$7:$E$188,さいたま市108部門!$B47,さいたま市188部門!U$7:U$189)</f>
        <v>60.424679050642204</v>
      </c>
    </row>
    <row r="48" spans="1:13" x14ac:dyDescent="0.15">
      <c r="A48" s="21"/>
      <c r="B48" s="3" t="s">
        <v>76</v>
      </c>
      <c r="C48" s="51" t="s">
        <v>507</v>
      </c>
      <c r="D48" s="13">
        <f>SUMIF(さいたま市188部門!$E$7:$E$188,さいたま市108部門!$B48,さいたま市188部門!L$7:L$189)</f>
        <v>1722.5584774310205</v>
      </c>
      <c r="E48" s="14">
        <f>SUMIF(さいたま市188部門!$E$7:$E$188,さいたま市108部門!$B48,さいたま市188部門!M$7:M$189)</f>
        <v>260.47235995278078</v>
      </c>
      <c r="F48" s="14">
        <f>SUMIF(さいたま市188部門!$E$7:$E$188,さいたま市108部門!$B48,さいたま市188部門!N$7:N$189)</f>
        <v>24.93742204031458</v>
      </c>
      <c r="G48" s="13">
        <f>SUMIF(さいたま市188部門!$E$7:$E$188,さいたま市108部門!$B48,さいたま市188部門!O$7:O$189)</f>
        <v>1509.2043099954894</v>
      </c>
      <c r="H48" s="14">
        <f>SUMIF(さいたま市188部門!$E$7:$E$188,さいたま市108部門!$B48,さいたま市188部門!P$7:P$189)</f>
        <v>172.56376526896119</v>
      </c>
      <c r="I48" s="13">
        <f>SUMIF(さいたま市188部門!$E$7:$E$188,さいたま市108部門!$B48,さいたま市188部門!Q$7:Q$189)</f>
        <v>1331.9387434790683</v>
      </c>
      <c r="J48" s="13">
        <f>SUMIF(さいたま市188部門!$E$7:$E$188,さいたま市108部門!$B48,さいたま市188部門!R$7:R$189)</f>
        <v>1215.6961393374113</v>
      </c>
      <c r="K48" s="14">
        <f>SUMIF(さいたま市188部門!$E$7:$E$188,さいたま市108部門!$B48,さいたま市188部門!S$7:S$189)</f>
        <v>751.34850844511629</v>
      </c>
      <c r="L48" s="14">
        <f>SUMIF(さいたま市188部門!$E$7:$E$188,さいたま市108部門!$B48,さいたま市188部門!T$7:T$189)</f>
        <v>490.55401117467295</v>
      </c>
      <c r="M48" s="14">
        <f>SUMIF(さいたま市188部門!$E$7:$E$188,さいたま市108部門!$B48,さいたま市188部門!U$7:U$189)</f>
        <v>168.49189350659844</v>
      </c>
    </row>
    <row r="49" spans="1:13" x14ac:dyDescent="0.15">
      <c r="A49" s="21"/>
      <c r="B49" s="3" t="s">
        <v>77</v>
      </c>
      <c r="C49" s="51" t="s">
        <v>296</v>
      </c>
      <c r="D49" s="13">
        <f>SUMIF(さいたま市188部門!$E$7:$E$188,さいたま市108部門!$B49,さいたま市188部門!L$7:L$189)</f>
        <v>4203.2467968122146</v>
      </c>
      <c r="E49" s="14">
        <f>SUMIF(さいたま市188部門!$E$7:$E$188,さいたま市108部門!$B49,さいたま市188部門!M$7:M$189)</f>
        <v>823.57634514555525</v>
      </c>
      <c r="F49" s="14">
        <f>SUMIF(さいたま市188部門!$E$7:$E$188,さいたま市108部門!$B49,さいたま市188部門!N$7:N$189)</f>
        <v>82.643853207984691</v>
      </c>
      <c r="G49" s="13">
        <f>SUMIF(さいたま市188部門!$E$7:$E$188,さいたま市108部門!$B49,さいたま市188部門!O$7:O$189)</f>
        <v>3588.3247194340775</v>
      </c>
      <c r="H49" s="14">
        <f>SUMIF(さいたま市188部門!$E$7:$E$188,さいたま市108部門!$B49,さいたま市188部門!P$7:P$189)</f>
        <v>444.4665193657579</v>
      </c>
      <c r="I49" s="13">
        <f>SUMIF(さいたま市188部門!$E$7:$E$188,さいたま市108部門!$B49,さいたま市188部門!Q$7:Q$189)</f>
        <v>3130.6537654597764</v>
      </c>
      <c r="J49" s="13">
        <f>SUMIF(さいたま市188部門!$E$7:$E$188,さいたま市108部門!$B49,さいたま市188部門!R$7:R$189)</f>
        <v>2860.3705709280366</v>
      </c>
      <c r="K49" s="14">
        <f>SUMIF(さいたま市188部門!$E$7:$E$188,さいたま市108部門!$B49,さいたま市188部門!S$7:S$189)</f>
        <v>2038.5750033603995</v>
      </c>
      <c r="L49" s="14">
        <f>SUMIF(さいたま市188部門!$E$7:$E$188,さいたま市108部門!$B49,さいたま市188部門!T$7:T$189)</f>
        <v>773.61006773954432</v>
      </c>
      <c r="M49" s="14">
        <f>SUMIF(さいたま市188部門!$E$7:$E$188,さいたま市108部門!$B49,さいたま市188部門!U$7:U$189)</f>
        <v>369.52015265585038</v>
      </c>
    </row>
    <row r="50" spans="1:13" x14ac:dyDescent="0.15">
      <c r="A50" s="21"/>
      <c r="B50" s="3" t="s">
        <v>78</v>
      </c>
      <c r="C50" s="51" t="s">
        <v>508</v>
      </c>
      <c r="D50" s="13">
        <f>SUMIF(さいたま市188部門!$E$7:$E$188,さいたま市108部門!$B50,さいたま市188部門!L$7:L$189)</f>
        <v>1842.6928985400482</v>
      </c>
      <c r="E50" s="14">
        <f>SUMIF(さいたま市188部門!$E$7:$E$188,さいたま市108部門!$B50,さいたま市188部門!M$7:M$189)</f>
        <v>198.70413406686413</v>
      </c>
      <c r="F50" s="14">
        <f>SUMIF(さいたま市188部門!$E$7:$E$188,さいたま市108部門!$B50,さいたま市188部門!N$7:N$189)</f>
        <v>28.853215583835055</v>
      </c>
      <c r="G50" s="13">
        <f>SUMIF(さいたま市188部門!$E$7:$E$188,さいたま市108部門!$B50,さいたま市188部門!O$7:O$189)</f>
        <v>1646.870556130712</v>
      </c>
      <c r="H50" s="14">
        <f>SUMIF(さいたま市188部門!$E$7:$E$188,さいたま市108部門!$B50,さいたま市188部門!P$7:P$189)</f>
        <v>132.93315149616555</v>
      </c>
      <c r="I50" s="13">
        <f>SUMIF(さいたま市188部門!$E$7:$E$188,さいたま市108部門!$B50,さいたま市188部門!Q$7:Q$189)</f>
        <v>1512.0882541813094</v>
      </c>
      <c r="J50" s="13">
        <f>SUMIF(さいたま市188部門!$E$7:$E$188,さいたま市108部門!$B50,さいたま市188部門!R$7:R$189)</f>
        <v>1391.7962370882051</v>
      </c>
      <c r="K50" s="14">
        <f>SUMIF(さいたま市188部門!$E$7:$E$188,さいたま市108部門!$B50,さいたま市188部門!S$7:S$189)</f>
        <v>986.29066308771553</v>
      </c>
      <c r="L50" s="14">
        <f>SUMIF(さいたま市188部門!$E$7:$E$188,さいたま市108部門!$B50,さいたま市188部門!T$7:T$189)</f>
        <v>384.346527298566</v>
      </c>
      <c r="M50" s="14">
        <f>SUMIF(さいたま市188部門!$E$7:$E$188,さいたま市108部門!$B50,さいたま市188部門!U$7:U$189)</f>
        <v>85.988966341298521</v>
      </c>
    </row>
    <row r="51" spans="1:13" x14ac:dyDescent="0.15">
      <c r="A51" s="21"/>
      <c r="B51" s="3" t="s">
        <v>79</v>
      </c>
      <c r="C51" s="51" t="s">
        <v>509</v>
      </c>
      <c r="D51" s="13">
        <f>SUMIF(さいたま市188部門!$E$7:$E$188,さいたま市108部門!$B51,さいたま市188部門!L$7:L$189)</f>
        <v>3994.9068844762928</v>
      </c>
      <c r="E51" s="14">
        <f>SUMIF(さいたま市188部門!$E$7:$E$188,さいたま市108部門!$B51,さいたま市188部門!M$7:M$189)</f>
        <v>330.73780209813572</v>
      </c>
      <c r="F51" s="14">
        <f>SUMIF(さいたま市188部門!$E$7:$E$188,さいたま市108部門!$B51,さいたま市188部門!N$7:N$189)</f>
        <v>22.876478070040651</v>
      </c>
      <c r="G51" s="13">
        <f>SUMIF(さいたま市188部門!$E$7:$E$188,さいたま市108部門!$B51,さいたま市188部門!O$7:O$189)</f>
        <v>3639.4301971241148</v>
      </c>
      <c r="H51" s="14">
        <f>SUMIF(さいたま市188部門!$E$7:$E$188,さいたま市108部門!$B51,さいたま市188部門!P$7:P$189)</f>
        <v>429.11293720874767</v>
      </c>
      <c r="I51" s="13">
        <f>SUMIF(さいたま市188部門!$E$7:$E$188,さいたま市108部門!$B51,さいたま市188部門!Q$7:Q$189)</f>
        <v>3198.2098319731163</v>
      </c>
      <c r="J51" s="13">
        <f>SUMIF(さいたま市188部門!$E$7:$E$188,さいたま市108部門!$B51,さいたま市188部門!R$7:R$189)</f>
        <v>2940.6268700492833</v>
      </c>
      <c r="K51" s="14">
        <f>SUMIF(さいたま市188部門!$E$7:$E$188,さいたま市108部門!$B51,さいたま市188部門!S$7:S$189)</f>
        <v>2249.0318714149362</v>
      </c>
      <c r="L51" s="14">
        <f>SUMIF(さいたま市188部門!$E$7:$E$188,さいたま市108部門!$B51,さいたま市188部門!T$7:T$189)</f>
        <v>579.87974992849752</v>
      </c>
      <c r="M51" s="14">
        <f>SUMIF(さいたま市188部門!$E$7:$E$188,さいたま市108部門!$B51,さいたま市188部門!U$7:U$189)</f>
        <v>210.32436361858151</v>
      </c>
    </row>
    <row r="52" spans="1:13" x14ac:dyDescent="0.15">
      <c r="A52" s="21"/>
      <c r="B52" s="3" t="s">
        <v>80</v>
      </c>
      <c r="C52" s="51" t="s">
        <v>510</v>
      </c>
      <c r="D52" s="13">
        <f>SUMIF(さいたま市188部門!$E$7:$E$188,さいたま市108部門!$B52,さいたま市188部門!L$7:L$189)</f>
        <v>2226.1316455263864</v>
      </c>
      <c r="E52" s="14">
        <f>SUMIF(さいたま市188部門!$E$7:$E$188,さいたま市108部門!$B52,さいたま市188部門!M$7:M$189)</f>
        <v>91.18166678397219</v>
      </c>
      <c r="F52" s="14">
        <f>SUMIF(さいたま市188部門!$E$7:$E$188,さいたま市108部門!$B52,さいたま市188部門!N$7:N$189)</f>
        <v>12.571758218670988</v>
      </c>
      <c r="G52" s="13">
        <f>SUMIF(さいたま市188部門!$E$7:$E$188,さいたま市108部門!$B52,さいたま市188部門!O$7:O$189)</f>
        <v>2067.625139389067</v>
      </c>
      <c r="H52" s="14">
        <f>SUMIF(さいたま市188部門!$E$7:$E$188,さいたま市108部門!$B52,さいたま市188部門!P$7:P$189)</f>
        <v>137.65733062139947</v>
      </c>
      <c r="I52" s="13">
        <f>SUMIF(さいたま市188部門!$E$7:$E$188,さいたま市108部門!$B52,さいたま市188部門!Q$7:Q$189)</f>
        <v>1929.3790189406666</v>
      </c>
      <c r="J52" s="13">
        <f>SUMIF(さいたま市188部門!$E$7:$E$188,さいたま市108部門!$B52,さいたま市188部門!R$7:R$189)</f>
        <v>1780.5819686258026</v>
      </c>
      <c r="K52" s="14">
        <f>SUMIF(さいたま市188部門!$E$7:$E$188,さいたま市108部門!$B52,さいたま市188部門!S$7:S$189)</f>
        <v>1369.4270998894926</v>
      </c>
      <c r="L52" s="14">
        <f>SUMIF(さいたま市188部門!$E$7:$E$188,さいたま市108部門!$B52,さいたま市188部門!T$7:T$189)</f>
        <v>340.42120989301566</v>
      </c>
      <c r="M52" s="14">
        <f>SUMIF(さいたま市188部門!$E$7:$E$188,さいたま市108部門!$B52,さいたま市188部門!U$7:U$189)</f>
        <v>67.396757402639381</v>
      </c>
    </row>
    <row r="53" spans="1:13" x14ac:dyDescent="0.15">
      <c r="A53" s="21"/>
      <c r="B53" s="3" t="s">
        <v>81</v>
      </c>
      <c r="C53" s="51" t="s">
        <v>335</v>
      </c>
      <c r="D53" s="13">
        <f>SUMIF(さいたま市188部門!$E$7:$E$188,さいたま市108部門!$B53,さいたま市188部門!L$7:L$189)</f>
        <v>565.38990905437993</v>
      </c>
      <c r="E53" s="14">
        <f>SUMIF(さいたま市188部門!$E$7:$E$188,さいたま市108部門!$B53,さいたま市188部門!M$7:M$189)</f>
        <v>0.98044802993518476</v>
      </c>
      <c r="F53" s="14">
        <f>SUMIF(さいたま市188部門!$E$7:$E$188,さいたま市108部門!$B53,さいたま市188部門!N$7:N$189)</f>
        <v>0</v>
      </c>
      <c r="G53" s="13">
        <f>SUMIF(さいたま市188部門!$E$7:$E$188,さいたま市108部門!$B53,さいたま市188部門!O$7:O$189)</f>
        <v>536.6767643601471</v>
      </c>
      <c r="H53" s="14">
        <f>SUMIF(さいたま市188部門!$E$7:$E$188,さいたま市108部門!$B53,さいたま市188部門!P$7:P$189)</f>
        <v>4.1992703335412616</v>
      </c>
      <c r="I53" s="13">
        <f>SUMIF(さいたま市188部門!$E$7:$E$188,さいたま市108部門!$B53,さいたま市188部門!Q$7:Q$189)</f>
        <v>534.19334076289499</v>
      </c>
      <c r="J53" s="13">
        <f>SUMIF(さいたま市188部門!$E$7:$E$188,さいたま市108部門!$B53,さいたま市188部門!R$7:R$189)</f>
        <v>494.93531496602031</v>
      </c>
      <c r="K53" s="14">
        <f>SUMIF(さいたま市188部門!$E$7:$E$188,さいたま市108部門!$B53,さいたま市188部門!S$7:S$189)</f>
        <v>394.32971067060572</v>
      </c>
      <c r="L53" s="14">
        <f>SUMIF(さいたま市188部門!$E$7:$E$188,さいたま市108部門!$B53,さいたま市188部門!T$7:T$189)</f>
        <v>75.394201516989497</v>
      </c>
      <c r="M53" s="14">
        <f>SUMIF(さいたま市188部門!$E$7:$E$188,さいたま市108部門!$B53,さいたま市188部門!U$7:U$189)</f>
        <v>1.1620130586661963</v>
      </c>
    </row>
    <row r="54" spans="1:13" x14ac:dyDescent="0.15">
      <c r="A54" s="21"/>
      <c r="B54" s="3" t="s">
        <v>82</v>
      </c>
      <c r="C54" s="51" t="s">
        <v>337</v>
      </c>
      <c r="D54" s="13">
        <f>SUMIF(さいたま市188部門!$E$7:$E$188,さいたま市108部門!$B54,さいたま市188部門!L$7:L$189)</f>
        <v>1789.6238096035361</v>
      </c>
      <c r="E54" s="14">
        <f>SUMIF(さいたま市188部門!$E$7:$E$188,さいたま市108部門!$B54,さいたま市188部門!M$7:M$189)</f>
        <v>96.083906933648123</v>
      </c>
      <c r="F54" s="14">
        <f>SUMIF(さいたま市188部門!$E$7:$E$188,さいたま市108部門!$B54,さいたま市188部門!N$7:N$189)</f>
        <v>14.220513394890133</v>
      </c>
      <c r="G54" s="13">
        <f>SUMIF(さいたま市188部門!$E$7:$E$188,さいたま市108部門!$B54,さいたま市188部門!O$7:O$189)</f>
        <v>1649.7789979504698</v>
      </c>
      <c r="H54" s="14">
        <f>SUMIF(さいたま市188部門!$E$7:$E$188,さいたま市108部門!$B54,さいたま市188部門!P$7:P$189)</f>
        <v>83.460497879132561</v>
      </c>
      <c r="I54" s="13">
        <f>SUMIF(さいたま市188部門!$E$7:$E$188,さいたま市108部門!$B54,さいたま市188部門!Q$7:Q$189)</f>
        <v>1567.4119465111642</v>
      </c>
      <c r="J54" s="13">
        <f>SUMIF(さいたま市188部門!$E$7:$E$188,さいたま市108部門!$B54,さいたま市188部門!R$7:R$189)</f>
        <v>1439.7181364029784</v>
      </c>
      <c r="K54" s="14">
        <f>SUMIF(さいたま市188部門!$E$7:$E$188,さいたま市108部門!$B54,さいたま市188部門!S$7:S$189)</f>
        <v>1145.7948157185224</v>
      </c>
      <c r="L54" s="14">
        <f>SUMIF(さいたま市188部門!$E$7:$E$188,さいたま市108部門!$B54,さいたま市188部門!T$7:T$189)</f>
        <v>221.10169097047572</v>
      </c>
      <c r="M54" s="14">
        <f>SUMIF(さいたま市188部門!$E$7:$E$188,さいたま市108部門!$B54,さいたま市188部門!U$7:U$189)</f>
        <v>116.20130586661962</v>
      </c>
    </row>
    <row r="55" spans="1:13" x14ac:dyDescent="0.15">
      <c r="A55" s="21"/>
      <c r="B55" s="3" t="s">
        <v>83</v>
      </c>
      <c r="C55" s="51" t="s">
        <v>339</v>
      </c>
      <c r="D55" s="13">
        <f>SUMIF(さいたま市188部門!$E$7:$E$188,さいたま市108部門!$B55,さいたま市188部門!L$7:L$189)</f>
        <v>1574.5773640503617</v>
      </c>
      <c r="E55" s="14">
        <f>SUMIF(さいたま市188部門!$E$7:$E$188,さいたま市108部門!$B55,さいたま市188部門!M$7:M$189)</f>
        <v>79.089474414771573</v>
      </c>
      <c r="F55" s="14">
        <f>SUMIF(さいたま市188部門!$E$7:$E$188,さいたま市108部門!$B55,さいたま市188部門!N$7:N$189)</f>
        <v>15.2509853800271</v>
      </c>
      <c r="G55" s="13">
        <f>SUMIF(さいたま市188部門!$E$7:$E$188,さいたま市108部門!$B55,さいたま市188部門!O$7:O$189)</f>
        <v>1452.0049542069114</v>
      </c>
      <c r="H55" s="14">
        <f>SUMIF(さいたま市188部門!$E$7:$E$188,さいたま市108部門!$B55,さいたま市188部門!P$7:P$189)</f>
        <v>104.3256223489157</v>
      </c>
      <c r="I55" s="13">
        <f>SUMIF(さいたま市188部門!$E$7:$E$188,さいたま市108部門!$B55,さいたま市188部門!Q$7:Q$189)</f>
        <v>1346.8121984521702</v>
      </c>
      <c r="J55" s="13">
        <f>SUMIF(さいたま市188部門!$E$7:$E$188,さいたま市108部門!$B55,さいたま市188部門!R$7:R$189)</f>
        <v>1236.4365312451491</v>
      </c>
      <c r="K55" s="14">
        <f>SUMIF(さいたま市188部門!$E$7:$E$188,さいたま市108部門!$B55,さいたま市188部門!S$7:S$189)</f>
        <v>859.20036603539143</v>
      </c>
      <c r="L55" s="14">
        <f>SUMIF(さいたま市188部門!$E$7:$E$188,さいたま市108部門!$B55,さいたま市188部門!T$7:T$189)</f>
        <v>365.33407648123824</v>
      </c>
      <c r="M55" s="14">
        <f>SUMIF(さいたま市188部門!$E$7:$E$188,さいたま市108部門!$B55,さいたま市188部門!U$7:U$189)</f>
        <v>105.74318833862385</v>
      </c>
    </row>
    <row r="56" spans="1:13" x14ac:dyDescent="0.15">
      <c r="A56" s="23"/>
      <c r="B56" s="3" t="s">
        <v>84</v>
      </c>
      <c r="C56" s="51" t="s">
        <v>341</v>
      </c>
      <c r="D56" s="13">
        <f>SUMIF(さいたま市188部門!$E$7:$E$188,さいたま市108部門!$B56,さいたま市188部門!L$7:L$189)</f>
        <v>405.74525964371821</v>
      </c>
      <c r="E56" s="14">
        <f>SUMIF(さいたま市188部門!$E$7:$E$188,さいたま市108部門!$B56,さいたま市188部門!M$7:M$189)</f>
        <v>11.111744339265428</v>
      </c>
      <c r="F56" s="14">
        <f>SUMIF(さいたま市188部門!$E$7:$E$188,さいたま市108部門!$B56,さいたま市188部門!N$7:N$189)</f>
        <v>1.0304719851369664</v>
      </c>
      <c r="G56" s="13">
        <f>SUMIF(さいたま市188部門!$E$7:$E$188,さいたま市108部門!$B56,さいたま市188部門!O$7:O$189)</f>
        <v>380.03639778174022</v>
      </c>
      <c r="H56" s="14">
        <f>SUMIF(さいたま市188部門!$E$7:$E$188,さいたま市108部門!$B56,さいたま市188部門!P$7:P$189)</f>
        <v>14.434991771548084</v>
      </c>
      <c r="I56" s="13">
        <f>SUMIF(さいたま市188部門!$E$7:$E$188,さいたま市108部門!$B56,さいたま市188部門!Q$7:Q$189)</f>
        <v>366.13719999205443</v>
      </c>
      <c r="J56" s="13">
        <f>SUMIF(さいたま市188部門!$E$7:$E$188,さいたま市108部門!$B56,さいたま市188部門!R$7:R$189)</f>
        <v>334.80918365348435</v>
      </c>
      <c r="K56" s="14">
        <f>SUMIF(さいたま市188部門!$E$7:$E$188,さいたま市108部門!$B56,さいたま市188部門!S$7:S$189)</f>
        <v>244.15328626382271</v>
      </c>
      <c r="L56" s="14">
        <f>SUMIF(さいたま市188部門!$E$7:$E$188,さいたま市108部門!$B56,さいたま市188部門!T$7:T$189)</f>
        <v>82.769721230608027</v>
      </c>
      <c r="M56" s="14">
        <f>SUMIF(さいたま市188部門!$E$7:$E$188,さいたま市108部門!$B56,さいたま市188部門!U$7:U$189)</f>
        <v>40.670457053316866</v>
      </c>
    </row>
    <row r="57" spans="1:13" x14ac:dyDescent="0.15">
      <c r="A57" s="24"/>
      <c r="B57" s="3" t="s">
        <v>85</v>
      </c>
      <c r="C57" s="51" t="s">
        <v>511</v>
      </c>
      <c r="D57" s="13">
        <f>SUMIF(さいたま市188部門!$E$7:$E$188,さいたま市108部門!$B57,さいたま市188部門!L$7:L$189)</f>
        <v>747.34107112242168</v>
      </c>
      <c r="E57" s="14">
        <f>SUMIF(さいたま市188部門!$E$7:$E$188,さいたま市108部門!$B57,さいたま市188部門!M$7:M$189)</f>
        <v>10.784928329287032</v>
      </c>
      <c r="F57" s="14">
        <f>SUMIF(さいたま市188部門!$E$7:$E$188,さいたま市108部門!$B57,さいたま市188部門!N$7:N$189)</f>
        <v>1.2365663821643595</v>
      </c>
      <c r="G57" s="13">
        <f>SUMIF(さいたま市188部門!$E$7:$E$188,さいたま市108部門!$B57,さいたま市188部門!O$7:O$189)</f>
        <v>704.53540652904974</v>
      </c>
      <c r="H57" s="14">
        <f>SUMIF(さいたま市188部門!$E$7:$E$188,さいたま市108部門!$B57,さいたま市188部門!P$7:P$189)</f>
        <v>44.617247293875899</v>
      </c>
      <c r="I57" s="13">
        <f>SUMIF(さいたま市188部門!$E$7:$E$188,さいたま市108部門!$B57,さいたま市188部門!Q$7:Q$189)</f>
        <v>659.85318464779141</v>
      </c>
      <c r="J57" s="13">
        <f>SUMIF(さいたま市188部門!$E$7:$E$188,さいたま市108部門!$B57,さいたま市188部門!R$7:R$189)</f>
        <v>609.45834854352995</v>
      </c>
      <c r="K57" s="14">
        <f>SUMIF(さいたま市188部門!$E$7:$E$188,さいたま市108部門!$B57,さいたま市188部門!S$7:S$189)</f>
        <v>452.74460867355469</v>
      </c>
      <c r="L57" s="14">
        <f>SUMIF(さいたま市188部門!$E$7:$E$188,さいたま市108部門!$B57,さいたま市188部門!T$7:T$189)</f>
        <v>138.98757149218932</v>
      </c>
      <c r="M57" s="14">
        <f>SUMIF(さいたま市188部門!$E$7:$E$188,さいたま市108部門!$B57,さいたま市188部門!U$7:U$189)</f>
        <v>18.592208938659141</v>
      </c>
    </row>
    <row r="58" spans="1:13" x14ac:dyDescent="0.15">
      <c r="A58" s="23"/>
      <c r="B58" s="3" t="s">
        <v>86</v>
      </c>
      <c r="C58" s="51" t="s">
        <v>347</v>
      </c>
      <c r="D58" s="13">
        <f>SUMIF(さいたま市188部門!$E$7:$E$188,さいたま市108部門!$B58,さいたま市188部門!L$7:L$189)</f>
        <v>380.37706877846233</v>
      </c>
      <c r="E58" s="14">
        <f>SUMIF(さいたま市188部門!$E$7:$E$188,さいたま市108部門!$B58,さいたま市188部門!M$7:M$189)</f>
        <v>6.536320199567899</v>
      </c>
      <c r="F58" s="14">
        <f>SUMIF(さいたま市188部門!$E$7:$E$188,さいたま市108部門!$B58,さいたま市188部門!N$7:N$189)</f>
        <v>1.6487551762191459</v>
      </c>
      <c r="G58" s="13">
        <f>SUMIF(さいたま市188部門!$E$7:$E$188,さいたま市108部門!$B58,さいたま市188部門!O$7:O$189)</f>
        <v>357.461349371236</v>
      </c>
      <c r="H58" s="14">
        <f>SUMIF(さいたま市188部門!$E$7:$E$188,さいたま市108部門!$B58,さいたま市188部門!P$7:P$189)</f>
        <v>15.222354959087072</v>
      </c>
      <c r="I58" s="13">
        <f>SUMIF(さいたま市188部門!$E$7:$E$188,さいたま市108部門!$B58,さいたま市188部門!Q$7:Q$189)</f>
        <v>342.64548138967893</v>
      </c>
      <c r="J58" s="13">
        <f>SUMIF(さいたま市188部門!$E$7:$E$188,さいたま市108部門!$B58,さいたま市188部門!R$7:R$189)</f>
        <v>316.38759332549347</v>
      </c>
      <c r="K58" s="14">
        <f>SUMIF(さいたま市188部門!$E$7:$E$188,さいたま市108部門!$B58,さいたま市188部門!S$7:S$189)</f>
        <v>240.88858138541437</v>
      </c>
      <c r="L58" s="14">
        <f>SUMIF(さいたま市188部門!$E$7:$E$188,さいたま市108部門!$B58,さいたま市188部門!T$7:T$189)</f>
        <v>63.921170851360657</v>
      </c>
      <c r="M58" s="14">
        <f>SUMIF(さいたま市188部門!$E$7:$E$188,さいたま市108部門!$B58,さいたま市188部門!U$7:U$189)</f>
        <v>10.458117527995766</v>
      </c>
    </row>
    <row r="59" spans="1:13" x14ac:dyDescent="0.15">
      <c r="A59" s="21"/>
      <c r="B59" s="3" t="s">
        <v>87</v>
      </c>
      <c r="C59" s="51" t="s">
        <v>512</v>
      </c>
      <c r="D59" s="13">
        <f>SUMIF(さいたま市188部門!$E$7:$E$188,さいたま市108部門!$B59,さいたま市188部門!L$7:L$189)</f>
        <v>1035.7219994642378</v>
      </c>
      <c r="E59" s="14">
        <f>SUMIF(さいたま市188部門!$E$7:$E$188,さいたま市108部門!$B59,さいたま市188部門!M$7:M$189)</f>
        <v>17.32124852885493</v>
      </c>
      <c r="F59" s="14">
        <f>SUMIF(さいたま市188部門!$E$7:$E$188,さいたま市108部門!$B59,さいたま市188部門!N$7:N$189)</f>
        <v>1.2365663821643595</v>
      </c>
      <c r="G59" s="13">
        <f>SUMIF(さいたま市188部門!$E$7:$E$188,さいたま市108部門!$B59,さいたま市188部門!O$7:O$189)</f>
        <v>975.71298191412529</v>
      </c>
      <c r="H59" s="14">
        <f>SUMIF(さいたま市188部門!$E$7:$E$188,さいたま市108部門!$B59,さいたま市188部門!P$7:P$189)</f>
        <v>35.300116241331224</v>
      </c>
      <c r="I59" s="13">
        <f>SUMIF(さいたま市188部門!$E$7:$E$188,さいたま市108部門!$B59,さいたま市188部門!Q$7:Q$189)</f>
        <v>941.89281212838318</v>
      </c>
      <c r="J59" s="13">
        <f>SUMIF(さいたま市188部門!$E$7:$E$188,さいたま市108部門!$B59,さいたま市188部門!R$7:R$189)</f>
        <v>867.74708006535991</v>
      </c>
      <c r="K59" s="14">
        <f>SUMIF(さいたま市188部門!$E$7:$E$188,さいたま市108部門!$B59,さいたま市188部門!S$7:S$189)</f>
        <v>667.0491646205013</v>
      </c>
      <c r="L59" s="14">
        <f>SUMIF(さいたま市188部門!$E$7:$E$188,さいたま市108部門!$B59,さいたま市188部門!T$7:T$189)</f>
        <v>166.35894465161812</v>
      </c>
      <c r="M59" s="14">
        <f>SUMIF(さいたま市188部門!$E$7:$E$188,さいたま市108部門!$B59,さいたま市188部門!U$7:U$189)</f>
        <v>46.480522346647845</v>
      </c>
    </row>
    <row r="60" spans="1:13" x14ac:dyDescent="0.15">
      <c r="A60" s="23"/>
      <c r="B60" s="3" t="s">
        <v>88</v>
      </c>
      <c r="C60" s="51" t="s">
        <v>351</v>
      </c>
      <c r="D60" s="13">
        <f>SUMIF(さいたま市188部門!$E$7:$E$188,さいたま市108部門!$B60,さいたま市188部門!L$7:L$189)</f>
        <v>164.01847542191268</v>
      </c>
      <c r="E60" s="14">
        <f>SUMIF(さいたま市188部門!$E$7:$E$188,さいたま市108部門!$B60,さいたま市188部門!M$7:M$189)</f>
        <v>1.6340800498919748</v>
      </c>
      <c r="F60" s="14">
        <f>SUMIF(さいたま市188部門!$E$7:$E$188,さいたま市108部門!$B60,さいたま市188部門!N$7:N$189)</f>
        <v>0</v>
      </c>
      <c r="G60" s="13">
        <f>SUMIF(さいたま市188部門!$E$7:$E$188,さいたま市108部門!$B60,さいたま市188部門!O$7:O$189)</f>
        <v>155.11689705377154</v>
      </c>
      <c r="H60" s="14">
        <f>SUMIF(さいたま市188部門!$E$7:$E$188,さいたま市108部門!$B60,さいたま市188部門!P$7:P$189)</f>
        <v>3.805588739771768</v>
      </c>
      <c r="I60" s="13">
        <f>SUMIF(さいたま市188部門!$E$7:$E$188,さいたま市108部門!$B60,さいたま市188部門!Q$7:Q$189)</f>
        <v>151.65363902480314</v>
      </c>
      <c r="J60" s="13">
        <f>SUMIF(さいたま市188部門!$E$7:$E$188,さいたま市108部門!$B60,さいたま市188部門!R$7:R$189)</f>
        <v>140.41631788468561</v>
      </c>
      <c r="K60" s="14">
        <f>SUMIF(さいたま市188部門!$E$7:$E$188,さいたま市108部門!$B60,さいたま市188部門!S$7:S$189)</f>
        <v>107.15227797347329</v>
      </c>
      <c r="L60" s="14">
        <f>SUMIF(さいたま市188部門!$E$7:$E$188,さいたま市108部門!$B60,さいたま市188部門!T$7:T$189)</f>
        <v>28.02697491175044</v>
      </c>
      <c r="M60" s="14">
        <f>SUMIF(さいたま市188部門!$E$7:$E$188,さいたま市108部門!$B60,さいたま市188部門!U$7:U$189)</f>
        <v>1.1620130586661963</v>
      </c>
    </row>
    <row r="61" spans="1:13" x14ac:dyDescent="0.15">
      <c r="A61" s="21"/>
      <c r="B61" s="3" t="s">
        <v>89</v>
      </c>
      <c r="C61" s="51" t="s">
        <v>353</v>
      </c>
      <c r="D61" s="13">
        <f>SUMIF(さいたま市188部門!$E$7:$E$188,さいたま市108部門!$B61,さいたま市188部門!L$7:L$189)</f>
        <v>0</v>
      </c>
      <c r="E61" s="14">
        <f>SUMIF(さいたま市188部門!$E$7:$E$188,さいたま市108部門!$B61,さいたま市188部門!M$7:M$189)</f>
        <v>0</v>
      </c>
      <c r="F61" s="14">
        <f>SUMIF(さいたま市188部門!$E$7:$E$188,さいたま市108部門!$B61,さいたま市188部門!N$7:N$189)</f>
        <v>0</v>
      </c>
      <c r="G61" s="13">
        <f>SUMIF(さいたま市188部門!$E$7:$E$188,さいたま市108部門!$B61,さいたま市188部門!O$7:O$189)</f>
        <v>0</v>
      </c>
      <c r="H61" s="14">
        <f>SUMIF(さいたま市188部門!$E$7:$E$188,さいたま市108部門!$B61,さいたま市188部門!P$7:P$189)</f>
        <v>0</v>
      </c>
      <c r="I61" s="13">
        <f>SUMIF(さいたま市188部門!$E$7:$E$188,さいたま市108部門!$B61,さいたま市188部門!Q$7:Q$189)</f>
        <v>0</v>
      </c>
      <c r="J61" s="13">
        <f>SUMIF(さいたま市188部門!$E$7:$E$188,さいたま市108部門!$B61,さいたま市188部門!R$7:R$189)</f>
        <v>0</v>
      </c>
      <c r="K61" s="14">
        <f>SUMIF(さいたま市188部門!$E$7:$E$188,さいたま市108部門!$B61,さいたま市188部門!S$7:S$189)</f>
        <v>0</v>
      </c>
      <c r="L61" s="14">
        <f>SUMIF(さいたま市188部門!$E$7:$E$188,さいたま市108部門!$B61,さいたま市188部門!T$7:T$189)</f>
        <v>0</v>
      </c>
      <c r="M61" s="14">
        <f>SUMIF(さいたま市188部門!$E$7:$E$188,さいたま市108部門!$B61,さいたま市188部門!U$7:U$189)</f>
        <v>0</v>
      </c>
    </row>
    <row r="62" spans="1:13" x14ac:dyDescent="0.15">
      <c r="A62" s="21"/>
      <c r="B62" s="3" t="s">
        <v>90</v>
      </c>
      <c r="C62" s="51" t="s">
        <v>513</v>
      </c>
      <c r="D62" s="13">
        <f>SUMIF(さいたま市188部門!$E$7:$E$188,さいたま市108部門!$B62,さいたま市188部門!L$7:L$189)</f>
        <v>1641.642696222877</v>
      </c>
      <c r="E62" s="14">
        <f>SUMIF(さいたま市188部門!$E$7:$E$188,さいたま市108部門!$B62,さいたま市188部門!M$7:M$189)</f>
        <v>0</v>
      </c>
      <c r="F62" s="14">
        <f>SUMIF(さいたま市188部門!$E$7:$E$188,さいたま市108部門!$B62,さいたま市188部門!N$7:N$189)</f>
        <v>0</v>
      </c>
      <c r="G62" s="13">
        <f>SUMIF(さいたま市188部門!$E$7:$E$188,さいたま市108部門!$B62,さいたま市188部門!O$7:O$189)</f>
        <v>1559.4788043084532</v>
      </c>
      <c r="H62" s="14">
        <f>SUMIF(さいたま市188部門!$E$7:$E$188,さいたま市108部門!$B62,さいたま市188部門!P$7:P$189)</f>
        <v>6.2989055003118919</v>
      </c>
      <c r="I62" s="13">
        <f>SUMIF(さいたま市188部門!$E$7:$E$188,さいたま市108部門!$B62,さいたま市188部門!Q$7:Q$189)</f>
        <v>1558.5156743777202</v>
      </c>
      <c r="J62" s="13">
        <f>SUMIF(さいたま市188部門!$E$7:$E$188,さいたま市108部門!$B62,さいたま市188部門!R$7:R$189)</f>
        <v>1440.6198925728802</v>
      </c>
      <c r="K62" s="14">
        <f>SUMIF(さいたま市188部門!$E$7:$E$188,さいたま市108部門!$B62,さいたま市188部門!S$7:S$189)</f>
        <v>1117.3452446352499</v>
      </c>
      <c r="L62" s="14">
        <f>SUMIF(さいたま市188部門!$E$7:$E$188,さいたま市108部門!$B62,さいたま市188部門!T$7:T$189)</f>
        <v>262.24070092865912</v>
      </c>
      <c r="M62" s="14">
        <f>SUMIF(さいたま市188部門!$E$7:$E$188,さいたま市108部門!$B62,さいたま市188部門!U$7:U$189)</f>
        <v>33.69837870131969</v>
      </c>
    </row>
    <row r="63" spans="1:13" x14ac:dyDescent="0.15">
      <c r="A63" s="21"/>
      <c r="B63" s="3" t="s">
        <v>91</v>
      </c>
      <c r="C63" s="51" t="s">
        <v>359</v>
      </c>
      <c r="D63" s="13">
        <f>SUMIF(さいたま市188部門!$E$7:$E$188,さいたま市108部門!$B63,さいたま市188部門!L$7:L$189)</f>
        <v>5267.9818421510845</v>
      </c>
      <c r="E63" s="14">
        <f>SUMIF(さいたま市188部門!$E$7:$E$188,さいたま市108部門!$B63,さいたま市188部門!M$7:M$189)</f>
        <v>70.592258155333312</v>
      </c>
      <c r="F63" s="14">
        <f>SUMIF(さいたま市188部門!$E$7:$E$188,さいたま市108部門!$B63,さいたま市188部門!N$7:N$189)</f>
        <v>11.953475027588809</v>
      </c>
      <c r="G63" s="13">
        <f>SUMIF(さいたま市188部門!$E$7:$E$188,さいたま市108部門!$B63,さいたま市188部門!O$7:O$189)</f>
        <v>4966.3721530814228</v>
      </c>
      <c r="H63" s="14">
        <f>SUMIF(さいたま市188部門!$E$7:$E$188,さいたま市108部門!$B63,さいたま市188部門!P$7:P$189)</f>
        <v>136.21383144424465</v>
      </c>
      <c r="I63" s="13">
        <f>SUMIF(さいたま市188部門!$E$7:$E$188,さいたま市108部門!$B63,さいたま市188部門!Q$7:Q$189)</f>
        <v>4840.2670618539596</v>
      </c>
      <c r="J63" s="13">
        <f>SUMIF(さいたま市188部門!$E$7:$E$188,さいたま市108部門!$B63,さいたま市188部門!R$7:R$189)</f>
        <v>4476.0599827718224</v>
      </c>
      <c r="K63" s="14">
        <f>SUMIF(さいたま市188部門!$E$7:$E$188,さいたま市108部門!$B63,さいたま市188部門!S$7:S$189)</f>
        <v>3471.3140585704537</v>
      </c>
      <c r="L63" s="14">
        <f>SUMIF(さいたま市188部門!$E$7:$E$188,さいたま市108部門!$B63,さいたま市188部門!T$7:T$189)</f>
        <v>815.24077901196904</v>
      </c>
      <c r="M63" s="14">
        <f>SUMIF(さいたま市188部門!$E$7:$E$188,さいたま市108部門!$B63,さいたま市188部門!U$7:U$189)</f>
        <v>87.150979399964712</v>
      </c>
    </row>
    <row r="64" spans="1:13" x14ac:dyDescent="0.15">
      <c r="A64" s="23"/>
      <c r="B64" s="3" t="s">
        <v>92</v>
      </c>
      <c r="C64" s="51" t="s">
        <v>361</v>
      </c>
      <c r="D64" s="13">
        <f>SUMIF(さいたま市188部門!$E$7:$E$188,さいたま市108部門!$B64,さいたま市188部門!L$7:L$189)</f>
        <v>18.661657648004287</v>
      </c>
      <c r="E64" s="14">
        <f>SUMIF(さいたま市188部門!$E$7:$E$188,さいたま市108部門!$B64,さいたま市188部門!M$7:M$189)</f>
        <v>1.30726403991358</v>
      </c>
      <c r="F64" s="14">
        <f>SUMIF(さいたま市188部門!$E$7:$E$188,さいたま市108部門!$B64,さいたま市188部門!N$7:N$189)</f>
        <v>0</v>
      </c>
      <c r="G64" s="13">
        <f>SUMIF(さいたま市188部門!$E$7:$E$188,さいたま市108部門!$B64,さいたま市188部門!O$7:O$189)</f>
        <v>17.173656459524704</v>
      </c>
      <c r="H64" s="14">
        <f>SUMIF(さいたま市188部門!$E$7:$E$188,さいたま市108部門!$B64,さいたま市188部門!P$7:P$189)</f>
        <v>1.312271979231644</v>
      </c>
      <c r="I64" s="13">
        <f>SUMIF(さいたま市188部門!$E$7:$E$188,さいたま市108部門!$B64,さいたま市188部門!Q$7:Q$189)</f>
        <v>15.84648473769712</v>
      </c>
      <c r="J64" s="13">
        <f>SUMIF(さいたま市188部門!$E$7:$E$188,さいたま市108部門!$B64,さいたま市188部門!R$7:R$189)</f>
        <v>14.685743338398312</v>
      </c>
      <c r="K64" s="14">
        <f>SUMIF(さいたま市188部門!$E$7:$E$188,さいたま市108部門!$B64,さいたま市188部門!S$7:S$189)</f>
        <v>11.543063677229439</v>
      </c>
      <c r="L64" s="14">
        <f>SUMIF(さいたま市188部門!$E$7:$E$188,さいたま市108部門!$B64,さいたま市188部門!T$7:T$189)</f>
        <v>2.4585065712061791</v>
      </c>
      <c r="M64" s="14">
        <f>SUMIF(さいたま市188部門!$E$7:$E$188,さいたま市108部門!$B64,さいたま市188部門!U$7:U$189)</f>
        <v>0</v>
      </c>
    </row>
    <row r="65" spans="1:13" x14ac:dyDescent="0.15">
      <c r="A65" s="21"/>
      <c r="B65" s="3" t="s">
        <v>93</v>
      </c>
      <c r="C65" s="51" t="s">
        <v>514</v>
      </c>
      <c r="D65" s="13">
        <f>SUMIF(さいたま市188部門!$E$7:$E$188,さいたま市108部門!$B65,さいたま市188部門!L$7:L$189)</f>
        <v>211.54738474417357</v>
      </c>
      <c r="E65" s="14">
        <f>SUMIF(さいたま市188部門!$E$7:$E$188,さいたま市108部門!$B65,さいたま市188部門!M$7:M$189)</f>
        <v>4.248608129719134</v>
      </c>
      <c r="F65" s="14">
        <f>SUMIF(さいたま市188部門!$E$7:$E$188,さいたま市108部門!$B65,さいたま市188部門!N$7:N$189)</f>
        <v>0.61828319108217977</v>
      </c>
      <c r="G65" s="13">
        <f>SUMIF(さいたま市188部門!$E$7:$E$188,さいたま市108部門!$B65,さいたま市188部門!O$7:O$189)</f>
        <v>198.74352435014475</v>
      </c>
      <c r="H65" s="14">
        <f>SUMIF(さいたま市188部門!$E$7:$E$188,さいたま市108部門!$B65,さいたま市188部門!P$7:P$189)</f>
        <v>13.385174188162768</v>
      </c>
      <c r="I65" s="13">
        <f>SUMIF(さいたま市188部門!$E$7:$E$188,さいたま市108部門!$B65,さいたま市188部門!Q$7:Q$189)</f>
        <v>185.29266802938827</v>
      </c>
      <c r="J65" s="13">
        <f>SUMIF(さいたま市188部門!$E$7:$E$188,さいたま市108部門!$B65,さいたま市188部門!R$7:R$189)</f>
        <v>171.59131690128555</v>
      </c>
      <c r="K65" s="14">
        <f>SUMIF(さいたま市188部門!$E$7:$E$188,さいたま市108部門!$B65,さいたま市188部門!S$7:S$189)</f>
        <v>132.45374078113781</v>
      </c>
      <c r="L65" s="14">
        <f>SUMIF(さいたま市188部門!$E$7:$E$188,さいたま市108部門!$B65,さいたま市188部門!T$7:T$189)</f>
        <v>32.124485863760746</v>
      </c>
      <c r="M65" s="14">
        <f>SUMIF(さいたま市188部門!$E$7:$E$188,さいたま市108部門!$B65,さいたま市188部門!U$7:U$189)</f>
        <v>1.1620130586661963</v>
      </c>
    </row>
    <row r="66" spans="1:13" x14ac:dyDescent="0.15">
      <c r="A66" s="21"/>
      <c r="B66" s="3" t="s">
        <v>94</v>
      </c>
      <c r="C66" s="51" t="s">
        <v>371</v>
      </c>
      <c r="D66" s="13">
        <f>SUMIF(さいたま市188部門!$E$7:$E$188,さいたま市108部門!$B66,さいたま市188部門!L$7:L$189)</f>
        <v>2606.2171259040988</v>
      </c>
      <c r="E66" s="14">
        <f>SUMIF(さいたま市188部門!$E$7:$E$188,さいたま市108部門!$B66,さいたま市188部門!M$7:M$189)</f>
        <v>627.48673915851828</v>
      </c>
      <c r="F66" s="14">
        <f>SUMIF(さいたま市188部門!$E$7:$E$188,さいたま市108部門!$B66,さいたま市188部門!N$7:N$189)</f>
        <v>154.57079777054491</v>
      </c>
      <c r="G66" s="13">
        <f>SUMIF(さいたま市188部門!$E$7:$E$188,さいたま市108部門!$B66,さいたま市188部門!O$7:O$189)</f>
        <v>2105.988871963973</v>
      </c>
      <c r="H66" s="14">
        <f>SUMIF(さいたま市188部門!$E$7:$E$188,さいたま市108部門!$B66,さいたま市188部門!P$7:P$189)</f>
        <v>252.74358320001465</v>
      </c>
      <c r="I66" s="13">
        <f>SUMIF(さいたま市188部門!$E$7:$E$188,さいたま市108部門!$B66,さいたま市188部門!Q$7:Q$189)</f>
        <v>1845.9764676896295</v>
      </c>
      <c r="J66" s="13">
        <f>SUMIF(さいたま市188部門!$E$7:$E$188,さいたま市108部門!$B66,さいたま市188部門!R$7:R$189)</f>
        <v>1692.4675085954125</v>
      </c>
      <c r="K66" s="14">
        <f>SUMIF(さいたま市188部門!$E$7:$E$188,さいたま市108部門!$B66,さいたま市188部門!S$7:S$189)</f>
        <v>1198.2632869786562</v>
      </c>
      <c r="L66" s="14">
        <f>SUMIF(さいたま市188部門!$E$7:$E$188,さいたま市108部門!$B66,さいたま市188部門!T$7:T$189)</f>
        <v>468.91915334805856</v>
      </c>
      <c r="M66" s="14">
        <f>SUMIF(さいたま市188部門!$E$7:$E$188,さいたま市108部門!$B66,さいたま市188部門!U$7:U$189)</f>
        <v>165.00585433059985</v>
      </c>
    </row>
    <row r="67" spans="1:13" x14ac:dyDescent="0.15">
      <c r="A67" s="21"/>
      <c r="B67" s="3" t="s">
        <v>95</v>
      </c>
      <c r="C67" s="51" t="s">
        <v>373</v>
      </c>
      <c r="D67" s="13">
        <f>SUMIF(さいたま市188部門!$E$7:$E$188,さいたま市108部門!$B67,さいたま市188部門!L$7:L$189)</f>
        <v>369.58829795070989</v>
      </c>
      <c r="E67" s="14">
        <f>SUMIF(さいたま市188部門!$E$7:$E$188,さいたま市108部門!$B67,さいたま市188部門!M$7:M$189)</f>
        <v>79.089474414771573</v>
      </c>
      <c r="F67" s="14">
        <f>SUMIF(さいたま市188部門!$E$7:$E$188,さいたま市108部門!$B67,さいたま市188部門!N$7:N$189)</f>
        <v>8.8620590721779084</v>
      </c>
      <c r="G67" s="13">
        <f>SUMIF(さいたま市188部門!$E$7:$E$188,さいたま市108部門!$B67,さいたま市188部門!O$7:O$189)</f>
        <v>311.61876640266604</v>
      </c>
      <c r="H67" s="14">
        <f>SUMIF(さいたま市188部門!$E$7:$E$188,さいたま市108部門!$B67,さいたま市188部門!P$7:P$189)</f>
        <v>63.776418190657907</v>
      </c>
      <c r="I67" s="13">
        <f>SUMIF(さいたま市188部門!$E$7:$E$188,さいたま市108部門!$B67,さいたま市188部門!Q$7:Q$189)</f>
        <v>245.20350067805018</v>
      </c>
      <c r="J67" s="13">
        <f>SUMIF(さいたま市188部門!$E$7:$E$188,さいたま市108部門!$B67,さいたま市188部門!R$7:R$189)</f>
        <v>222.60495165572178</v>
      </c>
      <c r="K67" s="14">
        <f>SUMIF(さいたま市188部門!$E$7:$E$188,さいたま市108部門!$B67,さいたま市188部門!S$7:S$189)</f>
        <v>168.2488978408291</v>
      </c>
      <c r="L67" s="14">
        <f>SUMIF(さいたま市188部門!$E$7:$E$188,さいたま市108部門!$B67,さいたま市188部門!T$7:T$189)</f>
        <v>46.711624852917403</v>
      </c>
      <c r="M67" s="14">
        <f>SUMIF(さいたま市188部門!$E$7:$E$188,さいたま市108部門!$B67,さいたま市188部門!U$7:U$189)</f>
        <v>41.832470111983064</v>
      </c>
    </row>
    <row r="68" spans="1:13" x14ac:dyDescent="0.15">
      <c r="A68" s="23"/>
      <c r="B68" s="3" t="s">
        <v>96</v>
      </c>
      <c r="C68" s="51" t="s">
        <v>515</v>
      </c>
      <c r="D68" s="13">
        <f>SUMIF(さいたま市188部門!$E$7:$E$188,さいたま市108部門!$B68,さいたま市188部門!L$7:L$189)</f>
        <v>23184.214034456614</v>
      </c>
      <c r="E68" s="14">
        <f>SUMIF(さいたま市188部門!$E$7:$E$188,さいたま市108部門!$B68,さいたま市188部門!M$7:M$189)</f>
        <v>1714.4055918937142</v>
      </c>
      <c r="F68" s="14">
        <f>SUMIF(さいたま市188部門!$E$7:$E$188,さいたま市108部門!$B68,さいたま市188部門!N$7:N$189)</f>
        <v>297.84469959178216</v>
      </c>
      <c r="G68" s="13">
        <f>SUMIF(さいたま市188部門!$E$7:$E$188,さいたま市108部門!$B68,さいたま市188部門!O$7:O$189)</f>
        <v>21354.737263865543</v>
      </c>
      <c r="H68" s="14">
        <f>SUMIF(さいたま市188部門!$E$7:$E$188,さいたま市108部門!$B68,さいたま市188部門!P$7:P$189)</f>
        <v>1276.0214415287678</v>
      </c>
      <c r="I68" s="13">
        <f>SUMIF(さいたま市188部門!$E$7:$E$188,さいたま市108部門!$B68,さいたま市188部門!Q$7:Q$189)</f>
        <v>20188.159763234496</v>
      </c>
      <c r="J68" s="13">
        <f>SUMIF(さいたま市188部門!$E$7:$E$188,さいたま市108部門!$B68,さいたま市188部門!R$7:R$189)</f>
        <v>18522.658829013984</v>
      </c>
      <c r="K68" s="14">
        <f>SUMIF(さいたま市188部門!$E$7:$E$188,さいたま市108部門!$B68,さいたま市188部門!S$7:S$189)</f>
        <v>12578.218445298391</v>
      </c>
      <c r="L68" s="14">
        <f>SUMIF(さいたま市188部門!$E$7:$E$188,さいたま市108部門!$B68,さいたま市188部門!T$7:T$189)</f>
        <v>5666.0133243547971</v>
      </c>
      <c r="M68" s="14">
        <f>SUMIF(さいたま市188部門!$E$7:$E$188,さいたま市108部門!$B68,さいたま市188部門!U$7:U$189)</f>
        <v>1668.1139660854219</v>
      </c>
    </row>
    <row r="69" spans="1:13" x14ac:dyDescent="0.15">
      <c r="A69" s="21"/>
      <c r="B69" s="3" t="s">
        <v>97</v>
      </c>
      <c r="C69" s="51" t="s">
        <v>379</v>
      </c>
      <c r="D69" s="13">
        <f>SUMIF(さいたま市188部門!$E$7:$E$188,さいたま市108部門!$B69,さいたま市188部門!L$7:L$189)</f>
        <v>5503.5708502106154</v>
      </c>
      <c r="E69" s="14">
        <f>SUMIF(さいたま市188部門!$E$7:$E$188,さいたま市108部門!$B69,さいたま市188部門!M$7:M$189)</f>
        <v>546.3798152303832</v>
      </c>
      <c r="F69" s="14">
        <f>SUMIF(さいたま市188部門!$E$7:$E$188,さいたま市108部門!$B69,さいたま市188部門!N$7:N$189)</f>
        <v>88.793922596533491</v>
      </c>
      <c r="G69" s="13">
        <f>SUMIF(さいたま市188部門!$E$7:$E$188,さいたま市108部門!$B69,さいたま市188部門!O$7:O$189)</f>
        <v>4692.0992596638653</v>
      </c>
      <c r="H69" s="14">
        <f>SUMIF(さいたま市188部門!$E$7:$E$188,さいたま市108部門!$B69,さいたま市188部門!P$7:P$189)</f>
        <v>286.74867800861784</v>
      </c>
      <c r="I69" s="13">
        <f>SUMIF(さいたま市188部門!$E$7:$E$188,さいたま市108部門!$B69,さいたま市188部門!Q$7:Q$189)</f>
        <v>4413.2044094916437</v>
      </c>
      <c r="J69" s="13">
        <f>SUMIF(さいたま市188部門!$E$7:$E$188,さいたま市108部門!$B69,さいたま市188部門!R$7:R$189)</f>
        <v>4011.4782898597309</v>
      </c>
      <c r="K69" s="14">
        <f>SUMIF(さいたま市188部門!$E$7:$E$188,さいたま市108部門!$B69,さいたま市188部門!S$7:S$189)</f>
        <v>2614.4348466352858</v>
      </c>
      <c r="L69" s="14">
        <f>SUMIF(さいたま市188部門!$E$7:$E$188,さいたま市108部門!$B69,さいたま市188部門!T$7:T$189)</f>
        <v>1545.4189933051898</v>
      </c>
      <c r="M69" s="14">
        <f>SUMIF(さいたま市188部門!$E$7:$E$188,さいたま市108部門!$B69,さいたま市188部門!U$7:U$189)</f>
        <v>444.02336920183802</v>
      </c>
    </row>
    <row r="70" spans="1:13" x14ac:dyDescent="0.15">
      <c r="A70" s="21"/>
      <c r="B70" s="3" t="s">
        <v>98</v>
      </c>
      <c r="C70" s="51" t="s">
        <v>381</v>
      </c>
      <c r="D70" s="13">
        <f>SUMIF(さいたま市188部門!$E$7:$E$188,さいたま市108部門!$B70,さいたま市188部門!L$7:L$189)</f>
        <v>6820.957860909858</v>
      </c>
      <c r="E70" s="14">
        <f>SUMIF(さいたま市188部門!$E$7:$E$188,さいたま市108部門!$B70,さいたま市188部門!M$7:M$189)</f>
        <v>592.28041819665316</v>
      </c>
      <c r="F70" s="14">
        <f>SUMIF(さいたま市188部門!$E$7:$E$188,さいたま市108部門!$B70,さいたま市188部門!N$7:N$189)</f>
        <v>91.558447985009707</v>
      </c>
      <c r="G70" s="13">
        <f>SUMIF(さいたま市188部門!$E$7:$E$188,さいたま市108部門!$B70,さいたま市188部門!O$7:O$189)</f>
        <v>6068.4788098739491</v>
      </c>
      <c r="H70" s="14">
        <f>SUMIF(さいたま市188部門!$E$7:$E$188,さいたま市108部門!$B70,さいたま市188部門!P$7:P$189)</f>
        <v>403.49683860782091</v>
      </c>
      <c r="I70" s="13">
        <f>SUMIF(さいたま市188部門!$E$7:$E$188,さいたま市108部門!$B70,さいたま市188部門!Q$7:Q$189)</f>
        <v>5592.2993270561228</v>
      </c>
      <c r="J70" s="13">
        <f>SUMIF(さいたま市188部門!$E$7:$E$188,さいたま市108部門!$B70,さいたま市188部門!R$7:R$189)</f>
        <v>5159.0256343999799</v>
      </c>
      <c r="K70" s="14">
        <f>SUMIF(さいたま市188部門!$E$7:$E$188,さいたま市108部門!$B70,さいたま市188部門!S$7:S$189)</f>
        <v>3375.7248391854628</v>
      </c>
      <c r="L70" s="14">
        <f>SUMIF(さいたま市188部門!$E$7:$E$188,さいたま市108部門!$B70,さいたま市188部門!T$7:T$189)</f>
        <v>1948.6399895279653</v>
      </c>
      <c r="M70" s="14">
        <f>SUMIF(さいたま市188部門!$E$7:$E$188,さいたま市108部門!$B70,さいたま市188部門!U$7:U$189)</f>
        <v>402.86525973383777</v>
      </c>
    </row>
    <row r="71" spans="1:13" x14ac:dyDescent="0.15">
      <c r="A71" s="21"/>
      <c r="B71" s="3" t="s">
        <v>99</v>
      </c>
      <c r="C71" s="51" t="s">
        <v>383</v>
      </c>
      <c r="D71" s="13">
        <f>SUMIF(さいたま市188部門!$E$7:$E$188,さいたま市108部門!$B71,さいたま市188部門!L$7:L$189)</f>
        <v>3677.2392544229151</v>
      </c>
      <c r="E71" s="14">
        <f>SUMIF(さいたま市188部門!$E$7:$E$188,さいたま市108部門!$B71,さいたま市188部門!M$7:M$189)</f>
        <v>254.17007114983761</v>
      </c>
      <c r="F71" s="14">
        <f>SUMIF(さいたま市188部門!$E$7:$E$188,さいたま市108部門!$B71,さいたま市188部門!N$7:N$189)</f>
        <v>42.521033356086463</v>
      </c>
      <c r="G71" s="13">
        <f>SUMIF(さいたま市188部門!$E$7:$E$188,さいたま市108部門!$B71,さいたま市188部門!O$7:O$189)</f>
        <v>3442.7126665966384</v>
      </c>
      <c r="H71" s="14">
        <f>SUMIF(さいたま市188部門!$E$7:$E$188,さいたま市108部門!$B71,さいたま市188部門!P$7:P$189)</f>
        <v>230.240126132304</v>
      </c>
      <c r="I71" s="13">
        <f>SUMIF(さいたま市188部門!$E$7:$E$188,さいたま市108部門!$B71,さいたま市188部門!Q$7:Q$189)</f>
        <v>3167.8574159402347</v>
      </c>
      <c r="J71" s="13">
        <f>SUMIF(さいたま市188部門!$E$7:$E$188,さいたま市108部門!$B71,さいたま市188部門!R$7:R$189)</f>
        <v>2919.9648760915088</v>
      </c>
      <c r="K71" s="14">
        <f>SUMIF(さいたま市188部門!$E$7:$E$188,さいたま市108部門!$B71,さいたま市188部門!S$7:S$189)</f>
        <v>1978.3451723109422</v>
      </c>
      <c r="L71" s="14">
        <f>SUMIF(さいたま市188部門!$E$7:$E$188,さいたま市108部門!$B71,さいたま市188部門!T$7:T$189)</f>
        <v>906.33201874717236</v>
      </c>
      <c r="M71" s="14">
        <f>SUMIF(さいたま市188部門!$E$7:$E$188,さいたま市108部門!$B71,さいたま市188部門!U$7:U$189)</f>
        <v>233.39069133618966</v>
      </c>
    </row>
    <row r="72" spans="1:13" x14ac:dyDescent="0.15">
      <c r="A72" s="21"/>
      <c r="B72" s="3" t="s">
        <v>100</v>
      </c>
      <c r="C72" s="51" t="s">
        <v>385</v>
      </c>
      <c r="D72" s="13">
        <f>SUMIF(さいたま市188部門!$E$7:$E$188,さいたま市108部門!$B72,さいたま市188部門!L$7:L$189)</f>
        <v>294.07236649665089</v>
      </c>
      <c r="E72" s="14">
        <f>SUMIF(さいたま市188部門!$E$7:$E$188,さいたま市108部門!$B72,さいたま市188部門!M$7:M$189)</f>
        <v>0</v>
      </c>
      <c r="F72" s="14">
        <f>SUMIF(さいたま市188部門!$E$7:$E$188,さいたま市108部門!$B72,さいたま市188部門!N$7:N$189)</f>
        <v>0</v>
      </c>
      <c r="G72" s="13">
        <f>SUMIF(さいたま市188部門!$E$7:$E$188,さいたま市108部門!$B72,さいたま市188部門!O$7:O$189)</f>
        <v>272.83170897210357</v>
      </c>
      <c r="H72" s="14">
        <f>SUMIF(さいたま市188部門!$E$7:$E$188,さいたま市108部門!$B72,さいたま市188部門!P$7:P$189)</f>
        <v>2.5857519106962923</v>
      </c>
      <c r="I72" s="13">
        <f>SUMIF(さいたま市188部門!$E$7:$E$188,さいたま市108部門!$B72,さいたま市188部門!Q$7:Q$189)</f>
        <v>266.64238585560082</v>
      </c>
      <c r="J72" s="13">
        <f>SUMIF(さいたま市188部門!$E$7:$E$188,さいたま市108部門!$B72,さいたま市188部門!R$7:R$189)</f>
        <v>246.51471148951521</v>
      </c>
      <c r="K72" s="14">
        <f>SUMIF(さいたま市188部門!$E$7:$E$188,さいたま市108部門!$B72,さいたま市188部門!S$7:S$189)</f>
        <v>201.06987388113853</v>
      </c>
      <c r="L72" s="14">
        <f>SUMIF(さいたま市188部門!$E$7:$E$188,さいたま市108部門!$B72,さいたま市188部門!T$7:T$189)</f>
        <v>2.5666649982152734</v>
      </c>
      <c r="M72" s="14">
        <f>SUMIF(さいたま市188部門!$E$7:$E$188,さいたま市108部門!$B72,さいたま市188部門!U$7:U$189)</f>
        <v>4.1791578156839391</v>
      </c>
    </row>
    <row r="73" spans="1:13" x14ac:dyDescent="0.15">
      <c r="A73" s="21"/>
      <c r="B73" s="3" t="s">
        <v>101</v>
      </c>
      <c r="C73" s="51" t="s">
        <v>516</v>
      </c>
      <c r="D73" s="13">
        <f>SUMIF(さいたま市188部門!$E$7:$E$188,さいたま市108部門!$B73,さいたま市188部門!L$7:L$189)</f>
        <v>126.38544386406932</v>
      </c>
      <c r="E73" s="14">
        <f>SUMIF(さいたま市188部門!$E$7:$E$188,さいたま市108部門!$B73,さいたま市188部門!M$7:M$189)</f>
        <v>0</v>
      </c>
      <c r="F73" s="14">
        <f>SUMIF(さいたま市188部門!$E$7:$E$188,さいたま市108部門!$B73,さいたま市188部門!N$7:N$189)</f>
        <v>0</v>
      </c>
      <c r="G73" s="13">
        <f>SUMIF(さいたま市188部門!$E$7:$E$188,さいたま市108部門!$B73,さいたま市188部門!O$7:O$189)</f>
        <v>117.25670469967329</v>
      </c>
      <c r="H73" s="14">
        <f>SUMIF(さいたま市188部門!$E$7:$E$188,さいたま市108部門!$B73,さいたま市188部門!P$7:P$189)</f>
        <v>5.5281592573506932</v>
      </c>
      <c r="I73" s="13">
        <f>SUMIF(さいたま市188部門!$E$7:$E$188,さいたま市108部門!$B73,さいたま市188部門!Q$7:Q$189)</f>
        <v>111.29537225165042</v>
      </c>
      <c r="J73" s="13">
        <f>SUMIF(さいたま市188部門!$E$7:$E$188,さいたま市108部門!$B73,さいたま市188部門!R$7:R$189)</f>
        <v>103.07450380257644</v>
      </c>
      <c r="K73" s="14">
        <f>SUMIF(さいたま市188部門!$E$7:$E$188,さいたま市108部門!$B73,さいたま市188部門!S$7:S$189)</f>
        <v>67.597149743470155</v>
      </c>
      <c r="L73" s="14">
        <f>SUMIF(さいたま市188部門!$E$7:$E$188,さいたま市108部門!$B73,さいたま市188部門!T$7:T$189)</f>
        <v>37.384033669657242</v>
      </c>
      <c r="M73" s="14">
        <f>SUMIF(さいたま市188部門!$E$7:$E$188,さいたま市108部門!$B73,さいたま市188部門!U$7:U$189)</f>
        <v>0</v>
      </c>
    </row>
    <row r="74" spans="1:13" x14ac:dyDescent="0.15">
      <c r="A74" s="21"/>
      <c r="B74" s="3" t="s">
        <v>102</v>
      </c>
      <c r="C74" s="51" t="s">
        <v>391</v>
      </c>
      <c r="D74" s="13">
        <f>SUMIF(さいたま市188部門!$E$7:$E$188,さいたま市108部門!$B74,さいたま市188部門!L$7:L$189)</f>
        <v>352.88683979598102</v>
      </c>
      <c r="E74" s="14">
        <f>SUMIF(さいたま市188部門!$E$7:$E$188,さいたま市108部門!$B74,さいたま市188部門!M$7:M$189)</f>
        <v>0</v>
      </c>
      <c r="F74" s="14">
        <f>SUMIF(さいたま市188部門!$E$7:$E$188,さいたま市108部門!$B74,さいたま市188部門!N$7:N$189)</f>
        <v>0</v>
      </c>
      <c r="G74" s="13">
        <f>SUMIF(さいたま市188部門!$E$7:$E$188,さいたま市108部門!$B74,さいたま市188部門!O$7:O$189)</f>
        <v>327.39805076652425</v>
      </c>
      <c r="H74" s="14">
        <f>SUMIF(さいたま市188部門!$E$7:$E$188,さいたま市108部門!$B74,さいたま市188部門!P$7:P$189)</f>
        <v>0</v>
      </c>
      <c r="I74" s="13">
        <f>SUMIF(さいたま市188部門!$E$7:$E$188,さいたま市108部門!$B74,さいたま市188部門!Q$7:Q$189)</f>
        <v>322.29007198142597</v>
      </c>
      <c r="J74" s="13">
        <f>SUMIF(さいたま市188部門!$E$7:$E$188,さいたま市108部門!$B74,さいたま市188部門!R$7:R$189)</f>
        <v>297.49647205294519</v>
      </c>
      <c r="K74" s="14">
        <f>SUMIF(さいたま市188部門!$E$7:$E$188,さいたま市108部門!$B74,さいたま市188部門!S$7:S$189)</f>
        <v>193.87976506947354</v>
      </c>
      <c r="L74" s="14">
        <f>SUMIF(さいたま市188部門!$E$7:$E$188,さいたま市108部門!$B74,さいたま市188部門!T$7:T$189)</f>
        <v>110.58978318397112</v>
      </c>
      <c r="M74" s="14">
        <f>SUMIF(さいたま市188部門!$E$7:$E$188,さいたま市108部門!$B74,さいたま市188部門!U$7:U$189)</f>
        <v>9.5523607215632875</v>
      </c>
    </row>
    <row r="75" spans="1:13" x14ac:dyDescent="0.15">
      <c r="A75" s="23"/>
      <c r="B75" s="3" t="s">
        <v>103</v>
      </c>
      <c r="C75" s="51" t="s">
        <v>393</v>
      </c>
      <c r="D75" s="13">
        <f>SUMIF(さいたま市188部門!$E$7:$E$188,さいたま市108部門!$B75,さいたま市188部門!L$7:L$189)</f>
        <v>1601.5633498432987</v>
      </c>
      <c r="E75" s="14">
        <f>SUMIF(さいたま市188部門!$E$7:$E$188,さいたま市108部門!$B75,さいたま市188部門!M$7:M$189)</f>
        <v>188.31732705882351</v>
      </c>
      <c r="F75" s="14">
        <f>SUMIF(さいたま市188部門!$E$7:$E$188,さいたま市108部門!$B75,さいたま市188部門!N$7:N$189)</f>
        <v>31.558672941176468</v>
      </c>
      <c r="G75" s="13">
        <f>SUMIF(さいたま市188部門!$E$7:$E$188,さいたま市108部門!$B75,さいたま市188部門!O$7:O$189)</f>
        <v>1437.5455355616991</v>
      </c>
      <c r="H75" s="14">
        <f>SUMIF(さいたま市188部門!$E$7:$E$188,さいたま市108部門!$B75,さいたま市188部門!P$7:P$189)</f>
        <v>125.0077303033173</v>
      </c>
      <c r="I75" s="13">
        <f>SUMIF(さいたま市188部門!$E$7:$E$188,さいたま市108部門!$B75,さいたま市188部門!Q$7:Q$189)</f>
        <v>1321.6825284399588</v>
      </c>
      <c r="J75" s="13">
        <f>SUMIF(さいたま市188部門!$E$7:$E$188,さいたま市108部門!$B75,さいたま市188部門!R$7:R$189)</f>
        <v>1208.2553811013393</v>
      </c>
      <c r="K75" s="14">
        <f>SUMIF(さいたま市188部門!$E$7:$E$188,さいたま市108部門!$B75,さいたま市188部門!S$7:S$189)</f>
        <v>782.70916908955917</v>
      </c>
      <c r="L75" s="14">
        <f>SUMIF(さいたま市188部門!$E$7:$E$188,さいたま市108部門!$B75,さいたま市188部門!T$7:T$189)</f>
        <v>459.54462881089114</v>
      </c>
      <c r="M75" s="14">
        <f>SUMIF(さいたま市188部門!$E$7:$E$188,さいたま市108部門!$B75,さいたま市188部門!U$7:U$189)</f>
        <v>152.8377715450126</v>
      </c>
    </row>
    <row r="76" spans="1:13" x14ac:dyDescent="0.15">
      <c r="A76" s="21"/>
      <c r="B76" s="3" t="s">
        <v>104</v>
      </c>
      <c r="C76" s="51" t="s">
        <v>517</v>
      </c>
      <c r="D76" s="13">
        <f>SUMIF(さいたま市188部門!$E$7:$E$188,さいたま市108部門!$B76,さいたま市188部門!L$7:L$189)</f>
        <v>98558.682000000001</v>
      </c>
      <c r="E76" s="14">
        <f>SUMIF(さいたま市188部門!$E$7:$E$188,さいたま市108部門!$B76,さいたま市188部門!M$7:M$189)</f>
        <v>7815.1690729411766</v>
      </c>
      <c r="F76" s="14">
        <f>SUMIF(さいたま市188部門!$E$7:$E$188,さいたま市108部門!$B76,さいたま市188部門!N$7:N$189)</f>
        <v>1309.6849270588234</v>
      </c>
      <c r="G76" s="13">
        <f>SUMIF(さいたま市188部門!$E$7:$E$188,さいたま市108部門!$B76,さいたま市188部門!O$7:O$189)</f>
        <v>89433.828000000009</v>
      </c>
      <c r="H76" s="14">
        <f>SUMIF(さいたま市188部門!$E$7:$E$188,さいたま市108部門!$B76,さいたま市188部門!P$7:P$189)</f>
        <v>5524.5481210616181</v>
      </c>
      <c r="I76" s="13">
        <f>SUMIF(さいたま市188部門!$E$7:$E$188,さいたま市108部門!$B76,さいたま市188部門!Q$7:Q$189)</f>
        <v>83909.279878938396</v>
      </c>
      <c r="J76" s="13">
        <f>SUMIF(さいたま市188部門!$E$7:$E$188,さいたま市108部門!$B76,さいたま市188部門!R$7:R$189)</f>
        <v>76996.654340524634</v>
      </c>
      <c r="K76" s="14">
        <f>SUMIF(さいたま市188部門!$E$7:$E$188,さいたま市108部門!$B76,さいたま市188部門!S$7:S$189)</f>
        <v>51678.122248021115</v>
      </c>
      <c r="L76" s="14">
        <f>SUMIF(さいたま市188部門!$E$7:$E$188,さいたま市108部門!$B76,さいたま市188部門!T$7:T$189)</f>
        <v>25318.532092503498</v>
      </c>
      <c r="M76" s="14">
        <f>SUMIF(さいたま市188部門!$E$7:$E$188,さいたま市108部門!$B76,さいたま市188部門!U$7:U$189)</f>
        <v>6912.625538413783</v>
      </c>
    </row>
    <row r="77" spans="1:13" x14ac:dyDescent="0.15">
      <c r="A77" s="21"/>
      <c r="B77" s="3" t="s">
        <v>105</v>
      </c>
      <c r="C77" s="51" t="s">
        <v>518</v>
      </c>
      <c r="D77" s="13">
        <f>SUMIF(さいたま市188部門!$E$7:$E$188,さいたま市108部門!$B77,さいたま市188部門!L$7:L$189)</f>
        <v>23749.08</v>
      </c>
      <c r="E77" s="14">
        <f>SUMIF(さいたま市188部門!$E$7:$E$188,さいたま市108部門!$B77,さいたま市188部門!M$7:M$189)</f>
        <v>1883.173270588235</v>
      </c>
      <c r="F77" s="14">
        <f>SUMIF(さいたま市188部門!$E$7:$E$188,さいたま市108部門!$B77,さいたま市188部門!N$7:N$189)</f>
        <v>315.58672941176468</v>
      </c>
      <c r="G77" s="13">
        <f>SUMIF(さいたま市188部門!$E$7:$E$188,さいたま市108部門!$B77,さいたま市188部門!O$7:O$189)</f>
        <v>21550.32</v>
      </c>
      <c r="H77" s="14">
        <f>SUMIF(さいたま市188部門!$E$7:$E$188,さいたま市108部門!$B77,さいたま市188部門!P$7:P$189)</f>
        <v>1331.2164147136427</v>
      </c>
      <c r="I77" s="13">
        <f>SUMIF(さいたま市188部門!$E$7:$E$188,さいたま市108部門!$B77,さいたま市188部門!Q$7:Q$189)</f>
        <v>20219.103585286361</v>
      </c>
      <c r="J77" s="13">
        <f>SUMIF(さいたま市188部門!$E$7:$E$188,さいたま市108部門!$B77,さいたま市188部門!R$7:R$189)</f>
        <v>18553.410684463757</v>
      </c>
      <c r="K77" s="14">
        <f>SUMIF(さいたま市188部門!$E$7:$E$188,さいたま市108部門!$B77,さいたま市188部門!S$7:S$189)</f>
        <v>12452.559577836413</v>
      </c>
      <c r="L77" s="14">
        <f>SUMIF(さいたま市188部門!$E$7:$E$188,さいたま市108部門!$B77,さいたま市188部門!T$7:T$189)</f>
        <v>6100.8511066273486</v>
      </c>
      <c r="M77" s="14">
        <f>SUMIF(さいたま市188部門!$E$7:$E$188,さいたま市108部門!$B77,さいたま市188部門!U$7:U$189)</f>
        <v>1665.6929008225984</v>
      </c>
    </row>
    <row r="78" spans="1:13" x14ac:dyDescent="0.15">
      <c r="A78" s="21"/>
      <c r="B78" s="3" t="s">
        <v>106</v>
      </c>
      <c r="C78" s="51" t="s">
        <v>403</v>
      </c>
      <c r="D78" s="13">
        <f>SUMIF(さいたま市188部門!$E$7:$E$188,さいたま市108部門!$B78,さいたま市188部門!L$7:L$189)</f>
        <v>11619.642425436632</v>
      </c>
      <c r="E78" s="14">
        <f>SUMIF(さいたま市188部門!$E$7:$E$188,さいたま市108部門!$B78,さいたま市188部門!M$7:M$189)</f>
        <v>330.84525767598711</v>
      </c>
      <c r="F78" s="14">
        <f>SUMIF(さいたま市188部門!$E$7:$E$188,さいたま市108部門!$B78,さいたま市188部門!N$7:N$189)</f>
        <v>57.792991556435638</v>
      </c>
      <c r="G78" s="13">
        <f>SUMIF(さいたま市188部門!$E$7:$E$188,さいたま市108部門!$B78,さいたま市188部門!O$7:O$189)</f>
        <v>11822.339017710125</v>
      </c>
      <c r="H78" s="14">
        <f>SUMIF(さいたま市188部門!$E$7:$E$188,さいたま市108部門!$B78,さいたま市188部門!P$7:P$189)</f>
        <v>592.94133526102655</v>
      </c>
      <c r="I78" s="13">
        <f>SUMIF(さいたま市188部門!$E$7:$E$188,さいたま市108部門!$B78,さいたま市188部門!Q$7:Q$189)</f>
        <v>12222.592152566167</v>
      </c>
      <c r="J78" s="13">
        <f>SUMIF(さいたま市188部門!$E$7:$E$188,さいたま市108部門!$B78,さいたま市188部門!R$7:R$189)</f>
        <v>11254.354744304914</v>
      </c>
      <c r="K78" s="14">
        <f>SUMIF(さいたま市188部門!$E$7:$E$188,さいたま市108部門!$B78,さいたま市188部門!S$7:S$189)</f>
        <v>8139.574473915507</v>
      </c>
      <c r="L78" s="14">
        <f>SUMIF(さいたま市188部門!$E$7:$E$188,さいたま市108部門!$B78,さいたま市188部門!T$7:T$189)</f>
        <v>3112.6125262924106</v>
      </c>
      <c r="M78" s="14">
        <f>SUMIF(さいたま市188部門!$E$7:$E$188,さいたま市108部門!$B78,さいたま市188部門!U$7:U$189)</f>
        <v>835.14925165667614</v>
      </c>
    </row>
    <row r="79" spans="1:13" x14ac:dyDescent="0.15">
      <c r="A79" s="21"/>
      <c r="B79" s="3" t="s">
        <v>107</v>
      </c>
      <c r="C79" s="51" t="s">
        <v>405</v>
      </c>
      <c r="D79" s="13">
        <f>SUMIF(さいたま市188部門!$E$7:$E$188,さいたま市108部門!$B79,さいたま市188部門!L$7:L$189)</f>
        <v>8567.0755745633687</v>
      </c>
      <c r="E79" s="14">
        <f>SUMIF(さいたま市188部門!$E$7:$E$188,さいたま市108部門!$B79,さいたま市188部門!M$7:M$189)</f>
        <v>1269.852022324013</v>
      </c>
      <c r="F79" s="14">
        <f>SUMIF(さいたま市188部門!$E$7:$E$188,さいたま市108部門!$B79,さいたま市188部門!N$7:N$189)</f>
        <v>210.45572844356437</v>
      </c>
      <c r="G79" s="13">
        <f>SUMIF(さいたま市188部門!$E$7:$E$188,さいたま市108部門!$B79,さいたま市188部門!O$7:O$189)</f>
        <v>6495.4329822898781</v>
      </c>
      <c r="H79" s="14">
        <f>SUMIF(さいたま市188部門!$E$7:$E$188,さいたま市108部門!$B79,さいたま市188部門!P$7:P$189)</f>
        <v>538.59261724557007</v>
      </c>
      <c r="I79" s="13">
        <f>SUMIF(さいたま市188部門!$E$7:$E$188,さいたま市108部門!$B79,さいたま市188部門!Q$7:Q$189)</f>
        <v>4963.6458949272392</v>
      </c>
      <c r="J79" s="13">
        <f>SUMIF(さいたま市188部門!$E$7:$E$188,さいたま市108部門!$B79,さいたま市188部門!R$7:R$189)</f>
        <v>4516.0443374892848</v>
      </c>
      <c r="K79" s="14">
        <f>SUMIF(さいたま市188部門!$E$7:$E$188,さいたま市108部門!$B79,さいたま市188部門!S$7:S$189)</f>
        <v>2445.1011672454442</v>
      </c>
      <c r="L79" s="14">
        <f>SUMIF(さいたま市188部門!$E$7:$E$188,さいたま市108部門!$B79,さいたま市188部門!T$7:T$189)</f>
        <v>2073.1109143408357</v>
      </c>
      <c r="M79" s="14">
        <f>SUMIF(さいたま市188部門!$E$7:$E$188,さいたま市108部門!$B79,さいたま市188部門!U$7:U$189)</f>
        <v>580.68971404253261</v>
      </c>
    </row>
    <row r="80" spans="1:13" x14ac:dyDescent="0.15">
      <c r="A80" s="21"/>
      <c r="B80" s="3" t="s">
        <v>108</v>
      </c>
      <c r="C80" s="51" t="s">
        <v>519</v>
      </c>
      <c r="D80" s="13">
        <f>SUMIF(さいたま市188部門!$E$7:$E$188,さいたま市108部門!$B80,さいたま市188部門!L$7:L$189)</f>
        <v>1931.6950659172662</v>
      </c>
      <c r="E80" s="14">
        <f>SUMIF(さいたま市188部門!$E$7:$E$188,さいたま市108部門!$B80,さいたま市188部門!M$7:M$189)</f>
        <v>0</v>
      </c>
      <c r="F80" s="14">
        <f>SUMIF(さいたま市188部門!$E$7:$E$188,さいたま市108部門!$B80,さいたま市188部門!N$7:N$189)</f>
        <v>0</v>
      </c>
      <c r="G80" s="13">
        <f>SUMIF(さいたま市188部門!$E$7:$E$188,さいたま市108部門!$B80,さいたま市188部門!O$7:O$189)</f>
        <v>1823.1105506572219</v>
      </c>
      <c r="H80" s="14">
        <f>SUMIF(さいたま市188部門!$E$7:$E$188,さいたま市108部門!$B80,さいたま市188部門!P$7:P$189)</f>
        <v>2.017216850596494</v>
      </c>
      <c r="I80" s="13">
        <f>SUMIF(さいたま市188部門!$E$7:$E$188,さいたま市108部門!$B80,さいたま市188部門!Q$7:Q$189)</f>
        <v>1759.4000025179155</v>
      </c>
      <c r="J80" s="13">
        <f>SUMIF(さいたま市188部門!$E$7:$E$188,さいたま市108部門!$B80,さいたま市188部門!R$7:R$189)</f>
        <v>1634.7575277741294</v>
      </c>
      <c r="K80" s="14">
        <f>SUMIF(さいたま市188部門!$E$7:$E$188,さいたま市108部門!$B80,さいたま市188部門!S$7:S$189)</f>
        <v>1551.5899099200938</v>
      </c>
      <c r="L80" s="14">
        <f>SUMIF(さいたま市188部門!$E$7:$E$188,さいたま市108部門!$B80,さいたま市188部門!T$7:T$189)</f>
        <v>137.60952090542</v>
      </c>
      <c r="M80" s="14">
        <f>SUMIF(さいたま市188部門!$E$7:$E$188,さいたま市108部門!$B80,さいたま市188部門!U$7:U$189)</f>
        <v>36.467354284999615</v>
      </c>
    </row>
    <row r="81" spans="1:13" x14ac:dyDescent="0.15">
      <c r="A81" s="21"/>
      <c r="B81" s="3" t="s">
        <v>109</v>
      </c>
      <c r="C81" s="51" t="s">
        <v>520</v>
      </c>
      <c r="D81" s="13">
        <f>SUMIF(さいたま市188部門!$E$7:$E$188,さいたま市108部門!$B81,さいたま市188部門!L$7:L$189)</f>
        <v>21940.900083363311</v>
      </c>
      <c r="E81" s="14">
        <f>SUMIF(さいたま市188部門!$E$7:$E$188,さいたま市108部門!$B81,さいたま市188部門!M$7:M$189)</f>
        <v>2031.3231899364509</v>
      </c>
      <c r="F81" s="14">
        <f>SUMIF(さいたま市188部門!$E$7:$E$188,さいたま市108部門!$B81,さいたま市188部門!N$7:N$189)</f>
        <v>282.29123908019278</v>
      </c>
      <c r="G81" s="13">
        <f>SUMIF(さいたま市188部門!$E$7:$E$188,さいたま市108部門!$B81,さいたま市188部門!O$7:O$189)</f>
        <v>19800.898476916169</v>
      </c>
      <c r="H81" s="14">
        <f>SUMIF(さいたま市188部門!$E$7:$E$188,さいたま市108部門!$B81,さいたま市188部門!P$7:P$189)</f>
        <v>1513.31608131749</v>
      </c>
      <c r="I81" s="13">
        <f>SUMIF(さいたま市188部門!$E$7:$E$188,さいたま市108部門!$B81,さいたま市188部門!Q$7:Q$189)</f>
        <v>18449.437361629512</v>
      </c>
      <c r="J81" s="13">
        <f>SUMIF(さいたま市188部門!$E$7:$E$188,さいたま市108部門!$B81,さいたま市188部門!R$7:R$189)</f>
        <v>16927.339097030297</v>
      </c>
      <c r="K81" s="14">
        <f>SUMIF(さいたま市188部門!$E$7:$E$188,さいたま市108部門!$B81,さいたま市188部門!S$7:S$189)</f>
        <v>11518.494294289114</v>
      </c>
      <c r="L81" s="14">
        <f>SUMIF(さいたま市188部門!$E$7:$E$188,さいたま市108部門!$B81,さいたま市188部門!T$7:T$189)</f>
        <v>5427.6929941994285</v>
      </c>
      <c r="M81" s="14">
        <f>SUMIF(さいたま市188部門!$E$7:$E$188,さいたま市108部門!$B81,さいたま市188部門!U$7:U$189)</f>
        <v>1531.6288799699837</v>
      </c>
    </row>
    <row r="82" spans="1:13" x14ac:dyDescent="0.15">
      <c r="A82" s="23"/>
      <c r="B82" s="3" t="s">
        <v>110</v>
      </c>
      <c r="C82" s="51" t="s">
        <v>111</v>
      </c>
      <c r="D82" s="13">
        <f>SUMIF(さいたま市188部門!$E$7:$E$188,さいたま市108部門!$B82,さいたま市188部門!L$7:L$189)</f>
        <v>0</v>
      </c>
      <c r="E82" s="14">
        <f>SUMIF(さいたま市188部門!$E$7:$E$188,さいたま市108部門!$B82,さいたま市188部門!M$7:M$189)</f>
        <v>0</v>
      </c>
      <c r="F82" s="14">
        <f>SUMIF(さいたま市188部門!$E$7:$E$188,さいたま市108部門!$B82,さいたま市188部門!N$7:N$189)</f>
        <v>0</v>
      </c>
      <c r="G82" s="13">
        <f>SUMIF(さいたま市188部門!$E$7:$E$188,さいたま市108部門!$B82,さいたま市188部門!O$7:O$189)</f>
        <v>0</v>
      </c>
      <c r="H82" s="14">
        <f>SUMIF(さいたま市188部門!$E$7:$E$188,さいたま市108部門!$B82,さいたま市188部門!P$7:P$189)</f>
        <v>0</v>
      </c>
      <c r="I82" s="13">
        <f>SUMIF(さいたま市188部門!$E$7:$E$188,さいたま市108部門!$B82,さいたま市188部門!Q$7:Q$189)</f>
        <v>0</v>
      </c>
      <c r="J82" s="13">
        <f>SUMIF(さいたま市188部門!$E$7:$E$188,さいたま市108部門!$B82,さいたま市188部門!R$7:R$189)</f>
        <v>0</v>
      </c>
      <c r="K82" s="14">
        <f>SUMIF(さいたま市188部門!$E$7:$E$188,さいたま市108部門!$B82,さいたま市188部門!S$7:S$189)</f>
        <v>0</v>
      </c>
      <c r="L82" s="14">
        <f>SUMIF(さいたま市188部門!$E$7:$E$188,さいたま市108部門!$B82,さいたま市188部門!T$7:T$189)</f>
        <v>0</v>
      </c>
      <c r="M82" s="14">
        <f>SUMIF(さいたま市188部門!$E$7:$E$188,さいたま市108部門!$B82,さいたま市188部門!U$7:U$189)</f>
        <v>0</v>
      </c>
    </row>
    <row r="83" spans="1:13" x14ac:dyDescent="0.15">
      <c r="A83" s="21"/>
      <c r="B83" s="3" t="s">
        <v>112</v>
      </c>
      <c r="C83" s="51" t="s">
        <v>521</v>
      </c>
      <c r="D83" s="13">
        <f>SUMIF(さいたま市188部門!$E$7:$E$188,さいたま市108部門!$B83,さいたま市188部門!L$7:L$189)</f>
        <v>10.375984442446043</v>
      </c>
      <c r="E83" s="14">
        <f>SUMIF(さいたま市188部門!$E$7:$E$188,さいたま市108部門!$B83,さいたま市188部門!M$7:M$189)</f>
        <v>0</v>
      </c>
      <c r="F83" s="14">
        <f>SUMIF(さいたま市188部門!$E$7:$E$188,さいたま市108部門!$B83,さいたま市188部門!N$7:N$189)</f>
        <v>0</v>
      </c>
      <c r="G83" s="13">
        <f>SUMIF(さいたま市188部門!$E$7:$E$188,さいたま市108部門!$B83,さいたま市188部門!O$7:O$189)</f>
        <v>9.7927292170703115</v>
      </c>
      <c r="H83" s="14">
        <f>SUMIF(さいたま市188部門!$E$7:$E$188,さいたま市108部門!$B83,さいたま市188部門!P$7:P$189)</f>
        <v>1.6137734804771953</v>
      </c>
      <c r="I83" s="13">
        <f>SUMIF(さいたま市188部門!$E$7:$E$188,さいたま市108部門!$B83,さいたま市188部門!Q$7:Q$189)</f>
        <v>8.7416954089817338</v>
      </c>
      <c r="J83" s="13">
        <f>SUMIF(さいたま市188部門!$E$7:$E$188,さいたま市108部門!$B83,さいたま市188部門!R$7:R$189)</f>
        <v>8.1563098320876009</v>
      </c>
      <c r="K83" s="14">
        <f>SUMIF(さいたま市188部門!$E$7:$E$188,さいたま市108部門!$B83,さいたま市188部門!S$7:S$189)</f>
        <v>6.7823365262142632</v>
      </c>
      <c r="L83" s="14">
        <f>SUMIF(さいたま市188部門!$E$7:$E$188,さいたま市108部門!$B83,さいたま市188部門!T$7:T$189)</f>
        <v>1.5306954494484981</v>
      </c>
      <c r="M83" s="14">
        <f>SUMIF(さいたま市188部門!$E$7:$E$188,さいたま市108部門!$B83,さいたま市188部門!U$7:U$189)</f>
        <v>0</v>
      </c>
    </row>
    <row r="84" spans="1:13" x14ac:dyDescent="0.15">
      <c r="A84" s="21"/>
      <c r="B84" s="3" t="s">
        <v>113</v>
      </c>
      <c r="C84" s="51" t="s">
        <v>421</v>
      </c>
      <c r="D84" s="13">
        <f>SUMIF(さいたま市188部門!$E$7:$E$188,さいたま市108部門!$B84,さいたま市188部門!L$7:L$189)</f>
        <v>0</v>
      </c>
      <c r="E84" s="14">
        <f>SUMIF(さいたま市188部門!$E$7:$E$188,さいたま市108部門!$B84,さいたま市188部門!M$7:M$189)</f>
        <v>0</v>
      </c>
      <c r="F84" s="14">
        <f>SUMIF(さいたま市188部門!$E$7:$E$188,さいたま市108部門!$B84,さいたま市188部門!N$7:N$189)</f>
        <v>0</v>
      </c>
      <c r="G84" s="13">
        <f>SUMIF(さいたま市188部門!$E$7:$E$188,さいたま市108部門!$B84,さいたま市188部門!O$7:O$189)</f>
        <v>0</v>
      </c>
      <c r="H84" s="14">
        <f>SUMIF(さいたま市188部門!$E$7:$E$188,さいたま市108部門!$B84,さいたま市188部門!P$7:P$189)</f>
        <v>0</v>
      </c>
      <c r="I84" s="13">
        <f>SUMIF(さいたま市188部門!$E$7:$E$188,さいたま市108部門!$B84,さいたま市188部門!Q$7:Q$189)</f>
        <v>0</v>
      </c>
      <c r="J84" s="13">
        <f>SUMIF(さいたま市188部門!$E$7:$E$188,さいたま市108部門!$B84,さいたま市188部門!R$7:R$189)</f>
        <v>0</v>
      </c>
      <c r="K84" s="14">
        <f>SUMIF(さいたま市188部門!$E$7:$E$188,さいたま市108部門!$B84,さいたま市188部門!S$7:S$189)</f>
        <v>0</v>
      </c>
      <c r="L84" s="14">
        <f>SUMIF(さいたま市188部門!$E$7:$E$188,さいたま市108部門!$B84,さいたま市188部門!T$7:T$189)</f>
        <v>0</v>
      </c>
      <c r="M84" s="14">
        <f>SUMIF(さいたま市188部門!$E$7:$E$188,さいたま市108部門!$B84,さいたま市188部門!U$7:U$189)</f>
        <v>0</v>
      </c>
    </row>
    <row r="85" spans="1:13" x14ac:dyDescent="0.15">
      <c r="A85" s="21"/>
      <c r="B85" s="3" t="s">
        <v>114</v>
      </c>
      <c r="C85" s="51" t="s">
        <v>423</v>
      </c>
      <c r="D85" s="13">
        <f>SUMIF(さいたま市188部門!$E$7:$E$188,さいたま市108部門!$B85,さいたま市188部門!L$7:L$189)</f>
        <v>778.39460647482008</v>
      </c>
      <c r="E85" s="14">
        <f>SUMIF(さいたま市188部門!$E$7:$E$188,さいたま市108部門!$B85,さいたま市188部門!M$7:M$189)</f>
        <v>36.820123734723801</v>
      </c>
      <c r="F85" s="14">
        <f>SUMIF(さいたま市188部門!$E$7:$E$188,さいたま市108部門!$B85,さいたま市188部門!N$7:N$189)</f>
        <v>7.2821715695952607</v>
      </c>
      <c r="G85" s="13">
        <f>SUMIF(さいたま市188部門!$E$7:$E$188,さいたま市108部門!$B85,さいたま市188部門!O$7:O$189)</f>
        <v>717.27122303145177</v>
      </c>
      <c r="H85" s="14">
        <f>SUMIF(さいたま市188部門!$E$7:$E$188,さいたま市108部門!$B85,さいたま市188部門!P$7:P$189)</f>
        <v>40.344337011929888</v>
      </c>
      <c r="I85" s="13">
        <f>SUMIF(さいたま市188部門!$E$7:$E$188,さいたま市108部門!$B85,さいたま市188部門!Q$7:Q$189)</f>
        <v>674.71616401569224</v>
      </c>
      <c r="J85" s="13">
        <f>SUMIF(さいたま市188部門!$E$7:$E$188,さいたま市108部門!$B85,さいたま市188部門!R$7:R$189)</f>
        <v>613.88715634161383</v>
      </c>
      <c r="K85" s="14">
        <f>SUMIF(さいたま市188部門!$E$7:$E$188,さいたま市108部門!$B85,さいたま市188部門!S$7:S$189)</f>
        <v>421.72220707870736</v>
      </c>
      <c r="L85" s="14">
        <f>SUMIF(さいたま市188部門!$E$7:$E$188,さいたま市108部門!$B85,さいたま市188部門!T$7:T$189)</f>
        <v>193.3268352653453</v>
      </c>
      <c r="M85" s="14">
        <f>SUMIF(さいたま市188部門!$E$7:$E$188,さいたま市108部門!$B85,さいたま市188部門!U$7:U$189)</f>
        <v>83.608080555852766</v>
      </c>
    </row>
    <row r="86" spans="1:13" x14ac:dyDescent="0.15">
      <c r="A86" s="21"/>
      <c r="B86" s="3" t="s">
        <v>115</v>
      </c>
      <c r="C86" s="51" t="s">
        <v>425</v>
      </c>
      <c r="D86" s="13">
        <f>SUMIF(さいたま市188部門!$E$7:$E$188,さいたま市108部門!$B86,さいたま市188部門!L$7:L$189)</f>
        <v>1730.6358956834531</v>
      </c>
      <c r="E86" s="14">
        <f>SUMIF(さいたま市188部門!$E$7:$E$188,さいたま市108部門!$B86,さいたま市188部門!M$7:M$189)</f>
        <v>8.1291182271468134</v>
      </c>
      <c r="F86" s="14">
        <f>SUMIF(さいたま市188部門!$E$7:$E$188,さいたま市108部門!$B86,さいたま市188部門!N$7:N$189)</f>
        <v>1.7134521340224143</v>
      </c>
      <c r="G86" s="13">
        <f>SUMIF(さいたま市188部門!$E$7:$E$188,さいたま市108部門!$B86,さいたま市188部門!O$7:O$189)</f>
        <v>1629.473188025341</v>
      </c>
      <c r="H86" s="14">
        <f>SUMIF(さいたま市188部門!$E$7:$E$188,さいたま市108部門!$B86,さいたま市188部門!P$7:P$189)</f>
        <v>77.057683692786085</v>
      </c>
      <c r="I86" s="13">
        <f>SUMIF(さいたま市188部門!$E$7:$E$188,さいたま市108部門!$B86,さいたま市188部門!Q$7:Q$189)</f>
        <v>1539.2519997692734</v>
      </c>
      <c r="J86" s="13">
        <f>SUMIF(さいたま市188部門!$E$7:$E$188,さいたま市108部門!$B86,さいたま市188部門!R$7:R$189)</f>
        <v>1401.3871933948067</v>
      </c>
      <c r="K86" s="14">
        <f>SUMIF(さいたま市188部門!$E$7:$E$188,さいたま市108部門!$B86,さいたま市188部門!S$7:S$189)</f>
        <v>757.8826302882502</v>
      </c>
      <c r="L86" s="14">
        <f>SUMIF(さいたま市188部門!$E$7:$E$188,さいたま市108部門!$B86,さいたま市188部門!T$7:T$189)</f>
        <v>621.6154220210351</v>
      </c>
      <c r="M86" s="14">
        <f>SUMIF(さいたま市188部門!$E$7:$E$188,さいたま市108部門!$B86,さいたま市188部門!U$7:U$189)</f>
        <v>185.89456208694921</v>
      </c>
    </row>
    <row r="87" spans="1:13" x14ac:dyDescent="0.15">
      <c r="A87" s="21"/>
      <c r="B87" s="3" t="s">
        <v>116</v>
      </c>
      <c r="C87" s="51" t="s">
        <v>522</v>
      </c>
      <c r="D87" s="13">
        <f>SUMIF(さいたま市188部門!$E$7:$E$188,さいたま市108部門!$B87,さいたま市188部門!L$7:L$189)</f>
        <v>4524.3207634892087</v>
      </c>
      <c r="E87" s="14">
        <f>SUMIF(さいたま市188部門!$E$7:$E$188,さいたま市108部門!$B87,さいたま市188部門!M$7:M$189)</f>
        <v>484.39980965292483</v>
      </c>
      <c r="F87" s="14">
        <f>SUMIF(さいたま市188部門!$E$7:$E$188,さいたま市108部門!$B87,さいたま市188部門!N$7:N$189)</f>
        <v>139.64634892282677</v>
      </c>
      <c r="G87" s="13">
        <f>SUMIF(さいたま市188部門!$E$7:$E$188,さいたま市108部門!$B87,さいたま市188部門!O$7:O$189)</f>
        <v>4022.594486506372</v>
      </c>
      <c r="H87" s="14">
        <f>SUMIF(さいたま市188部門!$E$7:$E$188,さいたま市108部門!$B87,さいたま市188部門!P$7:P$189)</f>
        <v>195.67003450785992</v>
      </c>
      <c r="I87" s="13">
        <f>SUMIF(さいたま市188部門!$E$7:$E$188,さいたま市108部門!$B87,さいたま市188部門!Q$7:Q$189)</f>
        <v>3797.4638464405143</v>
      </c>
      <c r="J87" s="13">
        <f>SUMIF(さいたま市188部門!$E$7:$E$188,さいたま市108部門!$B87,さいたま市188部門!R$7:R$189)</f>
        <v>3477.5841839178406</v>
      </c>
      <c r="K87" s="14">
        <f>SUMIF(さいたま市188部門!$E$7:$E$188,さいたま市108部門!$B87,さいたま市188部門!S$7:S$189)</f>
        <v>1860.447080960005</v>
      </c>
      <c r="L87" s="14">
        <f>SUMIF(さいたま市188部門!$E$7:$E$188,さいたま市108部門!$B87,さいたま市188部門!T$7:T$189)</f>
        <v>1560.3909411677989</v>
      </c>
      <c r="M87" s="14">
        <f>SUMIF(さいたま市188部門!$E$7:$E$188,さいたま市108部門!$B87,さいたま市188部門!U$7:U$189)</f>
        <v>350.44238020219132</v>
      </c>
    </row>
    <row r="88" spans="1:13" x14ac:dyDescent="0.15">
      <c r="A88" s="21"/>
      <c r="B88" s="3" t="s">
        <v>117</v>
      </c>
      <c r="C88" s="51" t="s">
        <v>431</v>
      </c>
      <c r="D88" s="13">
        <f>SUMIF(さいたま市188部門!$E$7:$E$188,さいたま市108部門!$B88,さいたま市188部門!L$7:L$189)</f>
        <v>1738.6626006294964</v>
      </c>
      <c r="E88" s="14">
        <f>SUMIF(さいたま市188部門!$E$7:$E$188,さいたま市108部門!$B88,さいたま市188部門!M$7:M$189)</f>
        <v>28.691005507576989</v>
      </c>
      <c r="F88" s="14">
        <f>SUMIF(さいたま市188部門!$E$7:$E$188,さいたま市108部門!$B88,さいたま市188部門!N$7:N$189)</f>
        <v>2.9985412345392253</v>
      </c>
      <c r="G88" s="13">
        <f>SUMIF(さいたま市188部門!$E$7:$E$188,さいたま市108部門!$B88,さいたま市188部門!O$7:O$189)</f>
        <v>1628.5493456463721</v>
      </c>
      <c r="H88" s="14">
        <f>SUMIF(さいたま市188部門!$E$7:$E$188,さいたま市108部門!$B88,さいたま市188部門!P$7:P$189)</f>
        <v>0.40344337011929882</v>
      </c>
      <c r="I88" s="13">
        <f>SUMIF(さいたま市188部門!$E$7:$E$188,さいたま市108部門!$B88,さいたま市188部門!Q$7:Q$189)</f>
        <v>1572.2563599868574</v>
      </c>
      <c r="J88" s="13">
        <f>SUMIF(さいたま市188部門!$E$7:$E$188,さいたま市108部門!$B88,さいたま市188部門!R$7:R$189)</f>
        <v>1447.8282228468972</v>
      </c>
      <c r="K88" s="14">
        <f>SUMIF(さいたま市188部門!$E$7:$E$188,さいたま市108部門!$B88,さいたま市188部門!S$7:S$189)</f>
        <v>1005.3509604626836</v>
      </c>
      <c r="L88" s="14">
        <f>SUMIF(さいたま市188部門!$E$7:$E$188,さいたま市108部門!$B88,さいたま市188部門!T$7:T$189)</f>
        <v>446.50386260412688</v>
      </c>
      <c r="M88" s="14">
        <f>SUMIF(さいたま市188部門!$E$7:$E$188,さいたま市108部門!$B88,さいたま市188部門!U$7:U$189)</f>
        <v>102.28648153109646</v>
      </c>
    </row>
    <row r="89" spans="1:13" x14ac:dyDescent="0.15">
      <c r="A89" s="21"/>
      <c r="B89" s="3" t="s">
        <v>118</v>
      </c>
      <c r="C89" s="51" t="s">
        <v>523</v>
      </c>
      <c r="D89" s="13">
        <f>SUMIF(さいたま市188部門!$E$7:$E$188,さいたま市108部門!$B89,さいたま市188部門!L$7:L$189)</f>
        <v>6957.4453315966257</v>
      </c>
      <c r="E89" s="14">
        <f>SUMIF(さいたま市188部門!$E$7:$E$188,さいたま市108部門!$B89,さいたま市188部門!M$7:M$189)</f>
        <v>71.239102481769564</v>
      </c>
      <c r="F89" s="14">
        <f>SUMIF(さいたま市188部門!$E$7:$E$188,さいたま市108部門!$B89,さいたま市188部門!N$7:N$189)</f>
        <v>25.528201450151059</v>
      </c>
      <c r="G89" s="13">
        <f>SUMIF(さいたま市188部門!$E$7:$E$188,さいたま市108部門!$B89,さいたま市188部門!O$7:O$189)</f>
        <v>6991.7508611640087</v>
      </c>
      <c r="H89" s="14">
        <f>SUMIF(さいたま市188部門!$E$7:$E$188,さいたま市108部門!$B89,さいたま市188部門!P$7:P$189)</f>
        <v>84.900201801059339</v>
      </c>
      <c r="I89" s="13">
        <f>SUMIF(さいたま市188部門!$E$7:$E$188,さいたま市108部門!$B89,さいたま市188部門!Q$7:Q$189)</f>
        <v>7046.3260564089805</v>
      </c>
      <c r="J89" s="13">
        <f>SUMIF(さいたま市188部門!$E$7:$E$188,さいたま市108部門!$B89,さいたま市188部門!R$7:R$189)</f>
        <v>6538.7680661314207</v>
      </c>
      <c r="K89" s="14">
        <f>SUMIF(さいたま市188部門!$E$7:$E$188,さいたま市108部門!$B89,さいたま市188部門!S$7:S$189)</f>
        <v>4804.790881352169</v>
      </c>
      <c r="L89" s="14">
        <f>SUMIF(さいたま市188部門!$E$7:$E$188,さいたま市108部門!$B89,さいたま市188部門!T$7:T$189)</f>
        <v>1600.4998754194726</v>
      </c>
      <c r="M89" s="14">
        <f>SUMIF(さいたま市188部門!$E$7:$E$188,さいたま市108部門!$B89,さいたま市188部門!U$7:U$189)</f>
        <v>42.54269706155015</v>
      </c>
    </row>
    <row r="90" spans="1:13" x14ac:dyDescent="0.15">
      <c r="A90" s="21"/>
      <c r="B90" s="3" t="s">
        <v>119</v>
      </c>
      <c r="C90" s="51" t="s">
        <v>434</v>
      </c>
      <c r="D90" s="13">
        <f>SUMIF(さいたま市188部門!$E$7:$E$188,さいたま市108部門!$B90,さいたま市188部門!L$7:L$189)</f>
        <v>848.78260976964384</v>
      </c>
      <c r="E90" s="14">
        <f>SUMIF(さいたま市188部門!$E$7:$E$188,さいたま市108部門!$B90,さいたま市188部門!M$7:M$189)</f>
        <v>0</v>
      </c>
      <c r="F90" s="14">
        <f>SUMIF(さいたま市188部門!$E$7:$E$188,さいたま市108部門!$B90,さいたま市188部門!N$7:N$189)</f>
        <v>0</v>
      </c>
      <c r="G90" s="13">
        <f>SUMIF(さいたま市188部門!$E$7:$E$188,さいたま市108部門!$B90,さいたま市188部門!O$7:O$189)</f>
        <v>866.52061806712686</v>
      </c>
      <c r="H90" s="14">
        <f>SUMIF(さいたま市188部門!$E$7:$E$188,さいたま市108部門!$B90,さいたま市188部門!P$7:P$189)</f>
        <v>45.034020085779304</v>
      </c>
      <c r="I90" s="13">
        <f>SUMIF(さいたま市188部門!$E$7:$E$188,さいたま市108部門!$B90,さいたま市188部門!Q$7:Q$189)</f>
        <v>824.90039173883042</v>
      </c>
      <c r="J90" s="13">
        <f>SUMIF(さいたま市188部門!$E$7:$E$188,さいたま市108部門!$B90,さいたま市188部門!R$7:R$189)</f>
        <v>766.15674047438142</v>
      </c>
      <c r="K90" s="14">
        <f>SUMIF(さいたま市188部門!$E$7:$E$188,さいたま市108部門!$B90,さいたま市188部門!S$7:S$189)</f>
        <v>582.90817209335046</v>
      </c>
      <c r="L90" s="14">
        <f>SUMIF(さいたま市188部門!$E$7:$E$188,さいたま市108部門!$B90,さいたま市188部門!T$7:T$189)</f>
        <v>161.21823562619502</v>
      </c>
      <c r="M90" s="14">
        <f>SUMIF(さいたま市188部門!$E$7:$E$188,さいたま市108部門!$B90,さいたま市188部門!U$7:U$189)</f>
        <v>0</v>
      </c>
    </row>
    <row r="91" spans="1:13" x14ac:dyDescent="0.15">
      <c r="A91" s="21"/>
      <c r="B91" s="3" t="s">
        <v>120</v>
      </c>
      <c r="C91" s="51" t="s">
        <v>436</v>
      </c>
      <c r="D91" s="13">
        <f>SUMIF(さいたま市188部門!$E$7:$E$188,さいたま市108部門!$B91,さいたま市188部門!L$7:L$189)</f>
        <v>16815.392541800007</v>
      </c>
      <c r="E91" s="14">
        <f>SUMIF(さいたま市188部門!$E$7:$E$188,さいたま市108部門!$B91,さいたま市188部門!M$7:M$189)</f>
        <v>1012.6676718376276</v>
      </c>
      <c r="F91" s="14">
        <f>SUMIF(さいたま市188部門!$E$7:$E$188,さいたま市108部門!$B91,さいたま市188部門!N$7:N$189)</f>
        <v>400.9429286582548</v>
      </c>
      <c r="G91" s="13">
        <f>SUMIF(さいたま市188部門!$E$7:$E$188,さいたま市108部門!$B91,さいたま市188部門!O$7:O$189)</f>
        <v>15562.023547548202</v>
      </c>
      <c r="H91" s="14">
        <f>SUMIF(さいたま市188部門!$E$7:$E$188,さいたま市108部門!$B91,さいたま市188部門!P$7:P$189)</f>
        <v>1106.6556739111995</v>
      </c>
      <c r="I91" s="13">
        <f>SUMIF(さいたま市188部門!$E$7:$E$188,さいたま市108部門!$B91,さいたま市188部門!Q$7:Q$189)</f>
        <v>14396.944101740441</v>
      </c>
      <c r="J91" s="13">
        <f>SUMIF(さいたま市188部門!$E$7:$E$188,さいたま市108部門!$B91,さいたま市188部門!R$7:R$189)</f>
        <v>13260.183284948078</v>
      </c>
      <c r="K91" s="14">
        <f>SUMIF(さいたま市188部門!$E$7:$E$188,さいたま市108部門!$B91,さいたま市188部門!S$7:S$189)</f>
        <v>9510.5139094805818</v>
      </c>
      <c r="L91" s="14">
        <f>SUMIF(さいたま市188部門!$E$7:$E$188,さいたま市108部門!$B91,さいたま市188部門!T$7:T$189)</f>
        <v>3553.8106722817774</v>
      </c>
      <c r="M91" s="14">
        <f>SUMIF(さいたま市188部門!$E$7:$E$188,さいたま市108部門!$B91,さいたま市188部門!U$7:U$189)</f>
        <v>822.49214318996962</v>
      </c>
    </row>
    <row r="92" spans="1:13" x14ac:dyDescent="0.15">
      <c r="A92" s="21"/>
      <c r="B92" s="3" t="s">
        <v>121</v>
      </c>
      <c r="C92" s="51" t="s">
        <v>438</v>
      </c>
      <c r="D92" s="13">
        <f>SUMIF(さいたま市188部門!$E$7:$E$188,さいたま市108部門!$B92,さいたま市188部門!L$7:L$189)</f>
        <v>9621.5147582978498</v>
      </c>
      <c r="E92" s="14">
        <f>SUMIF(さいたま市188部門!$E$7:$E$188,さいたま市108部門!$B92,さいたま市188部門!M$7:M$189)</f>
        <v>1580.2824561278558</v>
      </c>
      <c r="F92" s="14">
        <f>SUMIF(さいたま市188部門!$E$7:$E$188,さいたま市108部門!$B92,さいたま市188部門!N$7:N$189)</f>
        <v>37.541472720810376</v>
      </c>
      <c r="G92" s="13">
        <f>SUMIF(さいたま市188部門!$E$7:$E$188,さいたま市108部門!$B92,さいたま市188部門!O$7:O$189)</f>
        <v>7713.8513762199482</v>
      </c>
      <c r="H92" s="14">
        <f>SUMIF(さいたま市188部門!$E$7:$E$188,さいたま市108部門!$B92,さいたま市188部門!P$7:P$189)</f>
        <v>605.375351972771</v>
      </c>
      <c r="I92" s="13">
        <f>SUMIF(さいたま市188部門!$E$7:$E$188,さいたま市108部門!$B92,さいたま市188部門!Q$7:Q$189)</f>
        <v>7056.6761240594051</v>
      </c>
      <c r="J92" s="13">
        <f>SUMIF(さいたま市188部門!$E$7:$E$188,さいたま市108部門!$B92,さいたま市188部門!R$7:R$189)</f>
        <v>6507.0451396124063</v>
      </c>
      <c r="K92" s="14">
        <f>SUMIF(さいたま市188部門!$E$7:$E$188,さいたま市108部門!$B92,さいたま市188部門!S$7:S$189)</f>
        <v>3463.836725216328</v>
      </c>
      <c r="L92" s="14">
        <f>SUMIF(さいたま市188部門!$E$7:$E$188,さいたま市108部門!$B92,さいたま市188部門!T$7:T$189)</f>
        <v>3333.0117843589451</v>
      </c>
      <c r="M92" s="14">
        <f>SUMIF(さいたま市188部門!$E$7:$E$188,さいたま市108部門!$B92,さいたま市188部門!U$7:U$189)</f>
        <v>347.4320260026596</v>
      </c>
    </row>
    <row r="93" spans="1:13" x14ac:dyDescent="0.15">
      <c r="A93" s="21"/>
      <c r="B93" s="3" t="s">
        <v>122</v>
      </c>
      <c r="C93" s="51" t="s">
        <v>440</v>
      </c>
      <c r="D93" s="13">
        <f>SUMIF(さいたま市188部門!$E$7:$E$188,さいたま市108部門!$B93,さいたま市188部門!L$7:L$189)</f>
        <v>3161.6657585358757</v>
      </c>
      <c r="E93" s="14">
        <f>SUMIF(さいたま市188部門!$E$7:$E$188,さいたま市108部門!$B93,さいたま市188部門!M$7:M$189)</f>
        <v>301.80867072921728</v>
      </c>
      <c r="F93" s="14">
        <f>SUMIF(さいたま市188部門!$E$7:$E$188,さいたま市108部門!$B93,さいたま市188部門!N$7:N$189)</f>
        <v>33.036495994313135</v>
      </c>
      <c r="G93" s="13">
        <f>SUMIF(さいたま市188部門!$E$7:$E$188,さいたま市108部門!$B93,さいたま市188部門!O$7:O$189)</f>
        <v>2807.6075970007141</v>
      </c>
      <c r="H93" s="14">
        <f>SUMIF(さいたま市188部門!$E$7:$E$188,さいたま市108部門!$B93,さいたま市188部門!P$7:P$189)</f>
        <v>254.70060540317803</v>
      </c>
      <c r="I93" s="13">
        <f>SUMIF(さいたま市188部門!$E$7:$E$188,さいたま市108部門!$B93,さいたま市188部門!Q$7:Q$189)</f>
        <v>2520.2414728783592</v>
      </c>
      <c r="J93" s="13">
        <f>SUMIF(さいたま市188部門!$E$7:$E$188,さいたま市108部門!$B93,さいたま市188部門!R$7:R$189)</f>
        <v>2149.4685968641365</v>
      </c>
      <c r="K93" s="14">
        <f>SUMIF(さいたま市188部門!$E$7:$E$188,さいたま市108部門!$B93,さいたま市188部門!S$7:S$189)</f>
        <v>1250.7316469499203</v>
      </c>
      <c r="L93" s="14">
        <f>SUMIF(さいたま市188部門!$E$7:$E$188,さいたま市108部門!$B93,さいたま市188部門!T$7:T$189)</f>
        <v>960.29992525168348</v>
      </c>
      <c r="M93" s="14">
        <f>SUMIF(さいたま市188部門!$E$7:$E$188,さいたま市108部門!$B93,さいたま市188部門!U$7:U$189)</f>
        <v>1410.9994525414131</v>
      </c>
    </row>
    <row r="94" spans="1:13" x14ac:dyDescent="0.15">
      <c r="A94" s="21"/>
      <c r="B94" s="3" t="s">
        <v>123</v>
      </c>
      <c r="C94" s="51" t="s">
        <v>524</v>
      </c>
      <c r="D94" s="13">
        <f>SUMIF(さいたま市188部門!$E$7:$E$188,さいたま市108部門!$B94,さいたま市188部門!L$7:L$189)</f>
        <v>21967.898999999998</v>
      </c>
      <c r="E94" s="14">
        <f>SUMIF(さいたま市188部門!$E$7:$E$188,さいたま市108部門!$B94,さいたま市188部門!M$7:M$189)</f>
        <v>0</v>
      </c>
      <c r="F94" s="14">
        <f>SUMIF(さいたま市188部門!$E$7:$E$188,さいたま市108部門!$B94,さいたま市188部門!N$7:N$189)</f>
        <v>0</v>
      </c>
      <c r="G94" s="13">
        <f>SUMIF(さいたま市188部門!$E$7:$E$188,さいたま市108部門!$B94,さいたま市188部門!O$7:O$189)</f>
        <v>19934.045999999998</v>
      </c>
      <c r="H94" s="14">
        <f>SUMIF(さいたま市188部門!$E$7:$E$188,さいたま市108部門!$B94,さいたま市188部門!P$7:P$189)</f>
        <v>0</v>
      </c>
      <c r="I94" s="13">
        <f>SUMIF(さいたま市188部門!$E$7:$E$188,さいたま市108部門!$B94,さいたま市188部門!Q$7:Q$189)</f>
        <v>18702.67081638988</v>
      </c>
      <c r="J94" s="13">
        <f>SUMIF(さいたま市188部門!$E$7:$E$188,さいたま市108部門!$B94,さいたま市188部門!R$7:R$189)</f>
        <v>17161.90488312898</v>
      </c>
      <c r="K94" s="14">
        <f>SUMIF(さいたま市188部門!$E$7:$E$188,さいたま市108部門!$B94,さいたま市188部門!S$7:S$189)</f>
        <v>11518.617609498682</v>
      </c>
      <c r="L94" s="14">
        <f>SUMIF(さいたま市188部門!$E$7:$E$188,さいたま市108部門!$B94,さいたま市188部門!T$7:T$189)</f>
        <v>5643.287273630297</v>
      </c>
      <c r="M94" s="14">
        <f>SUMIF(さいたま市188部門!$E$7:$E$188,さいたま市108部門!$B94,さいたま市188部門!U$7:U$189)</f>
        <v>1540.7659332609035</v>
      </c>
    </row>
    <row r="95" spans="1:13" x14ac:dyDescent="0.15">
      <c r="A95" s="21"/>
      <c r="B95" s="3" t="s">
        <v>124</v>
      </c>
      <c r="C95" s="51" t="s">
        <v>525</v>
      </c>
      <c r="D95" s="13">
        <f>SUMIF(さいたま市188部門!$E$7:$E$188,さいたま市108部門!$B95,さいたま市188部門!L$7:L$189)</f>
        <v>32061.257999999998</v>
      </c>
      <c r="E95" s="14">
        <f>SUMIF(さいたま市188部門!$E$7:$E$188,さいたま市108部門!$B95,さいたま市188部門!M$7:M$189)</f>
        <v>2542.2839152941174</v>
      </c>
      <c r="F95" s="14">
        <f>SUMIF(さいたま市188部門!$E$7:$E$188,さいたま市108部門!$B95,さいたま市188部門!N$7:N$189)</f>
        <v>426.0420847058823</v>
      </c>
      <c r="G95" s="13">
        <f>SUMIF(さいたま市188部門!$E$7:$E$188,さいたま市108部門!$B95,さいたま市188部門!O$7:O$189)</f>
        <v>29092.932000000001</v>
      </c>
      <c r="H95" s="14">
        <f>SUMIF(さいたま市188部門!$E$7:$E$188,さいたま市108部門!$B95,さいたま市188部門!P$7:P$189)</f>
        <v>1797.1421598634176</v>
      </c>
      <c r="I95" s="13">
        <f>SUMIF(さいたま市188部門!$E$7:$E$188,さいたま市108部門!$B95,さいたま市188部門!Q$7:Q$189)</f>
        <v>27295.789840136586</v>
      </c>
      <c r="J95" s="13">
        <f>SUMIF(さいたま市188部門!$E$7:$E$188,さいたま市108部門!$B95,さいたま市188部門!R$7:R$189)</f>
        <v>25047.104424026078</v>
      </c>
      <c r="K95" s="14">
        <f>SUMIF(さいたま市188部門!$E$7:$E$188,さいたま市108部門!$B95,さいたま市188部門!S$7:S$189)</f>
        <v>16810.955430079157</v>
      </c>
      <c r="L95" s="14">
        <f>SUMIF(さいたま市188部門!$E$7:$E$188,さいたま市108部門!$B95,さいたま市188部門!T$7:T$189)</f>
        <v>8236.1489939469193</v>
      </c>
      <c r="M95" s="14">
        <f>SUMIF(さいたま市188部門!$E$7:$E$188,さいたま市108部門!$B95,さいたま市188部門!U$7:U$189)</f>
        <v>2248.6854161105075</v>
      </c>
    </row>
    <row r="96" spans="1:13" x14ac:dyDescent="0.15">
      <c r="A96" s="23"/>
      <c r="B96" s="3" t="s">
        <v>125</v>
      </c>
      <c r="C96" s="51" t="s">
        <v>526</v>
      </c>
      <c r="D96" s="13">
        <f>SUMIF(さいたま市188部門!$E$7:$E$188,さいたま市108部門!$B96,さいたま市188部門!L$7:L$189)</f>
        <v>30280.076999999994</v>
      </c>
      <c r="E96" s="14">
        <f>SUMIF(さいたま市188部門!$E$7:$E$188,さいたま市108部門!$B96,さいたま市188部門!M$7:M$189)</f>
        <v>2401.0459199999996</v>
      </c>
      <c r="F96" s="14">
        <f>SUMIF(さいたま市188部門!$E$7:$E$188,さいたま市108部門!$B96,さいたま市188部門!N$7:N$189)</f>
        <v>0</v>
      </c>
      <c r="G96" s="13">
        <f>SUMIF(さいたま市188部門!$E$7:$E$188,さいたま市108部門!$B96,さいたま市188部門!O$7:O$189)</f>
        <v>27476.657999999996</v>
      </c>
      <c r="H96" s="14">
        <f>SUMIF(さいたま市188部門!$E$7:$E$188,さいたま市108部門!$B96,さいたま市188部門!P$7:P$189)</f>
        <v>1697.3009287598943</v>
      </c>
      <c r="I96" s="13">
        <f>SUMIF(さいたま市188部門!$E$7:$E$188,さいたま市108部門!$B96,さいたま市188部門!Q$7:Q$189)</f>
        <v>25779.357071240105</v>
      </c>
      <c r="J96" s="13">
        <f>SUMIF(さいたま市188部門!$E$7:$E$188,さいたま市108部門!$B96,さいたま市188部門!R$7:R$189)</f>
        <v>23655.598622691294</v>
      </c>
      <c r="K96" s="14">
        <f>SUMIF(さいたま市188部門!$E$7:$E$188,さいたま市108部門!$B96,さいたま市188部門!S$7:S$189)</f>
        <v>15877.013461741428</v>
      </c>
      <c r="L96" s="14">
        <f>SUMIF(さいたま市188部門!$E$7:$E$188,さいたま市108部門!$B96,さいたま市188部門!T$7:T$189)</f>
        <v>7778.5851609498686</v>
      </c>
      <c r="M96" s="14">
        <f>SUMIF(さいたま市188部門!$E$7:$E$188,さいたま市108部門!$B96,さいたま市188部門!U$7:U$189)</f>
        <v>2123.7584485488132</v>
      </c>
    </row>
    <row r="97" spans="1:13" x14ac:dyDescent="0.15">
      <c r="A97" s="21"/>
      <c r="B97" s="3" t="s">
        <v>126</v>
      </c>
      <c r="C97" s="51" t="s">
        <v>454</v>
      </c>
      <c r="D97" s="13">
        <f>SUMIF(さいたま市188部門!$E$7:$E$188,さいたま市108部門!$B97,さいたま市188部門!L$7:L$189)</f>
        <v>36339.69889764698</v>
      </c>
      <c r="E97" s="14">
        <f>SUMIF(さいたま市188部門!$E$7:$E$188,さいたま市108部門!$B97,さいたま市188部門!M$7:M$189)</f>
        <v>5303.3455962283952</v>
      </c>
      <c r="F97" s="14">
        <f>SUMIF(さいたま市188部門!$E$7:$E$188,さいたま市108部門!$B97,さいたま市188部門!N$7:N$189)</f>
        <v>896.5151905273965</v>
      </c>
      <c r="G97" s="13">
        <f>SUMIF(さいたま市188部門!$E$7:$E$188,さいたま市108部門!$B97,さいたま市188部門!O$7:O$189)</f>
        <v>32044.684642167005</v>
      </c>
      <c r="H97" s="14">
        <f>SUMIF(さいたま市188部門!$E$7:$E$188,さいたま市108部門!$B97,さいたま市188部門!P$7:P$189)</f>
        <v>2708.2218557422539</v>
      </c>
      <c r="I97" s="13">
        <f>SUMIF(さいたま市188部門!$E$7:$E$188,さいたま市108部門!$B97,さいたま市188部門!Q$7:Q$189)</f>
        <v>29663.599445597127</v>
      </c>
      <c r="J97" s="13">
        <f>SUMIF(さいたま市188部門!$E$7:$E$188,さいたま市108部門!$B97,さいたま市188部門!R$7:R$189)</f>
        <v>26984.931368244936</v>
      </c>
      <c r="K97" s="14">
        <f>SUMIF(さいたま市188部門!$E$7:$E$188,さいたま市108部門!$B97,さいたま市188部門!S$7:S$189)</f>
        <v>19943.185351612465</v>
      </c>
      <c r="L97" s="14">
        <f>SUMIF(さいたま市188部門!$E$7:$E$188,さいたま市108部門!$B97,さいたま市188部門!T$7:T$189)</f>
        <v>7107.2004433479342</v>
      </c>
      <c r="M97" s="14">
        <f>SUMIF(さいたま市188部門!$E$7:$E$188,さいたま市108部門!$B97,さいたま市188部門!U$7:U$189)</f>
        <v>3119.5928831891874</v>
      </c>
    </row>
    <row r="98" spans="1:13" x14ac:dyDescent="0.15">
      <c r="A98" s="21"/>
      <c r="B98" s="3" t="s">
        <v>127</v>
      </c>
      <c r="C98" s="51" t="s">
        <v>456</v>
      </c>
      <c r="D98" s="13">
        <f>SUMIF(さいたま市188部門!$E$7:$E$188,さいたま市108部門!$B98,さいたま市188部門!L$7:L$189)</f>
        <v>1081.8338719633923</v>
      </c>
      <c r="E98" s="14">
        <f>SUMIF(さいたま市188部門!$E$7:$E$188,さいたま市108部門!$B98,さいたま市188部門!M$7:M$189)</f>
        <v>61.824747743720579</v>
      </c>
      <c r="F98" s="14">
        <f>SUMIF(さいたま市188部門!$E$7:$E$188,さいたま市108部門!$B98,さいたま市188部門!N$7:N$189)</f>
        <v>2.3255906369063464</v>
      </c>
      <c r="G98" s="13">
        <f>SUMIF(さいたま市188部門!$E$7:$E$188,さいたま市108部門!$B98,さいたま市188部門!O$7:O$189)</f>
        <v>993.04619284277339</v>
      </c>
      <c r="H98" s="14">
        <f>SUMIF(さいたま市188部門!$E$7:$E$188,さいたま市108部門!$B98,さいたま市188部門!P$7:P$189)</f>
        <v>17.584043791792435</v>
      </c>
      <c r="I98" s="13">
        <f>SUMIF(さいたま市188部門!$E$7:$E$188,さいたま市108部門!$B98,さいたま市188部門!Q$7:Q$189)</f>
        <v>955.8185478607237</v>
      </c>
      <c r="J98" s="13">
        <f>SUMIF(さいたま市188部門!$E$7:$E$188,さいたま市108部門!$B98,さいたま市188部門!R$7:R$189)</f>
        <v>814.64218375440623</v>
      </c>
      <c r="K98" s="14">
        <f>SUMIF(さいたま市188部門!$E$7:$E$188,さいたま市108部門!$B98,さいたま市188部門!S$7:S$189)</f>
        <v>521.96724311710841</v>
      </c>
      <c r="L98" s="14">
        <f>SUMIF(さいたま市188部門!$E$7:$E$188,さいたま市108部門!$B98,さいたま市188部門!T$7:T$189)</f>
        <v>291.788720980145</v>
      </c>
      <c r="M98" s="14">
        <f>SUMIF(さいたま市188部門!$E$7:$E$188,さいたま市108部門!$B98,さいたま市188部門!U$7:U$189)</f>
        <v>258.36091395003069</v>
      </c>
    </row>
    <row r="99" spans="1:13" x14ac:dyDescent="0.15">
      <c r="A99" s="21"/>
      <c r="B99" s="3" t="s">
        <v>128</v>
      </c>
      <c r="C99" s="51" t="s">
        <v>458</v>
      </c>
      <c r="D99" s="13">
        <f>SUMIF(さいたま市188部門!$E$7:$E$188,さいたま市108部門!$B99,さいたま市188部門!L$7:L$189)</f>
        <v>15774.058921827684</v>
      </c>
      <c r="E99" s="14">
        <f>SUMIF(さいたま市188部門!$E$7:$E$188,さいたま市108部門!$B99,さいたま市188部門!M$7:M$189)</f>
        <v>1.8734772043551691</v>
      </c>
      <c r="F99" s="14">
        <f>SUMIF(さいたま市188部門!$E$7:$E$188,さいたま市108部門!$B99,さいたま市188部門!N$7:N$189)</f>
        <v>0.58139765922658659</v>
      </c>
      <c r="G99" s="13">
        <f>SUMIF(さいたま市188部門!$E$7:$E$188,さいたま市108部門!$B99,さいたま市188部門!O$7:O$189)</f>
        <v>14792.385713427593</v>
      </c>
      <c r="H99" s="14">
        <f>SUMIF(さいたま市188部門!$E$7:$E$188,さいたま市108部門!$B99,さいたま市188部門!P$7:P$189)</f>
        <v>566.87607843064177</v>
      </c>
      <c r="I99" s="13">
        <f>SUMIF(さいたま市188部門!$E$7:$E$188,さいたま市108部門!$B99,さいたま市188部門!Q$7:Q$189)</f>
        <v>14069.790536106897</v>
      </c>
      <c r="J99" s="13">
        <f>SUMIF(さいたま市188部門!$E$7:$E$188,さいたま市108部門!$B99,さいたま市188部門!R$7:R$189)</f>
        <v>13017.245614449763</v>
      </c>
      <c r="K99" s="14">
        <f>SUMIF(さいたま市188部門!$E$7:$E$188,さいたま市108部門!$B99,さいたま市188部門!S$7:S$189)</f>
        <v>7253.4736705816631</v>
      </c>
      <c r="L99" s="14">
        <f>SUMIF(さいたま市188部門!$E$7:$E$188,さいたま市108部門!$B99,さいたま市188部門!T$7:T$189)</f>
        <v>5710.76269883244</v>
      </c>
      <c r="M99" s="14">
        <f>SUMIF(さいたま市188部門!$E$7:$E$188,さいたま市108部門!$B99,さいたま市188部門!U$7:U$189)</f>
        <v>852.54914230512566</v>
      </c>
    </row>
    <row r="100" spans="1:13" x14ac:dyDescent="0.15">
      <c r="A100" s="21"/>
      <c r="B100" s="3" t="s">
        <v>129</v>
      </c>
      <c r="C100" s="51" t="s">
        <v>460</v>
      </c>
      <c r="D100" s="13">
        <f>SUMIF(さいたま市188部門!$E$7:$E$188,さいたま市108部門!$B100,さいたま市188部門!L$7:L$189)</f>
        <v>14489.286308561943</v>
      </c>
      <c r="E100" s="14">
        <f>SUMIF(さいたま市188部門!$E$7:$E$188,さいたま市108部門!$B100,さいたま市188部門!M$7:M$189)</f>
        <v>0</v>
      </c>
      <c r="F100" s="14">
        <f>SUMIF(さいたま市188部門!$E$7:$E$188,さいたま市108部門!$B100,さいたま市188部門!N$7:N$189)</f>
        <v>0</v>
      </c>
      <c r="G100" s="13">
        <f>SUMIF(さいたま市188部門!$E$7:$E$188,さいたま市108部門!$B100,さいたま市188部門!O$7:O$189)</f>
        <v>13588.295451562635</v>
      </c>
      <c r="H100" s="14">
        <f>SUMIF(さいたま市188部門!$E$7:$E$188,さいたま市108部門!$B100,さいたま市188部門!P$7:P$189)</f>
        <v>501.28480396919383</v>
      </c>
      <c r="I100" s="13">
        <f>SUMIF(さいたま市188部門!$E$7:$E$188,さいたま市108部門!$B100,さいたま市188部門!Q$7:Q$189)</f>
        <v>12935.236688501376</v>
      </c>
      <c r="J100" s="13">
        <f>SUMIF(さいたま市188部門!$E$7:$E$188,さいたま市108部門!$B100,さいたま市188部門!R$7:R$189)</f>
        <v>12060.401284272619</v>
      </c>
      <c r="K100" s="14">
        <f>SUMIF(さいたま市188部門!$E$7:$E$188,さいたま市108部門!$B100,さいたま市188部門!S$7:S$189)</f>
        <v>7771.1685315225386</v>
      </c>
      <c r="L100" s="14">
        <f>SUMIF(さいたま市188部門!$E$7:$E$188,さいたま市108部門!$B100,さいたま市188部門!T$7:T$189)</f>
        <v>4277.6737907274237</v>
      </c>
      <c r="M100" s="14">
        <f>SUMIF(さいたま市188部門!$E$7:$E$188,さいたま市108部門!$B100,さいたま市188部門!U$7:U$189)</f>
        <v>516.72182790006138</v>
      </c>
    </row>
    <row r="101" spans="1:13" x14ac:dyDescent="0.15">
      <c r="A101" s="21"/>
      <c r="B101" s="3" t="s">
        <v>130</v>
      </c>
      <c r="C101" s="51" t="s">
        <v>527</v>
      </c>
      <c r="D101" s="13">
        <f>SUMIF(さいたま市188部門!$E$7:$E$188,さいたま市108部門!$B101,さいたま市188部門!L$7:L$189)</f>
        <v>2968.6350000000002</v>
      </c>
      <c r="E101" s="14">
        <f>SUMIF(さいたま市188部門!$E$7:$E$188,さいたま市108部門!$B101,さいたま市188部門!M$7:M$189)</f>
        <v>235.39665882352941</v>
      </c>
      <c r="F101" s="14">
        <f>SUMIF(さいたま市188部門!$E$7:$E$188,さいたま市108部門!$B101,さいたま市188部門!N$7:N$189)</f>
        <v>39.448341176470585</v>
      </c>
      <c r="G101" s="13">
        <f>SUMIF(さいたま市188部門!$E$7:$E$188,さいたま市108部門!$B101,さいたま市188部門!O$7:O$189)</f>
        <v>2693.79</v>
      </c>
      <c r="H101" s="14">
        <f>SUMIF(さいたま市188部門!$E$7:$E$188,さいたま市108部門!$B101,さいたま市188部門!P$7:P$189)</f>
        <v>166.40205183920534</v>
      </c>
      <c r="I101" s="13">
        <f>SUMIF(さいたま市188部門!$E$7:$E$188,さいたま市108部門!$B101,さいたま市188部門!Q$7:Q$189)</f>
        <v>2527.3879481607951</v>
      </c>
      <c r="J101" s="13">
        <f>SUMIF(さいたま市188部門!$E$7:$E$188,さいたま市108部門!$B101,さいたま市188部門!R$7:R$189)</f>
        <v>2319.1763355579701</v>
      </c>
      <c r="K101" s="14">
        <f>SUMIF(さいたま市188部門!$E$7:$E$188,さいたま市108部門!$B101,さいたま市188部門!S$7:S$189)</f>
        <v>1556.5699472295516</v>
      </c>
      <c r="L101" s="14">
        <f>SUMIF(さいたま市188部門!$E$7:$E$188,さいたま市108部門!$B101,さいたま市188部門!T$7:T$189)</f>
        <v>762.60638832841857</v>
      </c>
      <c r="M101" s="14">
        <f>SUMIF(さいたま市188部門!$E$7:$E$188,さいたま市108部門!$B101,さいたま市188部門!U$7:U$189)</f>
        <v>208.2116126028248</v>
      </c>
    </row>
    <row r="102" spans="1:13" x14ac:dyDescent="0.15">
      <c r="A102" s="21"/>
      <c r="B102" s="3" t="s">
        <v>131</v>
      </c>
      <c r="C102" s="51" t="s">
        <v>528</v>
      </c>
      <c r="D102" s="13">
        <f>SUMIF(さいたま市188部門!$E$7:$E$188,さいたま市108部門!$B102,さいたま市188部門!L$7:L$189)</f>
        <v>3046.4907284432757</v>
      </c>
      <c r="E102" s="14">
        <f>SUMIF(さいたま市188部門!$E$7:$E$188,さいたま市108部門!$B102,さいたま市188部門!M$7:M$189)</f>
        <v>42.535544007271653</v>
      </c>
      <c r="F102" s="14">
        <f>SUMIF(さいたま市188部門!$E$7:$E$188,さいたま市108部門!$B102,さいたま市188部門!N$7:N$189)</f>
        <v>16.453719915516537</v>
      </c>
      <c r="G102" s="13">
        <f>SUMIF(さいたま市188部門!$E$7:$E$188,さいたま市108部門!$B102,さいたま市188部門!O$7:O$189)</f>
        <v>3149.1882534011179</v>
      </c>
      <c r="H102" s="14">
        <f>SUMIF(さいたま市188部門!$E$7:$E$188,さいたま市108部門!$B102,さいたま市188部門!P$7:P$189)</f>
        <v>138.89196170407095</v>
      </c>
      <c r="I102" s="13">
        <f>SUMIF(さいたま市188部門!$E$7:$E$188,さいたま市108部門!$B102,さいたま市188部門!Q$7:Q$189)</f>
        <v>3039.129240013232</v>
      </c>
      <c r="J102" s="13">
        <f>SUMIF(さいたま市188部門!$E$7:$E$188,さいたま市108部門!$B102,さいたま市188部門!R$7:R$189)</f>
        <v>2957.2021316153023</v>
      </c>
      <c r="K102" s="14">
        <f>SUMIF(さいたま市188部門!$E$7:$E$188,さいたま市108部門!$B102,さいたま市188部門!S$7:S$189)</f>
        <v>2348.805431857525</v>
      </c>
      <c r="L102" s="14">
        <f>SUMIF(さいたま市188部門!$E$7:$E$188,さいたま市108部門!$B102,さいたま市188部門!T$7:T$189)</f>
        <v>793.86616816045284</v>
      </c>
      <c r="M102" s="14">
        <f>SUMIF(さいたま市188部門!$E$7:$E$188,さいたま市108部門!$B102,さいたま市188部門!U$7:U$189)</f>
        <v>33.745240471969929</v>
      </c>
    </row>
    <row r="103" spans="1:13" x14ac:dyDescent="0.15">
      <c r="A103" s="21"/>
      <c r="B103" s="3" t="s">
        <v>132</v>
      </c>
      <c r="C103" s="51" t="s">
        <v>467</v>
      </c>
      <c r="D103" s="13">
        <f>SUMIF(さいたま市188部門!$E$7:$E$188,さいたま市108部門!$B103,さいたま市188部門!L$7:L$189)</f>
        <v>458.82348618253042</v>
      </c>
      <c r="E103" s="14">
        <f>SUMIF(さいたま市188部門!$E$7:$E$188,さいたま市108部門!$B103,さいたま市188部門!M$7:M$189)</f>
        <v>43.996688648742818</v>
      </c>
      <c r="F103" s="14">
        <f>SUMIF(さいたま市188部門!$E$7:$E$188,さいたま市108部門!$B103,さいたま市188部門!N$7:N$189)</f>
        <v>10.391823104536762</v>
      </c>
      <c r="G103" s="13">
        <f>SUMIF(さいたま市188部門!$E$7:$E$188,さいたま市108部門!$B103,さいたま市188部門!O$7:O$189)</f>
        <v>397.13787715375508</v>
      </c>
      <c r="H103" s="14">
        <f>SUMIF(さいたま市188部門!$E$7:$E$188,さいたま市108部門!$B103,さいたま市188部門!P$7:P$189)</f>
        <v>43.819435805228025</v>
      </c>
      <c r="I103" s="13">
        <f>SUMIF(さいたま市188部門!$E$7:$E$188,さいたま市108部門!$B103,さいたま市188部門!Q$7:Q$189)</f>
        <v>343.32389342864224</v>
      </c>
      <c r="J103" s="13">
        <f>SUMIF(さいたま市188部門!$E$7:$E$188,さいたま市108部門!$B103,さいたま市188部門!R$7:R$189)</f>
        <v>320.99768775593486</v>
      </c>
      <c r="K103" s="14">
        <f>SUMIF(さいたま市188部門!$E$7:$E$188,さいたま市108部門!$B103,さいたま市188部門!S$7:S$189)</f>
        <v>324.25640349873248</v>
      </c>
      <c r="L103" s="14">
        <f>SUMIF(さいたま市188部門!$E$7:$E$188,さいたま市108部門!$B103,さいたま市188部門!T$7:T$189)</f>
        <v>52.182599743751368</v>
      </c>
      <c r="M103" s="14">
        <f>SUMIF(さいたま市188部門!$E$7:$E$188,さいたま市108部門!$B103,さいたま市188部門!U$7:U$189)</f>
        <v>20.62209139953718</v>
      </c>
    </row>
    <row r="104" spans="1:13" x14ac:dyDescent="0.15">
      <c r="A104" s="21"/>
      <c r="B104" s="3" t="s">
        <v>133</v>
      </c>
      <c r="C104" s="51" t="s">
        <v>529</v>
      </c>
      <c r="D104" s="13">
        <f>SUMIF(さいたま市188部門!$E$7:$E$188,さいたま市108部門!$B104,さいたま市188部門!L$7:L$189)</f>
        <v>11917.528219679261</v>
      </c>
      <c r="E104" s="14">
        <f>SUMIF(さいたま市188部門!$E$7:$E$188,さいたま市108部門!$B104,さいたま市188部門!M$7:M$189)</f>
        <v>511.56297391951523</v>
      </c>
      <c r="F104" s="14">
        <f>SUMIF(さいたま市188部門!$E$7:$E$188,さいたま市108部門!$B104,さいたま市188部門!N$7:N$189)</f>
        <v>170.3825996514673</v>
      </c>
      <c r="G104" s="13">
        <f>SUMIF(さいたま市188部門!$E$7:$E$188,さいたま市108部門!$B104,さいたま市188部門!O$7:O$189)</f>
        <v>11566.496781567917</v>
      </c>
      <c r="H104" s="14">
        <f>SUMIF(さいたま市188部門!$E$7:$E$188,さいたま市108部門!$B104,さいたま市188部門!P$7:P$189)</f>
        <v>1432.5434303646643</v>
      </c>
      <c r="I104" s="13">
        <f>SUMIF(さいたま市188部門!$E$7:$E$188,さいたま市108部門!$B104,さいたま市188部門!Q$7:Q$189)</f>
        <v>9761.8625026868867</v>
      </c>
      <c r="J104" s="13">
        <f>SUMIF(さいたま市188部門!$E$7:$E$188,さいたま市108部門!$B104,さいたま市188部門!R$7:R$189)</f>
        <v>9435.1745423774428</v>
      </c>
      <c r="K104" s="14">
        <f>SUMIF(さいたま市188部門!$E$7:$E$188,さいたま市108部門!$B104,さいたま市188部門!S$7:S$189)</f>
        <v>10508.801921351562</v>
      </c>
      <c r="L104" s="14">
        <f>SUMIF(さいたま市188部門!$E$7:$E$188,さいたま市108部門!$B104,さいたま市188部門!T$7:T$189)</f>
        <v>1054.2036234996831</v>
      </c>
      <c r="M104" s="14">
        <f>SUMIF(さいたま市188部門!$E$7:$E$188,さいたま市108部門!$B104,さいたま市188部門!U$7:U$189)</f>
        <v>190.09818799209728</v>
      </c>
    </row>
    <row r="105" spans="1:13" x14ac:dyDescent="0.15">
      <c r="A105" s="21"/>
      <c r="B105" s="3" t="s">
        <v>134</v>
      </c>
      <c r="C105" s="51" t="s">
        <v>473</v>
      </c>
      <c r="D105" s="13">
        <f>SUMIF(さいたま市188部門!$E$7:$E$188,さいたま市108部門!$B105,さいたま市188部門!L$7:L$189)</f>
        <v>40035.657343472711</v>
      </c>
      <c r="E105" s="14">
        <f>SUMIF(さいたま市188部門!$E$7:$E$188,さいたま市108部門!$B105,さいたま市188部門!M$7:M$189)</f>
        <v>3799.4631160388494</v>
      </c>
      <c r="F105" s="14">
        <f>SUMIF(さいたま市188部門!$E$7:$E$188,さいたま市108部門!$B105,さいたま市188部門!N$7:N$189)</f>
        <v>539.72531249187807</v>
      </c>
      <c r="G105" s="13">
        <f>SUMIF(さいたま市188部門!$E$7:$E$188,さいたま市108部門!$B105,さいたま市188部門!O$7:O$189)</f>
        <v>35211.165087877212</v>
      </c>
      <c r="H105" s="14">
        <f>SUMIF(さいたま市188部門!$E$7:$E$188,さいたま市108部門!$B105,さいたま市188部門!P$7:P$189)</f>
        <v>1493.3820220406728</v>
      </c>
      <c r="I105" s="13">
        <f>SUMIF(さいたま市188部門!$E$7:$E$188,さいたま市108部門!$B105,さいたま市188部門!Q$7:Q$189)</f>
        <v>34071.035513956609</v>
      </c>
      <c r="J105" s="13">
        <f>SUMIF(さいたま市188部門!$E$7:$E$188,さいたま市108部門!$B105,さいたま市188部門!R$7:R$189)</f>
        <v>30612.27540326762</v>
      </c>
      <c r="K105" s="14">
        <f>SUMIF(さいたま市188部門!$E$7:$E$188,さいたま市108部門!$B105,さいたま市188部門!S$7:S$189)</f>
        <v>15897.168887091657</v>
      </c>
      <c r="L105" s="14">
        <f>SUMIF(さいたま市188部門!$E$7:$E$188,さいたま市108部門!$B105,さいたま市188部門!T$7:T$189)</f>
        <v>12346.36472981294</v>
      </c>
      <c r="M105" s="14">
        <f>SUMIF(さいたま市188部門!$E$7:$E$188,さいたま市108部門!$B105,さいたま市188部門!U$7:U$189)</f>
        <v>3645.2358652054627</v>
      </c>
    </row>
    <row r="106" spans="1:13" x14ac:dyDescent="0.15">
      <c r="A106" s="23"/>
      <c r="B106" s="3" t="s">
        <v>135</v>
      </c>
      <c r="C106" s="51" t="s">
        <v>475</v>
      </c>
      <c r="D106" s="13">
        <f>SUMIF(さいたま市188部門!$E$7:$E$188,さいたま市108部門!$B106,さいたま市188部門!L$7:L$189)</f>
        <v>1282.8005117692287</v>
      </c>
      <c r="E106" s="14">
        <f>SUMIF(さいたま市188部門!$E$7:$E$188,さいたま市108部門!$B106,さいたま市188部門!M$7:M$189)</f>
        <v>53.963901697801717</v>
      </c>
      <c r="F106" s="14">
        <f>SUMIF(さいたま市188部門!$E$7:$E$188,さいたま市108部門!$B106,さいたま市188部門!N$7:N$189)</f>
        <v>12.790128322113226</v>
      </c>
      <c r="G106" s="13">
        <f>SUMIF(さいたま市188部門!$E$7:$E$188,さいたま市108部門!$B106,さいたま市188部門!O$7:O$189)</f>
        <v>1209.8433899920271</v>
      </c>
      <c r="H106" s="14">
        <f>SUMIF(さいたま市188部門!$E$7:$E$188,さいたま市108部門!$B106,さいたま市188部門!P$7:P$189)</f>
        <v>180.13085050544782</v>
      </c>
      <c r="I106" s="13">
        <f>SUMIF(さいたま市188部門!$E$7:$E$188,さいたま市108部門!$B106,さいたま市188部門!Q$7:Q$189)</f>
        <v>1090.3467610388518</v>
      </c>
      <c r="J106" s="13">
        <f>SUMIF(さいたま市188部門!$E$7:$E$188,さいたま市108部門!$B106,さいたま市188部門!R$7:R$189)</f>
        <v>975.32137716419652</v>
      </c>
      <c r="K106" s="14">
        <f>SUMIF(さいたま市188部門!$E$7:$E$188,さいたま市108部門!$B106,さいたま市188部門!S$7:S$189)</f>
        <v>1028.5134357050963</v>
      </c>
      <c r="L106" s="14">
        <f>SUMIF(さいたま市188部門!$E$7:$E$188,さいたま市108部門!$B106,さいたま市188部門!T$7:T$189)</f>
        <v>281.20303489640281</v>
      </c>
      <c r="M106" s="14">
        <f>SUMIF(さいたま市188部門!$E$7:$E$188,さいたま市108部門!$B106,さいたま市188部門!U$7:U$189)</f>
        <v>158.92178935536381</v>
      </c>
    </row>
    <row r="107" spans="1:13" x14ac:dyDescent="0.15">
      <c r="A107" s="23"/>
      <c r="B107" s="3" t="s">
        <v>136</v>
      </c>
      <c r="C107" s="51" t="s">
        <v>477</v>
      </c>
      <c r="D107" s="13">
        <f>SUMIF(さいたま市188部門!$E$7:$E$188,さいたま市108部門!$B107,さいたま市188部門!L$7:L$189)</f>
        <v>34978.526266008543</v>
      </c>
      <c r="E107" s="14">
        <f>SUMIF(さいたま市188部門!$E$7:$E$188,さいたま市108部門!$B107,さいたま市188部門!M$7:M$189)</f>
        <v>2821.3626938577536</v>
      </c>
      <c r="F107" s="14">
        <f>SUMIF(さいたま市188部門!$E$7:$E$188,さいたま市108部門!$B107,さいたま市188部門!N$7:N$189)</f>
        <v>469.06405390010889</v>
      </c>
      <c r="G107" s="13">
        <f>SUMIF(さいたま市188部門!$E$7:$E$188,さいたま市108部門!$B107,さいたま市188部門!O$7:O$189)</f>
        <v>31694.302610007973</v>
      </c>
      <c r="H107" s="14">
        <f>SUMIF(さいたま市188部門!$E$7:$E$188,さいたま市108部門!$B107,さいたま市188部門!P$7:P$189)</f>
        <v>1852.4393975156602</v>
      </c>
      <c r="I107" s="13">
        <f>SUMIF(さいたま市188部門!$E$7:$E$188,さいたま市108部門!$B107,さいたま市188部門!Q$7:Q$189)</f>
        <v>29781.228990940039</v>
      </c>
      <c r="J107" s="13">
        <f>SUMIF(さいたま市188部門!$E$7:$E$188,さいたま市108部門!$B107,さいたま市188部門!R$7:R$189)</f>
        <v>27352.988084577228</v>
      </c>
      <c r="K107" s="14">
        <f>SUMIF(さいたま市188部門!$E$7:$E$188,さいたま市108部門!$B107,さいたま市188部門!S$7:S$189)</f>
        <v>17984.700216009947</v>
      </c>
      <c r="L107" s="14">
        <f>SUMIF(さいたま市188部門!$E$7:$E$188,さいたま市108部門!$B107,さいたま市188部門!T$7:T$189)</f>
        <v>9033.8927751299816</v>
      </c>
      <c r="M107" s="14">
        <f>SUMIF(さいたま市188部門!$E$7:$E$188,さいたま市108部門!$B107,さいたま市188部門!U$7:U$189)</f>
        <v>2384.3445008821036</v>
      </c>
    </row>
    <row r="108" spans="1:13" x14ac:dyDescent="0.15">
      <c r="A108" s="21"/>
      <c r="B108" s="3" t="s">
        <v>137</v>
      </c>
      <c r="C108" s="51" t="s">
        <v>479</v>
      </c>
      <c r="D108" s="13">
        <f>SUMIF(さいたま市188部門!$E$7:$E$188,さいたま市108部門!$B108,さいたま市188部門!L$7:L$189)</f>
        <v>8300.4583322845938</v>
      </c>
      <c r="E108" s="14">
        <f>SUMIF(さいたま市188部門!$E$7:$E$188,さいたま市108部門!$B108,さいたま市188部門!M$7:M$189)</f>
        <v>992.54073963805968</v>
      </c>
      <c r="F108" s="14">
        <f>SUMIF(さいたま市188部門!$E$7:$E$188,さいたま市108部門!$B108,さいたま市188部門!N$7:N$189)</f>
        <v>215.10511577669845</v>
      </c>
      <c r="G108" s="13">
        <f>SUMIF(さいたま市188部門!$E$7:$E$188,さいたま市108部門!$B108,さいたま市188部門!O$7:O$189)</f>
        <v>6127.2930099345258</v>
      </c>
      <c r="H108" s="14">
        <f>SUMIF(さいたま市188部門!$E$7:$E$188,さいたま市108部門!$B108,さいたま市188部門!P$7:P$189)</f>
        <v>478.15378849855085</v>
      </c>
      <c r="I108" s="13">
        <f>SUMIF(さいたま市188部門!$E$7:$E$188,さいたま市108部門!$B108,さいたま市188部門!Q$7:Q$189)</f>
        <v>5656.1184280318412</v>
      </c>
      <c r="J108" s="13">
        <f>SUMIF(さいたま市188部門!$E$7:$E$188,さいたま市108部門!$B108,さいたま市188部門!R$7:R$189)</f>
        <v>5238.2860095539172</v>
      </c>
      <c r="K108" s="14">
        <f>SUMIF(さいたま市188部門!$E$7:$E$188,さいたま市108部門!$B108,さいたま市188部門!S$7:S$189)</f>
        <v>5357.2625661247021</v>
      </c>
      <c r="L108" s="14">
        <f>SUMIF(さいたま市188部門!$E$7:$E$188,さいたま市108部門!$B108,さいたま市188部門!T$7:T$189)</f>
        <v>971.6324623444433</v>
      </c>
      <c r="M108" s="14">
        <f>SUMIF(さいたま市188部門!$E$7:$E$188,さいたま市108部門!$B108,さいたま市188部門!U$7:U$189)</f>
        <v>353.87776588532279</v>
      </c>
    </row>
    <row r="109" spans="1:13" x14ac:dyDescent="0.15">
      <c r="A109" s="21"/>
      <c r="B109" s="3" t="s">
        <v>138</v>
      </c>
      <c r="C109" s="51" t="s">
        <v>481</v>
      </c>
      <c r="D109" s="13">
        <f>SUMIF(さいたま市188部門!$E$7:$E$188,さいたま市108部門!$B109,さいたま市188部門!L$7:L$189)</f>
        <v>6579.7983677948514</v>
      </c>
      <c r="E109" s="14">
        <f>SUMIF(さいたま市188部門!$E$7:$E$188,さいたま市108部門!$B109,さいたま市188部門!M$7:M$189)</f>
        <v>200.22015776661084</v>
      </c>
      <c r="F109" s="14">
        <f>SUMIF(さいたま市188部門!$E$7:$E$188,さいたま市108部門!$B109,さいたま市188部門!N$7:N$189)</f>
        <v>41.976962420519271</v>
      </c>
      <c r="G109" s="13">
        <f>SUMIF(さいたま市188部門!$E$7:$E$188,さいたま市108部門!$B109,さいたま市188部門!O$7:O$189)</f>
        <v>7165.530448643226</v>
      </c>
      <c r="H109" s="14">
        <f>SUMIF(さいたま市188部門!$E$7:$E$188,さいたま市108部門!$B109,さいたま市188部門!P$7:P$189)</f>
        <v>196.26519960923829</v>
      </c>
      <c r="I109" s="13">
        <f>SUMIF(さいたま市188部門!$E$7:$E$188,さいたま市108部門!$B109,さいたま市188部門!Q$7:Q$189)</f>
        <v>6952.0113770926118</v>
      </c>
      <c r="J109" s="13">
        <f>SUMIF(さいたま市188部門!$E$7:$E$188,さいたま市108部門!$B109,さいたま市188部門!R$7:R$189)</f>
        <v>6451.4734316534859</v>
      </c>
      <c r="K109" s="14">
        <f>SUMIF(さいたま市188部門!$E$7:$E$188,さいたま市108部門!$B109,さいたま市188部門!S$7:S$189)</f>
        <v>2899.4969160605328</v>
      </c>
      <c r="L109" s="14">
        <f>SUMIF(さいたま市188部門!$E$7:$E$188,さいたま市108部門!$B109,さいたま市188部門!T$7:T$189)</f>
        <v>2704.7244293731887</v>
      </c>
      <c r="M109" s="14">
        <f>SUMIF(さいたま市188部門!$E$7:$E$188,さいたま市108部門!$B109,さいたま市188部門!U$7:U$189)</f>
        <v>404.6225021254823</v>
      </c>
    </row>
    <row r="110" spans="1:13" x14ac:dyDescent="0.15">
      <c r="A110" s="21"/>
      <c r="B110" s="3" t="s">
        <v>606</v>
      </c>
      <c r="C110" s="51" t="s">
        <v>601</v>
      </c>
      <c r="D110" s="13">
        <f>SUMIF(さいたま市188部門!$E$7:$E$188,さいたま市108部門!$B110,さいたま市188部門!L$7:L$189)</f>
        <v>534.30844410012935</v>
      </c>
      <c r="E110" s="14">
        <f>SUMIF(さいたま市188部門!$E$7:$E$188,さいたま市108部門!$B110,さいたま市188部門!M$7:M$189)</f>
        <v>8.1957917824416207</v>
      </c>
      <c r="F110" s="14">
        <f>SUMIF(さいたま市188部門!$E$7:$E$188,さいたま市108部門!$B110,さいたま市188部門!N$7:N$189)</f>
        <v>5.1487926648677824</v>
      </c>
      <c r="G110" s="13">
        <f>SUMIF(さいたま市188部門!$E$7:$E$188,さいたま市108部門!$B110,さいたま市188部門!O$7:O$189)</f>
        <v>603.72479701396503</v>
      </c>
      <c r="H110" s="14">
        <f>SUMIF(さいたま市188部門!$E$7:$E$188,さいたま市108部門!$B110,さいたま市188部門!P$7:P$189)</f>
        <v>104.81855715394484</v>
      </c>
      <c r="I110" s="13">
        <f>SUMIF(さいたま市188部門!$E$7:$E$188,さいたま市108部門!$B110,さいたま市188部門!Q$7:Q$189)</f>
        <v>503.63522598538844</v>
      </c>
      <c r="J110" s="13">
        <f>SUMIF(さいたま市188部門!$E$7:$E$188,さいたま市108部門!$B110,さいたま市188部門!R$7:R$189)</f>
        <v>474.8003082551333</v>
      </c>
      <c r="K110" s="14">
        <f>SUMIF(さいたま市188部門!$E$7:$E$188,さいたま市108部門!$B110,さいたま市188部門!S$7:S$189)</f>
        <v>540.30173392010522</v>
      </c>
      <c r="L110" s="14">
        <f>SUMIF(さいたま市188部門!$E$7:$E$188,さいたま市108部門!$B110,さいたま市188部門!T$7:T$189)</f>
        <v>65.758224013118053</v>
      </c>
      <c r="M110" s="14">
        <f>SUMIF(さいたま市188部門!$E$7:$E$188,さいたま市108部門!$B110,さいたま市188部門!U$7:U$189)</f>
        <v>12.018490162143038</v>
      </c>
    </row>
    <row r="111" spans="1:13" x14ac:dyDescent="0.15">
      <c r="A111" s="24"/>
      <c r="B111" s="3" t="s">
        <v>139</v>
      </c>
      <c r="C111" s="51" t="s">
        <v>483</v>
      </c>
      <c r="D111" s="13">
        <f>SUMIF(さいたま市188部門!$E$7:$E$188,さいたま市108部門!$B111,さいたま市188部門!L$7:L$189)</f>
        <v>8048.6463002648707</v>
      </c>
      <c r="E111" s="14">
        <f>SUMIF(さいたま市188部門!$E$7:$E$188,さいたま市108部門!$B111,さいたま市188部門!M$7:M$189)</f>
        <v>659.54875499589457</v>
      </c>
      <c r="F111" s="14">
        <f>SUMIF(さいたま市188部門!$E$7:$E$188,さいたま市108部門!$B111,さいたま市188部門!N$7:N$189)</f>
        <v>49.557129399352398</v>
      </c>
      <c r="G111" s="13">
        <f>SUMIF(さいたま市188部門!$E$7:$E$188,さいたま市108部門!$B111,さいたま市188部門!O$7:O$189)</f>
        <v>7394.3697444082791</v>
      </c>
      <c r="H111" s="14">
        <f>SUMIF(さいたま市188部門!$E$7:$E$188,さいたま市108部門!$B111,さいたま市188部門!P$7:P$189)</f>
        <v>535.95496816368916</v>
      </c>
      <c r="I111" s="13">
        <f>SUMIF(さいたま市188部門!$E$7:$E$188,さいたま市108部門!$B111,さいたま市188部門!Q$7:Q$189)</f>
        <v>6863.9604554647403</v>
      </c>
      <c r="J111" s="13">
        <f>SUMIF(さいたま市188部門!$E$7:$E$188,さいたま市108部門!$B111,さいたま市188部門!R$7:R$189)</f>
        <v>6165.5228434289784</v>
      </c>
      <c r="K111" s="14">
        <f>SUMIF(さいたま市188部門!$E$7:$E$188,さいたま市108部門!$B111,さいたま市188部門!S$7:S$189)</f>
        <v>3505.606440886746</v>
      </c>
      <c r="L111" s="14">
        <f>SUMIF(さいたま市188部門!$E$7:$E$188,さいたま市108部門!$B111,さいたま市188部門!T$7:T$189)</f>
        <v>2285.2998201686773</v>
      </c>
      <c r="M111" s="14">
        <f>SUMIF(さいたま市188部門!$E$7:$E$188,さいたま市108部門!$B111,さいたま市188部門!U$7:U$189)</f>
        <v>875.12413551011889</v>
      </c>
    </row>
    <row r="112" spans="1:13" x14ac:dyDescent="0.15">
      <c r="A112" s="24"/>
      <c r="B112" s="3" t="s">
        <v>140</v>
      </c>
      <c r="C112" s="52" t="s">
        <v>485</v>
      </c>
      <c r="D112" s="13">
        <f>SUMIF(さいたま市188部門!$E$7:$E$188,さいたま市108部門!$B112,さいたま市188部門!L$7:L$189)</f>
        <v>0</v>
      </c>
      <c r="E112" s="14">
        <f>SUMIF(さいたま市188部門!$E$7:$E$188,さいたま市108部門!$B112,さいたま市188部門!M$7:M$189)</f>
        <v>0</v>
      </c>
      <c r="F112" s="14">
        <f>SUMIF(さいたま市188部門!$E$7:$E$188,さいたま市108部門!$B112,さいたま市188部門!N$7:N$189)</f>
        <v>0</v>
      </c>
      <c r="G112" s="13">
        <f>SUMIF(さいたま市188部門!$E$7:$E$188,さいたま市108部門!$B112,さいたま市188部門!O$7:O$189)</f>
        <v>0</v>
      </c>
      <c r="H112" s="14">
        <f>SUMIF(さいたま市188部門!$E$7:$E$188,さいたま市108部門!$B112,さいたま市188部門!P$7:P$189)</f>
        <v>0</v>
      </c>
      <c r="I112" s="13">
        <f>SUMIF(さいたま市188部門!$E$7:$E$188,さいたま市108部門!$B112,さいたま市188部門!Q$7:Q$189)</f>
        <v>0</v>
      </c>
      <c r="J112" s="13">
        <f>SUMIF(さいたま市188部門!$E$7:$E$188,さいたま市108部門!$B112,さいたま市188部門!R$7:R$189)</f>
        <v>0</v>
      </c>
      <c r="K112" s="14">
        <f>SUMIF(さいたま市188部門!$E$7:$E$188,さいたま市108部門!$B112,さいたま市188部門!S$7:S$189)</f>
        <v>0</v>
      </c>
      <c r="L112" s="14">
        <f>SUMIF(さいたま市188部門!$E$7:$E$188,さいたま市108部門!$B112,さいたま市188部門!T$7:T$189)</f>
        <v>0</v>
      </c>
      <c r="M112" s="14">
        <f>SUMIF(さいたま市188部門!$E$7:$E$188,さいたま市108部門!$B112,さいたま市188部門!U$7:U$189)</f>
        <v>0</v>
      </c>
    </row>
    <row r="113" spans="1:13" x14ac:dyDescent="0.15">
      <c r="A113" s="25"/>
      <c r="B113" s="54" t="s">
        <v>576</v>
      </c>
      <c r="C113" s="55"/>
      <c r="D113" s="17">
        <f>SUM(D7:D112)</f>
        <v>593726.99999999977</v>
      </c>
      <c r="E113" s="17">
        <f t="shared" ref="E113:M113" si="0">SUM(E7:E112)</f>
        <v>45337.396489411767</v>
      </c>
      <c r="F113" s="17">
        <f t="shared" si="0"/>
        <v>7195.3774305882353</v>
      </c>
      <c r="G113" s="17">
        <f t="shared" si="0"/>
        <v>538758</v>
      </c>
      <c r="H113" s="17">
        <f t="shared" si="0"/>
        <v>32049.035184230957</v>
      </c>
      <c r="I113" s="17">
        <f t="shared" si="0"/>
        <v>505477.58963215916</v>
      </c>
      <c r="J113" s="17">
        <f t="shared" si="0"/>
        <v>463835.26711159409</v>
      </c>
      <c r="K113" s="17">
        <f t="shared" si="0"/>
        <v>311313.98944591032</v>
      </c>
      <c r="L113" s="17">
        <f t="shared" si="0"/>
        <v>152521.27766568368</v>
      </c>
      <c r="M113" s="17">
        <f t="shared" si="0"/>
        <v>41642.322520564943</v>
      </c>
    </row>
    <row r="114" spans="1:13" x14ac:dyDescent="0.15">
      <c r="A114" s="25"/>
      <c r="B114" s="26"/>
      <c r="C114" s="25"/>
      <c r="D114" s="18">
        <f>D113-さいたま市188部門!L189</f>
        <v>0</v>
      </c>
      <c r="E114" s="18">
        <f>E113-さいたま市188部門!M189</f>
        <v>0</v>
      </c>
      <c r="F114" s="18">
        <f>F113-さいたま市188部門!N189</f>
        <v>0</v>
      </c>
      <c r="G114" s="18">
        <f>G113-さいたま市188部門!O189</f>
        <v>0</v>
      </c>
      <c r="H114" s="18">
        <f>H113-さいたま市188部門!P189</f>
        <v>0</v>
      </c>
      <c r="I114" s="18">
        <f>I113-さいたま市188部門!Q189</f>
        <v>0</v>
      </c>
      <c r="J114" s="18">
        <f>J113-さいたま市188部門!R189</f>
        <v>0</v>
      </c>
      <c r="K114" s="18">
        <f>K113-さいたま市188部門!S189</f>
        <v>0</v>
      </c>
      <c r="L114" s="18">
        <f>L113-さいたま市188部門!T189</f>
        <v>0</v>
      </c>
      <c r="M114" s="18">
        <f>M113-さいたま市188部門!U189</f>
        <v>0</v>
      </c>
    </row>
    <row r="115" spans="1:13" x14ac:dyDescent="0.15">
      <c r="A115" s="25"/>
      <c r="B115" s="26"/>
      <c r="C115" s="25"/>
    </row>
    <row r="116" spans="1:13" x14ac:dyDescent="0.15">
      <c r="A116" s="25"/>
      <c r="B116" s="26"/>
      <c r="C116" s="25"/>
    </row>
    <row r="117" spans="1:13" x14ac:dyDescent="0.15">
      <c r="A117" s="25"/>
      <c r="B117" s="26"/>
      <c r="C117" s="25"/>
    </row>
    <row r="118" spans="1:13" x14ac:dyDescent="0.15">
      <c r="A118" s="25"/>
      <c r="B118" s="26"/>
      <c r="C118" s="25"/>
    </row>
    <row r="119" spans="1:13" x14ac:dyDescent="0.15">
      <c r="A119" s="25"/>
      <c r="B119" s="26"/>
      <c r="C119" s="25"/>
    </row>
    <row r="120" spans="1:13" x14ac:dyDescent="0.15">
      <c r="A120" s="25"/>
      <c r="B120" s="26"/>
      <c r="C120" s="25"/>
    </row>
    <row r="121" spans="1:13" x14ac:dyDescent="0.15">
      <c r="A121" s="25"/>
      <c r="B121" s="26"/>
      <c r="C121" s="25"/>
    </row>
    <row r="122" spans="1:13" x14ac:dyDescent="0.15">
      <c r="A122" s="25"/>
      <c r="B122" s="26"/>
      <c r="C122" s="25"/>
    </row>
    <row r="123" spans="1:13" x14ac:dyDescent="0.15">
      <c r="A123" s="25"/>
      <c r="B123" s="26"/>
      <c r="C123" s="25"/>
    </row>
    <row r="124" spans="1:13" x14ac:dyDescent="0.15">
      <c r="A124" s="25"/>
      <c r="B124" s="26"/>
      <c r="C124" s="25"/>
    </row>
    <row r="125" spans="1:13" x14ac:dyDescent="0.15">
      <c r="A125" s="25"/>
      <c r="B125" s="26"/>
      <c r="C125" s="25"/>
    </row>
    <row r="126" spans="1:13" x14ac:dyDescent="0.15">
      <c r="A126" s="25"/>
      <c r="B126" s="26"/>
      <c r="C126" s="25"/>
    </row>
    <row r="127" spans="1:13" x14ac:dyDescent="0.15">
      <c r="A127" s="25"/>
      <c r="B127" s="26"/>
      <c r="C127" s="25"/>
    </row>
    <row r="128" spans="1:13" x14ac:dyDescent="0.15">
      <c r="A128" s="25"/>
      <c r="B128" s="26"/>
      <c r="C128" s="25"/>
    </row>
    <row r="129" spans="1:3" x14ac:dyDescent="0.15">
      <c r="A129" s="25"/>
      <c r="B129" s="26"/>
      <c r="C129" s="25"/>
    </row>
    <row r="130" spans="1:3" x14ac:dyDescent="0.15">
      <c r="A130" s="27"/>
      <c r="B130" s="26"/>
      <c r="C130" s="25"/>
    </row>
    <row r="131" spans="1:3" x14ac:dyDescent="0.15">
      <c r="A131" s="25"/>
      <c r="B131" s="26"/>
      <c r="C131" s="25"/>
    </row>
    <row r="132" spans="1:3" x14ac:dyDescent="0.15">
      <c r="A132" s="25"/>
      <c r="B132" s="26"/>
      <c r="C132" s="25"/>
    </row>
    <row r="133" spans="1:3" x14ac:dyDescent="0.15">
      <c r="A133" s="25"/>
      <c r="B133" s="26"/>
      <c r="C133" s="25"/>
    </row>
    <row r="134" spans="1:3" x14ac:dyDescent="0.15">
      <c r="A134" s="25"/>
      <c r="B134" s="26"/>
      <c r="C134" s="25"/>
    </row>
    <row r="135" spans="1:3" x14ac:dyDescent="0.15">
      <c r="A135" s="25"/>
      <c r="B135" s="26"/>
      <c r="C135" s="25"/>
    </row>
    <row r="136" spans="1:3" x14ac:dyDescent="0.15">
      <c r="A136" s="25"/>
      <c r="B136" s="26"/>
      <c r="C136" s="25"/>
    </row>
    <row r="137" spans="1:3" x14ac:dyDescent="0.15">
      <c r="A137" s="25"/>
      <c r="B137" s="26"/>
      <c r="C137" s="25"/>
    </row>
    <row r="138" spans="1:3" x14ac:dyDescent="0.15">
      <c r="A138" s="25"/>
      <c r="B138" s="26"/>
      <c r="C138" s="25"/>
    </row>
    <row r="139" spans="1:3" x14ac:dyDescent="0.15">
      <c r="A139" s="25"/>
      <c r="B139" s="26"/>
      <c r="C139" s="25"/>
    </row>
    <row r="140" spans="1:3" x14ac:dyDescent="0.15">
      <c r="A140" s="27"/>
      <c r="B140" s="26"/>
      <c r="C140" s="25"/>
    </row>
    <row r="141" spans="1:3" x14ac:dyDescent="0.15">
      <c r="A141" s="25"/>
      <c r="B141" s="26"/>
      <c r="C141" s="25"/>
    </row>
    <row r="142" spans="1:3" x14ac:dyDescent="0.15">
      <c r="A142" s="25"/>
      <c r="B142" s="26"/>
      <c r="C142" s="25"/>
    </row>
    <row r="143" spans="1:3" x14ac:dyDescent="0.15">
      <c r="A143" s="25"/>
      <c r="B143" s="26"/>
      <c r="C143" s="25"/>
    </row>
    <row r="144" spans="1:3" x14ac:dyDescent="0.15">
      <c r="A144" s="25"/>
      <c r="B144" s="26"/>
      <c r="C144" s="25"/>
    </row>
    <row r="145" spans="1:3" x14ac:dyDescent="0.15">
      <c r="A145" s="25"/>
      <c r="B145" s="26"/>
      <c r="C145" s="25"/>
    </row>
    <row r="146" spans="1:3" x14ac:dyDescent="0.15">
      <c r="A146" s="25"/>
      <c r="B146" s="26"/>
      <c r="C146" s="25"/>
    </row>
    <row r="147" spans="1:3" x14ac:dyDescent="0.15">
      <c r="A147" s="25"/>
      <c r="B147" s="26"/>
      <c r="C147" s="25"/>
    </row>
    <row r="148" spans="1:3" x14ac:dyDescent="0.15">
      <c r="A148" s="25"/>
      <c r="B148" s="26"/>
      <c r="C148" s="25"/>
    </row>
    <row r="149" spans="1:3" x14ac:dyDescent="0.15">
      <c r="A149" s="25"/>
      <c r="B149" s="26"/>
      <c r="C149" s="25"/>
    </row>
    <row r="150" spans="1:3" x14ac:dyDescent="0.15">
      <c r="A150" s="25"/>
      <c r="B150" s="26"/>
      <c r="C150" s="25"/>
    </row>
    <row r="151" spans="1:3" x14ac:dyDescent="0.15">
      <c r="A151" s="28"/>
      <c r="B151" s="26"/>
      <c r="C151" s="25"/>
    </row>
    <row r="152" spans="1:3" x14ac:dyDescent="0.15">
      <c r="A152" s="25"/>
      <c r="B152" s="26"/>
      <c r="C152" s="25"/>
    </row>
    <row r="153" spans="1:3" x14ac:dyDescent="0.15">
      <c r="A153" s="25"/>
      <c r="B153" s="26"/>
      <c r="C153" s="25"/>
    </row>
    <row r="154" spans="1:3" x14ac:dyDescent="0.15">
      <c r="A154" s="25"/>
      <c r="B154" s="26"/>
      <c r="C154" s="25"/>
    </row>
    <row r="155" spans="1:3" x14ac:dyDescent="0.15">
      <c r="A155" s="25"/>
      <c r="B155" s="26"/>
      <c r="C155" s="25"/>
    </row>
    <row r="156" spans="1:3" x14ac:dyDescent="0.15">
      <c r="A156" s="25"/>
      <c r="B156" s="26"/>
      <c r="C156" s="25"/>
    </row>
    <row r="157" spans="1:3" x14ac:dyDescent="0.15">
      <c r="A157" s="25"/>
      <c r="B157" s="26"/>
      <c r="C157" s="25"/>
    </row>
    <row r="158" spans="1:3" x14ac:dyDescent="0.15">
      <c r="A158" s="25"/>
      <c r="B158" s="26"/>
      <c r="C158" s="25"/>
    </row>
    <row r="159" spans="1:3" x14ac:dyDescent="0.15">
      <c r="A159" s="25"/>
      <c r="B159" s="26"/>
      <c r="C159" s="25"/>
    </row>
    <row r="160" spans="1:3" x14ac:dyDescent="0.15">
      <c r="A160" s="25"/>
      <c r="B160" s="26"/>
      <c r="C160" s="25"/>
    </row>
    <row r="161" spans="1:3" x14ac:dyDescent="0.15">
      <c r="A161" s="25"/>
      <c r="B161" s="26"/>
      <c r="C161" s="25"/>
    </row>
    <row r="162" spans="1:3" x14ac:dyDescent="0.15">
      <c r="A162" s="25"/>
      <c r="B162" s="26"/>
      <c r="C162" s="25"/>
    </row>
    <row r="163" spans="1:3" x14ac:dyDescent="0.15">
      <c r="A163" s="25"/>
      <c r="B163" s="26"/>
      <c r="C163" s="25"/>
    </row>
    <row r="164" spans="1:3" x14ac:dyDescent="0.15">
      <c r="A164" s="25"/>
      <c r="B164" s="26"/>
      <c r="C164" s="25"/>
    </row>
    <row r="165" spans="1:3" x14ac:dyDescent="0.15">
      <c r="A165" s="25"/>
      <c r="B165" s="26"/>
      <c r="C165" s="25"/>
    </row>
    <row r="166" spans="1:3" x14ac:dyDescent="0.15">
      <c r="A166" s="25"/>
      <c r="B166" s="26"/>
      <c r="C166" s="25"/>
    </row>
    <row r="167" spans="1:3" x14ac:dyDescent="0.15">
      <c r="A167" s="25"/>
      <c r="B167" s="26"/>
      <c r="C167" s="25"/>
    </row>
    <row r="168" spans="1:3" x14ac:dyDescent="0.15">
      <c r="A168" s="27"/>
      <c r="B168" s="26"/>
      <c r="C168" s="25"/>
    </row>
    <row r="169" spans="1:3" x14ac:dyDescent="0.15">
      <c r="A169" s="25"/>
      <c r="B169" s="26"/>
      <c r="C169" s="25"/>
    </row>
    <row r="170" spans="1:3" x14ac:dyDescent="0.15">
      <c r="A170" s="25"/>
      <c r="B170" s="26"/>
      <c r="C170" s="25"/>
    </row>
    <row r="171" spans="1:3" x14ac:dyDescent="0.15">
      <c r="A171" s="25"/>
      <c r="B171" s="26"/>
      <c r="C171" s="25"/>
    </row>
    <row r="172" spans="1:3" x14ac:dyDescent="0.15">
      <c r="A172" s="25"/>
      <c r="B172" s="26"/>
      <c r="C172" s="25"/>
    </row>
    <row r="173" spans="1:3" x14ac:dyDescent="0.15">
      <c r="A173" s="25"/>
    </row>
    <row r="174" spans="1:3" x14ac:dyDescent="0.15">
      <c r="A174" s="25"/>
    </row>
    <row r="175" spans="1:3" x14ac:dyDescent="0.15">
      <c r="A175" s="25"/>
    </row>
    <row r="176" spans="1:3" x14ac:dyDescent="0.15">
      <c r="A176" s="25"/>
    </row>
    <row r="177" spans="1:3" x14ac:dyDescent="0.15">
      <c r="A177" s="25"/>
    </row>
    <row r="178" spans="1:3" x14ac:dyDescent="0.15">
      <c r="A178" s="25"/>
    </row>
    <row r="179" spans="1:3" x14ac:dyDescent="0.15">
      <c r="A179" s="25"/>
    </row>
    <row r="180" spans="1:3" x14ac:dyDescent="0.15">
      <c r="A180" s="29"/>
    </row>
    <row r="181" spans="1:3" x14ac:dyDescent="0.15">
      <c r="A181" s="29"/>
    </row>
    <row r="182" spans="1:3" x14ac:dyDescent="0.15">
      <c r="A182" s="29"/>
    </row>
    <row r="183" spans="1:3" x14ac:dyDescent="0.15">
      <c r="A183" s="29"/>
    </row>
    <row r="185" spans="1:3" x14ac:dyDescent="0.15">
      <c r="B185"/>
      <c r="C185"/>
    </row>
    <row r="186" spans="1:3" x14ac:dyDescent="0.15">
      <c r="B186"/>
      <c r="C186"/>
    </row>
    <row r="187" spans="1:3" x14ac:dyDescent="0.15">
      <c r="B187"/>
      <c r="C187"/>
    </row>
    <row r="188" spans="1:3" x14ac:dyDescent="0.15">
      <c r="B188"/>
      <c r="C188"/>
    </row>
    <row r="189" spans="1:3" x14ac:dyDescent="0.15">
      <c r="B189"/>
      <c r="C189"/>
    </row>
    <row r="190" spans="1:3" x14ac:dyDescent="0.15">
      <c r="B190"/>
      <c r="C190"/>
    </row>
    <row r="191" spans="1:3" x14ac:dyDescent="0.15">
      <c r="B191"/>
      <c r="C191"/>
    </row>
    <row r="192" spans="1:3" x14ac:dyDescent="0.15">
      <c r="B192"/>
      <c r="C192"/>
    </row>
    <row r="193" spans="2:3" x14ac:dyDescent="0.15">
      <c r="B193"/>
      <c r="C193"/>
    </row>
    <row r="194" spans="2:3" x14ac:dyDescent="0.15">
      <c r="B194"/>
      <c r="C194"/>
    </row>
    <row r="195" spans="2:3" x14ac:dyDescent="0.15">
      <c r="B195"/>
      <c r="C195"/>
    </row>
    <row r="196" spans="2:3" x14ac:dyDescent="0.15">
      <c r="B196"/>
      <c r="C196"/>
    </row>
    <row r="197" spans="2:3" x14ac:dyDescent="0.15">
      <c r="B197"/>
      <c r="C197"/>
    </row>
    <row r="198" spans="2:3" x14ac:dyDescent="0.15">
      <c r="B198"/>
      <c r="C198"/>
    </row>
    <row r="199" spans="2:3" x14ac:dyDescent="0.15">
      <c r="B199"/>
      <c r="C199"/>
    </row>
    <row r="200" spans="2:3" x14ac:dyDescent="0.15">
      <c r="B200"/>
      <c r="C200"/>
    </row>
    <row r="201" spans="2:3" x14ac:dyDescent="0.15">
      <c r="B201"/>
      <c r="C201"/>
    </row>
    <row r="202" spans="2:3" x14ac:dyDescent="0.15">
      <c r="B202"/>
      <c r="C202"/>
    </row>
    <row r="203" spans="2:3" x14ac:dyDescent="0.15">
      <c r="B203"/>
      <c r="C203"/>
    </row>
    <row r="204" spans="2:3" x14ac:dyDescent="0.15">
      <c r="B204"/>
      <c r="C204"/>
    </row>
    <row r="205" spans="2:3" x14ac:dyDescent="0.15">
      <c r="B205"/>
      <c r="C205"/>
    </row>
    <row r="206" spans="2:3" x14ac:dyDescent="0.15">
      <c r="B206"/>
      <c r="C206"/>
    </row>
    <row r="207" spans="2:3" x14ac:dyDescent="0.15">
      <c r="B207"/>
      <c r="C207"/>
    </row>
    <row r="208" spans="2:3" x14ac:dyDescent="0.15">
      <c r="B208"/>
      <c r="C208"/>
    </row>
    <row r="209" spans="1:3" x14ac:dyDescent="0.15">
      <c r="A209" s="30"/>
      <c r="B209"/>
      <c r="C209"/>
    </row>
    <row r="210" spans="1:3" x14ac:dyDescent="0.15">
      <c r="A210" s="30"/>
      <c r="B210"/>
      <c r="C210"/>
    </row>
    <row r="211" spans="1:3" x14ac:dyDescent="0.15">
      <c r="A211" s="30"/>
      <c r="B211"/>
      <c r="C211"/>
    </row>
    <row r="212" spans="1:3" x14ac:dyDescent="0.15">
      <c r="A212" s="30"/>
      <c r="B212"/>
      <c r="C212"/>
    </row>
    <row r="213" spans="1:3" x14ac:dyDescent="0.15">
      <c r="A213" s="30"/>
      <c r="B213"/>
      <c r="C213"/>
    </row>
    <row r="214" spans="1:3" x14ac:dyDescent="0.15">
      <c r="A214" s="30"/>
      <c r="B214"/>
      <c r="C214"/>
    </row>
    <row r="215" spans="1:3" x14ac:dyDescent="0.15">
      <c r="A215" s="30"/>
      <c r="B215"/>
      <c r="C215"/>
    </row>
    <row r="216" spans="1:3" x14ac:dyDescent="0.15">
      <c r="A216" s="30"/>
      <c r="B216"/>
      <c r="C216"/>
    </row>
    <row r="217" spans="1:3" x14ac:dyDescent="0.15">
      <c r="A217" s="30"/>
      <c r="B217"/>
      <c r="C217"/>
    </row>
    <row r="218" spans="1:3" x14ac:dyDescent="0.15">
      <c r="A218" s="30"/>
      <c r="B218"/>
      <c r="C218"/>
    </row>
    <row r="219" spans="1:3" x14ac:dyDescent="0.15">
      <c r="A219" s="30"/>
      <c r="B219"/>
      <c r="C219"/>
    </row>
    <row r="220" spans="1:3" x14ac:dyDescent="0.15">
      <c r="A220" s="30"/>
      <c r="B220"/>
      <c r="C220"/>
    </row>
    <row r="221" spans="1:3" x14ac:dyDescent="0.15">
      <c r="A221" s="30"/>
      <c r="B221"/>
      <c r="C221"/>
    </row>
    <row r="222" spans="1:3" x14ac:dyDescent="0.15">
      <c r="A222" s="30"/>
      <c r="B222"/>
      <c r="C222"/>
    </row>
    <row r="223" spans="1:3" x14ac:dyDescent="0.15">
      <c r="A223" s="30"/>
      <c r="B223"/>
      <c r="C223"/>
    </row>
    <row r="224" spans="1:3" x14ac:dyDescent="0.15">
      <c r="A224" s="30"/>
      <c r="B224"/>
      <c r="C224"/>
    </row>
    <row r="225" spans="1:3" x14ac:dyDescent="0.15">
      <c r="A225" s="30"/>
      <c r="B225"/>
      <c r="C225"/>
    </row>
    <row r="226" spans="1:3" x14ac:dyDescent="0.15">
      <c r="A226" s="30"/>
      <c r="B226"/>
      <c r="C226"/>
    </row>
    <row r="227" spans="1:3" x14ac:dyDescent="0.15">
      <c r="A227" s="30"/>
      <c r="B227"/>
      <c r="C227"/>
    </row>
    <row r="228" spans="1:3" x14ac:dyDescent="0.15">
      <c r="A228" s="30"/>
      <c r="B228"/>
      <c r="C228"/>
    </row>
    <row r="229" spans="1:3" x14ac:dyDescent="0.15">
      <c r="A229" s="30"/>
      <c r="B229"/>
      <c r="C229"/>
    </row>
    <row r="230" spans="1:3" x14ac:dyDescent="0.15">
      <c r="A230" s="30"/>
      <c r="B230"/>
      <c r="C230"/>
    </row>
    <row r="231" spans="1:3" x14ac:dyDescent="0.15">
      <c r="A231" s="30"/>
      <c r="B231"/>
      <c r="C231"/>
    </row>
    <row r="232" spans="1:3" x14ac:dyDescent="0.15">
      <c r="A232" s="30"/>
      <c r="B232"/>
      <c r="C232"/>
    </row>
    <row r="233" spans="1:3" x14ac:dyDescent="0.15">
      <c r="A233" s="30"/>
      <c r="B233"/>
      <c r="C233"/>
    </row>
    <row r="234" spans="1:3" x14ac:dyDescent="0.15">
      <c r="A234" s="30"/>
      <c r="B234"/>
      <c r="C234"/>
    </row>
    <row r="235" spans="1:3" x14ac:dyDescent="0.15">
      <c r="A235" s="30"/>
      <c r="B235"/>
      <c r="C235"/>
    </row>
    <row r="236" spans="1:3" x14ac:dyDescent="0.15">
      <c r="A236" s="30"/>
      <c r="B236"/>
      <c r="C236"/>
    </row>
    <row r="237" spans="1:3" x14ac:dyDescent="0.15">
      <c r="A237" s="30"/>
      <c r="B237"/>
      <c r="C237"/>
    </row>
    <row r="238" spans="1:3" x14ac:dyDescent="0.15">
      <c r="A238" s="30"/>
      <c r="B238"/>
      <c r="C238"/>
    </row>
    <row r="239" spans="1:3" x14ac:dyDescent="0.15">
      <c r="A239" s="30"/>
      <c r="B239"/>
      <c r="C239"/>
    </row>
    <row r="240" spans="1:3" x14ac:dyDescent="0.15">
      <c r="A240" s="30"/>
      <c r="B240"/>
      <c r="C240"/>
    </row>
    <row r="241" spans="1:3" x14ac:dyDescent="0.15">
      <c r="A241" s="30"/>
      <c r="B241"/>
      <c r="C241"/>
    </row>
    <row r="242" spans="1:3" x14ac:dyDescent="0.15">
      <c r="A242" s="30"/>
      <c r="B242"/>
      <c r="C242"/>
    </row>
    <row r="243" spans="1:3" x14ac:dyDescent="0.15">
      <c r="A243" s="30"/>
      <c r="B243"/>
      <c r="C243"/>
    </row>
    <row r="244" spans="1:3" x14ac:dyDescent="0.15">
      <c r="A244" s="30"/>
      <c r="B244"/>
      <c r="C244"/>
    </row>
    <row r="245" spans="1:3" x14ac:dyDescent="0.15">
      <c r="A245" s="30"/>
      <c r="B245"/>
      <c r="C245"/>
    </row>
    <row r="246" spans="1:3" x14ac:dyDescent="0.15">
      <c r="A246" s="30"/>
      <c r="B246"/>
      <c r="C246"/>
    </row>
    <row r="247" spans="1:3" x14ac:dyDescent="0.15">
      <c r="A247" s="30"/>
      <c r="B247"/>
      <c r="C247"/>
    </row>
    <row r="248" spans="1:3" x14ac:dyDescent="0.15">
      <c r="A248" s="30"/>
      <c r="B248"/>
      <c r="C248"/>
    </row>
    <row r="249" spans="1:3" x14ac:dyDescent="0.15">
      <c r="A249" s="30"/>
      <c r="B249"/>
      <c r="C249"/>
    </row>
    <row r="250" spans="1:3" x14ac:dyDescent="0.15">
      <c r="A250" s="30"/>
      <c r="B250"/>
      <c r="C250"/>
    </row>
    <row r="251" spans="1:3" x14ac:dyDescent="0.15">
      <c r="A251" s="30"/>
      <c r="B251"/>
      <c r="C251"/>
    </row>
    <row r="252" spans="1:3" x14ac:dyDescent="0.15">
      <c r="A252" s="30"/>
      <c r="B252"/>
      <c r="C252"/>
    </row>
    <row r="253" spans="1:3" x14ac:dyDescent="0.15">
      <c r="A253" s="30"/>
      <c r="B253"/>
      <c r="C253"/>
    </row>
    <row r="254" spans="1:3" x14ac:dyDescent="0.15">
      <c r="A254" s="30"/>
      <c r="B254"/>
      <c r="C254"/>
    </row>
    <row r="255" spans="1:3" x14ac:dyDescent="0.15">
      <c r="A255" s="30"/>
      <c r="B255"/>
      <c r="C255"/>
    </row>
    <row r="256" spans="1:3" x14ac:dyDescent="0.15">
      <c r="A256" s="30"/>
      <c r="B256"/>
      <c r="C256"/>
    </row>
    <row r="257" spans="1:3" x14ac:dyDescent="0.15">
      <c r="A257" s="30"/>
      <c r="B257"/>
      <c r="C257"/>
    </row>
    <row r="258" spans="1:3" x14ac:dyDescent="0.15">
      <c r="A258" s="30"/>
      <c r="B258"/>
      <c r="C258"/>
    </row>
    <row r="259" spans="1:3" x14ac:dyDescent="0.15">
      <c r="A259" s="30"/>
      <c r="B259"/>
      <c r="C259"/>
    </row>
    <row r="260" spans="1:3" x14ac:dyDescent="0.15">
      <c r="A260" s="30"/>
      <c r="B260"/>
      <c r="C260"/>
    </row>
    <row r="261" spans="1:3" x14ac:dyDescent="0.15">
      <c r="A261" s="30"/>
      <c r="B261"/>
      <c r="C261"/>
    </row>
    <row r="262" spans="1:3" x14ac:dyDescent="0.15">
      <c r="A262" s="30"/>
      <c r="B262"/>
      <c r="C262"/>
    </row>
    <row r="263" spans="1:3" x14ac:dyDescent="0.15">
      <c r="A263" s="30"/>
      <c r="B263"/>
      <c r="C263"/>
    </row>
    <row r="264" spans="1:3" x14ac:dyDescent="0.15">
      <c r="A264" s="30"/>
      <c r="B264"/>
      <c r="C264"/>
    </row>
    <row r="265" spans="1:3" x14ac:dyDescent="0.15">
      <c r="A265" s="30"/>
      <c r="B265"/>
      <c r="C265"/>
    </row>
    <row r="266" spans="1:3" x14ac:dyDescent="0.15">
      <c r="A266" s="30"/>
      <c r="B266"/>
      <c r="C266"/>
    </row>
    <row r="267" spans="1:3" x14ac:dyDescent="0.15">
      <c r="A267" s="30"/>
      <c r="B267"/>
      <c r="C267"/>
    </row>
    <row r="268" spans="1:3" x14ac:dyDescent="0.15">
      <c r="A268" s="30"/>
      <c r="B268"/>
      <c r="C268"/>
    </row>
    <row r="269" spans="1:3" x14ac:dyDescent="0.15">
      <c r="A269" s="30"/>
      <c r="B269"/>
      <c r="C269"/>
    </row>
    <row r="270" spans="1:3" x14ac:dyDescent="0.15">
      <c r="A270" s="30"/>
      <c r="B270"/>
      <c r="C270"/>
    </row>
    <row r="271" spans="1:3" x14ac:dyDescent="0.15">
      <c r="A271" s="30"/>
      <c r="B271"/>
      <c r="C271"/>
    </row>
    <row r="272" spans="1:3" x14ac:dyDescent="0.15">
      <c r="A272" s="30"/>
      <c r="B272"/>
      <c r="C272"/>
    </row>
    <row r="273" spans="1:3" x14ac:dyDescent="0.15">
      <c r="A273" s="30"/>
      <c r="B273"/>
      <c r="C273"/>
    </row>
    <row r="274" spans="1:3" x14ac:dyDescent="0.15">
      <c r="A274" s="30"/>
      <c r="B274"/>
      <c r="C274"/>
    </row>
    <row r="275" spans="1:3" x14ac:dyDescent="0.15">
      <c r="A275" s="30"/>
      <c r="B275"/>
      <c r="C275"/>
    </row>
    <row r="276" spans="1:3" x14ac:dyDescent="0.15">
      <c r="A276" s="30"/>
      <c r="B276"/>
      <c r="C276"/>
    </row>
    <row r="277" spans="1:3" x14ac:dyDescent="0.15">
      <c r="A277" s="30"/>
      <c r="B277"/>
      <c r="C277"/>
    </row>
    <row r="278" spans="1:3" x14ac:dyDescent="0.15">
      <c r="A278" s="30"/>
      <c r="B278"/>
      <c r="C278"/>
    </row>
    <row r="279" spans="1:3" x14ac:dyDescent="0.15">
      <c r="A279" s="30"/>
      <c r="B279"/>
      <c r="C279"/>
    </row>
    <row r="280" spans="1:3" x14ac:dyDescent="0.15">
      <c r="A280" s="30"/>
      <c r="B280"/>
      <c r="C280"/>
    </row>
    <row r="281" spans="1:3" x14ac:dyDescent="0.15">
      <c r="A281" s="30"/>
      <c r="B281"/>
      <c r="C281"/>
    </row>
    <row r="282" spans="1:3" x14ac:dyDescent="0.15">
      <c r="A282" s="30"/>
      <c r="B282"/>
      <c r="C282"/>
    </row>
    <row r="283" spans="1:3" x14ac:dyDescent="0.15">
      <c r="A283" s="30"/>
      <c r="B283"/>
      <c r="C283"/>
    </row>
    <row r="284" spans="1:3" x14ac:dyDescent="0.15">
      <c r="A284" s="30"/>
      <c r="B284"/>
      <c r="C284"/>
    </row>
    <row r="285" spans="1:3" x14ac:dyDescent="0.15">
      <c r="A285" s="30"/>
      <c r="B285"/>
      <c r="C285"/>
    </row>
    <row r="286" spans="1:3" x14ac:dyDescent="0.15">
      <c r="A286" s="30"/>
      <c r="B286"/>
      <c r="C286"/>
    </row>
    <row r="287" spans="1:3" x14ac:dyDescent="0.15">
      <c r="A287" s="30"/>
      <c r="B287"/>
      <c r="C287"/>
    </row>
    <row r="288" spans="1:3" x14ac:dyDescent="0.15">
      <c r="A288" s="30"/>
      <c r="B288"/>
      <c r="C288"/>
    </row>
    <row r="289" spans="1:3" x14ac:dyDescent="0.15">
      <c r="A289" s="30"/>
      <c r="B289"/>
      <c r="C289"/>
    </row>
    <row r="290" spans="1:3" x14ac:dyDescent="0.15">
      <c r="A290" s="30"/>
      <c r="B290"/>
      <c r="C290"/>
    </row>
    <row r="291" spans="1:3" x14ac:dyDescent="0.15">
      <c r="A291" s="30"/>
      <c r="B291"/>
      <c r="C291"/>
    </row>
    <row r="292" spans="1:3" x14ac:dyDescent="0.15">
      <c r="A292" s="30"/>
      <c r="B292"/>
      <c r="C292"/>
    </row>
    <row r="293" spans="1:3" x14ac:dyDescent="0.15">
      <c r="A293" s="30"/>
      <c r="B293"/>
      <c r="C293"/>
    </row>
    <row r="294" spans="1:3" x14ac:dyDescent="0.15">
      <c r="A294" s="30"/>
      <c r="B294"/>
      <c r="C294"/>
    </row>
    <row r="295" spans="1:3" x14ac:dyDescent="0.15">
      <c r="A295" s="30"/>
      <c r="B295"/>
      <c r="C295"/>
    </row>
    <row r="296" spans="1:3" x14ac:dyDescent="0.15">
      <c r="A296" s="30"/>
      <c r="B296"/>
      <c r="C296"/>
    </row>
    <row r="297" spans="1:3" x14ac:dyDescent="0.15">
      <c r="A297" s="30"/>
      <c r="B297"/>
      <c r="C297"/>
    </row>
    <row r="298" spans="1:3" x14ac:dyDescent="0.15">
      <c r="A298" s="30"/>
      <c r="B298"/>
      <c r="C298"/>
    </row>
    <row r="299" spans="1:3" x14ac:dyDescent="0.15">
      <c r="A299" s="30"/>
      <c r="B299"/>
      <c r="C299"/>
    </row>
    <row r="300" spans="1:3" x14ac:dyDescent="0.15">
      <c r="A300" s="30"/>
      <c r="B300"/>
      <c r="C300"/>
    </row>
    <row r="301" spans="1:3" x14ac:dyDescent="0.15">
      <c r="A301" s="30"/>
      <c r="B301"/>
      <c r="C301"/>
    </row>
    <row r="302" spans="1:3" x14ac:dyDescent="0.15">
      <c r="A302" s="30"/>
      <c r="B302"/>
      <c r="C302"/>
    </row>
    <row r="303" spans="1:3" x14ac:dyDescent="0.15">
      <c r="A303" s="30"/>
      <c r="B303"/>
      <c r="C303"/>
    </row>
    <row r="304" spans="1:3" x14ac:dyDescent="0.15">
      <c r="A304" s="30"/>
      <c r="B304"/>
      <c r="C304"/>
    </row>
    <row r="305" spans="1:3" x14ac:dyDescent="0.15">
      <c r="A305" s="30"/>
      <c r="B305"/>
      <c r="C305"/>
    </row>
    <row r="306" spans="1:3" x14ac:dyDescent="0.15">
      <c r="A306" s="30"/>
      <c r="B306"/>
      <c r="C306"/>
    </row>
    <row r="307" spans="1:3" x14ac:dyDescent="0.15">
      <c r="A307" s="30"/>
      <c r="B307"/>
      <c r="C307"/>
    </row>
    <row r="308" spans="1:3" x14ac:dyDescent="0.15">
      <c r="A308" s="30"/>
      <c r="B308"/>
      <c r="C308"/>
    </row>
    <row r="309" spans="1:3" x14ac:dyDescent="0.15">
      <c r="A309" s="30"/>
      <c r="B309"/>
      <c r="C309"/>
    </row>
    <row r="310" spans="1:3" x14ac:dyDescent="0.15">
      <c r="A310" s="30"/>
      <c r="B310"/>
      <c r="C310"/>
    </row>
    <row r="311" spans="1:3" x14ac:dyDescent="0.15">
      <c r="A311" s="30"/>
      <c r="B311"/>
      <c r="C311"/>
    </row>
    <row r="312" spans="1:3" x14ac:dyDescent="0.15">
      <c r="A312" s="30"/>
      <c r="B312"/>
      <c r="C312"/>
    </row>
    <row r="313" spans="1:3" x14ac:dyDescent="0.15">
      <c r="A313" s="30"/>
      <c r="B313"/>
      <c r="C313"/>
    </row>
    <row r="314" spans="1:3" x14ac:dyDescent="0.15">
      <c r="A314" s="30"/>
      <c r="B314"/>
      <c r="C314"/>
    </row>
    <row r="315" spans="1:3" x14ac:dyDescent="0.15">
      <c r="A315" s="30"/>
      <c r="B315"/>
      <c r="C315"/>
    </row>
    <row r="316" spans="1:3" x14ac:dyDescent="0.15">
      <c r="A316" s="30"/>
      <c r="B316"/>
      <c r="C316"/>
    </row>
    <row r="317" spans="1:3" x14ac:dyDescent="0.15">
      <c r="A317" s="30"/>
      <c r="B317"/>
      <c r="C317"/>
    </row>
    <row r="318" spans="1:3" x14ac:dyDescent="0.15">
      <c r="A318" s="30"/>
      <c r="B318"/>
      <c r="C318"/>
    </row>
    <row r="319" spans="1:3" x14ac:dyDescent="0.15">
      <c r="A319" s="30"/>
      <c r="B319"/>
      <c r="C319"/>
    </row>
    <row r="320" spans="1:3" x14ac:dyDescent="0.15">
      <c r="A320" s="30"/>
      <c r="B320"/>
      <c r="C320"/>
    </row>
    <row r="321" spans="1:3" x14ac:dyDescent="0.15">
      <c r="A321" s="30"/>
      <c r="B321"/>
      <c r="C321"/>
    </row>
    <row r="322" spans="1:3" x14ac:dyDescent="0.15">
      <c r="A322" s="30"/>
      <c r="B322"/>
      <c r="C322"/>
    </row>
    <row r="323" spans="1:3" x14ac:dyDescent="0.15">
      <c r="A323" s="30"/>
      <c r="B323"/>
      <c r="C323"/>
    </row>
    <row r="324" spans="1:3" x14ac:dyDescent="0.15">
      <c r="A324" s="30"/>
      <c r="B324"/>
      <c r="C324"/>
    </row>
    <row r="325" spans="1:3" x14ac:dyDescent="0.15">
      <c r="A325" s="30"/>
      <c r="B325"/>
      <c r="C325"/>
    </row>
    <row r="326" spans="1:3" x14ac:dyDescent="0.15">
      <c r="A326" s="30"/>
      <c r="B326"/>
      <c r="C326"/>
    </row>
    <row r="327" spans="1:3" x14ac:dyDescent="0.15">
      <c r="A327" s="30"/>
      <c r="B327"/>
      <c r="C327"/>
    </row>
    <row r="328" spans="1:3" x14ac:dyDescent="0.15">
      <c r="A328" s="30"/>
      <c r="B328"/>
      <c r="C328"/>
    </row>
    <row r="329" spans="1:3" x14ac:dyDescent="0.15">
      <c r="A329" s="30"/>
      <c r="B329"/>
      <c r="C329"/>
    </row>
    <row r="330" spans="1:3" x14ac:dyDescent="0.15">
      <c r="A330" s="30"/>
      <c r="B330"/>
      <c r="C330"/>
    </row>
    <row r="331" spans="1:3" x14ac:dyDescent="0.15">
      <c r="A331" s="30"/>
      <c r="B331"/>
      <c r="C331"/>
    </row>
    <row r="332" spans="1:3" x14ac:dyDescent="0.15">
      <c r="A332" s="30"/>
      <c r="B332"/>
      <c r="C332"/>
    </row>
    <row r="333" spans="1:3" x14ac:dyDescent="0.15">
      <c r="A333" s="30"/>
      <c r="B333"/>
      <c r="C333"/>
    </row>
    <row r="334" spans="1:3" x14ac:dyDescent="0.15">
      <c r="A334" s="30"/>
      <c r="B334"/>
      <c r="C334"/>
    </row>
    <row r="335" spans="1:3" x14ac:dyDescent="0.15">
      <c r="A335" s="30"/>
      <c r="B335"/>
      <c r="C335"/>
    </row>
    <row r="336" spans="1:3" x14ac:dyDescent="0.15">
      <c r="A336" s="30"/>
      <c r="B336"/>
      <c r="C336"/>
    </row>
    <row r="337" spans="1:3" x14ac:dyDescent="0.15">
      <c r="A337" s="30"/>
      <c r="B337"/>
      <c r="C337"/>
    </row>
    <row r="338" spans="1:3" x14ac:dyDescent="0.15">
      <c r="A338" s="30"/>
      <c r="B338"/>
      <c r="C338"/>
    </row>
    <row r="339" spans="1:3" x14ac:dyDescent="0.15">
      <c r="A339" s="30"/>
      <c r="B339"/>
      <c r="C339"/>
    </row>
    <row r="340" spans="1:3" x14ac:dyDescent="0.15">
      <c r="A340" s="30"/>
      <c r="B340"/>
      <c r="C340"/>
    </row>
    <row r="341" spans="1:3" x14ac:dyDescent="0.15">
      <c r="A341" s="30"/>
      <c r="B341"/>
      <c r="C341"/>
    </row>
    <row r="342" spans="1:3" x14ac:dyDescent="0.15">
      <c r="A342" s="30"/>
      <c r="B342"/>
      <c r="C342"/>
    </row>
    <row r="343" spans="1:3" x14ac:dyDescent="0.15">
      <c r="A343" s="30"/>
      <c r="B343"/>
      <c r="C343"/>
    </row>
    <row r="344" spans="1:3" x14ac:dyDescent="0.15">
      <c r="A344" s="30"/>
      <c r="B344"/>
      <c r="C344"/>
    </row>
    <row r="345" spans="1:3" x14ac:dyDescent="0.15">
      <c r="A345" s="30"/>
      <c r="B345"/>
      <c r="C345"/>
    </row>
    <row r="346" spans="1:3" x14ac:dyDescent="0.15">
      <c r="A346" s="30"/>
      <c r="B346"/>
      <c r="C346"/>
    </row>
    <row r="347" spans="1:3" x14ac:dyDescent="0.15">
      <c r="A347" s="30"/>
      <c r="B347"/>
      <c r="C347"/>
    </row>
    <row r="348" spans="1:3" x14ac:dyDescent="0.15">
      <c r="A348" s="30"/>
      <c r="B348"/>
      <c r="C348"/>
    </row>
    <row r="349" spans="1:3" x14ac:dyDescent="0.15">
      <c r="A349" s="30"/>
      <c r="B349"/>
      <c r="C349"/>
    </row>
    <row r="350" spans="1:3" x14ac:dyDescent="0.15">
      <c r="A350" s="30"/>
      <c r="B350"/>
      <c r="C350"/>
    </row>
    <row r="351" spans="1:3" x14ac:dyDescent="0.15">
      <c r="A351" s="30"/>
      <c r="B351"/>
      <c r="C351"/>
    </row>
    <row r="352" spans="1:3" x14ac:dyDescent="0.15">
      <c r="A352" s="30"/>
      <c r="B352"/>
      <c r="C352"/>
    </row>
    <row r="353" spans="1:3" x14ac:dyDescent="0.15">
      <c r="A353" s="30"/>
      <c r="B353"/>
      <c r="C353"/>
    </row>
    <row r="354" spans="1:3" x14ac:dyDescent="0.15">
      <c r="A354" s="30"/>
      <c r="B354"/>
      <c r="C354"/>
    </row>
    <row r="355" spans="1:3" x14ac:dyDescent="0.15">
      <c r="A355" s="30"/>
      <c r="B355"/>
      <c r="C355"/>
    </row>
    <row r="356" spans="1:3" x14ac:dyDescent="0.15">
      <c r="A356" s="30"/>
      <c r="B356"/>
      <c r="C356"/>
    </row>
    <row r="357" spans="1:3" x14ac:dyDescent="0.15">
      <c r="A357" s="30"/>
      <c r="B357"/>
      <c r="C357"/>
    </row>
    <row r="358" spans="1:3" x14ac:dyDescent="0.15">
      <c r="A358" s="30"/>
      <c r="B358"/>
      <c r="C358"/>
    </row>
    <row r="359" spans="1:3" x14ac:dyDescent="0.15">
      <c r="A359" s="30"/>
      <c r="B359"/>
      <c r="C359"/>
    </row>
    <row r="360" spans="1:3" x14ac:dyDescent="0.15">
      <c r="A360" s="30"/>
      <c r="B360"/>
      <c r="C360"/>
    </row>
    <row r="361" spans="1:3" x14ac:dyDescent="0.15">
      <c r="A361" s="30"/>
      <c r="B361"/>
      <c r="C361"/>
    </row>
    <row r="362" spans="1:3" x14ac:dyDescent="0.15">
      <c r="A362" s="30"/>
      <c r="B362"/>
      <c r="C362"/>
    </row>
    <row r="363" spans="1:3" x14ac:dyDescent="0.15">
      <c r="A363" s="30"/>
      <c r="B363"/>
      <c r="C363"/>
    </row>
    <row r="364" spans="1:3" x14ac:dyDescent="0.15">
      <c r="A364" s="30"/>
      <c r="B364"/>
      <c r="C364"/>
    </row>
    <row r="365" spans="1:3" x14ac:dyDescent="0.15">
      <c r="A365" s="30"/>
      <c r="B365"/>
      <c r="C365"/>
    </row>
    <row r="366" spans="1:3" x14ac:dyDescent="0.15">
      <c r="A366" s="30"/>
      <c r="B366"/>
      <c r="C366"/>
    </row>
    <row r="367" spans="1:3" x14ac:dyDescent="0.15">
      <c r="A367" s="30"/>
      <c r="B367"/>
      <c r="C367"/>
    </row>
    <row r="368" spans="1:3" x14ac:dyDescent="0.15">
      <c r="A368" s="30"/>
      <c r="B368"/>
      <c r="C368"/>
    </row>
    <row r="369" spans="1:3" x14ac:dyDescent="0.15">
      <c r="A369" s="30"/>
      <c r="B369"/>
      <c r="C369"/>
    </row>
    <row r="370" spans="1:3" x14ac:dyDescent="0.15">
      <c r="A370" s="30"/>
      <c r="B370"/>
      <c r="C370"/>
    </row>
    <row r="371" spans="1:3" x14ac:dyDescent="0.15">
      <c r="A371" s="30"/>
      <c r="B371"/>
      <c r="C371"/>
    </row>
    <row r="372" spans="1:3" x14ac:dyDescent="0.15">
      <c r="A372" s="30"/>
      <c r="B372"/>
      <c r="C372"/>
    </row>
    <row r="373" spans="1:3" x14ac:dyDescent="0.15">
      <c r="A373" s="30"/>
      <c r="B373"/>
      <c r="C373"/>
    </row>
    <row r="374" spans="1:3" x14ac:dyDescent="0.15">
      <c r="A374" s="30"/>
      <c r="B374"/>
      <c r="C374"/>
    </row>
    <row r="375" spans="1:3" x14ac:dyDescent="0.15">
      <c r="A375" s="30"/>
      <c r="B375"/>
      <c r="C375"/>
    </row>
    <row r="376" spans="1:3" x14ac:dyDescent="0.15">
      <c r="A376" s="30"/>
      <c r="B376"/>
      <c r="C376"/>
    </row>
    <row r="377" spans="1:3" x14ac:dyDescent="0.15">
      <c r="A377" s="30"/>
      <c r="B377"/>
      <c r="C377"/>
    </row>
    <row r="378" spans="1:3" x14ac:dyDescent="0.15">
      <c r="A378" s="30"/>
      <c r="B378"/>
      <c r="C378"/>
    </row>
    <row r="379" spans="1:3" x14ac:dyDescent="0.15">
      <c r="A379" s="30"/>
      <c r="B379"/>
      <c r="C379"/>
    </row>
    <row r="380" spans="1:3" x14ac:dyDescent="0.15">
      <c r="A380" s="30"/>
      <c r="B380"/>
      <c r="C380"/>
    </row>
    <row r="381" spans="1:3" x14ac:dyDescent="0.15">
      <c r="A381" s="30"/>
      <c r="B381"/>
      <c r="C381"/>
    </row>
    <row r="382" spans="1:3" x14ac:dyDescent="0.15">
      <c r="A382" s="30"/>
      <c r="B382"/>
      <c r="C382"/>
    </row>
    <row r="383" spans="1:3" x14ac:dyDescent="0.15">
      <c r="A383" s="30"/>
      <c r="B383"/>
      <c r="C383"/>
    </row>
    <row r="384" spans="1:3" x14ac:dyDescent="0.15">
      <c r="A384" s="30"/>
      <c r="B384"/>
      <c r="C384"/>
    </row>
    <row r="385" spans="1:3" x14ac:dyDescent="0.15">
      <c r="A385" s="30"/>
      <c r="B385"/>
      <c r="C385"/>
    </row>
    <row r="386" spans="1:3" x14ac:dyDescent="0.15">
      <c r="A386" s="30"/>
      <c r="B386"/>
      <c r="C386"/>
    </row>
    <row r="387" spans="1:3" x14ac:dyDescent="0.15">
      <c r="A387" s="30"/>
      <c r="B387"/>
      <c r="C387"/>
    </row>
    <row r="388" spans="1:3" x14ac:dyDescent="0.15">
      <c r="A388" s="30"/>
      <c r="B388"/>
      <c r="C388"/>
    </row>
    <row r="389" spans="1:3" x14ac:dyDescent="0.15">
      <c r="A389" s="30"/>
      <c r="B389"/>
      <c r="C389"/>
    </row>
    <row r="390" spans="1:3" x14ac:dyDescent="0.15">
      <c r="A390" s="30"/>
      <c r="B390"/>
      <c r="C390"/>
    </row>
    <row r="391" spans="1:3" x14ac:dyDescent="0.15">
      <c r="A391" s="30"/>
      <c r="B391"/>
      <c r="C391"/>
    </row>
    <row r="392" spans="1:3" x14ac:dyDescent="0.15">
      <c r="A392" s="30"/>
      <c r="B392"/>
      <c r="C392"/>
    </row>
    <row r="393" spans="1:3" x14ac:dyDescent="0.15">
      <c r="A393" s="30"/>
      <c r="B393"/>
      <c r="C393"/>
    </row>
    <row r="394" spans="1:3" x14ac:dyDescent="0.15">
      <c r="A394" s="30"/>
      <c r="B394"/>
      <c r="C394"/>
    </row>
    <row r="395" spans="1:3" x14ac:dyDescent="0.15">
      <c r="A395" s="30"/>
      <c r="B395"/>
      <c r="C395"/>
    </row>
    <row r="396" spans="1:3" x14ac:dyDescent="0.15">
      <c r="A396" s="30"/>
      <c r="B396"/>
      <c r="C396"/>
    </row>
    <row r="397" spans="1:3" x14ac:dyDescent="0.15">
      <c r="A397" s="30"/>
      <c r="B397"/>
      <c r="C397"/>
    </row>
    <row r="398" spans="1:3" x14ac:dyDescent="0.15">
      <c r="A398" s="30"/>
      <c r="B398"/>
      <c r="C398"/>
    </row>
    <row r="399" spans="1:3" x14ac:dyDescent="0.15">
      <c r="A399" s="30"/>
      <c r="B399"/>
      <c r="C399"/>
    </row>
    <row r="400" spans="1:3" x14ac:dyDescent="0.15">
      <c r="A400" s="30"/>
      <c r="B400"/>
      <c r="C400"/>
    </row>
    <row r="401" spans="1:3" x14ac:dyDescent="0.15">
      <c r="A401" s="30"/>
      <c r="B401"/>
      <c r="C401"/>
    </row>
    <row r="402" spans="1:3" x14ac:dyDescent="0.15">
      <c r="A402" s="30"/>
      <c r="B402"/>
      <c r="C402"/>
    </row>
    <row r="403" spans="1:3" x14ac:dyDescent="0.15">
      <c r="A403" s="30"/>
      <c r="B403"/>
      <c r="C403"/>
    </row>
    <row r="404" spans="1:3" x14ac:dyDescent="0.15">
      <c r="A404" s="30"/>
      <c r="B404"/>
      <c r="C404"/>
    </row>
    <row r="405" spans="1:3" x14ac:dyDescent="0.15">
      <c r="A405" s="30"/>
      <c r="B405"/>
      <c r="C405"/>
    </row>
    <row r="406" spans="1:3" x14ac:dyDescent="0.15">
      <c r="A406" s="30"/>
      <c r="B406"/>
      <c r="C406"/>
    </row>
    <row r="407" spans="1:3" x14ac:dyDescent="0.15">
      <c r="A407" s="30"/>
      <c r="B407"/>
      <c r="C407"/>
    </row>
    <row r="408" spans="1:3" x14ac:dyDescent="0.15">
      <c r="A408" s="30"/>
      <c r="B408"/>
      <c r="C408"/>
    </row>
    <row r="409" spans="1:3" x14ac:dyDescent="0.15">
      <c r="A409" s="30"/>
      <c r="B409"/>
      <c r="C409"/>
    </row>
    <row r="410" spans="1:3" x14ac:dyDescent="0.15">
      <c r="A410" s="30"/>
      <c r="B410"/>
      <c r="C410"/>
    </row>
    <row r="411" spans="1:3" x14ac:dyDescent="0.15">
      <c r="A411" s="30"/>
      <c r="B411"/>
      <c r="C411"/>
    </row>
    <row r="412" spans="1:3" x14ac:dyDescent="0.15">
      <c r="B412"/>
      <c r="C412"/>
    </row>
    <row r="413" spans="1:3" x14ac:dyDescent="0.15">
      <c r="B413"/>
      <c r="C413"/>
    </row>
    <row r="414" spans="1:3" x14ac:dyDescent="0.15">
      <c r="B414"/>
      <c r="C414"/>
    </row>
    <row r="415" spans="1:3" x14ac:dyDescent="0.15">
      <c r="B415"/>
      <c r="C415"/>
    </row>
    <row r="416" spans="1:3" x14ac:dyDescent="0.15">
      <c r="B416"/>
      <c r="C416"/>
    </row>
    <row r="417" spans="2:3" x14ac:dyDescent="0.15">
      <c r="B417"/>
      <c r="C417"/>
    </row>
    <row r="418" spans="2:3" x14ac:dyDescent="0.15">
      <c r="B418"/>
      <c r="C418"/>
    </row>
    <row r="419" spans="2:3" x14ac:dyDescent="0.15">
      <c r="B419"/>
      <c r="C419"/>
    </row>
  </sheetData>
  <mergeCells count="11">
    <mergeCell ref="B113:C113"/>
    <mergeCell ref="B1:M1"/>
    <mergeCell ref="B3:C6"/>
    <mergeCell ref="D3:D6"/>
    <mergeCell ref="E3:E6"/>
    <mergeCell ref="F3:F6"/>
    <mergeCell ref="G3:G6"/>
    <mergeCell ref="H4:H6"/>
    <mergeCell ref="I4:I6"/>
    <mergeCell ref="J5:J6"/>
    <mergeCell ref="M5:M6"/>
  </mergeCells>
  <phoneticPr fontId="2"/>
  <pageMargins left="0.7" right="0.7" top="0.75" bottom="0.75" header="0.3" footer="0.3"/>
  <ignoredErrors>
    <ignoredError sqref="B7:C11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82DAC-AA67-4962-95A0-FD03E655B565}">
  <sheetPr codeName="Sheet3">
    <tabColor theme="5" tint="0.59999389629810485"/>
  </sheetPr>
  <dimension ref="A1:M416"/>
  <sheetViews>
    <sheetView workbookViewId="0"/>
  </sheetViews>
  <sheetFormatPr defaultRowHeight="13.5" x14ac:dyDescent="0.15"/>
  <cols>
    <col min="1" max="1" width="1.625" style="19" customWidth="1"/>
    <col min="2" max="2" width="9" style="5"/>
    <col min="3" max="3" width="27.75" style="5" customWidth="1"/>
    <col min="4" max="13" width="10.625" customWidth="1"/>
  </cols>
  <sheetData>
    <row r="1" spans="1:13" ht="17.25" x14ac:dyDescent="0.2">
      <c r="B1" s="56" t="s">
        <v>578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13" x14ac:dyDescent="0.15">
      <c r="M2" s="2" t="s">
        <v>486</v>
      </c>
    </row>
    <row r="3" spans="1:13" ht="9" customHeight="1" x14ac:dyDescent="0.15">
      <c r="A3" s="20"/>
      <c r="B3" s="57" t="s">
        <v>565</v>
      </c>
      <c r="C3" s="57"/>
      <c r="D3" s="58" t="s">
        <v>566</v>
      </c>
      <c r="E3" s="61" t="s">
        <v>567</v>
      </c>
      <c r="F3" s="62" t="s">
        <v>568</v>
      </c>
      <c r="G3" s="63" t="s">
        <v>569</v>
      </c>
      <c r="H3" s="6"/>
      <c r="I3" s="6"/>
      <c r="J3" s="6"/>
      <c r="K3" s="6"/>
      <c r="L3" s="6"/>
      <c r="M3" s="9"/>
    </row>
    <row r="4" spans="1:13" ht="9" customHeight="1" x14ac:dyDescent="0.15">
      <c r="A4" s="20"/>
      <c r="B4" s="57"/>
      <c r="C4" s="57"/>
      <c r="D4" s="59"/>
      <c r="E4" s="61"/>
      <c r="F4" s="62"/>
      <c r="G4" s="59"/>
      <c r="H4" s="64" t="s">
        <v>570</v>
      </c>
      <c r="I4" s="67" t="s">
        <v>571</v>
      </c>
      <c r="J4" s="6"/>
      <c r="K4" s="6"/>
      <c r="L4" s="6"/>
      <c r="M4" s="9"/>
    </row>
    <row r="5" spans="1:13" ht="9" customHeight="1" x14ac:dyDescent="0.15">
      <c r="A5" s="20"/>
      <c r="B5" s="57"/>
      <c r="C5" s="57"/>
      <c r="D5" s="59"/>
      <c r="E5" s="61"/>
      <c r="F5" s="62"/>
      <c r="G5" s="59"/>
      <c r="H5" s="65"/>
      <c r="I5" s="68"/>
      <c r="J5" s="70" t="s">
        <v>572</v>
      </c>
      <c r="K5" s="6"/>
      <c r="L5" s="9"/>
      <c r="M5" s="72" t="s">
        <v>573</v>
      </c>
    </row>
    <row r="6" spans="1:13" ht="13.5" customHeight="1" x14ac:dyDescent="0.15">
      <c r="A6" s="20"/>
      <c r="B6" s="57"/>
      <c r="C6" s="57"/>
      <c r="D6" s="60"/>
      <c r="E6" s="61"/>
      <c r="F6" s="62"/>
      <c r="G6" s="60"/>
      <c r="H6" s="66"/>
      <c r="I6" s="69"/>
      <c r="J6" s="71"/>
      <c r="K6" s="7" t="s">
        <v>574</v>
      </c>
      <c r="L6" s="8" t="s">
        <v>575</v>
      </c>
      <c r="M6" s="73"/>
    </row>
    <row r="7" spans="1:13" x14ac:dyDescent="0.15">
      <c r="A7" s="21"/>
      <c r="B7" s="1" t="s">
        <v>538</v>
      </c>
      <c r="C7" s="40" t="s">
        <v>539</v>
      </c>
      <c r="D7" s="31">
        <f>SUMIF(さいたま市188部門!$C$7:$C$188,さいたま37部門!$B7,さいたま市188部門!L$7:L$188)</f>
        <v>4156.088999999999</v>
      </c>
      <c r="E7" s="32">
        <f>SUMIF(さいたま市188部門!$C$7:$C$188,さいたま37部門!$B7,さいたま市188部門!M$7:M$188)</f>
        <v>329.55532235294118</v>
      </c>
      <c r="F7" s="32">
        <f>SUMIF(さいたま市188部門!$C$7:$C$188,さいたま37部門!$B7,さいたま市188部門!N$7:N$188)</f>
        <v>55.227677647058819</v>
      </c>
      <c r="G7" s="31">
        <f>SUMIF(さいたま市188部門!$C$7:$C$188,さいたま37部門!$B7,さいたま市188部門!O$7:O$188)</f>
        <v>3771.306</v>
      </c>
      <c r="H7" s="32">
        <f>SUMIF(さいたま市188部門!$C$7:$C$188,さいたま37部門!$B7,さいたま市188部門!P$7:P$188)</f>
        <v>232.96287257488751</v>
      </c>
      <c r="I7" s="31">
        <f>SUMIF(さいたま市188部門!$C$7:$C$188,さいたま37部門!$B7,さいたま市188部門!Q$7:Q$188)</f>
        <v>3538.3431274251116</v>
      </c>
      <c r="J7" s="31">
        <f>SUMIF(さいたま市188部門!$C$7:$C$188,さいたま37部門!$B7,さいたま市188部門!R$7:R$188)</f>
        <v>3246.8468697811581</v>
      </c>
      <c r="K7" s="32">
        <f>SUMIF(さいたま市188部門!$C$7:$C$188,さいたま37部門!$B7,さいたま市188部門!S$7:S$188)</f>
        <v>2179.1979261213723</v>
      </c>
      <c r="L7" s="32">
        <f>SUMIF(さいたま市188部門!$C$7:$C$188,さいたま37部門!$B7,さいたま市188部門!T$7:T$188)</f>
        <v>1067.648943659786</v>
      </c>
      <c r="M7" s="32">
        <f>SUMIF(さいたま市188部門!$C$7:$C$188,さいたま37部門!$B7,さいたま市188部門!U$7:U$188)</f>
        <v>291.49625764395472</v>
      </c>
    </row>
    <row r="8" spans="1:13" x14ac:dyDescent="0.15">
      <c r="A8" s="21"/>
      <c r="B8" s="1" t="s">
        <v>0</v>
      </c>
      <c r="C8" s="41" t="s">
        <v>540</v>
      </c>
      <c r="D8" s="13">
        <f>SUMIF(さいたま市188部門!$C$7:$C$188,さいたま37部門!$B8,さいたま市188部門!L$7:L$188)</f>
        <v>0</v>
      </c>
      <c r="E8" s="14">
        <f>SUMIF(さいたま市188部門!$C$7:$C$188,さいたま37部門!$B8,さいたま市188部門!M$7:M$188)</f>
        <v>0</v>
      </c>
      <c r="F8" s="14">
        <f>SUMIF(さいたま市188部門!$C$7:$C$188,さいたま37部門!$B8,さいたま市188部門!N$7:N$188)</f>
        <v>0</v>
      </c>
      <c r="G8" s="13">
        <f>SUMIF(さいたま市188部門!$C$7:$C$188,さいたま37部門!$B8,さいたま市188部門!O$7:O$188)</f>
        <v>0</v>
      </c>
      <c r="H8" s="14">
        <f>SUMIF(さいたま市188部門!$C$7:$C$188,さいたま37部門!$B8,さいたま市188部門!P$7:P$188)</f>
        <v>0</v>
      </c>
      <c r="I8" s="13">
        <f>SUMIF(さいたま市188部門!$C$7:$C$188,さいたま37部門!$B8,さいたま市188部門!Q$7:Q$188)</f>
        <v>0</v>
      </c>
      <c r="J8" s="13">
        <f>SUMIF(さいたま市188部門!$C$7:$C$188,さいたま37部門!$B8,さいたま市188部門!R$7:R$188)</f>
        <v>0</v>
      </c>
      <c r="K8" s="14">
        <f>SUMIF(さいたま市188部門!$C$7:$C$188,さいたま37部門!$B8,さいたま市188部門!S$7:S$188)</f>
        <v>0</v>
      </c>
      <c r="L8" s="14">
        <f>SUMIF(さいたま市188部門!$C$7:$C$188,さいたま37部門!$B8,さいたま市188部門!T$7:T$188)</f>
        <v>0</v>
      </c>
      <c r="M8" s="14">
        <f>SUMIF(さいたま市188部門!$C$7:$C$188,さいたま37部門!$B8,さいたま市188部門!U$7:U$188)</f>
        <v>0</v>
      </c>
    </row>
    <row r="9" spans="1:13" x14ac:dyDescent="0.15">
      <c r="A9" s="21"/>
      <c r="B9" s="1" t="s">
        <v>1</v>
      </c>
      <c r="C9" s="41" t="s">
        <v>541</v>
      </c>
      <c r="D9" s="13">
        <f>SUMIF(さいたま市188部門!$C$7:$C$188,さいたま37部門!$B9,さいたま市188部門!L$7:L$188)</f>
        <v>10769.817581703723</v>
      </c>
      <c r="E9" s="14">
        <f>SUMIF(さいたま市188部門!$C$7:$C$188,さいたま37部門!$B9,さいたま市188部門!M$7:M$188)</f>
        <v>429.43623711161092</v>
      </c>
      <c r="F9" s="14">
        <f>SUMIF(さいたま市188部門!$C$7:$C$188,さいたま37部門!$B9,さいたま市188部門!N$7:N$188)</f>
        <v>114.58848474723065</v>
      </c>
      <c r="G9" s="13">
        <f>SUMIF(さいたま市188部門!$C$7:$C$188,さいたま37部門!$B9,さいたま市188部門!O$7:O$188)</f>
        <v>9971.8005248853133</v>
      </c>
      <c r="H9" s="14">
        <f>SUMIF(さいたま市188部門!$C$7:$C$188,さいたま37部門!$B9,さいたま市188部門!P$7:P$188)</f>
        <v>208.12633590613873</v>
      </c>
      <c r="I9" s="13">
        <f>SUMIF(さいたま市188部門!$C$7:$C$188,さいたま37部門!$B9,さいたま市188部門!Q$7:Q$188)</f>
        <v>9787.8454063175868</v>
      </c>
      <c r="J9" s="13">
        <f>SUMIF(さいたま市188部門!$C$7:$C$188,さいたま37部門!$B9,さいたま市188部門!R$7:R$188)</f>
        <v>8895.9534383897699</v>
      </c>
      <c r="K9" s="14">
        <f>SUMIF(さいたま市188部門!$C$7:$C$188,さいたま37部門!$B9,さいたま市188部門!S$7:S$188)</f>
        <v>3665.7971920413502</v>
      </c>
      <c r="L9" s="14">
        <f>SUMIF(さいたま市188部門!$C$7:$C$188,さいたま37部門!$B9,さいたま市188部門!T$7:T$188)</f>
        <v>6165.2788788327762</v>
      </c>
      <c r="M9" s="14">
        <f>SUMIF(さいたま市188部門!$C$7:$C$188,さいたま37部門!$B9,さいたま市188部門!U$7:U$188)</f>
        <v>1578.0137336686942</v>
      </c>
    </row>
    <row r="10" spans="1:13" x14ac:dyDescent="0.15">
      <c r="A10" s="21"/>
      <c r="B10" s="1" t="s">
        <v>2</v>
      </c>
      <c r="C10" s="41" t="s">
        <v>542</v>
      </c>
      <c r="D10" s="13">
        <f>SUMIF(さいたま市188部門!$C$7:$C$188,さいたま37部門!$B10,さいたま市188部門!L$7:L$188)</f>
        <v>1378.1925761451917</v>
      </c>
      <c r="E10" s="14">
        <f>SUMIF(さいたま市188部門!$C$7:$C$188,さいたま37部門!$B10,さいたま市188部門!M$7:M$188)</f>
        <v>588.59563397108923</v>
      </c>
      <c r="F10" s="14">
        <f>SUMIF(さいたま市188部門!$C$7:$C$188,さいたま37部門!$B10,さいたま市188部門!N$7:N$188)</f>
        <v>118.7103726877785</v>
      </c>
      <c r="G10" s="13">
        <f>SUMIF(さいたま市188部門!$C$7:$C$188,さいたま37部門!$B10,さいたま市188部門!O$7:O$188)</f>
        <v>980.00639602900651</v>
      </c>
      <c r="H10" s="14">
        <f>SUMIF(さいたま市188部門!$C$7:$C$188,さいたま37部門!$B10,さいたま市188部門!P$7:P$188)</f>
        <v>133.32683308993504</v>
      </c>
      <c r="I10" s="13">
        <f>SUMIF(さいたま市188部門!$C$7:$C$188,さいたま37部門!$B10,さいたま市188部門!Q$7:Q$188)</f>
        <v>842.36576763547839</v>
      </c>
      <c r="J10" s="13">
        <f>SUMIF(さいたま市188部門!$C$7:$C$188,さいたま37部門!$B10,さいたま市188部門!R$7:R$188)</f>
        <v>768.42507906619244</v>
      </c>
      <c r="K10" s="14">
        <f>SUMIF(さいたま市188部門!$C$7:$C$188,さいたま37部門!$B10,さいたま市188部門!S$7:S$188)</f>
        <v>443.18368724393031</v>
      </c>
      <c r="L10" s="14">
        <f>SUMIF(さいたま市188部門!$C$7:$C$188,さいたま37部門!$B10,さいたま市188部門!T$7:T$188)</f>
        <v>354.68054800601146</v>
      </c>
      <c r="M10" s="14">
        <f>SUMIF(さいたま市188部門!$C$7:$C$188,さいたま37部門!$B10,さいたま市188部門!U$7:U$188)</f>
        <v>110.39124057328864</v>
      </c>
    </row>
    <row r="11" spans="1:13" x14ac:dyDescent="0.15">
      <c r="A11" s="21"/>
      <c r="B11" s="1" t="s">
        <v>3</v>
      </c>
      <c r="C11" s="41" t="s">
        <v>543</v>
      </c>
      <c r="D11" s="13">
        <f>SUMIF(さいたま市188部門!$C$7:$C$188,さいたま37部門!$B11,さいたま市188部門!L$7:L$188)</f>
        <v>3919.2396944816505</v>
      </c>
      <c r="E11" s="14">
        <f>SUMIF(さいたま市188部門!$C$7:$C$188,さいたま37部門!$B11,さいたま市188部門!M$7:M$188)</f>
        <v>647.42251576720037</v>
      </c>
      <c r="F11" s="14">
        <f>SUMIF(さいたま市188部門!$C$7:$C$188,さいたま37部門!$B11,さいたま市188部門!N$7:N$188)</f>
        <v>117.26771190858675</v>
      </c>
      <c r="G11" s="13">
        <f>SUMIF(さいたま市188部門!$C$7:$C$188,さいたま37部門!$B11,さいたま市188部門!O$7:O$188)</f>
        <v>3369.9145884931863</v>
      </c>
      <c r="H11" s="14">
        <f>SUMIF(さいたま市188部門!$C$7:$C$188,さいたま37部門!$B11,さいたま市188部門!P$7:P$188)</f>
        <v>289.22474422265435</v>
      </c>
      <c r="I11" s="13">
        <f>SUMIF(さいたま市188部門!$C$7:$C$188,さいたま37部門!$B11,さいたま市188部門!Q$7:Q$188)</f>
        <v>3075.8860901382618</v>
      </c>
      <c r="J11" s="13">
        <f>SUMIF(さいたま市188部門!$C$7:$C$188,さいたま37部門!$B11,さいたま市188部門!R$7:R$188)</f>
        <v>2823.6562125820401</v>
      </c>
      <c r="K11" s="14">
        <f>SUMIF(さいたま市188部門!$C$7:$C$188,さいたま37部門!$B11,さいたま市188部門!S$7:S$188)</f>
        <v>1826.2525896610575</v>
      </c>
      <c r="L11" s="14">
        <f>SUMIF(さいたま市188部門!$C$7:$C$188,さいたま37部門!$B11,さいたま市188部門!T$7:T$188)</f>
        <v>1025.3611406310572</v>
      </c>
      <c r="M11" s="14">
        <f>SUMIF(さいたま市188部門!$C$7:$C$188,さいたま37部門!$B11,さいたま市188部門!U$7:U$188)</f>
        <v>242.86072926123501</v>
      </c>
    </row>
    <row r="12" spans="1:13" x14ac:dyDescent="0.15">
      <c r="A12" s="21"/>
      <c r="B12" s="1" t="s">
        <v>4</v>
      </c>
      <c r="C12" s="41" t="s">
        <v>544</v>
      </c>
      <c r="D12" s="13">
        <f>SUMIF(さいたま市188部門!$C$7:$C$188,さいたま37部門!$B12,さいたま市188部門!L$7:L$188)</f>
        <v>4333.5868119474953</v>
      </c>
      <c r="E12" s="14">
        <f>SUMIF(さいたま市188部門!$C$7:$C$188,さいたま37部門!$B12,さいたま市188部門!M$7:M$188)</f>
        <v>28.759808878098756</v>
      </c>
      <c r="F12" s="14">
        <f>SUMIF(さいたま市188部門!$C$7:$C$188,さいたま37部門!$B12,さいたま市188部門!N$7:N$188)</f>
        <v>2.4731327643287191</v>
      </c>
      <c r="G12" s="13">
        <f>SUMIF(さいたま市188部門!$C$7:$C$188,さいたま37部門!$B12,さいたま市188部門!O$7:O$188)</f>
        <v>4102.841927072257</v>
      </c>
      <c r="H12" s="14">
        <f>SUMIF(さいたま市188部門!$C$7:$C$188,さいたま37部門!$B12,さいたま市188部門!P$7:P$188)</f>
        <v>106.03157592191685</v>
      </c>
      <c r="I12" s="13">
        <f>SUMIF(さいたま市188部門!$C$7:$C$188,さいたま37部門!$B12,さいたま市188部門!Q$7:Q$188)</f>
        <v>4005.5465280831595</v>
      </c>
      <c r="J12" s="13">
        <f>SUMIF(さいたま市188部門!$C$7:$C$188,さいたま37部門!$B12,さいたま市188部門!R$7:R$188)</f>
        <v>3678.7787062687767</v>
      </c>
      <c r="K12" s="14">
        <f>SUMIF(さいたま市188部門!$C$7:$C$188,さいたま37部門!$B12,さいたま市188部門!S$7:S$188)</f>
        <v>2659.1021234635823</v>
      </c>
      <c r="L12" s="14">
        <f>SUMIF(さいたま市188部門!$C$7:$C$188,さいたま37部門!$B12,さいたま市188部門!T$7:T$188)</f>
        <v>942.59141940044913</v>
      </c>
      <c r="M12" s="14">
        <f>SUMIF(さいたま市188部門!$C$7:$C$188,さいたま37部門!$B12,さいたま市188部門!U$7:U$188)</f>
        <v>300.9613821945448</v>
      </c>
    </row>
    <row r="13" spans="1:13" x14ac:dyDescent="0.15">
      <c r="A13" s="21"/>
      <c r="B13" s="1" t="s">
        <v>5</v>
      </c>
      <c r="C13" s="41" t="s">
        <v>545</v>
      </c>
      <c r="D13" s="13">
        <f>SUMIF(さいたま市188部門!$C$7:$C$188,さいたま37部門!$B13,さいたま市188部門!L$7:L$188)</f>
        <v>87.91390282614519</v>
      </c>
      <c r="E13" s="14">
        <f>SUMIF(さいたま市188部門!$C$7:$C$188,さいたま37部門!$B13,さいたま市188部門!M$7:M$188)</f>
        <v>0.65363201995678999</v>
      </c>
      <c r="F13" s="14">
        <f>SUMIF(さいたま市188部門!$C$7:$C$188,さいたま37部門!$B13,さいたま市188部門!N$7:N$188)</f>
        <v>0</v>
      </c>
      <c r="G13" s="13">
        <f>SUMIF(さいたま市188部門!$C$7:$C$188,さいたま37部門!$B13,さいたま市188部門!O$7:O$188)</f>
        <v>83.236834936889906</v>
      </c>
      <c r="H13" s="14">
        <f>SUMIF(さいたま市188部門!$C$7:$C$188,さいたま37部門!$B13,さいたま市188部門!P$7:P$188)</f>
        <v>5.3803151148497417</v>
      </c>
      <c r="I13" s="13">
        <f>SUMIF(さいたま市188部門!$C$7:$C$188,さいたま37部門!$B13,さいたま市188部門!Q$7:Q$188)</f>
        <v>77.842381167634969</v>
      </c>
      <c r="J13" s="13">
        <f>SUMIF(さいたま市188部門!$C$7:$C$188,さいたま37部門!$B13,さいたま市188部門!R$7:R$188)</f>
        <v>71.496382042202313</v>
      </c>
      <c r="K13" s="14">
        <f>SUMIF(さいたま市188部門!$C$7:$C$188,さいたま37部門!$B13,さいたま市188部門!S$7:S$188)</f>
        <v>59.814057236552557</v>
      </c>
      <c r="L13" s="14">
        <f>SUMIF(さいたま市188部門!$C$7:$C$188,さいたま37部門!$B13,さいたま市188部門!T$7:T$188)</f>
        <v>6.8838183993773017</v>
      </c>
      <c r="M13" s="14">
        <f>SUMIF(さいたま市188部門!$C$7:$C$188,さいたま37部門!$B13,さいたま市188部門!U$7:U$188)</f>
        <v>5.8100652933309807</v>
      </c>
    </row>
    <row r="14" spans="1:13" x14ac:dyDescent="0.15">
      <c r="A14" s="21"/>
      <c r="B14" s="1" t="s">
        <v>6</v>
      </c>
      <c r="C14" s="41" t="s">
        <v>546</v>
      </c>
      <c r="D14" s="13">
        <f>SUMIF(さいたま市188部門!$C$7:$C$188,さいたま37部門!$B14,さいたま市188部門!L$7:L$188)</f>
        <v>4102.7945927538176</v>
      </c>
      <c r="E14" s="14">
        <f>SUMIF(さいたま市188部門!$C$7:$C$188,さいたま37部門!$B14,さいたま市188部門!M$7:M$188)</f>
        <v>303.61207326992894</v>
      </c>
      <c r="F14" s="14">
        <f>SUMIF(さいたま市188部門!$C$7:$C$188,さいたま37部門!$B14,さいたま市188部門!N$7:N$188)</f>
        <v>48.01999450738262</v>
      </c>
      <c r="G14" s="13">
        <f>SUMIF(さいたま市188部門!$C$7:$C$188,さいたま37部門!$B14,さいたま市188部門!O$7:O$188)</f>
        <v>3736.5167550122337</v>
      </c>
      <c r="H14" s="14">
        <f>SUMIF(さいたま市188部門!$C$7:$C$188,さいたま37部門!$B14,さいたま市188部門!P$7:P$188)</f>
        <v>259.17371589824967</v>
      </c>
      <c r="I14" s="13">
        <f>SUMIF(さいたま市188部門!$C$7:$C$188,さいたま37部門!$B14,さいたま市188部門!Q$7:Q$188)</f>
        <v>3475.6623191349013</v>
      </c>
      <c r="J14" s="13">
        <f>SUMIF(さいたま市188部門!$C$7:$C$188,さいたま37部門!$B14,さいたま市188部門!R$7:R$188)</f>
        <v>3196.596799991366</v>
      </c>
      <c r="K14" s="14">
        <f>SUMIF(さいたま市188部門!$C$7:$C$188,さいたま37部門!$B14,さいたま市188部門!S$7:S$188)</f>
        <v>2196.0970137436011</v>
      </c>
      <c r="L14" s="14">
        <f>SUMIF(さいたま市188部門!$C$7:$C$188,さいたま37部門!$B14,さいたま市188部門!T$7:T$188)</f>
        <v>979.96071928278297</v>
      </c>
      <c r="M14" s="14">
        <f>SUMIF(さいたま市188部門!$C$7:$C$188,さいたま37部門!$B14,さいたま市188部門!U$7:U$188)</f>
        <v>220.78248114657728</v>
      </c>
    </row>
    <row r="15" spans="1:13" x14ac:dyDescent="0.15">
      <c r="A15" s="21"/>
      <c r="B15" s="1" t="s">
        <v>7</v>
      </c>
      <c r="C15" s="41" t="s">
        <v>547</v>
      </c>
      <c r="D15" s="13">
        <f>SUMIF(さいたま市188部門!$C$7:$C$188,さいたま37部門!$B15,さいたま市188部門!L$7:L$188)</f>
        <v>1086.0209985936244</v>
      </c>
      <c r="E15" s="14">
        <f>SUMIF(さいたま市188部門!$C$7:$C$188,さいたま37部門!$B15,さいたま市188部門!M$7:M$188)</f>
        <v>60.134145836024672</v>
      </c>
      <c r="F15" s="14">
        <f>SUMIF(さいたま市188部門!$C$7:$C$188,さいたま37部門!$B15,さいたま市188部門!N$7:N$188)</f>
        <v>7.8315870870409432</v>
      </c>
      <c r="G15" s="13">
        <f>SUMIF(さいたま市188部門!$C$7:$C$188,さいたま37部門!$B15,さいたま市188部門!O$7:O$188)</f>
        <v>1000.9194776853631</v>
      </c>
      <c r="H15" s="14">
        <f>SUMIF(さいたま市188部門!$C$7:$C$188,さいたま37部門!$B15,さいたま市188部門!P$7:P$188)</f>
        <v>70.337778086816115</v>
      </c>
      <c r="I15" s="13">
        <f>SUMIF(さいたま市188部門!$C$7:$C$188,さいたま37部門!$B15,さいたま市188部門!Q$7:Q$188)</f>
        <v>930.07745070115277</v>
      </c>
      <c r="J15" s="13">
        <f>SUMIF(さいたま市188部門!$C$7:$C$188,さいたま37部門!$B15,さいたま市188部門!R$7:R$188)</f>
        <v>849.71195666732706</v>
      </c>
      <c r="K15" s="14">
        <f>SUMIF(さいたま市188部門!$C$7:$C$188,さいたま37部門!$B15,さいたま市188部門!S$7:S$188)</f>
        <v>622.15947254238677</v>
      </c>
      <c r="L15" s="14">
        <f>SUMIF(さいたま市188部門!$C$7:$C$188,さいたま37部門!$B15,さいたま市188部門!T$7:T$188)</f>
        <v>206.51455198131904</v>
      </c>
      <c r="M15" s="14">
        <f>SUMIF(さいたま市188部門!$C$7:$C$188,さいたま37部門!$B15,さいたま市188部門!U$7:U$188)</f>
        <v>110.39124057328863</v>
      </c>
    </row>
    <row r="16" spans="1:13" x14ac:dyDescent="0.15">
      <c r="A16" s="21"/>
      <c r="B16" s="1" t="s">
        <v>8</v>
      </c>
      <c r="C16" s="41" t="s">
        <v>548</v>
      </c>
      <c r="D16" s="13">
        <f>SUMIF(さいたま市188部門!$C$7:$C$188,さいたま37部門!$B16,さいたま市188部門!L$7:L$188)</f>
        <v>845.89795057594438</v>
      </c>
      <c r="E16" s="14">
        <f>SUMIF(さいたま市188部門!$C$7:$C$188,さいたま37部門!$B16,さいたま市188部門!M$7:M$188)</f>
        <v>35.949761097623444</v>
      </c>
      <c r="F16" s="14">
        <f>SUMIF(さいたま市188部門!$C$7:$C$188,さいたま37部門!$B16,さいたま市188部門!N$7:N$188)</f>
        <v>2.2670383673013257</v>
      </c>
      <c r="G16" s="13">
        <f>SUMIF(さいたま市188部門!$C$7:$C$188,さいたま37部門!$B16,さいたま市188部門!O$7:O$188)</f>
        <v>786.80276085935361</v>
      </c>
      <c r="H16" s="14">
        <f>SUMIF(さいたま市188部門!$C$7:$C$188,さいたま37部門!$B16,さいたま市188部門!P$7:P$188)</f>
        <v>66.007280555351699</v>
      </c>
      <c r="I16" s="13">
        <f>SUMIF(さいたま市188部門!$C$7:$C$188,さいたま37部門!$B16,さいたま市188部門!Q$7:Q$188)</f>
        <v>719.7640172964534</v>
      </c>
      <c r="J16" s="13">
        <f>SUMIF(さいたま市188部門!$C$7:$C$188,さいたま37部門!$B16,さいたま市188部門!R$7:R$188)</f>
        <v>664.33665259754457</v>
      </c>
      <c r="K16" s="14">
        <f>SUMIF(さいたま市188部門!$C$7:$C$188,さいたま37部門!$B16,さいたま市188部門!S$7:S$188)</f>
        <v>532.96307140015938</v>
      </c>
      <c r="L16" s="14">
        <f>SUMIF(さいたま市188部門!$C$7:$C$188,さいたま37部門!$B16,さいたま市188部門!T$7:T$188)</f>
        <v>96.045656715121396</v>
      </c>
      <c r="M16" s="14">
        <f>SUMIF(さいたま市188部門!$C$7:$C$188,さいたま37部門!$B16,さいたま市188部門!U$7:U$188)</f>
        <v>24.40227423199012</v>
      </c>
    </row>
    <row r="17" spans="1:13" x14ac:dyDescent="0.15">
      <c r="A17" s="23"/>
      <c r="B17" s="1" t="s">
        <v>9</v>
      </c>
      <c r="C17" s="41" t="s">
        <v>549</v>
      </c>
      <c r="D17" s="13">
        <f>SUMIF(さいたま市188部門!$C$7:$C$188,さいたま37部門!$B17,さいたま市188部門!L$7:L$188)</f>
        <v>1508.9699738815966</v>
      </c>
      <c r="E17" s="14">
        <f>SUMIF(さいたま市188部門!$C$7:$C$188,さいたま37部門!$B17,さいたま市188部門!M$7:M$188)</f>
        <v>50.656481546651214</v>
      </c>
      <c r="F17" s="14">
        <f>SUMIF(さいたま市188部門!$C$7:$C$188,さいたま37部門!$B17,さいたま市188部門!N$7:N$188)</f>
        <v>7.8315870870409432</v>
      </c>
      <c r="G17" s="13">
        <f>SUMIF(さいたま市188部門!$C$7:$C$188,さいたま37部門!$B17,さいたま市188部門!O$7:O$188)</f>
        <v>1406.7163601563907</v>
      </c>
      <c r="H17" s="14">
        <f>SUMIF(さいたま市188部門!$C$7:$C$188,さいたま37部門!$B17,さいたま市188部門!P$7:P$188)</f>
        <v>56.821376700730184</v>
      </c>
      <c r="I17" s="13">
        <f>SUMIF(さいたま市188部門!$C$7:$C$188,さいたま37部門!$B17,さいたま市188部門!Q$7:Q$188)</f>
        <v>1351.6773472751472</v>
      </c>
      <c r="J17" s="13">
        <f>SUMIF(さいたま市188部門!$C$7:$C$188,さいたま37部門!$B17,さいたま市188部門!R$7:R$188)</f>
        <v>1245.5829152541514</v>
      </c>
      <c r="K17" s="14">
        <f>SUMIF(さいたま市188部門!$C$7:$C$188,さいたま37部門!$B17,さいたま市188部門!S$7:S$188)</f>
        <v>971.83268434047864</v>
      </c>
      <c r="L17" s="14">
        <f>SUMIF(さいたま市188部門!$C$7:$C$188,さいたま37部門!$B17,さいたま市188部門!T$7:T$188)</f>
        <v>218.64318439926953</v>
      </c>
      <c r="M17" s="14">
        <f>SUMIF(さいたま市188部門!$C$7:$C$188,さいたま37部門!$B17,さいたま市188部門!U$7:U$188)</f>
        <v>63.910718226640789</v>
      </c>
    </row>
    <row r="18" spans="1:13" x14ac:dyDescent="0.15">
      <c r="A18" s="21"/>
      <c r="B18" s="1" t="s">
        <v>10</v>
      </c>
      <c r="C18" s="41" t="s">
        <v>550</v>
      </c>
      <c r="D18" s="13">
        <f>SUMIF(さいたま市188部門!$C$7:$C$188,さいたま37部門!$B18,さいたま市188部門!L$7:L$188)</f>
        <v>5925.8052742432355</v>
      </c>
      <c r="E18" s="14">
        <f>SUMIF(さいたま市188部門!$C$7:$C$188,さいたま37部門!$B18,さいたま市188部門!M$7:M$188)</f>
        <v>1084.0487050983361</v>
      </c>
      <c r="F18" s="14">
        <f>SUMIF(さいたま市188部門!$C$7:$C$188,さいたま37部門!$B18,さいたま市188部門!N$7:N$188)</f>
        <v>107.58127524829928</v>
      </c>
      <c r="G18" s="13">
        <f>SUMIF(さいたま市188部門!$C$7:$C$188,さいたま37部門!$B18,さいたま市188部門!O$7:O$188)</f>
        <v>5097.5290294295664</v>
      </c>
      <c r="H18" s="14">
        <f>SUMIF(さいたま市188部門!$C$7:$C$188,さいたま37部門!$B18,さいたま市188部門!P$7:P$188)</f>
        <v>617.03028463471901</v>
      </c>
      <c r="I18" s="13">
        <f>SUMIF(さいたま市188部門!$C$7:$C$188,さいたま37部門!$B18,さいたま市188部門!Q$7:Q$188)</f>
        <v>4462.5925089388447</v>
      </c>
      <c r="J18" s="13">
        <f>SUMIF(さいたま市188部門!$C$7:$C$188,さいたま37部門!$B18,さいたま市188部門!R$7:R$188)</f>
        <v>4076.0667102654479</v>
      </c>
      <c r="K18" s="14">
        <f>SUMIF(さいたま市188部門!$C$7:$C$188,さいたま37部門!$B18,さいたま市188部門!S$7:S$188)</f>
        <v>2789.9235118055158</v>
      </c>
      <c r="L18" s="14">
        <f>SUMIF(さいたま市188部門!$C$7:$C$188,さいたま37部門!$B18,さいたま市188部門!T$7:T$188)</f>
        <v>1264.1640789142173</v>
      </c>
      <c r="M18" s="14">
        <f>SUMIF(さいたま市188部門!$C$7:$C$188,さいたま37部門!$B18,さいたま市188部門!U$7:U$188)</f>
        <v>538.01204616244877</v>
      </c>
    </row>
    <row r="19" spans="1:13" x14ac:dyDescent="0.15">
      <c r="A19" s="21"/>
      <c r="B19" s="1" t="s">
        <v>11</v>
      </c>
      <c r="C19" s="41" t="s">
        <v>508</v>
      </c>
      <c r="D19" s="13">
        <f>SUMIF(さいたま市188部門!$C$7:$C$188,さいたま37部門!$B19,さいたま市188部門!L$7:L$188)</f>
        <v>1842.6928985400482</v>
      </c>
      <c r="E19" s="14">
        <f>SUMIF(さいたま市188部門!$C$7:$C$188,さいたま37部門!$B19,さいたま市188部門!M$7:M$188)</f>
        <v>198.70413406686413</v>
      </c>
      <c r="F19" s="14">
        <f>SUMIF(さいたま市188部門!$C$7:$C$188,さいたま37部門!$B19,さいたま市188部門!N$7:N$188)</f>
        <v>28.853215583835055</v>
      </c>
      <c r="G19" s="13">
        <f>SUMIF(さいたま市188部門!$C$7:$C$188,さいたま37部門!$B19,さいたま市188部門!O$7:O$188)</f>
        <v>1646.870556130712</v>
      </c>
      <c r="H19" s="14">
        <f>SUMIF(さいたま市188部門!$C$7:$C$188,さいたま37部門!$B19,さいたま市188部門!P$7:P$188)</f>
        <v>132.93315149616555</v>
      </c>
      <c r="I19" s="13">
        <f>SUMIF(さいたま市188部門!$C$7:$C$188,さいたま37部門!$B19,さいたま市188部門!Q$7:Q$188)</f>
        <v>1512.0882541813094</v>
      </c>
      <c r="J19" s="13">
        <f>SUMIF(さいたま市188部門!$C$7:$C$188,さいたま37部門!$B19,さいたま市188部門!R$7:R$188)</f>
        <v>1391.7962370882051</v>
      </c>
      <c r="K19" s="14">
        <f>SUMIF(さいたま市188部門!$C$7:$C$188,さいたま37部門!$B19,さいたま市188部門!S$7:S$188)</f>
        <v>986.29066308771553</v>
      </c>
      <c r="L19" s="14">
        <f>SUMIF(さいたま市188部門!$C$7:$C$188,さいたま37部門!$B19,さいたま市188部門!T$7:T$188)</f>
        <v>384.346527298566</v>
      </c>
      <c r="M19" s="14">
        <f>SUMIF(さいたま市188部門!$C$7:$C$188,さいたま37部門!$B19,さいたま市188部門!U$7:U$188)</f>
        <v>85.988966341298521</v>
      </c>
    </row>
    <row r="20" spans="1:13" x14ac:dyDescent="0.15">
      <c r="A20" s="23"/>
      <c r="B20" s="1" t="s">
        <v>12</v>
      </c>
      <c r="C20" s="41" t="s">
        <v>509</v>
      </c>
      <c r="D20" s="13">
        <f>SUMIF(さいたま市188部門!$C$7:$C$188,さいたま37部門!$B20,さいたま市188部門!L$7:L$188)</f>
        <v>3994.9068844762928</v>
      </c>
      <c r="E20" s="14">
        <f>SUMIF(さいたま市188部門!$C$7:$C$188,さいたま37部門!$B20,さいたま市188部門!M$7:M$188)</f>
        <v>330.73780209813572</v>
      </c>
      <c r="F20" s="14">
        <f>SUMIF(さいたま市188部門!$C$7:$C$188,さいたま37部門!$B20,さいたま市188部門!N$7:N$188)</f>
        <v>22.876478070040651</v>
      </c>
      <c r="G20" s="13">
        <f>SUMIF(さいたま市188部門!$C$7:$C$188,さいたま37部門!$B20,さいたま市188部門!O$7:O$188)</f>
        <v>3639.4301971241148</v>
      </c>
      <c r="H20" s="14">
        <f>SUMIF(さいたま市188部門!$C$7:$C$188,さいたま37部門!$B20,さいたま市188部門!P$7:P$188)</f>
        <v>429.11293720874767</v>
      </c>
      <c r="I20" s="13">
        <f>SUMIF(さいたま市188部門!$C$7:$C$188,さいたま37部門!$B20,さいたま市188部門!Q$7:Q$188)</f>
        <v>3198.2098319731163</v>
      </c>
      <c r="J20" s="13">
        <f>SUMIF(さいたま市188部門!$C$7:$C$188,さいたま37部門!$B20,さいたま市188部門!R$7:R$188)</f>
        <v>2940.6268700492833</v>
      </c>
      <c r="K20" s="14">
        <f>SUMIF(さいたま市188部門!$C$7:$C$188,さいたま37部門!$B20,さいたま市188部門!S$7:S$188)</f>
        <v>2249.0318714149362</v>
      </c>
      <c r="L20" s="14">
        <f>SUMIF(さいたま市188部門!$C$7:$C$188,さいたま37部門!$B20,さいたま市188部門!T$7:T$188)</f>
        <v>579.87974992849752</v>
      </c>
      <c r="M20" s="14">
        <f>SUMIF(さいたま市188部門!$C$7:$C$188,さいたま37部門!$B20,さいたま市188部門!U$7:U$188)</f>
        <v>210.32436361858151</v>
      </c>
    </row>
    <row r="21" spans="1:13" x14ac:dyDescent="0.15">
      <c r="A21" s="21"/>
      <c r="B21" s="1" t="s">
        <v>13</v>
      </c>
      <c r="C21" s="41" t="s">
        <v>510</v>
      </c>
      <c r="D21" s="13">
        <f>SUMIF(さいたま市188部門!$C$7:$C$188,さいたま37部門!$B21,さいたま市188部門!L$7:L$188)</f>
        <v>2226.1316455263864</v>
      </c>
      <c r="E21" s="14">
        <f>SUMIF(さいたま市188部門!$C$7:$C$188,さいたま37部門!$B21,さいたま市188部門!M$7:M$188)</f>
        <v>91.18166678397219</v>
      </c>
      <c r="F21" s="14">
        <f>SUMIF(さいたま市188部門!$C$7:$C$188,さいたま37部門!$B21,さいたま市188部門!N$7:N$188)</f>
        <v>12.571758218670988</v>
      </c>
      <c r="G21" s="13">
        <f>SUMIF(さいたま市188部門!$C$7:$C$188,さいたま37部門!$B21,さいたま市188部門!O$7:O$188)</f>
        <v>2067.625139389067</v>
      </c>
      <c r="H21" s="14">
        <f>SUMIF(さいたま市188部門!$C$7:$C$188,さいたま37部門!$B21,さいたま市188部門!P$7:P$188)</f>
        <v>137.65733062139947</v>
      </c>
      <c r="I21" s="13">
        <f>SUMIF(さいたま市188部門!$C$7:$C$188,さいたま37部門!$B21,さいたま市188部門!Q$7:Q$188)</f>
        <v>1929.3790189406666</v>
      </c>
      <c r="J21" s="13">
        <f>SUMIF(さいたま市188部門!$C$7:$C$188,さいたま37部門!$B21,さいたま市188部門!R$7:R$188)</f>
        <v>1780.5819686258026</v>
      </c>
      <c r="K21" s="14">
        <f>SUMIF(さいたま市188部門!$C$7:$C$188,さいたま37部門!$B21,さいたま市188部門!S$7:S$188)</f>
        <v>1369.4270998894926</v>
      </c>
      <c r="L21" s="14">
        <f>SUMIF(さいたま市188部門!$C$7:$C$188,さいたま37部門!$B21,さいたま市188部門!T$7:T$188)</f>
        <v>340.42120989301566</v>
      </c>
      <c r="M21" s="14">
        <f>SUMIF(さいたま市188部門!$C$7:$C$188,さいたま37部門!$B21,さいたま市188部門!U$7:U$188)</f>
        <v>67.396757402639381</v>
      </c>
    </row>
    <row r="22" spans="1:13" x14ac:dyDescent="0.15">
      <c r="A22" s="21"/>
      <c r="B22" s="1" t="s">
        <v>14</v>
      </c>
      <c r="C22" s="41" t="s">
        <v>551</v>
      </c>
      <c r="D22" s="13">
        <f>SUMIF(さいたま市188部門!$C$7:$C$188,さいたま37部門!$B22,さいたま市188部門!L$7:L$188)</f>
        <v>2355.0137186579159</v>
      </c>
      <c r="E22" s="14">
        <f>SUMIF(さいたま市188部門!$C$7:$C$188,さいたま37部門!$B22,さいたま市188部門!M$7:M$188)</f>
        <v>97.064354963583312</v>
      </c>
      <c r="F22" s="14">
        <f>SUMIF(さいたま市188部門!$C$7:$C$188,さいたま37部門!$B22,さいたま市188部門!N$7:N$188)</f>
        <v>14.220513394890133</v>
      </c>
      <c r="G22" s="13">
        <f>SUMIF(さいたま市188部門!$C$7:$C$188,さいたま37部門!$B22,さいたま市188部門!O$7:O$188)</f>
        <v>2186.455762310617</v>
      </c>
      <c r="H22" s="14">
        <f>SUMIF(さいたま市188部門!$C$7:$C$188,さいたま37部門!$B22,さいたま市188部門!P$7:P$188)</f>
        <v>87.659768212673825</v>
      </c>
      <c r="I22" s="13">
        <f>SUMIF(さいたま市188部門!$C$7:$C$188,さいたま37部門!$B22,さいたま市188部門!Q$7:Q$188)</f>
        <v>2101.6052872740593</v>
      </c>
      <c r="J22" s="13">
        <f>SUMIF(さいたま市188部門!$C$7:$C$188,さいたま37部門!$B22,さいたま市188部門!R$7:R$188)</f>
        <v>1934.6534513689987</v>
      </c>
      <c r="K22" s="14">
        <f>SUMIF(さいたま市188部門!$C$7:$C$188,さいたま37部門!$B22,さいたま市188部門!S$7:S$188)</f>
        <v>1540.1245263891281</v>
      </c>
      <c r="L22" s="14">
        <f>SUMIF(さいたま市188部門!$C$7:$C$188,さいたま37部門!$B22,さいたま市188部門!T$7:T$188)</f>
        <v>296.4958924874652</v>
      </c>
      <c r="M22" s="14">
        <f>SUMIF(さいたま市188部門!$C$7:$C$188,さいたま37部門!$B22,さいたま市188部門!U$7:U$188)</f>
        <v>117.36331892528581</v>
      </c>
    </row>
    <row r="23" spans="1:13" x14ac:dyDescent="0.15">
      <c r="A23" s="23"/>
      <c r="B23" s="1" t="s">
        <v>15</v>
      </c>
      <c r="C23" s="41" t="s">
        <v>552</v>
      </c>
      <c r="D23" s="13">
        <f>SUMIF(さいたま市188部門!$C$7:$C$188,さいたま37部門!$B23,さいたま市188部門!L$7:L$188)</f>
        <v>3108.0407635949641</v>
      </c>
      <c r="E23" s="14">
        <f>SUMIF(さいたま市188部門!$C$7:$C$188,さいたま37部門!$B23,さいたま市188部門!M$7:M$188)</f>
        <v>107.52246728289192</v>
      </c>
      <c r="F23" s="14">
        <f>SUMIF(さいたま市188部門!$C$7:$C$188,さいたま37部門!$B23,さいたま市188部門!N$7:N$188)</f>
        <v>19.166778923547572</v>
      </c>
      <c r="G23" s="13">
        <f>SUMIF(さいたま市188部門!$C$7:$C$188,さいたま37部門!$B23,さいたま市188部門!O$7:O$188)</f>
        <v>2894.0381078889372</v>
      </c>
      <c r="H23" s="14">
        <f>SUMIF(さいたま市188部門!$C$7:$C$188,さいたま37部門!$B23,さいたま市188部門!P$7:P$188)</f>
        <v>178.60021637342678</v>
      </c>
      <c r="I23" s="13">
        <f>SUMIF(さいたま市188部門!$C$7:$C$188,さいたま37部門!$B23,さいたま市188部門!Q$7:Q$188)</f>
        <v>2715.4480644816949</v>
      </c>
      <c r="J23" s="13">
        <f>SUMIF(さいたま市188部門!$C$7:$C$188,さいたま37部門!$B23,さいたま市188部門!R$7:R$188)</f>
        <v>2497.0916567676572</v>
      </c>
      <c r="K23" s="14">
        <f>SUMIF(さいたま市188部門!$C$7:$C$188,さいたま37部門!$B23,さいたま市188部門!S$7:S$188)</f>
        <v>1796.9868423581834</v>
      </c>
      <c r="L23" s="14">
        <f>SUMIF(さいたま市188部門!$C$7:$C$188,さいたま37部門!$B23,さいたま市188部門!T$7:T$188)</f>
        <v>651.01254005539624</v>
      </c>
      <c r="M23" s="14">
        <f>SUMIF(さいたま市188部門!$C$7:$C$188,さいたま37部門!$B23,さいたま市188部門!U$7:U$188)</f>
        <v>175.46397185859564</v>
      </c>
    </row>
    <row r="24" spans="1:13" x14ac:dyDescent="0.15">
      <c r="A24" s="21"/>
      <c r="B24" s="1" t="s">
        <v>16</v>
      </c>
      <c r="C24" s="41" t="s">
        <v>553</v>
      </c>
      <c r="D24" s="13">
        <f>SUMIF(さいたま市188部門!$C$7:$C$188,さいたま37部門!$B24,さいたま市188部門!L$7:L$188)</f>
        <v>1199.7404748861504</v>
      </c>
      <c r="E24" s="14">
        <f>SUMIF(さいたま市188部門!$C$7:$C$188,さいたま37部門!$B24,さいたま市188部門!M$7:M$188)</f>
        <v>18.955328578746904</v>
      </c>
      <c r="F24" s="14">
        <f>SUMIF(さいたま市188部門!$C$7:$C$188,さいたま37部門!$B24,さいたま市188部門!N$7:N$188)</f>
        <v>1.2365663821643595</v>
      </c>
      <c r="G24" s="13">
        <f>SUMIF(さいたま市188部門!$C$7:$C$188,さいたま37部門!$B24,さいたま市188部門!O$7:O$188)</f>
        <v>1130.8298789678968</v>
      </c>
      <c r="H24" s="14">
        <f>SUMIF(さいたま市188部門!$C$7:$C$188,さいたま37部門!$B24,さいたま市188部門!P$7:P$188)</f>
        <v>39.105704981102996</v>
      </c>
      <c r="I24" s="13">
        <f>SUMIF(さいたま市188部門!$C$7:$C$188,さいたま37部門!$B24,さいたま市188部門!Q$7:Q$188)</f>
        <v>1093.5464511531864</v>
      </c>
      <c r="J24" s="13">
        <f>SUMIF(さいたま市188部門!$C$7:$C$188,さいたま37部門!$B24,さいたま市188部門!R$7:R$188)</f>
        <v>1008.1633979500455</v>
      </c>
      <c r="K24" s="14">
        <f>SUMIF(さいたま市188部門!$C$7:$C$188,さいたま37部門!$B24,さいたま市188部門!S$7:S$188)</f>
        <v>774.20144259397455</v>
      </c>
      <c r="L24" s="14">
        <f>SUMIF(さいたま市188部門!$C$7:$C$188,さいたま37部門!$B24,さいたま市188部門!T$7:T$188)</f>
        <v>194.38591956336856</v>
      </c>
      <c r="M24" s="14">
        <f>SUMIF(さいたま市188部門!$C$7:$C$188,さいたま37部門!$B24,さいたま市188部門!U$7:U$188)</f>
        <v>47.642535405314042</v>
      </c>
    </row>
    <row r="25" spans="1:13" x14ac:dyDescent="0.15">
      <c r="A25" s="21"/>
      <c r="B25" s="1" t="s">
        <v>17</v>
      </c>
      <c r="C25" s="41" t="s">
        <v>554</v>
      </c>
      <c r="D25" s="13">
        <f>SUMIF(さいたま市188部門!$C$7:$C$188,さいたま37部門!$B25,さいたま市188部門!L$7:L$188)</f>
        <v>7139.8335807661397</v>
      </c>
      <c r="E25" s="14">
        <f>SUMIF(さいたま市188部門!$C$7:$C$188,さいたま37部門!$B25,さいたま市188部門!M$7:M$188)</f>
        <v>76.148130324966033</v>
      </c>
      <c r="F25" s="14">
        <f>SUMIF(さいたま市188部門!$C$7:$C$188,さいたま37部門!$B25,さいたま市188部門!N$7:N$188)</f>
        <v>12.571758218670988</v>
      </c>
      <c r="G25" s="13">
        <f>SUMIF(さいたま市188部門!$C$7:$C$188,さいたま37部門!$B25,さいたま市188部門!O$7:O$188)</f>
        <v>6741.7681381995453</v>
      </c>
      <c r="H25" s="14">
        <f>SUMIF(さいたま市188部門!$C$7:$C$188,さいたま37部門!$B25,さいたま市188部門!P$7:P$188)</f>
        <v>157.21018311195095</v>
      </c>
      <c r="I25" s="13">
        <f>SUMIF(さいたま市188部門!$C$7:$C$188,さいたま37部門!$B25,さいたま市188部門!Q$7:Q$188)</f>
        <v>6599.921888998766</v>
      </c>
      <c r="J25" s="13">
        <f>SUMIF(さいたま市188部門!$C$7:$C$188,さいたま37部門!$B25,さいたま市188部門!R$7:R$188)</f>
        <v>6102.9569355843869</v>
      </c>
      <c r="K25" s="14">
        <f>SUMIF(さいたま市188部門!$C$7:$C$188,さいたま37部門!$B25,さいたま市188部門!S$7:S$188)</f>
        <v>4732.656107664071</v>
      </c>
      <c r="L25" s="14">
        <f>SUMIF(さいたま市188部門!$C$7:$C$188,さいたま37部門!$B25,さいたま市188部門!T$7:T$188)</f>
        <v>1112.064472375595</v>
      </c>
      <c r="M25" s="14">
        <f>SUMIF(さいたま市188部門!$C$7:$C$188,さいたま37部門!$B25,さいたま市188部門!U$7:U$188)</f>
        <v>122.01137115995058</v>
      </c>
    </row>
    <row r="26" spans="1:13" x14ac:dyDescent="0.15">
      <c r="A26" s="21"/>
      <c r="B26" s="1" t="s">
        <v>18</v>
      </c>
      <c r="C26" s="41" t="s">
        <v>371</v>
      </c>
      <c r="D26" s="13">
        <f>SUMIF(さいたま市188部門!$C$7:$C$188,さいたま37部門!$B26,さいたま市188部門!L$7:L$188)</f>
        <v>9485.3706763996797</v>
      </c>
      <c r="E26" s="14">
        <f>SUMIF(さいたま市188部門!$C$7:$C$188,さいたま37部門!$B26,さいたま市188部門!M$7:M$188)</f>
        <v>1029.1436154219657</v>
      </c>
      <c r="F26" s="14">
        <f>SUMIF(さいたま市188部門!$C$7:$C$188,さいたま37部門!$B26,さいたま市188部門!N$7:N$188)</f>
        <v>229.79525268554349</v>
      </c>
      <c r="G26" s="13">
        <f>SUMIF(さいたま市188部門!$C$7:$C$188,さいたま37部門!$B26,さいたま市188部門!O$7:O$188)</f>
        <v>8420.0775654295485</v>
      </c>
      <c r="H26" s="14">
        <f>SUMIF(さいたま市188部門!$C$7:$C$188,さいたま37部門!$B26,さいたま市188部門!P$7:P$188)</f>
        <v>687.10560832568888</v>
      </c>
      <c r="I26" s="13">
        <f>SUMIF(さいたま市188部門!$C$7:$C$188,さいたま37部門!$B26,さいたま市188部門!Q$7:Q$188)</f>
        <v>7723.0762458460695</v>
      </c>
      <c r="J26" s="13">
        <f>SUMIF(さいたま市188部門!$C$7:$C$188,さいたま37部門!$B26,さいたま市188部門!R$7:R$188)</f>
        <v>7095.4040117161458</v>
      </c>
      <c r="K26" s="14">
        <f>SUMIF(さいたま市188部門!$C$7:$C$188,さいたま37部門!$B26,さいたま市188部門!S$7:S$188)</f>
        <v>5028.6948821740252</v>
      </c>
      <c r="L26" s="14">
        <f>SUMIF(さいたま市188部門!$C$7:$C$188,さいたま37部門!$B26,さいたま市188部門!T$7:T$188)</f>
        <v>1958.6102350609226</v>
      </c>
      <c r="M26" s="14">
        <f>SUMIF(さいたま市188部門!$C$7:$C$188,さいたま37部門!$B26,さいたま市188部門!U$7:U$188)</f>
        <v>558.92828121844036</v>
      </c>
    </row>
    <row r="27" spans="1:13" x14ac:dyDescent="0.15">
      <c r="A27" s="21"/>
      <c r="B27" s="1" t="s">
        <v>19</v>
      </c>
      <c r="C27" s="41" t="s">
        <v>555</v>
      </c>
      <c r="D27" s="13">
        <f>SUMIF(さいたま市188部門!$C$7:$C$188,さいたま37部門!$B27,さいたま市188部門!L$7:L$188)</f>
        <v>39185.982000000004</v>
      </c>
      <c r="E27" s="14">
        <f>SUMIF(さいたま市188部門!$C$7:$C$188,さいたま37部門!$B27,さいたま市188部門!M$7:M$188)</f>
        <v>3107.2358964705877</v>
      </c>
      <c r="F27" s="14">
        <f>SUMIF(さいたま市188部門!$C$7:$C$188,さいたま37部門!$B27,さいたま市188部門!N$7:N$188)</f>
        <v>520.71810352941179</v>
      </c>
      <c r="G27" s="13">
        <f>SUMIF(さいたま市188部門!$C$7:$C$188,さいたま37部門!$B27,さいたま市188部門!O$7:O$188)</f>
        <v>35558.027999999991</v>
      </c>
      <c r="H27" s="14">
        <f>SUMIF(さいたま市188部門!$C$7:$C$188,さいたま37部門!$B27,さいたま市188部門!P$7:P$188)</f>
        <v>2196.5070842775103</v>
      </c>
      <c r="I27" s="13">
        <f>SUMIF(さいたま市188部門!$C$7:$C$188,さいたま37部門!$B27,さいたま市188部門!Q$7:Q$188)</f>
        <v>33361.520915722504</v>
      </c>
      <c r="J27" s="13">
        <f>SUMIF(さいたま市188部門!$C$7:$C$188,さいたま37部門!$B27,さいたま市188部門!R$7:R$188)</f>
        <v>30613.127629365201</v>
      </c>
      <c r="K27" s="14">
        <f>SUMIF(さいたま市188部門!$C$7:$C$188,さいたま37部門!$B27,さいたま市188部門!S$7:S$188)</f>
        <v>20546.723303430084</v>
      </c>
      <c r="L27" s="14">
        <f>SUMIF(さいたま市188部門!$C$7:$C$188,さいたま37部門!$B27,さいたま市188部門!T$7:T$188)</f>
        <v>10066.404325935124</v>
      </c>
      <c r="M27" s="14">
        <f>SUMIF(さいたま市188部門!$C$7:$C$188,さいたま37部門!$B27,さいたま市188部門!U$7:U$188)</f>
        <v>2748.3932863572873</v>
      </c>
    </row>
    <row r="28" spans="1:13" x14ac:dyDescent="0.15">
      <c r="A28" s="21"/>
      <c r="B28" s="1" t="s">
        <v>20</v>
      </c>
      <c r="C28" s="41" t="s">
        <v>556</v>
      </c>
      <c r="D28" s="13">
        <f>SUMIF(さいたま市188部門!$C$7:$C$188,さいたま37部門!$B28,さいたま市188部門!L$7:L$188)</f>
        <v>420.4578103607202</v>
      </c>
      <c r="E28" s="14">
        <f>SUMIF(さいたま市188部門!$C$7:$C$188,さいたま37部門!$B28,さいたま市188部門!M$7:M$188)</f>
        <v>0</v>
      </c>
      <c r="F28" s="14">
        <f>SUMIF(さいたま市188部門!$C$7:$C$188,さいたま37部門!$B28,さいたま市188部門!N$7:N$188)</f>
        <v>0</v>
      </c>
      <c r="G28" s="13">
        <f>SUMIF(さいたま市188部門!$C$7:$C$188,さいたま37部門!$B28,さいたま市188部門!O$7:O$188)</f>
        <v>390.08841367177683</v>
      </c>
      <c r="H28" s="14">
        <f>SUMIF(さいたま市188部門!$C$7:$C$188,さいたま37部門!$B28,さいたま市188部門!P$7:P$188)</f>
        <v>8.113911168046986</v>
      </c>
      <c r="I28" s="13">
        <f>SUMIF(さいたま市188部門!$C$7:$C$188,さいたま37部門!$B28,さいたま市188部門!Q$7:Q$188)</f>
        <v>377.93775810725123</v>
      </c>
      <c r="J28" s="13">
        <f>SUMIF(さいたま市188部門!$C$7:$C$188,さいたま37部門!$B28,さいたま市188部門!R$7:R$188)</f>
        <v>349.58921529209164</v>
      </c>
      <c r="K28" s="14">
        <f>SUMIF(さいたま市188部門!$C$7:$C$188,さいたま37部門!$B28,さいたま市188部門!S$7:S$188)</f>
        <v>268.6670236246087</v>
      </c>
      <c r="L28" s="14">
        <f>SUMIF(さいたま市188部門!$C$7:$C$188,さいたま37部門!$B28,さいたま市188部門!T$7:T$188)</f>
        <v>39.950698667872516</v>
      </c>
      <c r="M28" s="14">
        <f>SUMIF(さいたま市188部門!$C$7:$C$188,さいたま37部門!$B28,さいたま市188部門!U$7:U$188)</f>
        <v>4.1791578156839391</v>
      </c>
    </row>
    <row r="29" spans="1:13" x14ac:dyDescent="0.15">
      <c r="A29" s="23"/>
      <c r="B29" s="1" t="s">
        <v>21</v>
      </c>
      <c r="C29" s="41" t="s">
        <v>391</v>
      </c>
      <c r="D29" s="13">
        <f>SUMIF(さいたま市188部門!$C$7:$C$188,さいたま37部門!$B29,さいたま市188部門!L$7:L$188)</f>
        <v>352.88683979598102</v>
      </c>
      <c r="E29" s="14">
        <f>SUMIF(さいたま市188部門!$C$7:$C$188,さいたま37部門!$B29,さいたま市188部門!M$7:M$188)</f>
        <v>0</v>
      </c>
      <c r="F29" s="14">
        <f>SUMIF(さいたま市188部門!$C$7:$C$188,さいたま37部門!$B29,さいたま市188部門!N$7:N$188)</f>
        <v>0</v>
      </c>
      <c r="G29" s="13">
        <f>SUMIF(さいたま市188部門!$C$7:$C$188,さいたま37部門!$B29,さいたま市188部門!O$7:O$188)</f>
        <v>327.39805076652425</v>
      </c>
      <c r="H29" s="14">
        <f>SUMIF(さいたま市188部門!$C$7:$C$188,さいたま37部門!$B29,さいたま市188部門!P$7:P$188)</f>
        <v>0</v>
      </c>
      <c r="I29" s="13">
        <f>SUMIF(さいたま市188部門!$C$7:$C$188,さいたま37部門!$B29,さいたま市188部門!Q$7:Q$188)</f>
        <v>322.29007198142597</v>
      </c>
      <c r="J29" s="13">
        <f>SUMIF(さいたま市188部門!$C$7:$C$188,さいたま37部門!$B29,さいたま市188部門!R$7:R$188)</f>
        <v>297.49647205294519</v>
      </c>
      <c r="K29" s="14">
        <f>SUMIF(さいたま市188部門!$C$7:$C$188,さいたま37部門!$B29,さいたま市188部門!S$7:S$188)</f>
        <v>193.87976506947354</v>
      </c>
      <c r="L29" s="14">
        <f>SUMIF(さいたま市188部門!$C$7:$C$188,さいたま37部門!$B29,さいたま市188部門!T$7:T$188)</f>
        <v>110.58978318397112</v>
      </c>
      <c r="M29" s="14">
        <f>SUMIF(さいたま市188部門!$C$7:$C$188,さいたま37部門!$B29,さいたま市188部門!U$7:U$188)</f>
        <v>9.5523607215632875</v>
      </c>
    </row>
    <row r="30" spans="1:13" x14ac:dyDescent="0.15">
      <c r="A30" s="21"/>
      <c r="B30" s="1" t="s">
        <v>22</v>
      </c>
      <c r="C30" s="41" t="s">
        <v>393</v>
      </c>
      <c r="D30" s="13">
        <f>SUMIF(さいたま市188部門!$C$7:$C$188,さいたま37部門!$B30,さいたま市188部門!L$7:L$188)</f>
        <v>1601.5633498432987</v>
      </c>
      <c r="E30" s="14">
        <f>SUMIF(さいたま市188部門!$C$7:$C$188,さいたま37部門!$B30,さいたま市188部門!M$7:M$188)</f>
        <v>188.31732705882351</v>
      </c>
      <c r="F30" s="14">
        <f>SUMIF(さいたま市188部門!$C$7:$C$188,さいたま37部門!$B30,さいたま市188部門!N$7:N$188)</f>
        <v>31.558672941176468</v>
      </c>
      <c r="G30" s="13">
        <f>SUMIF(さいたま市188部門!$C$7:$C$188,さいたま37部門!$B30,さいたま市188部門!O$7:O$188)</f>
        <v>1437.5455355616991</v>
      </c>
      <c r="H30" s="14">
        <f>SUMIF(さいたま市188部門!$C$7:$C$188,さいたま37部門!$B30,さいたま市188部門!P$7:P$188)</f>
        <v>125.0077303033173</v>
      </c>
      <c r="I30" s="13">
        <f>SUMIF(さいたま市188部門!$C$7:$C$188,さいたま37部門!$B30,さいたま市188部門!Q$7:Q$188)</f>
        <v>1321.6825284399588</v>
      </c>
      <c r="J30" s="13">
        <f>SUMIF(さいたま市188部門!$C$7:$C$188,さいたま37部門!$B30,さいたま市188部門!R$7:R$188)</f>
        <v>1208.2553811013393</v>
      </c>
      <c r="K30" s="14">
        <f>SUMIF(さいたま市188部門!$C$7:$C$188,さいたま37部門!$B30,さいたま市188部門!S$7:S$188)</f>
        <v>782.70916908955917</v>
      </c>
      <c r="L30" s="14">
        <f>SUMIF(さいたま市188部門!$C$7:$C$188,さいたま37部門!$B30,さいたま市188部門!T$7:T$188)</f>
        <v>459.54462881089114</v>
      </c>
      <c r="M30" s="14">
        <f>SUMIF(さいたま市188部門!$C$7:$C$188,さいたま37部門!$B30,さいたま市188部門!U$7:U$188)</f>
        <v>152.8377715450126</v>
      </c>
    </row>
    <row r="31" spans="1:13" x14ac:dyDescent="0.15">
      <c r="A31" s="21"/>
      <c r="B31" s="1" t="s">
        <v>23</v>
      </c>
      <c r="C31" s="41" t="s">
        <v>517</v>
      </c>
      <c r="D31" s="13">
        <f>SUMIF(さいたま市188部門!$C$7:$C$188,さいたま37部門!$B31,さいたま市188部門!L$7:L$188)</f>
        <v>98558.682000000001</v>
      </c>
      <c r="E31" s="14">
        <f>SUMIF(さいたま市188部門!$C$7:$C$188,さいたま37部門!$B31,さいたま市188部門!M$7:M$188)</f>
        <v>7815.1690729411766</v>
      </c>
      <c r="F31" s="14">
        <f>SUMIF(さいたま市188部門!$C$7:$C$188,さいたま37部門!$B31,さいたま市188部門!N$7:N$188)</f>
        <v>1309.6849270588234</v>
      </c>
      <c r="G31" s="13">
        <f>SUMIF(さいたま市188部門!$C$7:$C$188,さいたま37部門!$B31,さいたま市188部門!O$7:O$188)</f>
        <v>89433.828000000009</v>
      </c>
      <c r="H31" s="14">
        <f>SUMIF(さいたま市188部門!$C$7:$C$188,さいたま37部門!$B31,さいたま市188部門!P$7:P$188)</f>
        <v>5524.5481210616181</v>
      </c>
      <c r="I31" s="13">
        <f>SUMIF(さいたま市188部門!$C$7:$C$188,さいたま37部門!$B31,さいたま市188部門!Q$7:Q$188)</f>
        <v>83909.279878938396</v>
      </c>
      <c r="J31" s="13">
        <f>SUMIF(さいたま市188部門!$C$7:$C$188,さいたま37部門!$B31,さいたま市188部門!R$7:R$188)</f>
        <v>76996.654340524634</v>
      </c>
      <c r="K31" s="14">
        <f>SUMIF(さいたま市188部門!$C$7:$C$188,さいたま37部門!$B31,さいたま市188部門!S$7:S$188)</f>
        <v>51678.122248021115</v>
      </c>
      <c r="L31" s="14">
        <f>SUMIF(さいたま市188部門!$C$7:$C$188,さいたま37部門!$B31,さいたま市188部門!T$7:T$188)</f>
        <v>25318.532092503498</v>
      </c>
      <c r="M31" s="14">
        <f>SUMIF(さいたま市188部門!$C$7:$C$188,さいたま37部門!$B31,さいたま市188部門!U$7:U$188)</f>
        <v>6912.625538413783</v>
      </c>
    </row>
    <row r="32" spans="1:13" x14ac:dyDescent="0.15">
      <c r="A32" s="21"/>
      <c r="B32" s="1" t="s">
        <v>24</v>
      </c>
      <c r="C32" s="41" t="s">
        <v>518</v>
      </c>
      <c r="D32" s="13">
        <f>SUMIF(さいたま市188部門!$C$7:$C$188,さいたま37部門!$B32,さいたま市188部門!L$7:L$188)</f>
        <v>23749.08</v>
      </c>
      <c r="E32" s="14">
        <f>SUMIF(さいたま市188部門!$C$7:$C$188,さいたま37部門!$B32,さいたま市188部門!M$7:M$188)</f>
        <v>1883.173270588235</v>
      </c>
      <c r="F32" s="14">
        <f>SUMIF(さいたま市188部門!$C$7:$C$188,さいたま37部門!$B32,さいたま市188部門!N$7:N$188)</f>
        <v>315.58672941176468</v>
      </c>
      <c r="G32" s="13">
        <f>SUMIF(さいたま市188部門!$C$7:$C$188,さいたま37部門!$B32,さいたま市188部門!O$7:O$188)</f>
        <v>21550.32</v>
      </c>
      <c r="H32" s="14">
        <f>SUMIF(さいたま市188部門!$C$7:$C$188,さいたま37部門!$B32,さいたま市188部門!P$7:P$188)</f>
        <v>1331.2164147136427</v>
      </c>
      <c r="I32" s="13">
        <f>SUMIF(さいたま市188部門!$C$7:$C$188,さいたま37部門!$B32,さいたま市188部門!Q$7:Q$188)</f>
        <v>20219.103585286361</v>
      </c>
      <c r="J32" s="13">
        <f>SUMIF(さいたま市188部門!$C$7:$C$188,さいたま37部門!$B32,さいたま市188部門!R$7:R$188)</f>
        <v>18553.410684463757</v>
      </c>
      <c r="K32" s="14">
        <f>SUMIF(さいたま市188部門!$C$7:$C$188,さいたま37部門!$B32,さいたま市188部門!S$7:S$188)</f>
        <v>12452.559577836413</v>
      </c>
      <c r="L32" s="14">
        <f>SUMIF(さいたま市188部門!$C$7:$C$188,さいたま37部門!$B32,さいたま市188部門!T$7:T$188)</f>
        <v>6100.8511066273486</v>
      </c>
      <c r="M32" s="14">
        <f>SUMIF(さいたま市188部門!$C$7:$C$188,さいたま37部門!$B32,さいたま市188部門!U$7:U$188)</f>
        <v>1665.6929008225984</v>
      </c>
    </row>
    <row r="33" spans="1:13" x14ac:dyDescent="0.15">
      <c r="A33" s="23"/>
      <c r="B33" s="1" t="s">
        <v>25</v>
      </c>
      <c r="C33" s="41" t="s">
        <v>557</v>
      </c>
      <c r="D33" s="13">
        <f>SUMIF(さいたま市188部門!$C$7:$C$188,さいたま37部門!$B33,さいたま市188部門!L$7:L$188)</f>
        <v>20186.718000000001</v>
      </c>
      <c r="E33" s="14">
        <f>SUMIF(さいたま市188部門!$C$7:$C$188,さいたま37部門!$B33,さいたま市188部門!M$7:M$188)</f>
        <v>1600.6972800000001</v>
      </c>
      <c r="F33" s="14">
        <f>SUMIF(さいたま市188部門!$C$7:$C$188,さいたま37部門!$B33,さいたま市188部門!N$7:N$188)</f>
        <v>268.24871999999999</v>
      </c>
      <c r="G33" s="13">
        <f>SUMIF(さいたま市188部門!$C$7:$C$188,さいたま37部門!$B33,さいたま市188部門!O$7:O$188)</f>
        <v>18317.772000000004</v>
      </c>
      <c r="H33" s="14">
        <f>SUMIF(さいたま市188部門!$C$7:$C$188,さいたま37部門!$B33,さいたま市188部門!P$7:P$188)</f>
        <v>1131.5339525065965</v>
      </c>
      <c r="I33" s="13">
        <f>SUMIF(さいたま市188部門!$C$7:$C$188,さいたま37部門!$B33,さいたま市188部門!Q$7:Q$188)</f>
        <v>17186.238047493407</v>
      </c>
      <c r="J33" s="13">
        <f>SUMIF(さいたま市188部門!$C$7:$C$188,さいたま37部門!$B33,さいたま市188部門!R$7:R$188)</f>
        <v>15770.399081794199</v>
      </c>
      <c r="K33" s="14">
        <f>SUMIF(さいたま市188部門!$C$7:$C$188,さいたま37部門!$B33,さいたま市188部門!S$7:S$188)</f>
        <v>10584.675641160951</v>
      </c>
      <c r="L33" s="14">
        <f>SUMIF(さいたま市188部門!$C$7:$C$188,さいたま37部門!$B33,さいたま市188部門!T$7:T$188)</f>
        <v>5185.7234406332464</v>
      </c>
      <c r="M33" s="14">
        <f>SUMIF(さいたま市188部門!$C$7:$C$188,さいたま37部門!$B33,さいたま市188部門!U$7:U$188)</f>
        <v>1415.8389656992088</v>
      </c>
    </row>
    <row r="34" spans="1:13" x14ac:dyDescent="0.15">
      <c r="A34" s="21"/>
      <c r="B34" s="1" t="s">
        <v>26</v>
      </c>
      <c r="C34" s="41" t="s">
        <v>558</v>
      </c>
      <c r="D34" s="13">
        <f>SUMIF(さいたま市188部門!$C$7:$C$188,さいたま37部門!$B34,さいたま市188部門!L$7:L$188)</f>
        <v>32654.985000000001</v>
      </c>
      <c r="E34" s="14">
        <f>SUMIF(さいたま市188部門!$C$7:$C$188,さいたま37部門!$B34,さいたま市188部門!M$7:M$188)</f>
        <v>2589.3632470588227</v>
      </c>
      <c r="F34" s="14">
        <f>SUMIF(さいたま市188部門!$C$7:$C$188,さいたま37部門!$B34,さいたま市188部門!N$7:N$188)</f>
        <v>433.93175294117651</v>
      </c>
      <c r="G34" s="13">
        <f>SUMIF(さいたま市188部門!$C$7:$C$188,さいたま37部門!$B34,さいたま市188部門!O$7:O$188)</f>
        <v>29631.690000000002</v>
      </c>
      <c r="H34" s="14">
        <f>SUMIF(さいたま市188部門!$C$7:$C$188,さいたま37部門!$B34,さいたま市188部門!P$7:P$188)</f>
        <v>1830.4225702312585</v>
      </c>
      <c r="I34" s="13">
        <f>SUMIF(さいたま市188部門!$C$7:$C$188,さいたま37部門!$B34,さいたま市188部門!Q$7:Q$188)</f>
        <v>27801.267429768748</v>
      </c>
      <c r="J34" s="13">
        <f>SUMIF(さいたま市188部門!$C$7:$C$188,さいたま37部門!$B34,さいたま市188部門!R$7:R$188)</f>
        <v>25510.939691137675</v>
      </c>
      <c r="K34" s="14">
        <f>SUMIF(さいたま市188部門!$C$7:$C$188,さいたま37部門!$B34,さいたま市188部門!S$7:S$188)</f>
        <v>17122.269419525066</v>
      </c>
      <c r="L34" s="14">
        <f>SUMIF(さいたま市188部門!$C$7:$C$188,さいたま37部門!$B34,さいたま市188部門!T$7:T$188)</f>
        <v>8388.6702716126019</v>
      </c>
      <c r="M34" s="14">
        <f>SUMIF(さいたま市188部門!$C$7:$C$188,さいたま37部門!$B34,さいたま市188部門!U$7:U$188)</f>
        <v>2290.3277386310729</v>
      </c>
    </row>
    <row r="35" spans="1:13" x14ac:dyDescent="0.15">
      <c r="A35" s="21"/>
      <c r="B35" s="1" t="s">
        <v>27</v>
      </c>
      <c r="C35" s="41" t="s">
        <v>559</v>
      </c>
      <c r="D35" s="13">
        <f>SUMIF(さいたま市188部門!$C$7:$C$188,さいたま37部門!$B35,さいたま市188部門!L$7:L$188)</f>
        <v>37404.801000000007</v>
      </c>
      <c r="E35" s="14">
        <f>SUMIF(さいたま市188部門!$C$7:$C$188,さいたま37部門!$B35,さいたま市188部門!M$7:M$188)</f>
        <v>2965.9979011764704</v>
      </c>
      <c r="F35" s="14">
        <f>SUMIF(さいたま市188部門!$C$7:$C$188,さいたま37部門!$B35,さいたま市188部門!N$7:N$188)</f>
        <v>497.04909882352939</v>
      </c>
      <c r="G35" s="13">
        <f>SUMIF(さいたま市188部門!$C$7:$C$188,さいたま37部門!$B35,さいたま市188部門!O$7:O$188)</f>
        <v>33941.754000000001</v>
      </c>
      <c r="H35" s="14">
        <f>SUMIF(さいたま市188部門!$C$7:$C$188,さいたま37部門!$B35,さいたま市188部門!P$7:P$188)</f>
        <v>2096.6658531739872</v>
      </c>
      <c r="I35" s="13">
        <f>SUMIF(さいたま市188部門!$C$7:$C$188,さいたま37部門!$B35,さいたま市188部門!Q$7:Q$188)</f>
        <v>31845.088146826016</v>
      </c>
      <c r="J35" s="13">
        <f>SUMIF(さいたま市188部門!$C$7:$C$188,さいたま37部門!$B35,さいたま市188部門!R$7:R$188)</f>
        <v>29221.621828030424</v>
      </c>
      <c r="K35" s="14">
        <f>SUMIF(さいたま市188部門!$C$7:$C$188,さいたま37部門!$B35,さいたま市188部門!S$7:S$188)</f>
        <v>19612.78133509235</v>
      </c>
      <c r="L35" s="14">
        <f>SUMIF(さいたま市188部門!$C$7:$C$188,さいたま37部門!$B35,さいたま市188部門!T$7:T$188)</f>
        <v>9608.840492938074</v>
      </c>
      <c r="M35" s="14">
        <f>SUMIF(さいたま市188部門!$C$7:$C$188,さいたま37部門!$B35,さいたま市188部門!U$7:U$188)</f>
        <v>2623.4663187955925</v>
      </c>
    </row>
    <row r="36" spans="1:13" x14ac:dyDescent="0.15">
      <c r="A36" s="21"/>
      <c r="B36" s="1" t="s">
        <v>28</v>
      </c>
      <c r="C36" s="41" t="s">
        <v>524</v>
      </c>
      <c r="D36" s="13">
        <f>SUMIF(さいたま市188部門!$C$7:$C$188,さいたま37部門!$B36,さいたま市188部門!L$7:L$188)</f>
        <v>21967.898999999998</v>
      </c>
      <c r="E36" s="14">
        <f>SUMIF(さいたま市188部門!$C$7:$C$188,さいたま37部門!$B36,さいたま市188部門!M$7:M$188)</f>
        <v>0</v>
      </c>
      <c r="F36" s="14">
        <f>SUMIF(さいたま市188部門!$C$7:$C$188,さいたま37部門!$B36,さいたま市188部門!N$7:N$188)</f>
        <v>0</v>
      </c>
      <c r="G36" s="13">
        <f>SUMIF(さいたま市188部門!$C$7:$C$188,さいたま37部門!$B36,さいたま市188部門!O$7:O$188)</f>
        <v>19934.045999999998</v>
      </c>
      <c r="H36" s="14">
        <f>SUMIF(さいたま市188部門!$C$7:$C$188,さいたま37部門!$B36,さいたま市188部門!P$7:P$188)</f>
        <v>0</v>
      </c>
      <c r="I36" s="13">
        <f>SUMIF(さいたま市188部門!$C$7:$C$188,さいたま37部門!$B36,さいたま市188部門!Q$7:Q$188)</f>
        <v>18702.67081638988</v>
      </c>
      <c r="J36" s="13">
        <f>SUMIF(さいたま市188部門!$C$7:$C$188,さいたま37部門!$B36,さいたま市188部門!R$7:R$188)</f>
        <v>17161.90488312898</v>
      </c>
      <c r="K36" s="14">
        <f>SUMIF(さいたま市188部門!$C$7:$C$188,さいたま37部門!$B36,さいたま市188部門!S$7:S$188)</f>
        <v>11518.617609498682</v>
      </c>
      <c r="L36" s="14">
        <f>SUMIF(さいたま市188部門!$C$7:$C$188,さいたま37部門!$B36,さいたま市188部門!T$7:T$188)</f>
        <v>5643.287273630297</v>
      </c>
      <c r="M36" s="14">
        <f>SUMIF(さいたま市188部門!$C$7:$C$188,さいたま37部門!$B36,さいたま市188部門!U$7:U$188)</f>
        <v>1540.7659332609035</v>
      </c>
    </row>
    <row r="37" spans="1:13" x14ac:dyDescent="0.15">
      <c r="A37" s="21"/>
      <c r="B37" s="1" t="s">
        <v>29</v>
      </c>
      <c r="C37" s="41" t="s">
        <v>560</v>
      </c>
      <c r="D37" s="13">
        <f>SUMIF(さいたま市188部門!$C$7:$C$188,さいたま37部門!$B37,さいたま市188部門!L$7:L$188)</f>
        <v>62341.334999999992</v>
      </c>
      <c r="E37" s="14">
        <f>SUMIF(さいたま市188部門!$C$7:$C$188,さいたま37部門!$B37,さいたま市188部門!M$7:M$188)</f>
        <v>4943.3298352941165</v>
      </c>
      <c r="F37" s="14">
        <f>SUMIF(さいたま市188部門!$C$7:$C$188,さいたま37部門!$B37,さいたま市188部門!N$7:N$188)</f>
        <v>426.0420847058823</v>
      </c>
      <c r="G37" s="13">
        <f>SUMIF(さいたま市188部門!$C$7:$C$188,さいたま37部門!$B37,さいたま市188部門!O$7:O$188)</f>
        <v>56569.59</v>
      </c>
      <c r="H37" s="14">
        <f>SUMIF(さいたま市188部門!$C$7:$C$188,さいたま37部門!$B37,さいたま市188部門!P$7:P$188)</f>
        <v>3494.4430886233122</v>
      </c>
      <c r="I37" s="13">
        <f>SUMIF(さいたま市188部門!$C$7:$C$188,さいたま37部門!$B37,さいたま市188部門!Q$7:Q$188)</f>
        <v>53075.146911376694</v>
      </c>
      <c r="J37" s="13">
        <f>SUMIF(さいたま市188部門!$C$7:$C$188,さいたま37部門!$B37,さいたま市188部門!R$7:R$188)</f>
        <v>48702.703046717375</v>
      </c>
      <c r="K37" s="14">
        <f>SUMIF(さいたま市188部門!$C$7:$C$188,さいたま37部門!$B37,さいたま市188部門!S$7:S$188)</f>
        <v>32687.968891820587</v>
      </c>
      <c r="L37" s="14">
        <f>SUMIF(さいたま市188部門!$C$7:$C$188,さいたま37部門!$B37,さいたま市188部門!T$7:T$188)</f>
        <v>16014.734154896789</v>
      </c>
      <c r="M37" s="14">
        <f>SUMIF(さいたま市188部門!$C$7:$C$188,さいたま37部門!$B37,さいたま市188部門!U$7:U$188)</f>
        <v>4372.4438646593208</v>
      </c>
    </row>
    <row r="38" spans="1:13" x14ac:dyDescent="0.15">
      <c r="A38" s="23"/>
      <c r="B38" s="1" t="s">
        <v>30</v>
      </c>
      <c r="C38" s="41" t="s">
        <v>561</v>
      </c>
      <c r="D38" s="13">
        <f>SUMIF(さいたま市188部門!$C$7:$C$188,さいたま37部門!$B38,さいたま市188部門!L$7:L$188)</f>
        <v>67684.877999999997</v>
      </c>
      <c r="E38" s="14">
        <f>SUMIF(さいたま市188部門!$C$7:$C$188,さいたま37部門!$B38,さいたま市188部門!M$7:M$188)</f>
        <v>5367.0438211764713</v>
      </c>
      <c r="F38" s="14">
        <f>SUMIF(さいたま市188部門!$C$7:$C$188,さいたま37部門!$B38,さいたま市188部門!N$7:N$188)</f>
        <v>899.42217882352941</v>
      </c>
      <c r="G38" s="13">
        <f>SUMIF(さいたま市188部門!$C$7:$C$188,さいたま37部門!$B38,さいたま市188部門!O$7:O$188)</f>
        <v>61418.412000000011</v>
      </c>
      <c r="H38" s="14">
        <f>SUMIF(さいたま市188部門!$C$7:$C$188,さいたま37部門!$B38,さいたま市188部門!P$7:P$188)</f>
        <v>3793.966781933882</v>
      </c>
      <c r="I38" s="13">
        <f>SUMIF(さいたま市188部門!$C$7:$C$188,さいたま37部門!$B38,さいたま市188部門!Q$7:Q$188)</f>
        <v>57624.445218066125</v>
      </c>
      <c r="J38" s="13">
        <f>SUMIF(さいたま市188部門!$C$7:$C$188,さいたま37部門!$B38,さいたま市188部門!R$7:R$188)</f>
        <v>52877.220450721725</v>
      </c>
      <c r="K38" s="14">
        <f>SUMIF(さいたま市188部門!$C$7:$C$188,さいたま37部門!$B38,さいたま市188部門!S$7:S$188)</f>
        <v>35489.794796833776</v>
      </c>
      <c r="L38" s="14">
        <f>SUMIF(さいたま市188部門!$C$7:$C$188,さいたま37部門!$B38,さいたま市188部門!T$7:T$188)</f>
        <v>17387.425653887942</v>
      </c>
      <c r="M38" s="14">
        <f>SUMIF(さいたま市188部門!$C$7:$C$188,さいたま37部門!$B38,さいたま市188部門!U$7:U$188)</f>
        <v>4747.2247673444053</v>
      </c>
    </row>
    <row r="39" spans="1:13" x14ac:dyDescent="0.15">
      <c r="A39" s="21"/>
      <c r="B39" s="1" t="s">
        <v>31</v>
      </c>
      <c r="C39" s="41" t="s">
        <v>527</v>
      </c>
      <c r="D39" s="13">
        <f>SUMIF(さいたま市188部門!$C$7:$C$188,さいたま37部門!$B39,さいたま市188部門!L$7:L$188)</f>
        <v>2968.6350000000002</v>
      </c>
      <c r="E39" s="14">
        <f>SUMIF(さいたま市188部門!$C$7:$C$188,さいたま37部門!$B39,さいたま市188部門!M$7:M$188)</f>
        <v>235.39665882352941</v>
      </c>
      <c r="F39" s="14">
        <f>SUMIF(さいたま市188部門!$C$7:$C$188,さいたま37部門!$B39,さいたま市188部門!N$7:N$188)</f>
        <v>39.448341176470585</v>
      </c>
      <c r="G39" s="13">
        <f>SUMIF(さいたま市188部門!$C$7:$C$188,さいたま37部門!$B39,さいたま市188部門!O$7:O$188)</f>
        <v>2693.79</v>
      </c>
      <c r="H39" s="14">
        <f>SUMIF(さいたま市188部門!$C$7:$C$188,さいたま37部門!$B39,さいたま市188部門!P$7:P$188)</f>
        <v>166.40205183920534</v>
      </c>
      <c r="I39" s="13">
        <f>SUMIF(さいたま市188部門!$C$7:$C$188,さいたま37部門!$B39,さいたま市188部門!Q$7:Q$188)</f>
        <v>2527.3879481607951</v>
      </c>
      <c r="J39" s="13">
        <f>SUMIF(さいたま市188部門!$C$7:$C$188,さいたま37部門!$B39,さいたま市188部門!R$7:R$188)</f>
        <v>2319.1763355579701</v>
      </c>
      <c r="K39" s="14">
        <f>SUMIF(さいたま市188部門!$C$7:$C$188,さいたま37部門!$B39,さいたま市188部門!S$7:S$188)</f>
        <v>1556.5699472295516</v>
      </c>
      <c r="L39" s="14">
        <f>SUMIF(さいたま市188部門!$C$7:$C$188,さいたま37部門!$B39,さいたま市188部門!T$7:T$188)</f>
        <v>762.60638832841857</v>
      </c>
      <c r="M39" s="14">
        <f>SUMIF(さいたま市188部門!$C$7:$C$188,さいたま37部門!$B39,さいたま市188部門!U$7:U$188)</f>
        <v>208.2116126028248</v>
      </c>
    </row>
    <row r="40" spans="1:13" x14ac:dyDescent="0.15">
      <c r="A40" s="21"/>
      <c r="B40" s="1" t="s">
        <v>32</v>
      </c>
      <c r="C40" s="41" t="s">
        <v>562</v>
      </c>
      <c r="D40" s="13">
        <f>SUMIF(さいたま市188部門!$C$7:$C$188,さいたま37部門!$B40,さいたま市188部門!L$7:L$188)</f>
        <v>55458.499777777775</v>
      </c>
      <c r="E40" s="14">
        <f>SUMIF(さいたま市188部門!$C$7:$C$188,さいたま37部門!$B40,さいたま市188部門!M$7:M$188)</f>
        <v>4397.558322614379</v>
      </c>
      <c r="F40" s="14">
        <f>SUMIF(さいたま市188部門!$C$7:$C$188,さいたま37部門!$B40,さいたま市188部門!N$7:N$188)</f>
        <v>736.95345516339864</v>
      </c>
      <c r="G40" s="13">
        <f>SUMIF(さいたま市188部門!$C$7:$C$188,さいたま37部門!$B40,さいたま市188部門!O$7:O$188)</f>
        <v>50323.988000000005</v>
      </c>
      <c r="H40" s="14">
        <f>SUMIF(さいたま市188部門!$C$7:$C$188,さいたま37部門!$B40,さいたま市188部門!P$7:P$188)</f>
        <v>3108.6368499146365</v>
      </c>
      <c r="I40" s="13">
        <f>SUMIF(さいたま市188部門!$C$7:$C$188,さいたま37部門!$B40,さいたま市188部門!Q$7:Q$188)</f>
        <v>47215.351150085371</v>
      </c>
      <c r="J40" s="13">
        <f>SUMIF(さいたま市188部門!$C$7:$C$188,さいたま37部門!$B40,さいたま市188部門!R$7:R$188)</f>
        <v>43325.6497650163</v>
      </c>
      <c r="K40" s="14">
        <f>SUMIF(さいたま市188部門!$C$7:$C$188,さいたま37部門!$B40,さいたま市188部門!S$7:S$188)</f>
        <v>29079.032643799474</v>
      </c>
      <c r="L40" s="14">
        <f>SUMIF(さいたま市188部門!$C$7:$C$188,さいたま37部門!$B40,さいたま市188部門!T$7:T$188)</f>
        <v>14246.617121216826</v>
      </c>
      <c r="M40" s="14">
        <f>SUMIF(さいたま市188部門!$C$7:$C$188,さいたま37部門!$B40,さいたま市188部門!U$7:U$188)</f>
        <v>3889.7013850690669</v>
      </c>
    </row>
    <row r="41" spans="1:13" x14ac:dyDescent="0.15">
      <c r="A41" s="21"/>
      <c r="B41" s="1" t="s">
        <v>33</v>
      </c>
      <c r="C41" s="41" t="s">
        <v>563</v>
      </c>
      <c r="D41" s="13">
        <f>SUMIF(さいたま市188部門!$C$7:$C$188,さいたま37部門!$B41,さいたま市188部門!L$7:L$188)</f>
        <v>59724.538222222211</v>
      </c>
      <c r="E41" s="14">
        <f>SUMIF(さいたま市188部門!$C$7:$C$188,さいたま37部門!$B41,さいたま市188部門!M$7:M$188)</f>
        <v>4735.8320397385623</v>
      </c>
      <c r="F41" s="14">
        <f>SUMIF(さいたま市188部門!$C$7:$C$188,さいたま37部門!$B41,さいたま市188部門!N$7:N$188)</f>
        <v>793.64218248366001</v>
      </c>
      <c r="G41" s="13">
        <f>SUMIF(さいたま市188部門!$C$7:$C$188,さいたま37部門!$B41,さいたま市188部門!O$7:O$188)</f>
        <v>54195.063999999998</v>
      </c>
      <c r="H41" s="14">
        <f>SUMIF(さいたま市188部門!$C$7:$C$188,さいたま37部門!$B41,さいたま市188部門!P$7:P$188)</f>
        <v>3347.7627614465309</v>
      </c>
      <c r="I41" s="13">
        <f>SUMIF(さいたま市188部門!$C$7:$C$188,さいたま37部門!$B41,さいたま市188部門!Q$7:Q$188)</f>
        <v>50847.301238553468</v>
      </c>
      <c r="J41" s="13">
        <f>SUMIF(さいたま市188部門!$C$7:$C$188,さいたま37部門!$B41,さいたま市188部門!R$7:R$188)</f>
        <v>46658.392054632946</v>
      </c>
      <c r="K41" s="14">
        <f>SUMIF(さいたま市188部門!$C$7:$C$188,さいたま37部門!$B41,さいたま市188部門!S$7:S$188)</f>
        <v>31315.881308707128</v>
      </c>
      <c r="L41" s="14">
        <f>SUMIF(さいたま市188部門!$C$7:$C$188,さいたま37部門!$B41,さいたま市188部門!T$7:T$188)</f>
        <v>15342.510745925812</v>
      </c>
      <c r="M41" s="14">
        <f>SUMIF(さいたま市188部門!$C$7:$C$188,さいたま37部門!$B41,さいたま市188部門!U$7:U$188)</f>
        <v>4188.9091839205339</v>
      </c>
    </row>
    <row r="42" spans="1:13" x14ac:dyDescent="0.15">
      <c r="A42" s="21"/>
      <c r="B42" s="4" t="s">
        <v>34</v>
      </c>
      <c r="C42" s="42" t="s">
        <v>485</v>
      </c>
      <c r="D42" s="13">
        <f>SUMIF(さいたま市188部門!$C$7:$C$188,さいたま37部門!$B42,さいたま市188部門!L$7:L$188)</f>
        <v>0</v>
      </c>
      <c r="E42" s="14">
        <f>SUMIF(さいたま市188部門!$C$7:$C$188,さいたま37部門!$B42,さいたま市188部門!M$7:M$188)</f>
        <v>0</v>
      </c>
      <c r="F42" s="14">
        <f>SUMIF(さいたま市188部門!$C$7:$C$188,さいたま37部門!$B42,さいたま市188部門!N$7:N$188)</f>
        <v>0</v>
      </c>
      <c r="G42" s="13">
        <f>SUMIF(さいたま市188部門!$C$7:$C$188,さいたま37部門!$B42,さいたま市188部門!O$7:O$188)</f>
        <v>0</v>
      </c>
      <c r="H42" s="14">
        <f>SUMIF(さいたま市188部門!$C$7:$C$188,さいたま37部門!$B42,さいたま市188部門!P$7:P$188)</f>
        <v>0</v>
      </c>
      <c r="I42" s="13">
        <f>SUMIF(さいたま市188部門!$C$7:$C$188,さいたま37部門!$B42,さいたま市188部門!Q$7:Q$188)</f>
        <v>0</v>
      </c>
      <c r="J42" s="13">
        <f>SUMIF(さいたま市188部門!$C$7:$C$188,さいたま37部門!$B42,さいたま市188部門!R$7:R$188)</f>
        <v>0</v>
      </c>
      <c r="K42" s="14">
        <f>SUMIF(さいたま市188部門!$C$7:$C$188,さいたま37部門!$B42,さいたま市188部門!S$7:S$188)</f>
        <v>0</v>
      </c>
      <c r="L42" s="14">
        <f>SUMIF(さいたま市188部門!$C$7:$C$188,さいたま37部門!$B42,さいたま市188部門!T$7:T$188)</f>
        <v>0</v>
      </c>
      <c r="M42" s="14">
        <f>SUMIF(さいたま市188部門!$C$7:$C$188,さいたま37部門!$B42,さいたま市188部門!U$7:U$188)</f>
        <v>0</v>
      </c>
    </row>
    <row r="43" spans="1:13" x14ac:dyDescent="0.15">
      <c r="A43" s="27"/>
      <c r="B43" s="54" t="s">
        <v>576</v>
      </c>
      <c r="C43" s="55"/>
      <c r="D43" s="17">
        <f t="shared" ref="D43:M43" si="0">SUM(D7:D42)</f>
        <v>593727</v>
      </c>
      <c r="E43" s="17">
        <f t="shared" si="0"/>
        <v>45337.39648941176</v>
      </c>
      <c r="F43" s="17">
        <f t="shared" si="0"/>
        <v>7195.3774305882343</v>
      </c>
      <c r="G43" s="17">
        <f t="shared" si="0"/>
        <v>538758</v>
      </c>
      <c r="H43" s="17">
        <f t="shared" si="0"/>
        <v>32049.035184230954</v>
      </c>
      <c r="I43" s="17">
        <f t="shared" si="0"/>
        <v>505477.58963215904</v>
      </c>
      <c r="J43" s="17">
        <f t="shared" si="0"/>
        <v>463835.26711159403</v>
      </c>
      <c r="K43" s="17">
        <f t="shared" si="0"/>
        <v>311313.98944591032</v>
      </c>
      <c r="L43" s="17">
        <f t="shared" si="0"/>
        <v>152521.27766568368</v>
      </c>
      <c r="M43" s="17">
        <f t="shared" si="0"/>
        <v>41642.322520564958</v>
      </c>
    </row>
    <row r="44" spans="1:13" x14ac:dyDescent="0.15">
      <c r="A44" s="25"/>
      <c r="B44" s="26"/>
      <c r="C44" s="25"/>
      <c r="D44" s="18">
        <f>D43-さいたま市188部門!L189</f>
        <v>0</v>
      </c>
      <c r="E44" s="18">
        <f>E43-さいたま市188部門!M189</f>
        <v>0</v>
      </c>
      <c r="F44" s="18">
        <f>F43-さいたま市188部門!N189</f>
        <v>0</v>
      </c>
      <c r="G44" s="18">
        <f>G43-さいたま市188部門!O189</f>
        <v>0</v>
      </c>
      <c r="H44" s="18">
        <f>H43-さいたま市188部門!P189</f>
        <v>0</v>
      </c>
      <c r="I44" s="18">
        <f>I43-さいたま市188部門!Q189</f>
        <v>0</v>
      </c>
      <c r="J44" s="18">
        <f>J43-さいたま市188部門!R189</f>
        <v>0</v>
      </c>
      <c r="K44" s="18">
        <f>K43-さいたま市188部門!S189</f>
        <v>0</v>
      </c>
      <c r="L44" s="18">
        <f>L43-さいたま市188部門!T189</f>
        <v>0</v>
      </c>
      <c r="M44" s="18">
        <f>M43-さいたま市188部門!U189</f>
        <v>0</v>
      </c>
    </row>
    <row r="45" spans="1:13" x14ac:dyDescent="0.15">
      <c r="A45" s="25"/>
      <c r="B45" s="26"/>
      <c r="C45" s="25"/>
    </row>
    <row r="46" spans="1:13" x14ac:dyDescent="0.15">
      <c r="A46" s="25"/>
      <c r="B46" s="26"/>
      <c r="C46" s="25"/>
    </row>
    <row r="47" spans="1:13" x14ac:dyDescent="0.15">
      <c r="A47" s="25"/>
      <c r="B47" s="26"/>
      <c r="C47" s="25"/>
    </row>
    <row r="48" spans="1:13" x14ac:dyDescent="0.15">
      <c r="A48" s="25"/>
      <c r="B48" s="26"/>
      <c r="C48" s="25"/>
    </row>
    <row r="49" spans="1:3" x14ac:dyDescent="0.15">
      <c r="A49" s="25"/>
      <c r="B49" s="26"/>
      <c r="C49" s="25"/>
    </row>
    <row r="50" spans="1:3" x14ac:dyDescent="0.15">
      <c r="A50" s="25"/>
      <c r="B50" s="26"/>
      <c r="C50" s="25"/>
    </row>
    <row r="51" spans="1:3" x14ac:dyDescent="0.15">
      <c r="A51" s="25"/>
      <c r="B51" s="26"/>
      <c r="C51" s="25"/>
    </row>
    <row r="52" spans="1:3" x14ac:dyDescent="0.15">
      <c r="A52" s="25"/>
      <c r="B52" s="26"/>
      <c r="C52" s="25"/>
    </row>
    <row r="53" spans="1:3" x14ac:dyDescent="0.15">
      <c r="A53" s="25"/>
      <c r="B53" s="26"/>
      <c r="C53" s="25"/>
    </row>
    <row r="54" spans="1:3" x14ac:dyDescent="0.15">
      <c r="A54" s="25"/>
      <c r="B54" s="26"/>
      <c r="C54" s="25"/>
    </row>
    <row r="55" spans="1:3" x14ac:dyDescent="0.15">
      <c r="A55" s="25"/>
      <c r="B55" s="26"/>
      <c r="C55" s="25"/>
    </row>
    <row r="56" spans="1:3" x14ac:dyDescent="0.15">
      <c r="A56" s="25"/>
      <c r="B56" s="26"/>
      <c r="C56" s="25"/>
    </row>
    <row r="57" spans="1:3" x14ac:dyDescent="0.15">
      <c r="A57" s="25"/>
      <c r="B57" s="26"/>
      <c r="C57" s="25"/>
    </row>
    <row r="58" spans="1:3" x14ac:dyDescent="0.15">
      <c r="A58" s="25"/>
      <c r="B58" s="26"/>
      <c r="C58" s="25"/>
    </row>
    <row r="59" spans="1:3" x14ac:dyDescent="0.15">
      <c r="A59" s="25"/>
      <c r="B59" s="26"/>
      <c r="C59" s="25"/>
    </row>
    <row r="60" spans="1:3" x14ac:dyDescent="0.15">
      <c r="A60" s="25"/>
      <c r="B60" s="26"/>
      <c r="C60" s="25"/>
    </row>
    <row r="61" spans="1:3" x14ac:dyDescent="0.15">
      <c r="A61" s="25"/>
      <c r="B61" s="26"/>
      <c r="C61" s="25"/>
    </row>
    <row r="62" spans="1:3" x14ac:dyDescent="0.15">
      <c r="A62" s="25"/>
      <c r="B62" s="26"/>
      <c r="C62" s="25"/>
    </row>
    <row r="63" spans="1:3" x14ac:dyDescent="0.15">
      <c r="A63" s="25"/>
      <c r="B63" s="26"/>
      <c r="C63" s="25"/>
    </row>
    <row r="64" spans="1:3" x14ac:dyDescent="0.15">
      <c r="A64" s="25"/>
      <c r="B64" s="26"/>
      <c r="C64" s="25"/>
    </row>
    <row r="65" spans="1:3" x14ac:dyDescent="0.15">
      <c r="A65" s="25"/>
      <c r="B65" s="26"/>
      <c r="C65" s="25"/>
    </row>
    <row r="66" spans="1:3" x14ac:dyDescent="0.15">
      <c r="A66" s="25"/>
      <c r="B66" s="26"/>
      <c r="C66" s="25"/>
    </row>
    <row r="67" spans="1:3" x14ac:dyDescent="0.15">
      <c r="A67" s="25"/>
      <c r="B67" s="26"/>
      <c r="C67" s="25"/>
    </row>
    <row r="68" spans="1:3" x14ac:dyDescent="0.15">
      <c r="A68" s="25"/>
      <c r="B68" s="26"/>
      <c r="C68" s="25"/>
    </row>
    <row r="69" spans="1:3" x14ac:dyDescent="0.15">
      <c r="A69" s="25"/>
      <c r="B69" s="26"/>
      <c r="C69" s="25"/>
    </row>
    <row r="70" spans="1:3" x14ac:dyDescent="0.15">
      <c r="A70" s="25"/>
      <c r="B70" s="26"/>
      <c r="C70" s="25"/>
    </row>
    <row r="71" spans="1:3" x14ac:dyDescent="0.15">
      <c r="A71" s="25"/>
      <c r="B71" s="26"/>
      <c r="C71" s="25"/>
    </row>
    <row r="72" spans="1:3" x14ac:dyDescent="0.15">
      <c r="A72" s="25"/>
      <c r="B72" s="26"/>
      <c r="C72" s="25"/>
    </row>
    <row r="73" spans="1:3" x14ac:dyDescent="0.15">
      <c r="A73" s="25"/>
      <c r="B73" s="26"/>
      <c r="C73" s="25"/>
    </row>
    <row r="74" spans="1:3" x14ac:dyDescent="0.15">
      <c r="A74" s="25"/>
      <c r="B74" s="26"/>
      <c r="C74" s="25"/>
    </row>
    <row r="75" spans="1:3" x14ac:dyDescent="0.15">
      <c r="A75" s="25"/>
      <c r="B75" s="26"/>
      <c r="C75" s="25"/>
    </row>
    <row r="76" spans="1:3" x14ac:dyDescent="0.15">
      <c r="A76" s="25"/>
      <c r="B76" s="26"/>
      <c r="C76" s="25"/>
    </row>
    <row r="77" spans="1:3" x14ac:dyDescent="0.15">
      <c r="A77" s="28"/>
      <c r="B77" s="26"/>
      <c r="C77" s="25"/>
    </row>
    <row r="78" spans="1:3" x14ac:dyDescent="0.15">
      <c r="A78" s="25"/>
      <c r="B78" s="26"/>
      <c r="C78" s="25"/>
    </row>
    <row r="79" spans="1:3" x14ac:dyDescent="0.15">
      <c r="A79" s="25"/>
      <c r="B79" s="26"/>
      <c r="C79" s="25"/>
    </row>
    <row r="80" spans="1:3" x14ac:dyDescent="0.15">
      <c r="A80" s="25"/>
      <c r="B80" s="26"/>
      <c r="C80" s="25"/>
    </row>
    <row r="81" spans="1:3" x14ac:dyDescent="0.15">
      <c r="A81" s="25"/>
      <c r="B81" s="26"/>
      <c r="C81" s="25"/>
    </row>
    <row r="82" spans="1:3" x14ac:dyDescent="0.15">
      <c r="A82" s="25"/>
      <c r="B82" s="26"/>
      <c r="C82" s="25"/>
    </row>
    <row r="83" spans="1:3" x14ac:dyDescent="0.15">
      <c r="A83" s="25"/>
      <c r="B83" s="26"/>
      <c r="C83" s="25"/>
    </row>
    <row r="84" spans="1:3" x14ac:dyDescent="0.15">
      <c r="A84" s="27"/>
      <c r="B84" s="26"/>
      <c r="C84" s="25"/>
    </row>
    <row r="85" spans="1:3" x14ac:dyDescent="0.15">
      <c r="A85" s="25"/>
      <c r="B85" s="26"/>
      <c r="C85" s="25"/>
    </row>
    <row r="86" spans="1:3" x14ac:dyDescent="0.15">
      <c r="A86" s="25"/>
      <c r="B86" s="26"/>
      <c r="C86" s="25"/>
    </row>
    <row r="87" spans="1:3" x14ac:dyDescent="0.15">
      <c r="A87" s="25"/>
      <c r="B87" s="26"/>
      <c r="C87" s="25"/>
    </row>
    <row r="88" spans="1:3" x14ac:dyDescent="0.15">
      <c r="A88" s="25"/>
      <c r="B88" s="26"/>
      <c r="C88" s="25"/>
    </row>
    <row r="89" spans="1:3" x14ac:dyDescent="0.15">
      <c r="A89" s="25"/>
      <c r="B89" s="26"/>
      <c r="C89" s="25"/>
    </row>
    <row r="90" spans="1:3" x14ac:dyDescent="0.15">
      <c r="A90" s="29"/>
      <c r="B90" s="26"/>
      <c r="C90" s="25"/>
    </row>
    <row r="91" spans="1:3" x14ac:dyDescent="0.15">
      <c r="A91" s="25"/>
      <c r="B91" s="26"/>
      <c r="C91" s="25"/>
    </row>
    <row r="92" spans="1:3" x14ac:dyDescent="0.15">
      <c r="A92" s="25"/>
      <c r="B92" s="26"/>
      <c r="C92" s="25"/>
    </row>
    <row r="93" spans="1:3" x14ac:dyDescent="0.15">
      <c r="A93" s="25"/>
      <c r="B93" s="26"/>
      <c r="C93" s="25"/>
    </row>
    <row r="94" spans="1:3" x14ac:dyDescent="0.15">
      <c r="A94" s="29"/>
      <c r="B94" s="26"/>
      <c r="C94" s="25"/>
    </row>
    <row r="95" spans="1:3" x14ac:dyDescent="0.15">
      <c r="A95" s="29"/>
      <c r="B95" s="26"/>
      <c r="C95" s="25"/>
    </row>
    <row r="96" spans="1:3" x14ac:dyDescent="0.15">
      <c r="A96" s="29"/>
      <c r="B96" s="26"/>
      <c r="C96" s="25"/>
    </row>
    <row r="97" spans="1:3" x14ac:dyDescent="0.15">
      <c r="A97" s="29"/>
      <c r="B97" s="26"/>
      <c r="C97" s="25"/>
    </row>
    <row r="98" spans="1:3" x14ac:dyDescent="0.15">
      <c r="B98" s="26"/>
      <c r="C98" s="25"/>
    </row>
    <row r="99" spans="1:3" x14ac:dyDescent="0.15">
      <c r="B99" s="26"/>
      <c r="C99" s="25"/>
    </row>
    <row r="100" spans="1:3" x14ac:dyDescent="0.15">
      <c r="B100" s="26"/>
      <c r="C100" s="25"/>
    </row>
    <row r="101" spans="1:3" x14ac:dyDescent="0.15">
      <c r="A101" s="25"/>
      <c r="B101" s="26"/>
      <c r="C101" s="25"/>
    </row>
    <row r="102" spans="1:3" x14ac:dyDescent="0.15">
      <c r="A102" s="25"/>
      <c r="B102" s="26"/>
      <c r="C102" s="25"/>
    </row>
    <row r="103" spans="1:3" x14ac:dyDescent="0.15">
      <c r="A103" s="25"/>
      <c r="B103" s="26"/>
      <c r="C103" s="25"/>
    </row>
    <row r="104" spans="1:3" x14ac:dyDescent="0.15">
      <c r="A104" s="25"/>
      <c r="B104" s="26"/>
      <c r="C104" s="25"/>
    </row>
    <row r="105" spans="1:3" x14ac:dyDescent="0.15">
      <c r="A105" s="25"/>
      <c r="B105" s="26"/>
      <c r="C105" s="25"/>
    </row>
    <row r="106" spans="1:3" x14ac:dyDescent="0.15">
      <c r="A106" s="25"/>
      <c r="B106" s="26"/>
      <c r="C106" s="25"/>
    </row>
    <row r="107" spans="1:3" x14ac:dyDescent="0.15">
      <c r="A107" s="25"/>
      <c r="B107" s="26"/>
      <c r="C107" s="25"/>
    </row>
    <row r="108" spans="1:3" x14ac:dyDescent="0.15">
      <c r="A108" s="25"/>
      <c r="B108" s="26"/>
      <c r="C108" s="25"/>
    </row>
    <row r="109" spans="1:3" x14ac:dyDescent="0.15">
      <c r="A109" s="25"/>
      <c r="B109" s="26"/>
      <c r="C109" s="25"/>
    </row>
    <row r="110" spans="1:3" x14ac:dyDescent="0.15">
      <c r="A110" s="25"/>
      <c r="B110" s="26"/>
      <c r="C110" s="25"/>
    </row>
    <row r="111" spans="1:3" x14ac:dyDescent="0.15">
      <c r="A111" s="25"/>
      <c r="B111" s="26"/>
      <c r="C111" s="25"/>
    </row>
    <row r="112" spans="1:3" x14ac:dyDescent="0.15">
      <c r="A112" s="25"/>
      <c r="B112" s="26"/>
      <c r="C112" s="25"/>
    </row>
    <row r="113" spans="1:3" x14ac:dyDescent="0.15">
      <c r="A113" s="25"/>
      <c r="B113" s="26"/>
      <c r="C113" s="25"/>
    </row>
    <row r="114" spans="1:3" x14ac:dyDescent="0.15">
      <c r="A114" s="25"/>
      <c r="B114" s="26"/>
      <c r="C114" s="25"/>
    </row>
    <row r="115" spans="1:3" x14ac:dyDescent="0.15">
      <c r="A115" s="25"/>
      <c r="B115" s="26"/>
      <c r="C115" s="25"/>
    </row>
    <row r="116" spans="1:3" x14ac:dyDescent="0.15">
      <c r="A116" s="25"/>
      <c r="B116" s="26"/>
      <c r="C116" s="25"/>
    </row>
    <row r="117" spans="1:3" x14ac:dyDescent="0.15">
      <c r="A117" s="25"/>
      <c r="B117" s="26"/>
      <c r="C117" s="25"/>
    </row>
    <row r="118" spans="1:3" x14ac:dyDescent="0.15">
      <c r="A118" s="25"/>
      <c r="B118" s="26"/>
      <c r="C118" s="25"/>
    </row>
    <row r="119" spans="1:3" x14ac:dyDescent="0.15">
      <c r="A119" s="25"/>
      <c r="B119" s="26"/>
      <c r="C119" s="25"/>
    </row>
    <row r="120" spans="1:3" x14ac:dyDescent="0.15">
      <c r="A120" s="25"/>
      <c r="B120" s="26"/>
      <c r="C120" s="25"/>
    </row>
    <row r="121" spans="1:3" x14ac:dyDescent="0.15">
      <c r="A121" s="25"/>
      <c r="B121" s="26"/>
      <c r="C121" s="25"/>
    </row>
    <row r="122" spans="1:3" x14ac:dyDescent="0.15">
      <c r="A122" s="25"/>
      <c r="B122" s="26"/>
      <c r="C122" s="25"/>
    </row>
    <row r="123" spans="1:3" x14ac:dyDescent="0.15">
      <c r="A123" s="25"/>
      <c r="B123" s="26"/>
      <c r="C123" s="25"/>
    </row>
    <row r="124" spans="1:3" x14ac:dyDescent="0.15">
      <c r="A124" s="25"/>
      <c r="B124" s="26"/>
      <c r="C124" s="25"/>
    </row>
    <row r="125" spans="1:3" x14ac:dyDescent="0.15">
      <c r="A125" s="25"/>
      <c r="B125" s="26"/>
      <c r="C125" s="25"/>
    </row>
    <row r="126" spans="1:3" x14ac:dyDescent="0.15">
      <c r="A126" s="25"/>
      <c r="B126" s="26"/>
      <c r="C126" s="25"/>
    </row>
    <row r="127" spans="1:3" x14ac:dyDescent="0.15">
      <c r="A127" s="25"/>
      <c r="B127" s="26"/>
      <c r="C127" s="25"/>
    </row>
    <row r="128" spans="1:3" x14ac:dyDescent="0.15">
      <c r="A128" s="25"/>
      <c r="B128" s="26"/>
      <c r="C128" s="25"/>
    </row>
    <row r="129" spans="1:3" x14ac:dyDescent="0.15">
      <c r="A129" s="25"/>
      <c r="B129" s="26"/>
      <c r="C129" s="25"/>
    </row>
    <row r="130" spans="1:3" x14ac:dyDescent="0.15">
      <c r="A130" s="25"/>
      <c r="B130" s="26"/>
      <c r="C130" s="25"/>
    </row>
    <row r="131" spans="1:3" x14ac:dyDescent="0.15">
      <c r="A131" s="25"/>
      <c r="B131" s="26"/>
      <c r="C131" s="25"/>
    </row>
    <row r="132" spans="1:3" x14ac:dyDescent="0.15">
      <c r="A132" s="25"/>
      <c r="B132" s="26"/>
      <c r="C132" s="25"/>
    </row>
    <row r="133" spans="1:3" x14ac:dyDescent="0.15">
      <c r="A133" s="25"/>
      <c r="B133" s="26"/>
      <c r="C133" s="25"/>
    </row>
    <row r="134" spans="1:3" x14ac:dyDescent="0.15">
      <c r="A134" s="25"/>
      <c r="B134" s="26"/>
      <c r="C134" s="25"/>
    </row>
    <row r="135" spans="1:3" x14ac:dyDescent="0.15">
      <c r="A135" s="25"/>
      <c r="B135" s="26"/>
      <c r="C135" s="25"/>
    </row>
    <row r="136" spans="1:3" x14ac:dyDescent="0.15">
      <c r="A136" s="25"/>
      <c r="B136" s="26"/>
      <c r="C136" s="25"/>
    </row>
    <row r="137" spans="1:3" x14ac:dyDescent="0.15">
      <c r="A137" s="25"/>
      <c r="B137" s="26"/>
      <c r="C137" s="25"/>
    </row>
    <row r="138" spans="1:3" x14ac:dyDescent="0.15">
      <c r="A138" s="25"/>
      <c r="B138" s="26"/>
      <c r="C138" s="25"/>
    </row>
    <row r="139" spans="1:3" x14ac:dyDescent="0.15">
      <c r="A139" s="25"/>
      <c r="B139" s="26"/>
      <c r="C139" s="25"/>
    </row>
    <row r="140" spans="1:3" x14ac:dyDescent="0.15">
      <c r="A140" s="25"/>
      <c r="B140" s="26"/>
      <c r="C140" s="25"/>
    </row>
    <row r="141" spans="1:3" x14ac:dyDescent="0.15">
      <c r="A141" s="25"/>
      <c r="B141" s="26"/>
      <c r="C141" s="25"/>
    </row>
    <row r="142" spans="1:3" x14ac:dyDescent="0.15">
      <c r="A142" s="25"/>
      <c r="B142" s="26"/>
      <c r="C142" s="25"/>
    </row>
    <row r="143" spans="1:3" x14ac:dyDescent="0.15">
      <c r="A143" s="25"/>
      <c r="B143" s="26"/>
      <c r="C143" s="25"/>
    </row>
    <row r="144" spans="1:3" x14ac:dyDescent="0.15">
      <c r="A144" s="25"/>
      <c r="B144" s="26"/>
      <c r="C144" s="25"/>
    </row>
    <row r="145" spans="1:3" x14ac:dyDescent="0.15">
      <c r="A145" s="25"/>
      <c r="B145" s="26"/>
      <c r="C145" s="25"/>
    </row>
    <row r="146" spans="1:3" x14ac:dyDescent="0.15">
      <c r="A146" s="25"/>
      <c r="B146" s="26"/>
      <c r="C146" s="25"/>
    </row>
    <row r="147" spans="1:3" x14ac:dyDescent="0.15">
      <c r="A147" s="25"/>
      <c r="B147" s="26"/>
      <c r="C147" s="25"/>
    </row>
    <row r="148" spans="1:3" x14ac:dyDescent="0.15">
      <c r="A148" s="25"/>
      <c r="B148" s="26"/>
      <c r="C148" s="25"/>
    </row>
    <row r="149" spans="1:3" x14ac:dyDescent="0.15">
      <c r="A149" s="25"/>
      <c r="B149" s="26"/>
      <c r="C149" s="25"/>
    </row>
    <row r="150" spans="1:3" x14ac:dyDescent="0.15">
      <c r="A150" s="25"/>
      <c r="B150" s="26"/>
      <c r="C150" s="25"/>
    </row>
    <row r="151" spans="1:3" x14ac:dyDescent="0.15">
      <c r="A151" s="25"/>
      <c r="B151" s="26"/>
      <c r="C151" s="25"/>
    </row>
    <row r="152" spans="1:3" x14ac:dyDescent="0.15">
      <c r="A152" s="25"/>
      <c r="B152" s="26"/>
      <c r="C152" s="25"/>
    </row>
    <row r="153" spans="1:3" x14ac:dyDescent="0.15">
      <c r="A153" s="25"/>
      <c r="B153" s="26"/>
      <c r="C153" s="25"/>
    </row>
    <row r="154" spans="1:3" x14ac:dyDescent="0.15">
      <c r="A154" s="25"/>
      <c r="B154" s="26"/>
      <c r="C154" s="25"/>
    </row>
    <row r="155" spans="1:3" x14ac:dyDescent="0.15">
      <c r="A155" s="25"/>
      <c r="B155" s="26"/>
      <c r="C155" s="25"/>
    </row>
    <row r="156" spans="1:3" x14ac:dyDescent="0.15">
      <c r="A156" s="25"/>
      <c r="B156" s="26"/>
      <c r="C156" s="25"/>
    </row>
    <row r="157" spans="1:3" x14ac:dyDescent="0.15">
      <c r="A157" s="25"/>
      <c r="B157" s="26"/>
      <c r="C157" s="25"/>
    </row>
    <row r="158" spans="1:3" x14ac:dyDescent="0.15">
      <c r="A158" s="25"/>
      <c r="B158" s="26"/>
      <c r="C158" s="25"/>
    </row>
    <row r="159" spans="1:3" x14ac:dyDescent="0.15">
      <c r="A159" s="25"/>
      <c r="B159" s="26"/>
      <c r="C159" s="25"/>
    </row>
    <row r="160" spans="1:3" x14ac:dyDescent="0.15">
      <c r="A160" s="25"/>
      <c r="B160" s="26"/>
      <c r="C160" s="25"/>
    </row>
    <row r="161" spans="1:3" x14ac:dyDescent="0.15">
      <c r="A161" s="25"/>
      <c r="B161" s="26"/>
      <c r="C161" s="25"/>
    </row>
    <row r="162" spans="1:3" x14ac:dyDescent="0.15">
      <c r="A162" s="25"/>
      <c r="B162" s="26"/>
      <c r="C162" s="25"/>
    </row>
    <row r="163" spans="1:3" x14ac:dyDescent="0.15">
      <c r="A163" s="25"/>
      <c r="B163" s="26"/>
      <c r="C163" s="25"/>
    </row>
    <row r="164" spans="1:3" x14ac:dyDescent="0.15">
      <c r="A164" s="25"/>
      <c r="B164" s="26"/>
      <c r="C164" s="25"/>
    </row>
    <row r="165" spans="1:3" x14ac:dyDescent="0.15">
      <c r="A165" s="25"/>
      <c r="B165" s="26"/>
      <c r="C165" s="25"/>
    </row>
    <row r="166" spans="1:3" x14ac:dyDescent="0.15">
      <c r="A166" s="25"/>
      <c r="B166" s="26"/>
      <c r="C166" s="25"/>
    </row>
    <row r="167" spans="1:3" x14ac:dyDescent="0.15">
      <c r="A167" s="25"/>
    </row>
    <row r="168" spans="1:3" x14ac:dyDescent="0.15">
      <c r="A168" s="25"/>
    </row>
    <row r="169" spans="1:3" x14ac:dyDescent="0.15">
      <c r="A169" s="25"/>
    </row>
    <row r="179" spans="1:3" x14ac:dyDescent="0.15">
      <c r="B179"/>
      <c r="C179"/>
    </row>
    <row r="180" spans="1:3" x14ac:dyDescent="0.15">
      <c r="B180"/>
      <c r="C180"/>
    </row>
    <row r="181" spans="1:3" x14ac:dyDescent="0.15">
      <c r="B181"/>
      <c r="C181"/>
    </row>
    <row r="182" spans="1:3" x14ac:dyDescent="0.15">
      <c r="A182" s="30"/>
      <c r="B182"/>
      <c r="C182"/>
    </row>
    <row r="183" spans="1:3" x14ac:dyDescent="0.15">
      <c r="A183" s="30"/>
      <c r="B183"/>
      <c r="C183"/>
    </row>
    <row r="184" spans="1:3" x14ac:dyDescent="0.15">
      <c r="A184" s="30"/>
      <c r="B184"/>
      <c r="C184"/>
    </row>
    <row r="185" spans="1:3" x14ac:dyDescent="0.15">
      <c r="A185" s="30"/>
      <c r="B185"/>
      <c r="C185"/>
    </row>
    <row r="186" spans="1:3" x14ac:dyDescent="0.15">
      <c r="A186" s="30"/>
      <c r="B186"/>
      <c r="C186"/>
    </row>
    <row r="187" spans="1:3" x14ac:dyDescent="0.15">
      <c r="A187" s="30"/>
      <c r="B187"/>
      <c r="C187"/>
    </row>
    <row r="188" spans="1:3" x14ac:dyDescent="0.15">
      <c r="A188" s="30"/>
      <c r="B188"/>
      <c r="C188"/>
    </row>
    <row r="189" spans="1:3" x14ac:dyDescent="0.15">
      <c r="A189" s="30"/>
      <c r="B189"/>
      <c r="C189"/>
    </row>
    <row r="190" spans="1:3" x14ac:dyDescent="0.15">
      <c r="A190" s="30"/>
      <c r="B190"/>
      <c r="C190"/>
    </row>
    <row r="191" spans="1:3" x14ac:dyDescent="0.15">
      <c r="A191" s="30"/>
      <c r="B191"/>
      <c r="C191"/>
    </row>
    <row r="192" spans="1:3" x14ac:dyDescent="0.15">
      <c r="A192" s="30"/>
      <c r="B192"/>
      <c r="C192"/>
    </row>
    <row r="193" spans="1:3" x14ac:dyDescent="0.15">
      <c r="A193" s="30"/>
      <c r="B193"/>
      <c r="C193"/>
    </row>
    <row r="194" spans="1:3" x14ac:dyDescent="0.15">
      <c r="A194" s="30"/>
      <c r="B194"/>
      <c r="C194"/>
    </row>
    <row r="195" spans="1:3" x14ac:dyDescent="0.15">
      <c r="A195" s="30"/>
      <c r="B195"/>
      <c r="C195"/>
    </row>
    <row r="196" spans="1:3" x14ac:dyDescent="0.15">
      <c r="A196" s="30"/>
      <c r="B196"/>
      <c r="C196"/>
    </row>
    <row r="197" spans="1:3" x14ac:dyDescent="0.15">
      <c r="A197" s="30"/>
      <c r="B197"/>
      <c r="C197"/>
    </row>
    <row r="198" spans="1:3" x14ac:dyDescent="0.15">
      <c r="A198" s="30"/>
      <c r="B198"/>
      <c r="C198"/>
    </row>
    <row r="199" spans="1:3" x14ac:dyDescent="0.15">
      <c r="A199" s="30"/>
      <c r="B199"/>
      <c r="C199"/>
    </row>
    <row r="200" spans="1:3" x14ac:dyDescent="0.15">
      <c r="A200" s="30"/>
      <c r="B200"/>
      <c r="C200"/>
    </row>
    <row r="201" spans="1:3" x14ac:dyDescent="0.15">
      <c r="A201" s="30"/>
      <c r="B201"/>
      <c r="C201"/>
    </row>
    <row r="202" spans="1:3" x14ac:dyDescent="0.15">
      <c r="A202" s="30"/>
      <c r="B202"/>
      <c r="C202"/>
    </row>
    <row r="203" spans="1:3" x14ac:dyDescent="0.15">
      <c r="A203" s="30"/>
      <c r="B203"/>
      <c r="C203"/>
    </row>
    <row r="204" spans="1:3" x14ac:dyDescent="0.15">
      <c r="A204" s="30"/>
      <c r="B204"/>
      <c r="C204"/>
    </row>
    <row r="205" spans="1:3" x14ac:dyDescent="0.15">
      <c r="A205" s="30"/>
      <c r="B205"/>
      <c r="C205"/>
    </row>
    <row r="206" spans="1:3" x14ac:dyDescent="0.15">
      <c r="A206" s="30"/>
      <c r="B206"/>
      <c r="C206"/>
    </row>
    <row r="207" spans="1:3" x14ac:dyDescent="0.15">
      <c r="A207" s="30"/>
      <c r="B207"/>
      <c r="C207"/>
    </row>
    <row r="208" spans="1:3" x14ac:dyDescent="0.15">
      <c r="A208" s="30"/>
      <c r="B208"/>
      <c r="C208"/>
    </row>
    <row r="209" spans="1:3" x14ac:dyDescent="0.15">
      <c r="A209" s="30"/>
      <c r="B209"/>
      <c r="C209"/>
    </row>
    <row r="210" spans="1:3" x14ac:dyDescent="0.15">
      <c r="A210" s="30"/>
      <c r="B210"/>
      <c r="C210"/>
    </row>
    <row r="211" spans="1:3" x14ac:dyDescent="0.15">
      <c r="A211" s="30"/>
      <c r="B211"/>
      <c r="C211"/>
    </row>
    <row r="212" spans="1:3" x14ac:dyDescent="0.15">
      <c r="A212" s="30"/>
      <c r="B212"/>
      <c r="C212"/>
    </row>
    <row r="213" spans="1:3" x14ac:dyDescent="0.15">
      <c r="A213" s="30"/>
      <c r="B213"/>
      <c r="C213"/>
    </row>
    <row r="214" spans="1:3" x14ac:dyDescent="0.15">
      <c r="A214" s="30"/>
      <c r="B214"/>
      <c r="C214"/>
    </row>
    <row r="215" spans="1:3" x14ac:dyDescent="0.15">
      <c r="A215" s="30"/>
      <c r="B215"/>
      <c r="C215"/>
    </row>
    <row r="216" spans="1:3" x14ac:dyDescent="0.15">
      <c r="A216" s="30"/>
      <c r="B216"/>
      <c r="C216"/>
    </row>
    <row r="217" spans="1:3" x14ac:dyDescent="0.15">
      <c r="A217" s="30"/>
      <c r="B217"/>
      <c r="C217"/>
    </row>
    <row r="218" spans="1:3" x14ac:dyDescent="0.15">
      <c r="A218" s="30"/>
      <c r="B218"/>
      <c r="C218"/>
    </row>
    <row r="219" spans="1:3" x14ac:dyDescent="0.15">
      <c r="A219" s="30"/>
      <c r="B219"/>
      <c r="C219"/>
    </row>
    <row r="220" spans="1:3" x14ac:dyDescent="0.15">
      <c r="A220" s="30"/>
      <c r="B220"/>
      <c r="C220"/>
    </row>
    <row r="221" spans="1:3" x14ac:dyDescent="0.15">
      <c r="A221" s="30"/>
      <c r="B221"/>
      <c r="C221"/>
    </row>
    <row r="222" spans="1:3" x14ac:dyDescent="0.15">
      <c r="A222" s="30"/>
      <c r="B222"/>
      <c r="C222"/>
    </row>
    <row r="223" spans="1:3" x14ac:dyDescent="0.15">
      <c r="A223" s="30"/>
      <c r="B223"/>
      <c r="C223"/>
    </row>
    <row r="224" spans="1:3" x14ac:dyDescent="0.15">
      <c r="A224" s="30"/>
      <c r="B224"/>
      <c r="C224"/>
    </row>
    <row r="225" spans="1:3" x14ac:dyDescent="0.15">
      <c r="A225" s="30"/>
      <c r="B225"/>
      <c r="C225"/>
    </row>
    <row r="226" spans="1:3" x14ac:dyDescent="0.15">
      <c r="A226" s="30"/>
      <c r="B226"/>
      <c r="C226"/>
    </row>
    <row r="227" spans="1:3" x14ac:dyDescent="0.15">
      <c r="A227" s="30"/>
      <c r="B227"/>
      <c r="C227"/>
    </row>
    <row r="228" spans="1:3" x14ac:dyDescent="0.15">
      <c r="A228" s="30"/>
      <c r="B228"/>
      <c r="C228"/>
    </row>
    <row r="229" spans="1:3" x14ac:dyDescent="0.15">
      <c r="A229" s="30"/>
      <c r="B229"/>
      <c r="C229"/>
    </row>
    <row r="230" spans="1:3" x14ac:dyDescent="0.15">
      <c r="A230" s="30"/>
      <c r="B230"/>
      <c r="C230"/>
    </row>
    <row r="231" spans="1:3" x14ac:dyDescent="0.15">
      <c r="A231" s="30"/>
      <c r="B231"/>
      <c r="C231"/>
    </row>
    <row r="232" spans="1:3" x14ac:dyDescent="0.15">
      <c r="A232" s="30"/>
      <c r="B232"/>
      <c r="C232"/>
    </row>
    <row r="233" spans="1:3" x14ac:dyDescent="0.15">
      <c r="A233" s="30"/>
      <c r="B233"/>
      <c r="C233"/>
    </row>
    <row r="234" spans="1:3" x14ac:dyDescent="0.15">
      <c r="A234" s="30"/>
      <c r="B234"/>
      <c r="C234"/>
    </row>
    <row r="235" spans="1:3" x14ac:dyDescent="0.15">
      <c r="A235" s="30"/>
      <c r="B235"/>
      <c r="C235"/>
    </row>
    <row r="236" spans="1:3" x14ac:dyDescent="0.15">
      <c r="A236" s="30"/>
      <c r="B236"/>
      <c r="C236"/>
    </row>
    <row r="237" spans="1:3" x14ac:dyDescent="0.15">
      <c r="A237" s="30"/>
      <c r="B237"/>
      <c r="C237"/>
    </row>
    <row r="238" spans="1:3" x14ac:dyDescent="0.15">
      <c r="A238" s="30"/>
      <c r="B238"/>
      <c r="C238"/>
    </row>
    <row r="239" spans="1:3" x14ac:dyDescent="0.15">
      <c r="A239" s="30"/>
      <c r="B239"/>
      <c r="C239"/>
    </row>
    <row r="240" spans="1:3" x14ac:dyDescent="0.15">
      <c r="A240" s="30"/>
      <c r="B240"/>
      <c r="C240"/>
    </row>
    <row r="241" spans="1:3" x14ac:dyDescent="0.15">
      <c r="A241" s="30"/>
      <c r="B241"/>
      <c r="C241"/>
    </row>
    <row r="242" spans="1:3" x14ac:dyDescent="0.15">
      <c r="A242" s="30"/>
      <c r="B242"/>
      <c r="C242"/>
    </row>
    <row r="243" spans="1:3" x14ac:dyDescent="0.15">
      <c r="A243" s="30"/>
      <c r="B243"/>
      <c r="C243"/>
    </row>
    <row r="244" spans="1:3" x14ac:dyDescent="0.15">
      <c r="A244" s="30"/>
      <c r="B244"/>
      <c r="C244"/>
    </row>
    <row r="245" spans="1:3" x14ac:dyDescent="0.15">
      <c r="A245" s="30"/>
      <c r="B245"/>
      <c r="C245"/>
    </row>
    <row r="246" spans="1:3" x14ac:dyDescent="0.15">
      <c r="A246" s="30"/>
      <c r="B246"/>
      <c r="C246"/>
    </row>
    <row r="247" spans="1:3" x14ac:dyDescent="0.15">
      <c r="A247" s="30"/>
      <c r="B247"/>
      <c r="C247"/>
    </row>
    <row r="248" spans="1:3" x14ac:dyDescent="0.15">
      <c r="A248" s="30"/>
      <c r="B248"/>
      <c r="C248"/>
    </row>
    <row r="249" spans="1:3" x14ac:dyDescent="0.15">
      <c r="A249" s="30"/>
      <c r="B249"/>
      <c r="C249"/>
    </row>
    <row r="250" spans="1:3" x14ac:dyDescent="0.15">
      <c r="A250" s="30"/>
      <c r="B250"/>
      <c r="C250"/>
    </row>
    <row r="251" spans="1:3" x14ac:dyDescent="0.15">
      <c r="A251" s="30"/>
      <c r="B251"/>
      <c r="C251"/>
    </row>
    <row r="252" spans="1:3" x14ac:dyDescent="0.15">
      <c r="A252" s="30"/>
      <c r="B252"/>
      <c r="C252"/>
    </row>
    <row r="253" spans="1:3" x14ac:dyDescent="0.15">
      <c r="A253" s="30"/>
      <c r="B253"/>
      <c r="C253"/>
    </row>
    <row r="254" spans="1:3" x14ac:dyDescent="0.15">
      <c r="A254" s="30"/>
      <c r="B254"/>
      <c r="C254"/>
    </row>
    <row r="255" spans="1:3" x14ac:dyDescent="0.15">
      <c r="A255" s="30"/>
      <c r="B255"/>
      <c r="C255"/>
    </row>
    <row r="256" spans="1:3" x14ac:dyDescent="0.15">
      <c r="A256" s="30"/>
      <c r="B256"/>
      <c r="C256"/>
    </row>
    <row r="257" spans="1:3" x14ac:dyDescent="0.15">
      <c r="A257" s="30"/>
      <c r="B257"/>
      <c r="C257"/>
    </row>
    <row r="258" spans="1:3" x14ac:dyDescent="0.15">
      <c r="A258" s="30"/>
      <c r="B258"/>
      <c r="C258"/>
    </row>
    <row r="259" spans="1:3" x14ac:dyDescent="0.15">
      <c r="A259" s="30"/>
      <c r="B259"/>
      <c r="C259"/>
    </row>
    <row r="260" spans="1:3" x14ac:dyDescent="0.15">
      <c r="A260" s="30"/>
      <c r="B260"/>
      <c r="C260"/>
    </row>
    <row r="261" spans="1:3" x14ac:dyDescent="0.15">
      <c r="A261" s="30"/>
      <c r="B261"/>
      <c r="C261"/>
    </row>
    <row r="262" spans="1:3" x14ac:dyDescent="0.15">
      <c r="A262" s="30"/>
      <c r="B262"/>
      <c r="C262"/>
    </row>
    <row r="263" spans="1:3" x14ac:dyDescent="0.15">
      <c r="A263" s="30"/>
      <c r="B263"/>
      <c r="C263"/>
    </row>
    <row r="264" spans="1:3" x14ac:dyDescent="0.15">
      <c r="A264" s="30"/>
      <c r="B264"/>
      <c r="C264"/>
    </row>
    <row r="265" spans="1:3" x14ac:dyDescent="0.15">
      <c r="A265" s="30"/>
      <c r="B265"/>
      <c r="C265"/>
    </row>
    <row r="266" spans="1:3" x14ac:dyDescent="0.15">
      <c r="A266" s="30"/>
      <c r="B266"/>
      <c r="C266"/>
    </row>
    <row r="267" spans="1:3" x14ac:dyDescent="0.15">
      <c r="A267" s="30"/>
      <c r="B267"/>
      <c r="C267"/>
    </row>
    <row r="268" spans="1:3" x14ac:dyDescent="0.15">
      <c r="A268" s="30"/>
      <c r="B268"/>
      <c r="C268"/>
    </row>
    <row r="269" spans="1:3" x14ac:dyDescent="0.15">
      <c r="A269" s="30"/>
      <c r="B269"/>
      <c r="C269"/>
    </row>
    <row r="270" spans="1:3" x14ac:dyDescent="0.15">
      <c r="A270" s="30"/>
      <c r="B270"/>
      <c r="C270"/>
    </row>
    <row r="271" spans="1:3" x14ac:dyDescent="0.15">
      <c r="A271" s="30"/>
      <c r="B271"/>
      <c r="C271"/>
    </row>
    <row r="272" spans="1:3" x14ac:dyDescent="0.15">
      <c r="A272" s="30"/>
      <c r="B272"/>
      <c r="C272"/>
    </row>
    <row r="273" spans="1:3" x14ac:dyDescent="0.15">
      <c r="A273" s="30"/>
      <c r="B273"/>
      <c r="C273"/>
    </row>
    <row r="274" spans="1:3" x14ac:dyDescent="0.15">
      <c r="A274" s="30"/>
      <c r="B274"/>
      <c r="C274"/>
    </row>
    <row r="275" spans="1:3" x14ac:dyDescent="0.15">
      <c r="A275" s="30"/>
      <c r="B275"/>
      <c r="C275"/>
    </row>
    <row r="276" spans="1:3" x14ac:dyDescent="0.15">
      <c r="A276" s="30"/>
      <c r="B276"/>
      <c r="C276"/>
    </row>
    <row r="277" spans="1:3" x14ac:dyDescent="0.15">
      <c r="A277" s="30"/>
      <c r="B277"/>
      <c r="C277"/>
    </row>
    <row r="278" spans="1:3" x14ac:dyDescent="0.15">
      <c r="A278" s="30"/>
      <c r="B278"/>
      <c r="C278"/>
    </row>
    <row r="279" spans="1:3" x14ac:dyDescent="0.15">
      <c r="A279" s="30"/>
      <c r="B279"/>
      <c r="C279"/>
    </row>
    <row r="280" spans="1:3" x14ac:dyDescent="0.15">
      <c r="A280" s="30"/>
      <c r="B280"/>
      <c r="C280"/>
    </row>
    <row r="281" spans="1:3" x14ac:dyDescent="0.15">
      <c r="A281" s="30"/>
      <c r="B281"/>
      <c r="C281"/>
    </row>
    <row r="282" spans="1:3" x14ac:dyDescent="0.15">
      <c r="A282" s="30"/>
      <c r="B282"/>
      <c r="C282"/>
    </row>
    <row r="283" spans="1:3" x14ac:dyDescent="0.15">
      <c r="A283" s="30"/>
      <c r="B283"/>
      <c r="C283"/>
    </row>
    <row r="284" spans="1:3" x14ac:dyDescent="0.15">
      <c r="A284" s="30"/>
      <c r="B284"/>
      <c r="C284"/>
    </row>
    <row r="285" spans="1:3" x14ac:dyDescent="0.15">
      <c r="A285" s="30"/>
      <c r="B285"/>
      <c r="C285"/>
    </row>
    <row r="286" spans="1:3" x14ac:dyDescent="0.15">
      <c r="A286" s="30"/>
      <c r="B286"/>
      <c r="C286"/>
    </row>
    <row r="287" spans="1:3" x14ac:dyDescent="0.15">
      <c r="A287" s="30"/>
      <c r="B287"/>
      <c r="C287"/>
    </row>
    <row r="288" spans="1:3" x14ac:dyDescent="0.15">
      <c r="A288" s="30"/>
      <c r="B288"/>
      <c r="C288"/>
    </row>
    <row r="289" spans="1:3" x14ac:dyDescent="0.15">
      <c r="A289" s="30"/>
      <c r="B289"/>
      <c r="C289"/>
    </row>
    <row r="290" spans="1:3" x14ac:dyDescent="0.15">
      <c r="A290" s="30"/>
      <c r="B290"/>
      <c r="C290"/>
    </row>
    <row r="291" spans="1:3" x14ac:dyDescent="0.15">
      <c r="A291" s="30"/>
      <c r="B291"/>
      <c r="C291"/>
    </row>
    <row r="292" spans="1:3" x14ac:dyDescent="0.15">
      <c r="A292" s="30"/>
      <c r="B292"/>
      <c r="C292"/>
    </row>
    <row r="293" spans="1:3" x14ac:dyDescent="0.15">
      <c r="A293" s="30"/>
      <c r="B293"/>
      <c r="C293"/>
    </row>
    <row r="294" spans="1:3" x14ac:dyDescent="0.15">
      <c r="A294" s="30"/>
      <c r="B294"/>
      <c r="C294"/>
    </row>
    <row r="295" spans="1:3" x14ac:dyDescent="0.15">
      <c r="A295" s="30"/>
      <c r="B295"/>
      <c r="C295"/>
    </row>
    <row r="296" spans="1:3" x14ac:dyDescent="0.15">
      <c r="A296" s="30"/>
      <c r="B296"/>
      <c r="C296"/>
    </row>
    <row r="297" spans="1:3" x14ac:dyDescent="0.15">
      <c r="A297" s="30"/>
      <c r="B297"/>
      <c r="C297"/>
    </row>
    <row r="298" spans="1:3" x14ac:dyDescent="0.15">
      <c r="A298" s="30"/>
      <c r="B298"/>
      <c r="C298"/>
    </row>
    <row r="299" spans="1:3" x14ac:dyDescent="0.15">
      <c r="A299" s="30"/>
      <c r="B299"/>
      <c r="C299"/>
    </row>
    <row r="300" spans="1:3" x14ac:dyDescent="0.15">
      <c r="A300" s="30"/>
      <c r="B300"/>
      <c r="C300"/>
    </row>
    <row r="301" spans="1:3" x14ac:dyDescent="0.15">
      <c r="A301" s="30"/>
      <c r="B301"/>
      <c r="C301"/>
    </row>
    <row r="302" spans="1:3" x14ac:dyDescent="0.15">
      <c r="A302" s="30"/>
      <c r="B302"/>
      <c r="C302"/>
    </row>
    <row r="303" spans="1:3" x14ac:dyDescent="0.15">
      <c r="A303" s="30"/>
      <c r="B303"/>
      <c r="C303"/>
    </row>
    <row r="304" spans="1:3" x14ac:dyDescent="0.15">
      <c r="A304" s="30"/>
      <c r="B304"/>
      <c r="C304"/>
    </row>
    <row r="305" spans="1:3" x14ac:dyDescent="0.15">
      <c r="A305" s="30"/>
      <c r="B305"/>
      <c r="C305"/>
    </row>
    <row r="306" spans="1:3" x14ac:dyDescent="0.15">
      <c r="A306" s="30"/>
      <c r="B306"/>
      <c r="C306"/>
    </row>
    <row r="307" spans="1:3" x14ac:dyDescent="0.15">
      <c r="A307" s="30"/>
      <c r="B307"/>
      <c r="C307"/>
    </row>
    <row r="308" spans="1:3" x14ac:dyDescent="0.15">
      <c r="A308" s="30"/>
      <c r="B308"/>
      <c r="C308"/>
    </row>
    <row r="309" spans="1:3" x14ac:dyDescent="0.15">
      <c r="A309" s="30"/>
      <c r="B309"/>
      <c r="C309"/>
    </row>
    <row r="310" spans="1:3" x14ac:dyDescent="0.15">
      <c r="A310" s="30"/>
      <c r="B310"/>
      <c r="C310"/>
    </row>
    <row r="311" spans="1:3" x14ac:dyDescent="0.15">
      <c r="A311" s="30"/>
      <c r="B311"/>
      <c r="C311"/>
    </row>
    <row r="312" spans="1:3" x14ac:dyDescent="0.15">
      <c r="A312" s="30"/>
      <c r="B312"/>
      <c r="C312"/>
    </row>
    <row r="313" spans="1:3" x14ac:dyDescent="0.15">
      <c r="A313" s="30"/>
      <c r="B313"/>
      <c r="C313"/>
    </row>
    <row r="314" spans="1:3" x14ac:dyDescent="0.15">
      <c r="A314" s="30"/>
      <c r="B314"/>
      <c r="C314"/>
    </row>
    <row r="315" spans="1:3" x14ac:dyDescent="0.15">
      <c r="A315" s="30"/>
      <c r="B315"/>
      <c r="C315"/>
    </row>
    <row r="316" spans="1:3" x14ac:dyDescent="0.15">
      <c r="A316" s="30"/>
      <c r="B316"/>
      <c r="C316"/>
    </row>
    <row r="317" spans="1:3" x14ac:dyDescent="0.15">
      <c r="A317" s="30"/>
      <c r="B317"/>
      <c r="C317"/>
    </row>
    <row r="318" spans="1:3" x14ac:dyDescent="0.15">
      <c r="A318" s="30"/>
      <c r="B318"/>
      <c r="C318"/>
    </row>
    <row r="319" spans="1:3" x14ac:dyDescent="0.15">
      <c r="A319" s="30"/>
      <c r="B319"/>
      <c r="C319"/>
    </row>
    <row r="320" spans="1:3" x14ac:dyDescent="0.15">
      <c r="A320" s="30"/>
      <c r="B320"/>
      <c r="C320"/>
    </row>
    <row r="321" spans="1:3" x14ac:dyDescent="0.15">
      <c r="A321" s="30"/>
      <c r="B321"/>
      <c r="C321"/>
    </row>
    <row r="322" spans="1:3" x14ac:dyDescent="0.15">
      <c r="A322" s="30"/>
      <c r="B322"/>
      <c r="C322"/>
    </row>
    <row r="323" spans="1:3" x14ac:dyDescent="0.15">
      <c r="A323" s="30"/>
      <c r="B323"/>
      <c r="C323"/>
    </row>
    <row r="324" spans="1:3" x14ac:dyDescent="0.15">
      <c r="A324" s="30"/>
      <c r="B324"/>
      <c r="C324"/>
    </row>
    <row r="325" spans="1:3" x14ac:dyDescent="0.15">
      <c r="A325" s="30"/>
      <c r="B325"/>
      <c r="C325"/>
    </row>
    <row r="326" spans="1:3" x14ac:dyDescent="0.15">
      <c r="A326" s="30"/>
      <c r="B326"/>
      <c r="C326"/>
    </row>
    <row r="327" spans="1:3" x14ac:dyDescent="0.15">
      <c r="A327" s="30"/>
      <c r="B327"/>
      <c r="C327"/>
    </row>
    <row r="328" spans="1:3" x14ac:dyDescent="0.15">
      <c r="A328" s="30"/>
      <c r="B328"/>
      <c r="C328"/>
    </row>
    <row r="329" spans="1:3" x14ac:dyDescent="0.15">
      <c r="A329" s="30"/>
      <c r="B329"/>
      <c r="C329"/>
    </row>
    <row r="330" spans="1:3" x14ac:dyDescent="0.15">
      <c r="A330" s="30"/>
      <c r="B330"/>
      <c r="C330"/>
    </row>
    <row r="331" spans="1:3" x14ac:dyDescent="0.15">
      <c r="A331" s="30"/>
      <c r="B331"/>
      <c r="C331"/>
    </row>
    <row r="332" spans="1:3" x14ac:dyDescent="0.15">
      <c r="A332" s="30"/>
      <c r="B332"/>
      <c r="C332"/>
    </row>
    <row r="333" spans="1:3" x14ac:dyDescent="0.15">
      <c r="A333" s="30"/>
      <c r="B333"/>
      <c r="C333"/>
    </row>
    <row r="334" spans="1:3" x14ac:dyDescent="0.15">
      <c r="A334" s="30"/>
      <c r="B334"/>
      <c r="C334"/>
    </row>
    <row r="335" spans="1:3" x14ac:dyDescent="0.15">
      <c r="A335" s="30"/>
      <c r="B335"/>
      <c r="C335"/>
    </row>
    <row r="336" spans="1:3" x14ac:dyDescent="0.15">
      <c r="A336" s="30"/>
      <c r="B336"/>
      <c r="C336"/>
    </row>
    <row r="337" spans="1:3" x14ac:dyDescent="0.15">
      <c r="A337" s="30"/>
      <c r="B337"/>
      <c r="C337"/>
    </row>
    <row r="338" spans="1:3" x14ac:dyDescent="0.15">
      <c r="A338" s="30"/>
      <c r="B338"/>
      <c r="C338"/>
    </row>
    <row r="339" spans="1:3" x14ac:dyDescent="0.15">
      <c r="A339" s="30"/>
      <c r="B339"/>
      <c r="C339"/>
    </row>
    <row r="340" spans="1:3" x14ac:dyDescent="0.15">
      <c r="A340" s="30"/>
      <c r="B340"/>
      <c r="C340"/>
    </row>
    <row r="341" spans="1:3" x14ac:dyDescent="0.15">
      <c r="A341" s="30"/>
      <c r="B341"/>
      <c r="C341"/>
    </row>
    <row r="342" spans="1:3" x14ac:dyDescent="0.15">
      <c r="A342" s="30"/>
      <c r="B342"/>
      <c r="C342"/>
    </row>
    <row r="343" spans="1:3" x14ac:dyDescent="0.15">
      <c r="A343" s="30"/>
      <c r="B343"/>
      <c r="C343"/>
    </row>
    <row r="344" spans="1:3" x14ac:dyDescent="0.15">
      <c r="A344" s="30"/>
      <c r="B344"/>
      <c r="C344"/>
    </row>
    <row r="345" spans="1:3" x14ac:dyDescent="0.15">
      <c r="A345" s="30"/>
      <c r="B345"/>
      <c r="C345"/>
    </row>
    <row r="346" spans="1:3" x14ac:dyDescent="0.15">
      <c r="A346" s="30"/>
      <c r="B346"/>
      <c r="C346"/>
    </row>
    <row r="347" spans="1:3" x14ac:dyDescent="0.15">
      <c r="A347" s="30"/>
      <c r="B347"/>
      <c r="C347"/>
    </row>
    <row r="348" spans="1:3" x14ac:dyDescent="0.15">
      <c r="A348" s="30"/>
      <c r="B348"/>
      <c r="C348"/>
    </row>
    <row r="349" spans="1:3" x14ac:dyDescent="0.15">
      <c r="A349" s="30"/>
      <c r="B349"/>
      <c r="C349"/>
    </row>
    <row r="350" spans="1:3" x14ac:dyDescent="0.15">
      <c r="A350" s="30"/>
      <c r="B350"/>
      <c r="C350"/>
    </row>
    <row r="351" spans="1:3" x14ac:dyDescent="0.15">
      <c r="A351" s="30"/>
      <c r="B351"/>
      <c r="C351"/>
    </row>
    <row r="352" spans="1:3" x14ac:dyDescent="0.15">
      <c r="A352" s="30"/>
      <c r="B352"/>
      <c r="C352"/>
    </row>
    <row r="353" spans="1:3" x14ac:dyDescent="0.15">
      <c r="A353" s="30"/>
      <c r="B353"/>
      <c r="C353"/>
    </row>
    <row r="354" spans="1:3" x14ac:dyDescent="0.15">
      <c r="A354" s="30"/>
      <c r="B354"/>
      <c r="C354"/>
    </row>
    <row r="355" spans="1:3" x14ac:dyDescent="0.15">
      <c r="A355" s="30"/>
      <c r="B355"/>
      <c r="C355"/>
    </row>
    <row r="356" spans="1:3" x14ac:dyDescent="0.15">
      <c r="A356" s="30"/>
      <c r="B356"/>
      <c r="C356"/>
    </row>
    <row r="357" spans="1:3" x14ac:dyDescent="0.15">
      <c r="A357" s="30"/>
      <c r="B357"/>
      <c r="C357"/>
    </row>
    <row r="358" spans="1:3" x14ac:dyDescent="0.15">
      <c r="A358" s="30"/>
      <c r="B358"/>
      <c r="C358"/>
    </row>
    <row r="359" spans="1:3" x14ac:dyDescent="0.15">
      <c r="A359" s="30"/>
      <c r="B359"/>
      <c r="C359"/>
    </row>
    <row r="360" spans="1:3" x14ac:dyDescent="0.15">
      <c r="A360" s="30"/>
      <c r="B360"/>
      <c r="C360"/>
    </row>
    <row r="361" spans="1:3" x14ac:dyDescent="0.15">
      <c r="A361" s="30"/>
      <c r="B361"/>
      <c r="C361"/>
    </row>
    <row r="362" spans="1:3" x14ac:dyDescent="0.15">
      <c r="A362" s="30"/>
      <c r="B362"/>
      <c r="C362"/>
    </row>
    <row r="363" spans="1:3" x14ac:dyDescent="0.15">
      <c r="A363" s="30"/>
      <c r="B363"/>
      <c r="C363"/>
    </row>
    <row r="364" spans="1:3" x14ac:dyDescent="0.15">
      <c r="A364" s="30"/>
      <c r="B364"/>
      <c r="C364"/>
    </row>
    <row r="365" spans="1:3" x14ac:dyDescent="0.15">
      <c r="A365" s="30"/>
      <c r="B365"/>
      <c r="C365"/>
    </row>
    <row r="366" spans="1:3" x14ac:dyDescent="0.15">
      <c r="A366" s="30"/>
      <c r="B366"/>
      <c r="C366"/>
    </row>
    <row r="367" spans="1:3" x14ac:dyDescent="0.15">
      <c r="A367" s="30"/>
      <c r="B367"/>
      <c r="C367"/>
    </row>
    <row r="368" spans="1:3" x14ac:dyDescent="0.15">
      <c r="A368" s="30"/>
      <c r="B368"/>
      <c r="C368"/>
    </row>
    <row r="369" spans="1:3" x14ac:dyDescent="0.15">
      <c r="A369" s="30"/>
      <c r="B369"/>
      <c r="C369"/>
    </row>
    <row r="370" spans="1:3" x14ac:dyDescent="0.15">
      <c r="A370" s="30"/>
      <c r="B370"/>
      <c r="C370"/>
    </row>
    <row r="371" spans="1:3" x14ac:dyDescent="0.15">
      <c r="A371" s="30"/>
      <c r="B371"/>
      <c r="C371"/>
    </row>
    <row r="372" spans="1:3" x14ac:dyDescent="0.15">
      <c r="A372" s="30"/>
      <c r="B372"/>
      <c r="C372"/>
    </row>
    <row r="373" spans="1:3" x14ac:dyDescent="0.15">
      <c r="A373" s="30"/>
      <c r="B373"/>
      <c r="C373"/>
    </row>
    <row r="374" spans="1:3" x14ac:dyDescent="0.15">
      <c r="A374" s="30"/>
      <c r="B374"/>
      <c r="C374"/>
    </row>
    <row r="375" spans="1:3" x14ac:dyDescent="0.15">
      <c r="A375" s="30"/>
      <c r="B375"/>
      <c r="C375"/>
    </row>
    <row r="376" spans="1:3" x14ac:dyDescent="0.15">
      <c r="A376" s="30"/>
      <c r="B376"/>
      <c r="C376"/>
    </row>
    <row r="377" spans="1:3" x14ac:dyDescent="0.15">
      <c r="A377" s="30"/>
      <c r="B377"/>
      <c r="C377"/>
    </row>
    <row r="378" spans="1:3" x14ac:dyDescent="0.15">
      <c r="A378" s="30"/>
      <c r="B378"/>
      <c r="C378"/>
    </row>
    <row r="379" spans="1:3" x14ac:dyDescent="0.15">
      <c r="A379" s="30"/>
      <c r="B379"/>
      <c r="C379"/>
    </row>
    <row r="380" spans="1:3" x14ac:dyDescent="0.15">
      <c r="A380" s="30"/>
      <c r="B380"/>
      <c r="C380"/>
    </row>
    <row r="381" spans="1:3" x14ac:dyDescent="0.15">
      <c r="A381" s="30"/>
      <c r="B381"/>
      <c r="C381"/>
    </row>
    <row r="382" spans="1:3" x14ac:dyDescent="0.15">
      <c r="A382" s="30"/>
      <c r="B382"/>
      <c r="C382"/>
    </row>
    <row r="383" spans="1:3" x14ac:dyDescent="0.15">
      <c r="A383" s="30"/>
      <c r="B383"/>
      <c r="C383"/>
    </row>
    <row r="384" spans="1:3" x14ac:dyDescent="0.15">
      <c r="A384" s="30"/>
      <c r="B384"/>
      <c r="C384"/>
    </row>
    <row r="385" spans="1:3" x14ac:dyDescent="0.15">
      <c r="A385" s="30"/>
      <c r="B385"/>
      <c r="C385"/>
    </row>
    <row r="386" spans="1:3" x14ac:dyDescent="0.15">
      <c r="A386" s="30"/>
      <c r="B386"/>
      <c r="C386"/>
    </row>
    <row r="387" spans="1:3" x14ac:dyDescent="0.15">
      <c r="A387" s="30"/>
      <c r="B387"/>
      <c r="C387"/>
    </row>
    <row r="388" spans="1:3" x14ac:dyDescent="0.15">
      <c r="A388" s="30"/>
      <c r="B388"/>
      <c r="C388"/>
    </row>
    <row r="389" spans="1:3" x14ac:dyDescent="0.15">
      <c r="A389" s="30"/>
      <c r="B389"/>
      <c r="C389"/>
    </row>
    <row r="390" spans="1:3" x14ac:dyDescent="0.15">
      <c r="A390" s="30"/>
      <c r="B390"/>
      <c r="C390"/>
    </row>
    <row r="391" spans="1:3" x14ac:dyDescent="0.15">
      <c r="A391" s="30"/>
      <c r="B391"/>
      <c r="C391"/>
    </row>
    <row r="392" spans="1:3" x14ac:dyDescent="0.15">
      <c r="A392" s="30"/>
      <c r="B392"/>
      <c r="C392"/>
    </row>
    <row r="393" spans="1:3" x14ac:dyDescent="0.15">
      <c r="A393" s="30"/>
      <c r="B393"/>
      <c r="C393"/>
    </row>
    <row r="394" spans="1:3" x14ac:dyDescent="0.15">
      <c r="A394" s="30"/>
      <c r="B394"/>
      <c r="C394"/>
    </row>
    <row r="395" spans="1:3" x14ac:dyDescent="0.15">
      <c r="A395" s="30"/>
      <c r="B395"/>
      <c r="C395"/>
    </row>
    <row r="396" spans="1:3" x14ac:dyDescent="0.15">
      <c r="A396" s="30"/>
      <c r="B396"/>
      <c r="C396"/>
    </row>
    <row r="397" spans="1:3" x14ac:dyDescent="0.15">
      <c r="A397" s="30"/>
      <c r="B397"/>
      <c r="C397"/>
    </row>
    <row r="398" spans="1:3" x14ac:dyDescent="0.15">
      <c r="A398" s="30"/>
      <c r="B398"/>
      <c r="C398"/>
    </row>
    <row r="399" spans="1:3" x14ac:dyDescent="0.15">
      <c r="A399" s="30"/>
      <c r="B399"/>
      <c r="C399"/>
    </row>
    <row r="400" spans="1:3" x14ac:dyDescent="0.15">
      <c r="A400" s="30"/>
      <c r="B400"/>
      <c r="C400"/>
    </row>
    <row r="401" spans="1:3" x14ac:dyDescent="0.15">
      <c r="A401" s="30"/>
      <c r="B401"/>
      <c r="C401"/>
    </row>
    <row r="402" spans="1:3" x14ac:dyDescent="0.15">
      <c r="A402" s="30"/>
      <c r="B402"/>
      <c r="C402"/>
    </row>
    <row r="403" spans="1:3" x14ac:dyDescent="0.15">
      <c r="A403" s="30"/>
      <c r="B403"/>
      <c r="C403"/>
    </row>
    <row r="404" spans="1:3" x14ac:dyDescent="0.15">
      <c r="A404" s="30"/>
      <c r="B404"/>
      <c r="C404"/>
    </row>
    <row r="405" spans="1:3" x14ac:dyDescent="0.15">
      <c r="A405" s="30"/>
      <c r="B405"/>
      <c r="C405"/>
    </row>
    <row r="406" spans="1:3" x14ac:dyDescent="0.15">
      <c r="A406" s="30"/>
      <c r="B406"/>
      <c r="C406"/>
    </row>
    <row r="407" spans="1:3" x14ac:dyDescent="0.15">
      <c r="A407" s="30"/>
      <c r="B407"/>
      <c r="C407"/>
    </row>
    <row r="408" spans="1:3" x14ac:dyDescent="0.15">
      <c r="A408" s="30"/>
      <c r="B408"/>
      <c r="C408"/>
    </row>
    <row r="409" spans="1:3" x14ac:dyDescent="0.15">
      <c r="A409" s="30"/>
      <c r="B409"/>
      <c r="C409"/>
    </row>
    <row r="410" spans="1:3" x14ac:dyDescent="0.15">
      <c r="A410" s="30"/>
      <c r="B410"/>
      <c r="C410"/>
    </row>
    <row r="411" spans="1:3" x14ac:dyDescent="0.15">
      <c r="A411" s="30"/>
      <c r="B411"/>
      <c r="C411"/>
    </row>
    <row r="412" spans="1:3" x14ac:dyDescent="0.15">
      <c r="A412" s="30"/>
      <c r="B412"/>
      <c r="C412"/>
    </row>
    <row r="413" spans="1:3" x14ac:dyDescent="0.15">
      <c r="A413" s="30"/>
      <c r="B413"/>
      <c r="C413"/>
    </row>
    <row r="414" spans="1:3" x14ac:dyDescent="0.15">
      <c r="A414" s="30"/>
      <c r="B414"/>
      <c r="C414"/>
    </row>
    <row r="415" spans="1:3" x14ac:dyDescent="0.15">
      <c r="A415" s="30"/>
    </row>
    <row r="416" spans="1:3" x14ac:dyDescent="0.15">
      <c r="A416" s="30"/>
    </row>
  </sheetData>
  <mergeCells count="11">
    <mergeCell ref="B43:C43"/>
    <mergeCell ref="B1:M1"/>
    <mergeCell ref="B3:C6"/>
    <mergeCell ref="D3:D6"/>
    <mergeCell ref="E3:E6"/>
    <mergeCell ref="F3:F6"/>
    <mergeCell ref="G3:G6"/>
    <mergeCell ref="H4:H6"/>
    <mergeCell ref="I4:I6"/>
    <mergeCell ref="J5:J6"/>
    <mergeCell ref="M5:M6"/>
  </mergeCells>
  <phoneticPr fontId="2"/>
  <pageMargins left="0.7" right="0.7" top="0.75" bottom="0.75" header="0.3" footer="0.3"/>
  <pageSetup paperSize="9" orientation="portrait" horizontalDpi="4294967293" verticalDpi="0" r:id="rId1"/>
  <ignoredErrors>
    <ignoredError sqref="B7:C43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C9EB2-917C-4FD7-A2F4-01A03093B280}">
  <sheetPr codeName="Sheet4">
    <tabColor theme="5" tint="0.59999389629810485"/>
  </sheetPr>
  <dimension ref="A1:M422"/>
  <sheetViews>
    <sheetView workbookViewId="0"/>
  </sheetViews>
  <sheetFormatPr defaultRowHeight="13.5" x14ac:dyDescent="0.15"/>
  <cols>
    <col min="1" max="1" width="1.625" style="19" customWidth="1"/>
    <col min="2" max="2" width="9" style="5"/>
    <col min="3" max="3" width="27.75" style="5" customWidth="1"/>
    <col min="4" max="13" width="10.625" customWidth="1"/>
  </cols>
  <sheetData>
    <row r="1" spans="1:13" ht="17.25" x14ac:dyDescent="0.2">
      <c r="B1" s="74" t="s">
        <v>587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3" x14ac:dyDescent="0.15">
      <c r="M2" s="2" t="s">
        <v>486</v>
      </c>
    </row>
    <row r="3" spans="1:13" ht="9" customHeight="1" x14ac:dyDescent="0.15">
      <c r="A3" s="20"/>
      <c r="B3" s="57" t="s">
        <v>565</v>
      </c>
      <c r="C3" s="57"/>
      <c r="D3" s="58" t="s">
        <v>566</v>
      </c>
      <c r="E3" s="61" t="s">
        <v>567</v>
      </c>
      <c r="F3" s="62" t="s">
        <v>568</v>
      </c>
      <c r="G3" s="63" t="s">
        <v>569</v>
      </c>
      <c r="H3" s="6"/>
      <c r="I3" s="6"/>
      <c r="J3" s="6"/>
      <c r="K3" s="6"/>
      <c r="L3" s="6"/>
      <c r="M3" s="9"/>
    </row>
    <row r="4" spans="1:13" ht="9" customHeight="1" x14ac:dyDescent="0.15">
      <c r="A4" s="20"/>
      <c r="B4" s="57"/>
      <c r="C4" s="57"/>
      <c r="D4" s="59"/>
      <c r="E4" s="61"/>
      <c r="F4" s="62"/>
      <c r="G4" s="59"/>
      <c r="H4" s="64" t="s">
        <v>570</v>
      </c>
      <c r="I4" s="67" t="s">
        <v>571</v>
      </c>
      <c r="J4" s="6"/>
      <c r="K4" s="6"/>
      <c r="L4" s="6"/>
      <c r="M4" s="9"/>
    </row>
    <row r="5" spans="1:13" ht="9" customHeight="1" x14ac:dyDescent="0.15">
      <c r="A5" s="20"/>
      <c r="B5" s="57"/>
      <c r="C5" s="57"/>
      <c r="D5" s="59"/>
      <c r="E5" s="61"/>
      <c r="F5" s="62"/>
      <c r="G5" s="59"/>
      <c r="H5" s="65"/>
      <c r="I5" s="68"/>
      <c r="J5" s="70" t="s">
        <v>572</v>
      </c>
      <c r="K5" s="6"/>
      <c r="L5" s="9"/>
      <c r="M5" s="72" t="s">
        <v>573</v>
      </c>
    </row>
    <row r="6" spans="1:13" x14ac:dyDescent="0.15">
      <c r="A6" s="20"/>
      <c r="B6" s="57"/>
      <c r="C6" s="57"/>
      <c r="D6" s="60"/>
      <c r="E6" s="61"/>
      <c r="F6" s="62"/>
      <c r="G6" s="60"/>
      <c r="H6" s="66"/>
      <c r="I6" s="69"/>
      <c r="J6" s="71"/>
      <c r="K6" s="7" t="s">
        <v>574</v>
      </c>
      <c r="L6" s="8" t="s">
        <v>575</v>
      </c>
      <c r="M6" s="73"/>
    </row>
    <row r="7" spans="1:13" x14ac:dyDescent="0.15">
      <c r="A7" s="34"/>
      <c r="B7" s="35">
        <v>1</v>
      </c>
      <c r="C7" s="36" t="s">
        <v>590</v>
      </c>
      <c r="D7" s="10">
        <f>SUMIF(さいたま市188部門!$A$7:$A$188,さいたま市13部門!$B7,さいたま市188部門!L$7:L$188)</f>
        <v>4156.088999999999</v>
      </c>
      <c r="E7" s="11">
        <f>SUMIF(さいたま市188部門!$A$7:$A$188,さいたま市13部門!$B7,さいたま市188部門!M$7:M$188)</f>
        <v>329.55532235294118</v>
      </c>
      <c r="F7" s="11">
        <f>SUMIF(さいたま市188部門!$A$7:$A$188,さいたま市13部門!$B7,さいたま市188部門!N$7:N$188)</f>
        <v>55.227677647058819</v>
      </c>
      <c r="G7" s="10">
        <f>SUMIF(さいたま市188部門!$A$7:$A$188,さいたま市13部門!$B7,さいたま市188部門!O$7:O$188)</f>
        <v>3771.306</v>
      </c>
      <c r="H7" s="11">
        <f>SUMIF(さいたま市188部門!$A$7:$A$188,さいたま市13部門!$B7,さいたま市188部門!P$7:P$188)</f>
        <v>232.96287257488751</v>
      </c>
      <c r="I7" s="10">
        <f>SUMIF(さいたま市188部門!$A$7:$A$188,さいたま市13部門!$B7,さいたま市188部門!Q$7:Q$188)</f>
        <v>3538.3431274251116</v>
      </c>
      <c r="J7" s="10">
        <f>SUMIF(さいたま市188部門!$A$7:$A$188,さいたま市13部門!$B7,さいたま市188部門!R$7:R$188)</f>
        <v>3246.8468697811581</v>
      </c>
      <c r="K7" s="11">
        <f>SUMIF(さいたま市188部門!$A$7:$A$188,さいたま市13部門!$B7,さいたま市188部門!S$7:S$188)</f>
        <v>2179.1979261213723</v>
      </c>
      <c r="L7" s="11">
        <f>SUMIF(さいたま市188部門!$A$7:$A$188,さいたま市13部門!$B7,さいたま市188部門!T$7:T$188)</f>
        <v>1067.648943659786</v>
      </c>
      <c r="M7" s="11">
        <f>SUMIF(さいたま市188部門!$A$7:$A$188,さいたま市13部門!$B7,さいたま市188部門!U$7:U$188)</f>
        <v>291.49625764395472</v>
      </c>
    </row>
    <row r="8" spans="1:13" x14ac:dyDescent="0.15">
      <c r="A8" s="34"/>
      <c r="B8" s="37">
        <v>2</v>
      </c>
      <c r="C8" s="12" t="s">
        <v>579</v>
      </c>
      <c r="D8" s="13">
        <f>SUMIF(さいたま市188部門!$A$7:$A$188,さいたま市13部門!$B8,さいたま市188部門!L$7:L$188)</f>
        <v>0</v>
      </c>
      <c r="E8" s="14">
        <f>SUMIF(さいたま市188部門!$A$7:$A$188,さいたま市13部門!$B8,さいたま市188部門!M$7:M$188)</f>
        <v>0</v>
      </c>
      <c r="F8" s="14">
        <f>SUMIF(さいたま市188部門!$A$7:$A$188,さいたま市13部門!$B8,さいたま市188部門!N$7:N$188)</f>
        <v>0</v>
      </c>
      <c r="G8" s="13">
        <f>SUMIF(さいたま市188部門!$A$7:$A$188,さいたま市13部門!$B8,さいたま市188部門!O$7:O$188)</f>
        <v>0</v>
      </c>
      <c r="H8" s="14">
        <f>SUMIF(さいたま市188部門!$A$7:$A$188,さいたま市13部門!$B8,さいたま市188部門!P$7:P$188)</f>
        <v>0</v>
      </c>
      <c r="I8" s="13">
        <f>SUMIF(さいたま市188部門!$A$7:$A$188,さいたま市13部門!$B8,さいたま市188部門!Q$7:Q$188)</f>
        <v>0</v>
      </c>
      <c r="J8" s="13">
        <f>SUMIF(さいたま市188部門!$A$7:$A$188,さいたま市13部門!$B8,さいたま市188部門!R$7:R$188)</f>
        <v>0</v>
      </c>
      <c r="K8" s="14">
        <f>SUMIF(さいたま市188部門!$A$7:$A$188,さいたま市13部門!$B8,さいたま市188部門!S$7:S$188)</f>
        <v>0</v>
      </c>
      <c r="L8" s="14">
        <f>SUMIF(さいたま市188部門!$A$7:$A$188,さいたま市13部門!$B8,さいたま市188部門!T$7:T$188)</f>
        <v>0</v>
      </c>
      <c r="M8" s="14">
        <f>SUMIF(さいたま市188部門!$A$7:$A$188,さいたま市13部門!$B8,さいたま市188部門!U$7:U$188)</f>
        <v>0</v>
      </c>
    </row>
    <row r="9" spans="1:13" x14ac:dyDescent="0.15">
      <c r="A9" s="34"/>
      <c r="B9" s="37">
        <v>3</v>
      </c>
      <c r="C9" s="15" t="s">
        <v>588</v>
      </c>
      <c r="D9" s="13">
        <f>SUMIF(さいたま市188部門!$A$7:$A$188,さいたま市13部門!$B9,さいたま市188部門!L$7:L$188)</f>
        <v>65309.969999999994</v>
      </c>
      <c r="E9" s="14">
        <f>SUMIF(さいたま市188部門!$A$7:$A$188,さいたま市13部門!$B9,さいたま市188部門!M$7:M$188)</f>
        <v>5178.7264941176454</v>
      </c>
      <c r="F9" s="14">
        <f>SUMIF(さいたま市188部門!$A$7:$A$188,さいたま市13部門!$B9,さいたま市188部門!N$7:N$188)</f>
        <v>867.86350588235302</v>
      </c>
      <c r="G9" s="13">
        <f>SUMIF(さいたま市188部門!$A$7:$A$188,さいたま市13部門!$B9,さいたま市188部門!O$7:O$188)</f>
        <v>59263.38</v>
      </c>
      <c r="H9" s="14">
        <f>SUMIF(さいたま市188部門!$A$7:$A$188,さいたま市13部門!$B9,さいたま市188部門!P$7:P$188)</f>
        <v>3660.845140462518</v>
      </c>
      <c r="I9" s="13">
        <f>SUMIF(さいたま市188部門!$A$7:$A$188,さいたま市13部門!$B9,さいたま市188部門!Q$7:Q$188)</f>
        <v>55602.53485953746</v>
      </c>
      <c r="J9" s="13">
        <f>SUMIF(さいたま市188部門!$A$7:$A$188,さいたま市13部門!$B9,さいたま市188部門!R$7:R$188)</f>
        <v>51021.879382275358</v>
      </c>
      <c r="K9" s="14">
        <f>SUMIF(さいたま市188部門!$A$7:$A$188,さいたま市13部門!$B9,さいたま市188部門!S$7:S$188)</f>
        <v>34244.538839050132</v>
      </c>
      <c r="L9" s="14">
        <f>SUMIF(さいたま市188部門!$A$7:$A$188,さいたま市13部門!$B9,さいたま市188部門!T$7:T$188)</f>
        <v>16777.340543225208</v>
      </c>
      <c r="M9" s="14">
        <f>SUMIF(さいたま市188部門!$A$7:$A$188,さいたま市13部門!$B9,さいたま市188部門!U$7:U$188)</f>
        <v>4580.655477262143</v>
      </c>
    </row>
    <row r="10" spans="1:13" x14ac:dyDescent="0.15">
      <c r="A10" s="34"/>
      <c r="B10" s="37">
        <v>4</v>
      </c>
      <c r="C10" s="15" t="s">
        <v>580</v>
      </c>
      <c r="D10" s="13">
        <f>SUMIF(さいたま市188部門!$A$7:$A$188,さいたま市13部門!$B10,さいたま市188部門!L$7:L$188)</f>
        <v>39185.982000000004</v>
      </c>
      <c r="E10" s="14">
        <f>SUMIF(さいたま市188部門!$A$7:$A$188,さいたま市13部門!$B10,さいたま市188部門!M$7:M$188)</f>
        <v>3107.2358964705877</v>
      </c>
      <c r="F10" s="14">
        <f>SUMIF(さいたま市188部門!$A$7:$A$188,さいたま市13部門!$B10,さいたま市188部門!N$7:N$188)</f>
        <v>520.71810352941179</v>
      </c>
      <c r="G10" s="13">
        <f>SUMIF(さいたま市188部門!$A$7:$A$188,さいたま市13部門!$B10,さいたま市188部門!O$7:O$188)</f>
        <v>35558.027999999991</v>
      </c>
      <c r="H10" s="14">
        <f>SUMIF(さいたま市188部門!$A$7:$A$188,さいたま市13部門!$B10,さいたま市188部門!P$7:P$188)</f>
        <v>2196.5070842775103</v>
      </c>
      <c r="I10" s="13">
        <f>SUMIF(さいたま市188部門!$A$7:$A$188,さいたま市13部門!$B10,さいたま市188部門!Q$7:Q$188)</f>
        <v>33361.520915722504</v>
      </c>
      <c r="J10" s="13">
        <f>SUMIF(さいたま市188部門!$A$7:$A$188,さいたま市13部門!$B10,さいたま市188部門!R$7:R$188)</f>
        <v>30613.127629365201</v>
      </c>
      <c r="K10" s="14">
        <f>SUMIF(さいたま市188部門!$A$7:$A$188,さいたま市13部門!$B10,さいたま市188部門!S$7:S$188)</f>
        <v>20546.723303430084</v>
      </c>
      <c r="L10" s="14">
        <f>SUMIF(さいたま市188部門!$A$7:$A$188,さいたま市13部門!$B10,さいたま市188部門!T$7:T$188)</f>
        <v>10066.404325935124</v>
      </c>
      <c r="M10" s="14">
        <f>SUMIF(さいたま市188部門!$A$7:$A$188,さいたま市13部門!$B10,さいたま市188部門!U$7:U$188)</f>
        <v>2748.3932863572873</v>
      </c>
    </row>
    <row r="11" spans="1:13" x14ac:dyDescent="0.15">
      <c r="A11" s="38"/>
      <c r="B11" s="37">
        <v>5</v>
      </c>
      <c r="C11" s="15" t="s">
        <v>589</v>
      </c>
      <c r="D11" s="13">
        <f>SUMIF(さいたま市188部門!$A$7:$A$188,さいたま市13部門!$B11,さいたま市188部門!L$7:L$188)</f>
        <v>773.34465015670116</v>
      </c>
      <c r="E11" s="14">
        <f>SUMIF(さいたま市188部門!$A$7:$A$188,さいたま市13部門!$B11,さいたま市188部門!M$7:M$188)</f>
        <v>0</v>
      </c>
      <c r="F11" s="14">
        <f>SUMIF(さいたま市188部門!$A$7:$A$188,さいたま市13部門!$B11,さいたま市188部門!N$7:N$188)</f>
        <v>0</v>
      </c>
      <c r="G11" s="13">
        <f>SUMIF(さいたま市188部門!$A$7:$A$188,さいたま市13部門!$B11,さいたま市188部門!O$7:O$188)</f>
        <v>717.48646443830103</v>
      </c>
      <c r="H11" s="14">
        <f>SUMIF(さいたま市188部門!$A$7:$A$188,さいたま市13部門!$B11,さいたま市188部門!P$7:P$188)</f>
        <v>8.113911168046986</v>
      </c>
      <c r="I11" s="13">
        <f>SUMIF(さいたま市188部門!$A$7:$A$188,さいたま市13部門!$B11,さいたま市188部門!Q$7:Q$188)</f>
        <v>700.22783008867714</v>
      </c>
      <c r="J11" s="13">
        <f>SUMIF(さいたま市188部門!$A$7:$A$188,さいたま市13部門!$B11,さいたま市188部門!R$7:R$188)</f>
        <v>647.08568734503683</v>
      </c>
      <c r="K11" s="14">
        <f>SUMIF(さいたま市188部門!$A$7:$A$188,さいたま市13部門!$B11,さいたま市188部門!S$7:S$188)</f>
        <v>462.54678869408224</v>
      </c>
      <c r="L11" s="14">
        <f>SUMIF(さいたま市188部門!$A$7:$A$188,さいたま市13部門!$B11,さいたま市188部門!T$7:T$188)</f>
        <v>150.54048185184365</v>
      </c>
      <c r="M11" s="14">
        <f>SUMIF(さいたま市188部門!$A$7:$A$188,さいたま市13部門!$B11,さいたま市188部門!U$7:U$188)</f>
        <v>13.731518537247226</v>
      </c>
    </row>
    <row r="12" spans="1:13" x14ac:dyDescent="0.15">
      <c r="A12" s="39"/>
      <c r="B12" s="37">
        <v>6</v>
      </c>
      <c r="C12" s="15" t="s">
        <v>581</v>
      </c>
      <c r="D12" s="13">
        <f>SUMIF(さいたま市188部門!$A$7:$A$188,さいたま市13部門!$B12,さいたま市188部門!L$7:L$188)</f>
        <v>98558.682000000001</v>
      </c>
      <c r="E12" s="14">
        <f>SUMIF(さいたま市188部門!$A$7:$A$188,さいたま市13部門!$B12,さいたま市188部門!M$7:M$188)</f>
        <v>7815.1690729411766</v>
      </c>
      <c r="F12" s="14">
        <f>SUMIF(さいたま市188部門!$A$7:$A$188,さいたま市13部門!$B12,さいたま市188部門!N$7:N$188)</f>
        <v>1309.6849270588234</v>
      </c>
      <c r="G12" s="13">
        <f>SUMIF(さいたま市188部門!$A$7:$A$188,さいたま市13部門!$B12,さいたま市188部門!O$7:O$188)</f>
        <v>89433.828000000009</v>
      </c>
      <c r="H12" s="14">
        <f>SUMIF(さいたま市188部門!$A$7:$A$188,さいたま市13部門!$B12,さいたま市188部門!P$7:P$188)</f>
        <v>5524.5481210616181</v>
      </c>
      <c r="I12" s="13">
        <f>SUMIF(さいたま市188部門!$A$7:$A$188,さいたま市13部門!$B12,さいたま市188部門!Q$7:Q$188)</f>
        <v>83909.279878938396</v>
      </c>
      <c r="J12" s="13">
        <f>SUMIF(さいたま市188部門!$A$7:$A$188,さいたま市13部門!$B12,さいたま市188部門!R$7:R$188)</f>
        <v>76996.654340524634</v>
      </c>
      <c r="K12" s="14">
        <f>SUMIF(さいたま市188部門!$A$7:$A$188,さいたま市13部門!$B12,さいたま市188部門!S$7:S$188)</f>
        <v>51678.122248021115</v>
      </c>
      <c r="L12" s="14">
        <f>SUMIF(さいたま市188部門!$A$7:$A$188,さいたま市13部門!$B12,さいたま市188部門!T$7:T$188)</f>
        <v>25318.532092503498</v>
      </c>
      <c r="M12" s="14">
        <f>SUMIF(さいたま市188部門!$A$7:$A$188,さいたま市13部門!$B12,さいたま市188部門!U$7:U$188)</f>
        <v>6912.625538413783</v>
      </c>
    </row>
    <row r="13" spans="1:13" x14ac:dyDescent="0.15">
      <c r="A13" s="34"/>
      <c r="B13" s="37">
        <v>7</v>
      </c>
      <c r="C13" s="15" t="s">
        <v>582</v>
      </c>
      <c r="D13" s="13">
        <f>SUMIF(さいたま市188部門!$A$7:$A$188,さいたま市13部門!$B13,さいたま市188部門!L$7:L$188)</f>
        <v>23749.08</v>
      </c>
      <c r="E13" s="14">
        <f>SUMIF(さいたま市188部門!$A$7:$A$188,さいたま市13部門!$B13,さいたま市188部門!M$7:M$188)</f>
        <v>1883.173270588235</v>
      </c>
      <c r="F13" s="14">
        <f>SUMIF(さいたま市188部門!$A$7:$A$188,さいたま市13部門!$B13,さいたま市188部門!N$7:N$188)</f>
        <v>315.58672941176468</v>
      </c>
      <c r="G13" s="13">
        <f>SUMIF(さいたま市188部門!$A$7:$A$188,さいたま市13部門!$B13,さいたま市188部門!O$7:O$188)</f>
        <v>21550.32</v>
      </c>
      <c r="H13" s="14">
        <f>SUMIF(さいたま市188部門!$A$7:$A$188,さいたま市13部門!$B13,さいたま市188部門!P$7:P$188)</f>
        <v>1331.2164147136427</v>
      </c>
      <c r="I13" s="13">
        <f>SUMIF(さいたま市188部門!$A$7:$A$188,さいたま市13部門!$B13,さいたま市188部門!Q$7:Q$188)</f>
        <v>20219.103585286361</v>
      </c>
      <c r="J13" s="13">
        <f>SUMIF(さいたま市188部門!$A$7:$A$188,さいたま市13部門!$B13,さいたま市188部門!R$7:R$188)</f>
        <v>18553.410684463757</v>
      </c>
      <c r="K13" s="14">
        <f>SUMIF(さいたま市188部門!$A$7:$A$188,さいたま市13部門!$B13,さいたま市188部門!S$7:S$188)</f>
        <v>12452.559577836413</v>
      </c>
      <c r="L13" s="14">
        <f>SUMIF(さいたま市188部門!$A$7:$A$188,さいたま市13部門!$B13,さいたま市188部門!T$7:T$188)</f>
        <v>6100.8511066273486</v>
      </c>
      <c r="M13" s="14">
        <f>SUMIF(さいたま市188部門!$A$7:$A$188,さいたま市13部門!$B13,さいたま市188部門!U$7:U$188)</f>
        <v>1665.6929008225984</v>
      </c>
    </row>
    <row r="14" spans="1:13" x14ac:dyDescent="0.15">
      <c r="A14" s="38"/>
      <c r="B14" s="37">
        <v>8</v>
      </c>
      <c r="C14" s="15" t="s">
        <v>583</v>
      </c>
      <c r="D14" s="13">
        <f>SUMIF(さいたま市188部門!$A$7:$A$188,さいたま市13部門!$B14,さいたま市188部門!L$7:L$188)</f>
        <v>20186.718000000001</v>
      </c>
      <c r="E14" s="14">
        <f>SUMIF(さいたま市188部門!$A$7:$A$188,さいたま市13部門!$B14,さいたま市188部門!M$7:M$188)</f>
        <v>1600.6972800000001</v>
      </c>
      <c r="F14" s="14">
        <f>SUMIF(さいたま市188部門!$A$7:$A$188,さいたま市13部門!$B14,さいたま市188部門!N$7:N$188)</f>
        <v>268.24871999999999</v>
      </c>
      <c r="G14" s="13">
        <f>SUMIF(さいたま市188部門!$A$7:$A$188,さいたま市13部門!$B14,さいたま市188部門!O$7:O$188)</f>
        <v>18317.772000000004</v>
      </c>
      <c r="H14" s="14">
        <f>SUMIF(さいたま市188部門!$A$7:$A$188,さいたま市13部門!$B14,さいたま市188部門!P$7:P$188)</f>
        <v>1131.5339525065965</v>
      </c>
      <c r="I14" s="13">
        <f>SUMIF(さいたま市188部門!$A$7:$A$188,さいたま市13部門!$B14,さいたま市188部門!Q$7:Q$188)</f>
        <v>17186.238047493407</v>
      </c>
      <c r="J14" s="13">
        <f>SUMIF(さいたま市188部門!$A$7:$A$188,さいたま市13部門!$B14,さいたま市188部門!R$7:R$188)</f>
        <v>15770.399081794199</v>
      </c>
      <c r="K14" s="14">
        <f>SUMIF(さいたま市188部門!$A$7:$A$188,さいたま市13部門!$B14,さいたま市188部門!S$7:S$188)</f>
        <v>10584.675641160951</v>
      </c>
      <c r="L14" s="14">
        <f>SUMIF(さいたま市188部門!$A$7:$A$188,さいたま市13部門!$B14,さいたま市188部門!T$7:T$188)</f>
        <v>5185.7234406332464</v>
      </c>
      <c r="M14" s="14">
        <f>SUMIF(さいたま市188部門!$A$7:$A$188,さいたま市13部門!$B14,さいたま市188部門!U$7:U$188)</f>
        <v>1415.8389656992088</v>
      </c>
    </row>
    <row r="15" spans="1:13" x14ac:dyDescent="0.15">
      <c r="A15" s="34"/>
      <c r="B15" s="37">
        <v>9</v>
      </c>
      <c r="C15" s="15" t="s">
        <v>584</v>
      </c>
      <c r="D15" s="13">
        <f>SUMIF(さいたま市188部門!$A$7:$A$188,さいたま市13部門!$B15,さいたま市188部門!L$7:L$188)</f>
        <v>32654.985000000001</v>
      </c>
      <c r="E15" s="14">
        <f>SUMIF(さいたま市188部門!$A$7:$A$188,さいたま市13部門!$B15,さいたま市188部門!M$7:M$188)</f>
        <v>2589.3632470588227</v>
      </c>
      <c r="F15" s="14">
        <f>SUMIF(さいたま市188部門!$A$7:$A$188,さいたま市13部門!$B15,さいたま市188部門!N$7:N$188)</f>
        <v>433.93175294117651</v>
      </c>
      <c r="G15" s="13">
        <f>SUMIF(さいたま市188部門!$A$7:$A$188,さいたま市13部門!$B15,さいたま市188部門!O$7:O$188)</f>
        <v>29631.690000000002</v>
      </c>
      <c r="H15" s="14">
        <f>SUMIF(さいたま市188部門!$A$7:$A$188,さいたま市13部門!$B15,さいたま市188部門!P$7:P$188)</f>
        <v>1830.4225702312585</v>
      </c>
      <c r="I15" s="13">
        <f>SUMIF(さいたま市188部門!$A$7:$A$188,さいたま市13部門!$B15,さいたま市188部門!Q$7:Q$188)</f>
        <v>27801.267429768748</v>
      </c>
      <c r="J15" s="13">
        <f>SUMIF(さいたま市188部門!$A$7:$A$188,さいたま市13部門!$B15,さいたま市188部門!R$7:R$188)</f>
        <v>25510.939691137675</v>
      </c>
      <c r="K15" s="14">
        <f>SUMIF(さいたま市188部門!$A$7:$A$188,さいたま市13部門!$B15,さいたま市188部門!S$7:S$188)</f>
        <v>17122.269419525066</v>
      </c>
      <c r="L15" s="14">
        <f>SUMIF(さいたま市188部門!$A$7:$A$188,さいたま市13部門!$B15,さいたま市188部門!T$7:T$188)</f>
        <v>8388.6702716126019</v>
      </c>
      <c r="M15" s="14">
        <f>SUMIF(さいたま市188部門!$A$7:$A$188,さいたま市13部門!$B15,さいたま市188部門!U$7:U$188)</f>
        <v>2290.3277386310729</v>
      </c>
    </row>
    <row r="16" spans="1:13" x14ac:dyDescent="0.15">
      <c r="A16" s="39"/>
      <c r="B16" s="37">
        <v>10</v>
      </c>
      <c r="C16" s="15" t="s">
        <v>585</v>
      </c>
      <c r="D16" s="13">
        <f>SUMIF(さいたま市188部門!$A$7:$A$188,さいたま市13部門!$B16,さいたま市188部門!L$7:L$188)</f>
        <v>37404.801000000007</v>
      </c>
      <c r="E16" s="14">
        <f>SUMIF(さいたま市188部門!$A$7:$A$188,さいたま市13部門!$B16,さいたま市188部門!M$7:M$188)</f>
        <v>2965.9979011764704</v>
      </c>
      <c r="F16" s="14">
        <f>SUMIF(さいたま市188部門!$A$7:$A$188,さいたま市13部門!$B16,さいたま市188部門!N$7:N$188)</f>
        <v>497.04909882352939</v>
      </c>
      <c r="G16" s="13">
        <f>SUMIF(さいたま市188部門!$A$7:$A$188,さいたま市13部門!$B16,さいたま市188部門!O$7:O$188)</f>
        <v>33941.754000000001</v>
      </c>
      <c r="H16" s="14">
        <f>SUMIF(さいたま市188部門!$A$7:$A$188,さいたま市13部門!$B16,さいたま市188部門!P$7:P$188)</f>
        <v>2096.6658531739872</v>
      </c>
      <c r="I16" s="13">
        <f>SUMIF(さいたま市188部門!$A$7:$A$188,さいたま市13部門!$B16,さいたま市188部門!Q$7:Q$188)</f>
        <v>31845.088146826016</v>
      </c>
      <c r="J16" s="13">
        <f>SUMIF(さいたま市188部門!$A$7:$A$188,さいたま市13部門!$B16,さいたま市188部門!R$7:R$188)</f>
        <v>29221.621828030424</v>
      </c>
      <c r="K16" s="14">
        <f>SUMIF(さいたま市188部門!$A$7:$A$188,さいたま市13部門!$B16,さいたま市188部門!S$7:S$188)</f>
        <v>19612.78133509235</v>
      </c>
      <c r="L16" s="14">
        <f>SUMIF(さいたま市188部門!$A$7:$A$188,さいたま市13部門!$B16,さいたま市188部門!T$7:T$188)</f>
        <v>9608.840492938074</v>
      </c>
      <c r="M16" s="14">
        <f>SUMIF(さいたま市188部門!$A$7:$A$188,さいたま市13部門!$B16,さいたま市188部門!U$7:U$188)</f>
        <v>2623.4663187955925</v>
      </c>
    </row>
    <row r="17" spans="1:13" x14ac:dyDescent="0.15">
      <c r="A17" s="34"/>
      <c r="B17" s="37">
        <v>11</v>
      </c>
      <c r="C17" s="15" t="s">
        <v>586</v>
      </c>
      <c r="D17" s="13">
        <f>SUMIF(さいたま市188部門!$A$7:$A$188,さいたま市13部門!$B17,さいたま市188部門!L$7:L$188)</f>
        <v>21967.898999999998</v>
      </c>
      <c r="E17" s="14">
        <f>SUMIF(さいたま市188部門!$A$7:$A$188,さいたま市13部門!$B17,さいたま市188部門!M$7:M$188)</f>
        <v>0</v>
      </c>
      <c r="F17" s="14">
        <f>SUMIF(さいたま市188部門!$A$7:$A$188,さいたま市13部門!$B17,さいたま市188部門!N$7:N$188)</f>
        <v>0</v>
      </c>
      <c r="G17" s="13">
        <f>SUMIF(さいたま市188部門!$A$7:$A$188,さいたま市13部門!$B17,さいたま市188部門!O$7:O$188)</f>
        <v>19934.045999999998</v>
      </c>
      <c r="H17" s="14">
        <f>SUMIF(さいたま市188部門!$A$7:$A$188,さいたま市13部門!$B17,さいたま市188部門!P$7:P$188)</f>
        <v>0</v>
      </c>
      <c r="I17" s="13">
        <f>SUMIF(さいたま市188部門!$A$7:$A$188,さいたま市13部門!$B17,さいたま市188部門!Q$7:Q$188)</f>
        <v>18702.67081638988</v>
      </c>
      <c r="J17" s="13">
        <f>SUMIF(さいたま市188部門!$A$7:$A$188,さいたま市13部門!$B17,さいたま市188部門!R$7:R$188)</f>
        <v>17161.90488312898</v>
      </c>
      <c r="K17" s="14">
        <f>SUMIF(さいたま市188部門!$A$7:$A$188,さいたま市13部門!$B17,さいたま市188部門!S$7:S$188)</f>
        <v>11518.617609498682</v>
      </c>
      <c r="L17" s="14">
        <f>SUMIF(さいたま市188部門!$A$7:$A$188,さいたま市13部門!$B17,さいたま市188部門!T$7:T$188)</f>
        <v>5643.287273630297</v>
      </c>
      <c r="M17" s="14">
        <f>SUMIF(さいたま市188部門!$A$7:$A$188,さいたま市13部門!$B17,さいたま市188部門!U$7:U$188)</f>
        <v>1540.7659332609035</v>
      </c>
    </row>
    <row r="18" spans="1:13" x14ac:dyDescent="0.15">
      <c r="A18" s="34"/>
      <c r="B18" s="33">
        <v>12</v>
      </c>
      <c r="C18" s="16" t="s">
        <v>564</v>
      </c>
      <c r="D18" s="13">
        <f>SUMIF(さいたま市188部門!$A$7:$A$188,さいたま市13部門!$B18,さいたま市188部門!L$7:L$188)</f>
        <v>249779.44934984329</v>
      </c>
      <c r="E18" s="14">
        <f>SUMIF(さいたま市188部門!$A$7:$A$188,さいたま市13部門!$B18,さいたま市188部門!M$7:M$188)</f>
        <v>19867.478004705881</v>
      </c>
      <c r="F18" s="14">
        <f>SUMIF(さいたま市188部門!$A$7:$A$188,さいたま市13部門!$B18,さいたま市188部門!N$7:N$188)</f>
        <v>2927.0669152941173</v>
      </c>
      <c r="G18" s="13">
        <f>SUMIF(さいたま市188部門!$A$7:$A$188,さいたま市13部門!$B18,さいたま市188部門!O$7:O$188)</f>
        <v>226638.38953556167</v>
      </c>
      <c r="H18" s="14">
        <f>SUMIF(さいたま市188部門!$A$7:$A$188,さいたま市13部門!$B18,さいたま市188部門!P$7:P$188)</f>
        <v>14036.219264060881</v>
      </c>
      <c r="I18" s="13">
        <f>SUMIF(さいたま市188部門!$A$7:$A$188,さいたま市13部門!$B18,さいたま市188部門!Q$7:Q$188)</f>
        <v>212611.31499468244</v>
      </c>
      <c r="J18" s="13">
        <f>SUMIF(さいたま市188部門!$A$7:$A$188,さいたま市13部門!$B18,さいたま市188部門!R$7:R$188)</f>
        <v>195091.39703374763</v>
      </c>
      <c r="K18" s="14">
        <f>SUMIF(さいたま市188部門!$A$7:$A$188,さいたま市13部門!$B18,さいたま市188部門!S$7:S$188)</f>
        <v>130911.95675748007</v>
      </c>
      <c r="L18" s="14">
        <f>SUMIF(さいたま市188部門!$A$7:$A$188,さいたま市13部門!$B18,さいたま市188部門!T$7:T$188)</f>
        <v>64213.438693066673</v>
      </c>
      <c r="M18" s="14">
        <f>SUMIF(さいたま市188部門!$A$7:$A$188,さいたま市13部門!$B18,さいたま市188部門!U$7:U$188)</f>
        <v>17559.328585141164</v>
      </c>
    </row>
    <row r="19" spans="1:13" x14ac:dyDescent="0.15">
      <c r="A19" s="34"/>
      <c r="B19" s="33">
        <v>13</v>
      </c>
      <c r="C19" s="12" t="s">
        <v>141</v>
      </c>
      <c r="D19" s="13">
        <f>SUMIF(さいたま市188部門!$A$7:$A$188,さいたま市13部門!$B19,さいたま市188部門!L$7:L$188)</f>
        <v>0</v>
      </c>
      <c r="E19" s="14">
        <f>SUMIF(さいたま市188部門!$A$7:$A$188,さいたま市13部門!$B19,さいたま市188部門!M$7:M$188)</f>
        <v>0</v>
      </c>
      <c r="F19" s="14">
        <f>SUMIF(さいたま市188部門!$A$7:$A$188,さいたま市13部門!$B19,さいたま市188部門!N$7:N$188)</f>
        <v>0</v>
      </c>
      <c r="G19" s="13">
        <f>SUMIF(さいたま市188部門!$A$7:$A$188,さいたま市13部門!$B19,さいたま市188部門!O$7:O$188)</f>
        <v>0</v>
      </c>
      <c r="H19" s="14">
        <f>SUMIF(さいたま市188部門!$A$7:$A$188,さいたま市13部門!$B19,さいたま市188部門!P$7:P$188)</f>
        <v>0</v>
      </c>
      <c r="I19" s="13">
        <f>SUMIF(さいたま市188部門!$A$7:$A$188,さいたま市13部門!$B19,さいたま市188部門!Q$7:Q$188)</f>
        <v>0</v>
      </c>
      <c r="J19" s="13">
        <f>SUMIF(さいたま市188部門!$A$7:$A$188,さいたま市13部門!$B19,さいたま市188部門!R$7:R$188)</f>
        <v>0</v>
      </c>
      <c r="K19" s="14">
        <f>SUMIF(さいたま市188部門!$A$7:$A$188,さいたま市13部門!$B19,さいたま市188部門!S$7:S$188)</f>
        <v>0</v>
      </c>
      <c r="L19" s="14">
        <f>SUMIF(さいたま市188部門!$A$7:$A$188,さいたま市13部門!$B19,さいたま市188部門!T$7:T$188)</f>
        <v>0</v>
      </c>
      <c r="M19" s="14">
        <f>SUMIF(さいたま市188部門!$A$7:$A$188,さいたま市13部門!$B19,さいたま市188部門!U$7:U$188)</f>
        <v>0</v>
      </c>
    </row>
    <row r="20" spans="1:13" x14ac:dyDescent="0.15">
      <c r="A20" s="25"/>
      <c r="B20" s="54" t="s">
        <v>576</v>
      </c>
      <c r="C20" s="55"/>
      <c r="D20" s="17">
        <f>SUM(D7:D19)</f>
        <v>593727</v>
      </c>
      <c r="E20" s="17">
        <f t="shared" ref="E20:M20" si="0">SUM(E7:E19)</f>
        <v>45337.396489411767</v>
      </c>
      <c r="F20" s="17">
        <f t="shared" si="0"/>
        <v>7195.3774305882353</v>
      </c>
      <c r="G20" s="17">
        <f t="shared" si="0"/>
        <v>538758</v>
      </c>
      <c r="H20" s="17">
        <f t="shared" si="0"/>
        <v>32049.035184230946</v>
      </c>
      <c r="I20" s="17">
        <f t="shared" si="0"/>
        <v>505477.58963215904</v>
      </c>
      <c r="J20" s="17">
        <f t="shared" si="0"/>
        <v>463835.26711159403</v>
      </c>
      <c r="K20" s="17">
        <f t="shared" si="0"/>
        <v>311313.98944591032</v>
      </c>
      <c r="L20" s="17">
        <f t="shared" si="0"/>
        <v>152521.27766568371</v>
      </c>
      <c r="M20" s="17">
        <f t="shared" si="0"/>
        <v>41642.322520564951</v>
      </c>
    </row>
    <row r="21" spans="1:13" x14ac:dyDescent="0.15">
      <c r="A21" s="25"/>
      <c r="B21" s="26"/>
      <c r="C21" s="25"/>
      <c r="D21" s="18">
        <f>D20-さいたま市188部門!L189</f>
        <v>0</v>
      </c>
      <c r="E21" s="18">
        <f>E20-さいたま市188部門!M189</f>
        <v>0</v>
      </c>
      <c r="F21" s="18">
        <f>F20-さいたま市188部門!N189</f>
        <v>0</v>
      </c>
      <c r="G21" s="18">
        <f>G20-さいたま市188部門!O189</f>
        <v>0</v>
      </c>
      <c r="H21" s="18">
        <f>H20-さいたま市188部門!P189</f>
        <v>0</v>
      </c>
      <c r="I21" s="18">
        <f>I20-さいたま市188部門!Q189</f>
        <v>0</v>
      </c>
      <c r="J21" s="18">
        <f>J20-さいたま市188部門!R189</f>
        <v>0</v>
      </c>
      <c r="K21" s="18">
        <f>K20-さいたま市188部門!S189</f>
        <v>0</v>
      </c>
      <c r="L21" s="18">
        <f>L20-さいたま市188部門!T189</f>
        <v>0</v>
      </c>
      <c r="M21" s="18">
        <f>M20-さいたま市188部門!U189</f>
        <v>0</v>
      </c>
    </row>
    <row r="22" spans="1:13" x14ac:dyDescent="0.15">
      <c r="A22" s="25"/>
      <c r="B22" s="26"/>
      <c r="C22" s="25"/>
    </row>
    <row r="23" spans="1:13" x14ac:dyDescent="0.15">
      <c r="A23" s="25"/>
      <c r="B23" s="26"/>
      <c r="C23" s="25"/>
    </row>
    <row r="24" spans="1:13" x14ac:dyDescent="0.15">
      <c r="A24" s="25"/>
      <c r="B24" s="26"/>
      <c r="C24" s="25"/>
    </row>
    <row r="25" spans="1:13" x14ac:dyDescent="0.15">
      <c r="A25" s="25"/>
      <c r="B25" s="26"/>
      <c r="C25" s="25"/>
    </row>
    <row r="26" spans="1:13" x14ac:dyDescent="0.15">
      <c r="A26" s="25"/>
      <c r="B26" s="26"/>
      <c r="C26" s="25"/>
    </row>
    <row r="27" spans="1:13" x14ac:dyDescent="0.15">
      <c r="A27" s="29"/>
      <c r="B27" s="26"/>
      <c r="C27" s="25"/>
    </row>
    <row r="28" spans="1:13" x14ac:dyDescent="0.15">
      <c r="A28" s="29"/>
      <c r="B28" s="26"/>
      <c r="C28" s="25"/>
    </row>
    <row r="29" spans="1:13" x14ac:dyDescent="0.15">
      <c r="A29" s="29"/>
      <c r="B29" s="26"/>
      <c r="C29" s="25"/>
    </row>
    <row r="30" spans="1:13" x14ac:dyDescent="0.15">
      <c r="A30" s="29"/>
      <c r="B30" s="26"/>
      <c r="C30" s="25"/>
    </row>
    <row r="31" spans="1:13" x14ac:dyDescent="0.15">
      <c r="B31" s="26"/>
      <c r="C31" s="25"/>
    </row>
    <row r="32" spans="1:13" x14ac:dyDescent="0.15">
      <c r="A32" s="25"/>
      <c r="B32" s="26"/>
      <c r="C32" s="25"/>
    </row>
    <row r="33" spans="1:3" x14ac:dyDescent="0.15">
      <c r="A33" s="25"/>
      <c r="B33" s="26"/>
      <c r="C33" s="25"/>
    </row>
    <row r="34" spans="1:3" x14ac:dyDescent="0.15">
      <c r="A34" s="25"/>
      <c r="B34" s="26"/>
      <c r="C34" s="25"/>
    </row>
    <row r="35" spans="1:3" x14ac:dyDescent="0.15">
      <c r="A35" s="25"/>
      <c r="B35" s="26"/>
      <c r="C35" s="25"/>
    </row>
    <row r="36" spans="1:3" x14ac:dyDescent="0.15">
      <c r="A36" s="25"/>
      <c r="B36" s="26"/>
      <c r="C36" s="25"/>
    </row>
    <row r="37" spans="1:3" x14ac:dyDescent="0.15">
      <c r="A37" s="25"/>
      <c r="B37" s="26"/>
      <c r="C37" s="25"/>
    </row>
    <row r="38" spans="1:3" x14ac:dyDescent="0.15">
      <c r="A38" s="25"/>
      <c r="B38" s="26"/>
      <c r="C38" s="25"/>
    </row>
    <row r="39" spans="1:3" x14ac:dyDescent="0.15">
      <c r="A39" s="25"/>
      <c r="B39" s="26"/>
      <c r="C39" s="25"/>
    </row>
    <row r="40" spans="1:3" x14ac:dyDescent="0.15">
      <c r="A40" s="25"/>
      <c r="B40" s="26"/>
      <c r="C40" s="25"/>
    </row>
    <row r="41" spans="1:3" x14ac:dyDescent="0.15">
      <c r="A41" s="25"/>
      <c r="B41" s="26"/>
      <c r="C41" s="25"/>
    </row>
    <row r="42" spans="1:3" x14ac:dyDescent="0.15">
      <c r="A42" s="25"/>
      <c r="B42" s="26"/>
      <c r="C42" s="25"/>
    </row>
    <row r="43" spans="1:3" x14ac:dyDescent="0.15">
      <c r="A43" s="25"/>
      <c r="B43" s="26"/>
      <c r="C43" s="25"/>
    </row>
    <row r="44" spans="1:3" x14ac:dyDescent="0.15">
      <c r="A44" s="25"/>
      <c r="B44" s="26"/>
      <c r="C44" s="25"/>
    </row>
    <row r="45" spans="1:3" x14ac:dyDescent="0.15">
      <c r="A45" s="25"/>
      <c r="B45" s="26"/>
      <c r="C45" s="25"/>
    </row>
    <row r="46" spans="1:3" x14ac:dyDescent="0.15">
      <c r="A46" s="25"/>
      <c r="B46" s="26"/>
      <c r="C46" s="25"/>
    </row>
    <row r="47" spans="1:3" x14ac:dyDescent="0.15">
      <c r="A47" s="25"/>
      <c r="B47" s="26"/>
      <c r="C47" s="25"/>
    </row>
    <row r="48" spans="1:3" x14ac:dyDescent="0.15">
      <c r="A48" s="25"/>
      <c r="B48" s="26"/>
      <c r="C48" s="25"/>
    </row>
    <row r="49" spans="1:3" x14ac:dyDescent="0.15">
      <c r="A49" s="25"/>
      <c r="B49" s="26"/>
      <c r="C49" s="25"/>
    </row>
    <row r="50" spans="1:3" x14ac:dyDescent="0.15">
      <c r="A50" s="25"/>
      <c r="B50" s="26"/>
      <c r="C50" s="25"/>
    </row>
    <row r="51" spans="1:3" x14ac:dyDescent="0.15">
      <c r="A51" s="25"/>
      <c r="B51" s="26"/>
      <c r="C51" s="25"/>
    </row>
    <row r="52" spans="1:3" x14ac:dyDescent="0.15">
      <c r="A52" s="25"/>
      <c r="B52" s="26"/>
      <c r="C52" s="25"/>
    </row>
    <row r="53" spans="1:3" x14ac:dyDescent="0.15">
      <c r="A53" s="25"/>
      <c r="B53" s="26"/>
      <c r="C53" s="25"/>
    </row>
    <row r="54" spans="1:3" x14ac:dyDescent="0.15">
      <c r="A54" s="25"/>
      <c r="B54" s="26"/>
      <c r="C54" s="25"/>
    </row>
    <row r="55" spans="1:3" x14ac:dyDescent="0.15">
      <c r="A55" s="25"/>
      <c r="B55" s="26"/>
      <c r="C55" s="25"/>
    </row>
    <row r="56" spans="1:3" x14ac:dyDescent="0.15">
      <c r="A56" s="25"/>
      <c r="B56" s="26"/>
      <c r="C56" s="25"/>
    </row>
    <row r="57" spans="1:3" x14ac:dyDescent="0.15">
      <c r="A57" s="25"/>
      <c r="B57" s="26"/>
      <c r="C57" s="25"/>
    </row>
    <row r="58" spans="1:3" x14ac:dyDescent="0.15">
      <c r="A58" s="25"/>
      <c r="B58" s="26"/>
      <c r="C58" s="25"/>
    </row>
    <row r="59" spans="1:3" x14ac:dyDescent="0.15">
      <c r="A59" s="25"/>
      <c r="B59" s="26"/>
      <c r="C59" s="25"/>
    </row>
    <row r="60" spans="1:3" x14ac:dyDescent="0.15">
      <c r="A60" s="25"/>
      <c r="B60" s="26"/>
      <c r="C60" s="25"/>
    </row>
    <row r="61" spans="1:3" x14ac:dyDescent="0.15">
      <c r="A61" s="25"/>
      <c r="B61" s="26"/>
      <c r="C61" s="25"/>
    </row>
    <row r="62" spans="1:3" x14ac:dyDescent="0.15">
      <c r="A62" s="25"/>
      <c r="B62" s="26"/>
      <c r="C62" s="25"/>
    </row>
    <row r="63" spans="1:3" x14ac:dyDescent="0.15">
      <c r="A63" s="25"/>
      <c r="B63" s="26"/>
      <c r="C63" s="25"/>
    </row>
    <row r="64" spans="1:3" x14ac:dyDescent="0.15">
      <c r="A64" s="25"/>
      <c r="B64" s="26"/>
      <c r="C64" s="25"/>
    </row>
    <row r="65" spans="1:3" x14ac:dyDescent="0.15">
      <c r="A65" s="25"/>
      <c r="B65" s="26"/>
      <c r="C65" s="25"/>
    </row>
    <row r="66" spans="1:3" x14ac:dyDescent="0.15">
      <c r="A66" s="25"/>
      <c r="B66" s="26"/>
      <c r="C66" s="25"/>
    </row>
    <row r="67" spans="1:3" x14ac:dyDescent="0.15">
      <c r="A67" s="25"/>
      <c r="B67" s="26"/>
      <c r="C67" s="25"/>
    </row>
    <row r="68" spans="1:3" x14ac:dyDescent="0.15">
      <c r="A68" s="25"/>
      <c r="B68" s="26"/>
      <c r="C68" s="25"/>
    </row>
    <row r="69" spans="1:3" x14ac:dyDescent="0.15">
      <c r="A69" s="25"/>
      <c r="B69" s="26"/>
      <c r="C69" s="25"/>
    </row>
    <row r="70" spans="1:3" x14ac:dyDescent="0.15">
      <c r="A70" s="25"/>
      <c r="B70" s="26"/>
      <c r="C70" s="25"/>
    </row>
    <row r="71" spans="1:3" x14ac:dyDescent="0.15">
      <c r="A71" s="25"/>
      <c r="B71" s="26"/>
      <c r="C71" s="25"/>
    </row>
    <row r="72" spans="1:3" x14ac:dyDescent="0.15">
      <c r="A72" s="25"/>
      <c r="B72" s="26"/>
      <c r="C72" s="25"/>
    </row>
    <row r="73" spans="1:3" x14ac:dyDescent="0.15">
      <c r="A73" s="25"/>
      <c r="B73" s="26"/>
      <c r="C73" s="25"/>
    </row>
    <row r="74" spans="1:3" x14ac:dyDescent="0.15">
      <c r="A74" s="25"/>
      <c r="B74" s="26"/>
      <c r="C74" s="25"/>
    </row>
    <row r="75" spans="1:3" x14ac:dyDescent="0.15">
      <c r="A75" s="25"/>
      <c r="B75" s="26"/>
      <c r="C75" s="25"/>
    </row>
    <row r="76" spans="1:3" x14ac:dyDescent="0.15">
      <c r="A76" s="25"/>
      <c r="B76" s="26"/>
      <c r="C76" s="25"/>
    </row>
    <row r="77" spans="1:3" x14ac:dyDescent="0.15">
      <c r="A77" s="25"/>
      <c r="B77" s="26"/>
      <c r="C77" s="25"/>
    </row>
    <row r="78" spans="1:3" x14ac:dyDescent="0.15">
      <c r="A78" s="25"/>
      <c r="B78" s="26"/>
      <c r="C78" s="25"/>
    </row>
    <row r="79" spans="1:3" x14ac:dyDescent="0.15">
      <c r="A79" s="25"/>
      <c r="B79" s="26"/>
      <c r="C79" s="25"/>
    </row>
    <row r="80" spans="1:3" x14ac:dyDescent="0.15">
      <c r="A80" s="25"/>
      <c r="B80" s="26"/>
      <c r="C80" s="25"/>
    </row>
    <row r="81" spans="1:3" x14ac:dyDescent="0.15">
      <c r="A81" s="25"/>
      <c r="B81" s="26"/>
      <c r="C81" s="25"/>
    </row>
    <row r="82" spans="1:3" x14ac:dyDescent="0.15">
      <c r="A82" s="25"/>
      <c r="B82" s="26"/>
      <c r="C82" s="25"/>
    </row>
    <row r="83" spans="1:3" x14ac:dyDescent="0.15">
      <c r="A83" s="25"/>
      <c r="B83" s="26"/>
      <c r="C83" s="25"/>
    </row>
    <row r="84" spans="1:3" x14ac:dyDescent="0.15">
      <c r="A84" s="25"/>
      <c r="B84" s="26"/>
      <c r="C84" s="25"/>
    </row>
    <row r="85" spans="1:3" x14ac:dyDescent="0.15">
      <c r="A85" s="25"/>
      <c r="B85" s="26"/>
      <c r="C85" s="25"/>
    </row>
    <row r="86" spans="1:3" x14ac:dyDescent="0.15">
      <c r="A86" s="25"/>
      <c r="B86" s="26"/>
      <c r="C86" s="25"/>
    </row>
    <row r="87" spans="1:3" x14ac:dyDescent="0.15">
      <c r="A87" s="25"/>
      <c r="B87" s="26"/>
      <c r="C87" s="25"/>
    </row>
    <row r="88" spans="1:3" x14ac:dyDescent="0.15">
      <c r="A88" s="25"/>
      <c r="B88" s="26"/>
      <c r="C88" s="25"/>
    </row>
    <row r="89" spans="1:3" x14ac:dyDescent="0.15">
      <c r="A89" s="25"/>
      <c r="B89" s="26"/>
      <c r="C89" s="25"/>
    </row>
    <row r="90" spans="1:3" x14ac:dyDescent="0.15">
      <c r="A90" s="25"/>
      <c r="B90" s="26"/>
      <c r="C90" s="25"/>
    </row>
    <row r="91" spans="1:3" x14ac:dyDescent="0.15">
      <c r="A91" s="25"/>
      <c r="B91" s="26"/>
      <c r="C91" s="25"/>
    </row>
    <row r="92" spans="1:3" x14ac:dyDescent="0.15">
      <c r="A92" s="25"/>
      <c r="B92" s="26"/>
      <c r="C92" s="25"/>
    </row>
    <row r="93" spans="1:3" x14ac:dyDescent="0.15">
      <c r="A93" s="25"/>
      <c r="B93" s="26"/>
      <c r="C93" s="25"/>
    </row>
    <row r="94" spans="1:3" x14ac:dyDescent="0.15">
      <c r="A94" s="25"/>
      <c r="B94" s="26"/>
      <c r="C94" s="25"/>
    </row>
    <row r="95" spans="1:3" x14ac:dyDescent="0.15">
      <c r="A95" s="25"/>
      <c r="B95" s="26"/>
      <c r="C95" s="25"/>
    </row>
    <row r="96" spans="1:3" x14ac:dyDescent="0.15">
      <c r="A96" s="25"/>
      <c r="B96" s="26"/>
      <c r="C96" s="25"/>
    </row>
    <row r="97" spans="1:3" x14ac:dyDescent="0.15">
      <c r="A97" s="25"/>
      <c r="B97" s="26"/>
      <c r="C97" s="25"/>
    </row>
    <row r="98" spans="1:3" x14ac:dyDescent="0.15">
      <c r="A98" s="25"/>
      <c r="B98" s="26"/>
      <c r="C98" s="25"/>
    </row>
    <row r="99" spans="1:3" x14ac:dyDescent="0.15">
      <c r="A99" s="25"/>
      <c r="B99" s="26"/>
      <c r="C99" s="25"/>
    </row>
    <row r="100" spans="1:3" x14ac:dyDescent="0.15">
      <c r="A100" s="25"/>
      <c r="B100" s="26"/>
      <c r="C100" s="25"/>
    </row>
    <row r="101" spans="1:3" x14ac:dyDescent="0.15">
      <c r="A101" s="25"/>
      <c r="B101" s="26"/>
      <c r="C101" s="25"/>
    </row>
    <row r="102" spans="1:3" x14ac:dyDescent="0.15">
      <c r="A102" s="25"/>
      <c r="B102" s="26"/>
      <c r="C102" s="25"/>
    </row>
    <row r="103" spans="1:3" x14ac:dyDescent="0.15">
      <c r="A103" s="25"/>
      <c r="B103" s="26"/>
      <c r="C103" s="25"/>
    </row>
    <row r="104" spans="1:3" x14ac:dyDescent="0.15">
      <c r="A104" s="25"/>
      <c r="B104" s="26"/>
      <c r="C104" s="25"/>
    </row>
    <row r="105" spans="1:3" x14ac:dyDescent="0.15">
      <c r="A105" s="25"/>
      <c r="B105" s="26"/>
      <c r="C105" s="25"/>
    </row>
    <row r="106" spans="1:3" x14ac:dyDescent="0.15">
      <c r="A106" s="25"/>
      <c r="B106" s="26"/>
      <c r="C106" s="25"/>
    </row>
    <row r="107" spans="1:3" x14ac:dyDescent="0.15">
      <c r="A107" s="25"/>
      <c r="B107" s="26"/>
      <c r="C107" s="25"/>
    </row>
    <row r="108" spans="1:3" x14ac:dyDescent="0.15">
      <c r="A108" s="25"/>
      <c r="B108" s="26"/>
      <c r="C108" s="25"/>
    </row>
    <row r="109" spans="1:3" x14ac:dyDescent="0.15">
      <c r="A109" s="25"/>
      <c r="B109" s="26"/>
      <c r="C109" s="25"/>
    </row>
    <row r="110" spans="1:3" x14ac:dyDescent="0.15">
      <c r="A110" s="25"/>
      <c r="B110" s="26"/>
      <c r="C110" s="25"/>
    </row>
    <row r="111" spans="1:3" x14ac:dyDescent="0.15">
      <c r="A111" s="25"/>
      <c r="B111" s="26"/>
      <c r="C111" s="25"/>
    </row>
    <row r="112" spans="1:3" x14ac:dyDescent="0.15">
      <c r="A112" s="25"/>
      <c r="B112" s="26"/>
      <c r="C112" s="25"/>
    </row>
    <row r="113" spans="1:3" x14ac:dyDescent="0.15">
      <c r="A113" s="25"/>
      <c r="B113" s="26"/>
      <c r="C113" s="25"/>
    </row>
    <row r="114" spans="1:3" x14ac:dyDescent="0.15">
      <c r="A114" s="25"/>
      <c r="B114" s="26"/>
      <c r="C114" s="25"/>
    </row>
    <row r="115" spans="1:3" x14ac:dyDescent="0.15">
      <c r="A115" s="25"/>
      <c r="B115" s="26"/>
      <c r="C115" s="25"/>
    </row>
    <row r="116" spans="1:3" x14ac:dyDescent="0.15">
      <c r="A116" s="25"/>
      <c r="B116" s="26"/>
      <c r="C116" s="25"/>
    </row>
    <row r="117" spans="1:3" x14ac:dyDescent="0.15">
      <c r="A117" s="25"/>
      <c r="B117" s="26"/>
      <c r="C117" s="25"/>
    </row>
    <row r="118" spans="1:3" x14ac:dyDescent="0.15">
      <c r="A118" s="25"/>
      <c r="B118" s="26"/>
      <c r="C118" s="25"/>
    </row>
    <row r="119" spans="1:3" x14ac:dyDescent="0.15">
      <c r="A119" s="25"/>
      <c r="B119" s="26"/>
      <c r="C119" s="25"/>
    </row>
    <row r="120" spans="1:3" x14ac:dyDescent="0.15">
      <c r="A120" s="25"/>
      <c r="B120" s="26"/>
      <c r="C120" s="25"/>
    </row>
    <row r="121" spans="1:3" x14ac:dyDescent="0.15">
      <c r="A121" s="25"/>
      <c r="B121" s="26"/>
      <c r="C121" s="25"/>
    </row>
    <row r="122" spans="1:3" x14ac:dyDescent="0.15">
      <c r="A122" s="25"/>
      <c r="B122" s="26"/>
      <c r="C122" s="25"/>
    </row>
    <row r="123" spans="1:3" x14ac:dyDescent="0.15">
      <c r="A123" s="25"/>
      <c r="B123" s="26"/>
      <c r="C123" s="25"/>
    </row>
    <row r="124" spans="1:3" x14ac:dyDescent="0.15">
      <c r="A124" s="25"/>
      <c r="B124" s="26"/>
      <c r="C124" s="25"/>
    </row>
    <row r="125" spans="1:3" x14ac:dyDescent="0.15">
      <c r="A125" s="25"/>
      <c r="B125" s="26"/>
      <c r="C125" s="25"/>
    </row>
    <row r="126" spans="1:3" x14ac:dyDescent="0.15">
      <c r="A126" s="25"/>
      <c r="B126" s="26"/>
      <c r="C126" s="25"/>
    </row>
    <row r="127" spans="1:3" x14ac:dyDescent="0.15">
      <c r="A127" s="25"/>
      <c r="B127" s="26"/>
      <c r="C127" s="25"/>
    </row>
    <row r="128" spans="1:3" x14ac:dyDescent="0.15">
      <c r="A128" s="25"/>
      <c r="B128" s="26"/>
      <c r="C128" s="25"/>
    </row>
    <row r="129" spans="1:3" x14ac:dyDescent="0.15">
      <c r="A129" s="25"/>
      <c r="B129" s="26"/>
      <c r="C129" s="25"/>
    </row>
    <row r="130" spans="1:3" x14ac:dyDescent="0.15">
      <c r="A130" s="25"/>
      <c r="B130" s="26"/>
      <c r="C130" s="25"/>
    </row>
    <row r="131" spans="1:3" x14ac:dyDescent="0.15">
      <c r="A131" s="25"/>
      <c r="B131" s="26"/>
      <c r="C131" s="25"/>
    </row>
    <row r="132" spans="1:3" x14ac:dyDescent="0.15">
      <c r="A132" s="25"/>
      <c r="B132" s="26"/>
      <c r="C132" s="25"/>
    </row>
    <row r="133" spans="1:3" x14ac:dyDescent="0.15">
      <c r="A133" s="25"/>
      <c r="B133" s="26"/>
      <c r="C133" s="25"/>
    </row>
    <row r="134" spans="1:3" x14ac:dyDescent="0.15">
      <c r="A134" s="25"/>
      <c r="B134" s="26"/>
      <c r="C134" s="25"/>
    </row>
    <row r="135" spans="1:3" x14ac:dyDescent="0.15">
      <c r="A135" s="25"/>
      <c r="B135" s="26"/>
      <c r="C135" s="25"/>
    </row>
    <row r="136" spans="1:3" x14ac:dyDescent="0.15">
      <c r="A136" s="25"/>
      <c r="B136" s="26"/>
      <c r="C136" s="25"/>
    </row>
    <row r="137" spans="1:3" x14ac:dyDescent="0.15">
      <c r="A137" s="25"/>
      <c r="B137" s="26"/>
      <c r="C137" s="25"/>
    </row>
    <row r="138" spans="1:3" x14ac:dyDescent="0.15">
      <c r="A138" s="25"/>
      <c r="B138" s="26"/>
      <c r="C138" s="25"/>
    </row>
    <row r="139" spans="1:3" x14ac:dyDescent="0.15">
      <c r="A139" s="25"/>
      <c r="B139" s="26"/>
      <c r="C139" s="25"/>
    </row>
    <row r="140" spans="1:3" x14ac:dyDescent="0.15">
      <c r="A140" s="25"/>
      <c r="B140" s="26"/>
      <c r="C140" s="25"/>
    </row>
    <row r="141" spans="1:3" x14ac:dyDescent="0.15">
      <c r="A141" s="25"/>
      <c r="B141" s="26"/>
      <c r="C141" s="25"/>
    </row>
    <row r="142" spans="1:3" x14ac:dyDescent="0.15">
      <c r="A142" s="25"/>
      <c r="B142" s="26"/>
      <c r="C142" s="25"/>
    </row>
    <row r="143" spans="1:3" x14ac:dyDescent="0.15">
      <c r="A143" s="25"/>
      <c r="B143" s="26"/>
      <c r="C143" s="25"/>
    </row>
    <row r="144" spans="1:3" x14ac:dyDescent="0.15">
      <c r="A144" s="25"/>
      <c r="B144" s="26"/>
      <c r="C144" s="25"/>
    </row>
    <row r="145" spans="1:3" x14ac:dyDescent="0.15">
      <c r="A145" s="25"/>
      <c r="B145" s="26"/>
      <c r="C145" s="25"/>
    </row>
    <row r="146" spans="1:3" x14ac:dyDescent="0.15">
      <c r="A146" s="25"/>
      <c r="B146" s="26"/>
      <c r="C146" s="25"/>
    </row>
    <row r="147" spans="1:3" x14ac:dyDescent="0.15">
      <c r="A147" s="25"/>
      <c r="B147" s="26"/>
      <c r="C147" s="25"/>
    </row>
    <row r="148" spans="1:3" x14ac:dyDescent="0.15">
      <c r="A148" s="25"/>
      <c r="B148" s="26"/>
      <c r="C148" s="25"/>
    </row>
    <row r="149" spans="1:3" x14ac:dyDescent="0.15">
      <c r="A149" s="25"/>
      <c r="B149" s="26"/>
      <c r="C149" s="25"/>
    </row>
    <row r="150" spans="1:3" x14ac:dyDescent="0.15">
      <c r="A150" s="25"/>
      <c r="B150" s="26"/>
      <c r="C150" s="25"/>
    </row>
    <row r="151" spans="1:3" x14ac:dyDescent="0.15">
      <c r="A151" s="25"/>
      <c r="B151" s="26"/>
      <c r="C151" s="25"/>
    </row>
    <row r="152" spans="1:3" x14ac:dyDescent="0.15">
      <c r="A152" s="25"/>
      <c r="B152" s="26"/>
      <c r="C152" s="25"/>
    </row>
    <row r="153" spans="1:3" x14ac:dyDescent="0.15">
      <c r="A153" s="25"/>
      <c r="B153" s="26"/>
      <c r="C153" s="25"/>
    </row>
    <row r="154" spans="1:3" x14ac:dyDescent="0.15">
      <c r="A154" s="25"/>
      <c r="B154" s="26"/>
      <c r="C154" s="25"/>
    </row>
    <row r="155" spans="1:3" x14ac:dyDescent="0.15">
      <c r="A155" s="25"/>
      <c r="B155" s="26"/>
      <c r="C155" s="25"/>
    </row>
    <row r="156" spans="1:3" x14ac:dyDescent="0.15">
      <c r="A156" s="25"/>
      <c r="B156" s="26"/>
      <c r="C156" s="25"/>
    </row>
    <row r="157" spans="1:3" x14ac:dyDescent="0.15">
      <c r="A157" s="25"/>
      <c r="B157" s="26"/>
      <c r="C157" s="25"/>
    </row>
    <row r="158" spans="1:3" x14ac:dyDescent="0.15">
      <c r="A158" s="25"/>
      <c r="B158" s="26"/>
      <c r="C158" s="25"/>
    </row>
    <row r="159" spans="1:3" x14ac:dyDescent="0.15">
      <c r="A159" s="25"/>
      <c r="B159" s="26"/>
      <c r="C159" s="25"/>
    </row>
    <row r="160" spans="1:3" x14ac:dyDescent="0.15">
      <c r="A160" s="25"/>
      <c r="B160" s="26"/>
      <c r="C160" s="25"/>
    </row>
    <row r="161" spans="1:3" x14ac:dyDescent="0.15">
      <c r="A161" s="25"/>
      <c r="B161" s="26"/>
      <c r="C161" s="25"/>
    </row>
    <row r="162" spans="1:3" x14ac:dyDescent="0.15">
      <c r="A162" s="25"/>
      <c r="B162" s="26"/>
      <c r="C162" s="25"/>
    </row>
    <row r="163" spans="1:3" x14ac:dyDescent="0.15">
      <c r="A163" s="25"/>
      <c r="B163" s="26"/>
      <c r="C163" s="25"/>
    </row>
    <row r="164" spans="1:3" x14ac:dyDescent="0.15">
      <c r="A164" s="25"/>
      <c r="B164" s="26"/>
      <c r="C164" s="25"/>
    </row>
    <row r="165" spans="1:3" x14ac:dyDescent="0.15">
      <c r="A165" s="25"/>
      <c r="B165" s="26"/>
      <c r="C165" s="25"/>
    </row>
    <row r="166" spans="1:3" x14ac:dyDescent="0.15">
      <c r="A166" s="25"/>
      <c r="B166" s="26"/>
      <c r="C166" s="25"/>
    </row>
    <row r="167" spans="1:3" x14ac:dyDescent="0.15">
      <c r="A167" s="25"/>
      <c r="B167" s="26"/>
      <c r="C167" s="25"/>
    </row>
    <row r="168" spans="1:3" x14ac:dyDescent="0.15">
      <c r="A168" s="25"/>
      <c r="B168" s="26"/>
      <c r="C168" s="25"/>
    </row>
    <row r="169" spans="1:3" x14ac:dyDescent="0.15">
      <c r="A169" s="25"/>
      <c r="B169" s="26"/>
      <c r="C169" s="25"/>
    </row>
    <row r="170" spans="1:3" x14ac:dyDescent="0.15">
      <c r="A170" s="25"/>
      <c r="B170" s="26"/>
      <c r="C170" s="25"/>
    </row>
    <row r="171" spans="1:3" x14ac:dyDescent="0.15">
      <c r="A171" s="25"/>
      <c r="B171" s="26"/>
      <c r="C171" s="25"/>
    </row>
    <row r="172" spans="1:3" x14ac:dyDescent="0.15">
      <c r="A172" s="25"/>
      <c r="B172" s="26"/>
      <c r="C172" s="25"/>
    </row>
    <row r="173" spans="1:3" x14ac:dyDescent="0.15">
      <c r="A173" s="25"/>
    </row>
    <row r="174" spans="1:3" x14ac:dyDescent="0.15">
      <c r="A174" s="25"/>
    </row>
    <row r="185" spans="1:3" x14ac:dyDescent="0.15">
      <c r="B185"/>
      <c r="C185"/>
    </row>
    <row r="186" spans="1:3" x14ac:dyDescent="0.15">
      <c r="B186"/>
      <c r="C186"/>
    </row>
    <row r="187" spans="1:3" x14ac:dyDescent="0.15">
      <c r="A187" s="30"/>
      <c r="B187"/>
      <c r="C187"/>
    </row>
    <row r="188" spans="1:3" x14ac:dyDescent="0.15">
      <c r="A188" s="30"/>
      <c r="B188"/>
      <c r="C188"/>
    </row>
    <row r="189" spans="1:3" x14ac:dyDescent="0.15">
      <c r="A189" s="30"/>
      <c r="B189"/>
      <c r="C189"/>
    </row>
    <row r="190" spans="1:3" x14ac:dyDescent="0.15">
      <c r="A190" s="30"/>
      <c r="B190"/>
      <c r="C190"/>
    </row>
    <row r="191" spans="1:3" x14ac:dyDescent="0.15">
      <c r="A191" s="30"/>
      <c r="B191"/>
      <c r="C191"/>
    </row>
    <row r="192" spans="1:3" x14ac:dyDescent="0.15">
      <c r="A192" s="30"/>
      <c r="B192"/>
      <c r="C192"/>
    </row>
    <row r="193" spans="1:3" x14ac:dyDescent="0.15">
      <c r="A193" s="30"/>
      <c r="B193"/>
      <c r="C193"/>
    </row>
    <row r="194" spans="1:3" x14ac:dyDescent="0.15">
      <c r="A194" s="30"/>
      <c r="B194"/>
      <c r="C194"/>
    </row>
    <row r="195" spans="1:3" x14ac:dyDescent="0.15">
      <c r="A195" s="30"/>
      <c r="B195"/>
      <c r="C195"/>
    </row>
    <row r="196" spans="1:3" x14ac:dyDescent="0.15">
      <c r="A196" s="30"/>
      <c r="B196"/>
      <c r="C196"/>
    </row>
    <row r="197" spans="1:3" x14ac:dyDescent="0.15">
      <c r="A197" s="30"/>
      <c r="B197"/>
      <c r="C197"/>
    </row>
    <row r="198" spans="1:3" x14ac:dyDescent="0.15">
      <c r="A198" s="30"/>
      <c r="B198"/>
      <c r="C198"/>
    </row>
    <row r="199" spans="1:3" x14ac:dyDescent="0.15">
      <c r="A199" s="30"/>
      <c r="B199"/>
      <c r="C199"/>
    </row>
    <row r="200" spans="1:3" x14ac:dyDescent="0.15">
      <c r="A200" s="30"/>
      <c r="B200"/>
      <c r="C200"/>
    </row>
    <row r="201" spans="1:3" x14ac:dyDescent="0.15">
      <c r="A201" s="30"/>
      <c r="B201"/>
      <c r="C201"/>
    </row>
    <row r="202" spans="1:3" x14ac:dyDescent="0.15">
      <c r="A202" s="30"/>
      <c r="B202"/>
      <c r="C202"/>
    </row>
    <row r="203" spans="1:3" x14ac:dyDescent="0.15">
      <c r="A203" s="30"/>
      <c r="B203"/>
      <c r="C203"/>
    </row>
    <row r="204" spans="1:3" x14ac:dyDescent="0.15">
      <c r="A204" s="30"/>
      <c r="B204"/>
      <c r="C204"/>
    </row>
    <row r="205" spans="1:3" x14ac:dyDescent="0.15">
      <c r="A205" s="30"/>
      <c r="B205"/>
      <c r="C205"/>
    </row>
    <row r="206" spans="1:3" x14ac:dyDescent="0.15">
      <c r="A206" s="30"/>
      <c r="B206"/>
      <c r="C206"/>
    </row>
    <row r="207" spans="1:3" x14ac:dyDescent="0.15">
      <c r="A207" s="30"/>
      <c r="B207"/>
      <c r="C207"/>
    </row>
    <row r="208" spans="1:3" x14ac:dyDescent="0.15">
      <c r="A208" s="30"/>
      <c r="B208"/>
      <c r="C208"/>
    </row>
    <row r="209" spans="1:3" x14ac:dyDescent="0.15">
      <c r="A209" s="30"/>
      <c r="B209"/>
      <c r="C209"/>
    </row>
    <row r="210" spans="1:3" x14ac:dyDescent="0.15">
      <c r="A210" s="30"/>
      <c r="B210"/>
      <c r="C210"/>
    </row>
    <row r="211" spans="1:3" x14ac:dyDescent="0.15">
      <c r="A211" s="30"/>
      <c r="B211"/>
      <c r="C211"/>
    </row>
    <row r="212" spans="1:3" x14ac:dyDescent="0.15">
      <c r="A212" s="30"/>
      <c r="B212"/>
      <c r="C212"/>
    </row>
    <row r="213" spans="1:3" x14ac:dyDescent="0.15">
      <c r="A213" s="30"/>
      <c r="B213"/>
      <c r="C213"/>
    </row>
    <row r="214" spans="1:3" x14ac:dyDescent="0.15">
      <c r="A214" s="30"/>
      <c r="B214"/>
      <c r="C214"/>
    </row>
    <row r="215" spans="1:3" x14ac:dyDescent="0.15">
      <c r="A215" s="30"/>
      <c r="B215"/>
      <c r="C215"/>
    </row>
    <row r="216" spans="1:3" x14ac:dyDescent="0.15">
      <c r="A216" s="30"/>
      <c r="B216"/>
      <c r="C216"/>
    </row>
    <row r="217" spans="1:3" x14ac:dyDescent="0.15">
      <c r="A217" s="30"/>
      <c r="B217"/>
      <c r="C217"/>
    </row>
    <row r="218" spans="1:3" x14ac:dyDescent="0.15">
      <c r="A218" s="30"/>
      <c r="B218"/>
      <c r="C218"/>
    </row>
    <row r="219" spans="1:3" x14ac:dyDescent="0.15">
      <c r="A219" s="30"/>
      <c r="B219"/>
      <c r="C219"/>
    </row>
    <row r="220" spans="1:3" x14ac:dyDescent="0.15">
      <c r="A220" s="30"/>
      <c r="B220"/>
      <c r="C220"/>
    </row>
    <row r="221" spans="1:3" x14ac:dyDescent="0.15">
      <c r="A221" s="30"/>
      <c r="B221"/>
      <c r="C221"/>
    </row>
    <row r="222" spans="1:3" x14ac:dyDescent="0.15">
      <c r="A222" s="30"/>
      <c r="B222"/>
      <c r="C222"/>
    </row>
    <row r="223" spans="1:3" x14ac:dyDescent="0.15">
      <c r="A223" s="30"/>
      <c r="B223"/>
      <c r="C223"/>
    </row>
    <row r="224" spans="1:3" x14ac:dyDescent="0.15">
      <c r="A224" s="30"/>
      <c r="B224"/>
      <c r="C224"/>
    </row>
    <row r="225" spans="1:3" x14ac:dyDescent="0.15">
      <c r="A225" s="30"/>
      <c r="B225"/>
      <c r="C225"/>
    </row>
    <row r="226" spans="1:3" x14ac:dyDescent="0.15">
      <c r="A226" s="30"/>
      <c r="B226"/>
      <c r="C226"/>
    </row>
    <row r="227" spans="1:3" x14ac:dyDescent="0.15">
      <c r="A227" s="30"/>
      <c r="B227"/>
      <c r="C227"/>
    </row>
    <row r="228" spans="1:3" x14ac:dyDescent="0.15">
      <c r="A228" s="30"/>
      <c r="B228"/>
      <c r="C228"/>
    </row>
    <row r="229" spans="1:3" x14ac:dyDescent="0.15">
      <c r="A229" s="30"/>
      <c r="B229"/>
      <c r="C229"/>
    </row>
    <row r="230" spans="1:3" x14ac:dyDescent="0.15">
      <c r="A230" s="30"/>
      <c r="B230"/>
      <c r="C230"/>
    </row>
    <row r="231" spans="1:3" x14ac:dyDescent="0.15">
      <c r="A231" s="30"/>
      <c r="B231"/>
      <c r="C231"/>
    </row>
    <row r="232" spans="1:3" x14ac:dyDescent="0.15">
      <c r="A232" s="30"/>
      <c r="B232"/>
      <c r="C232"/>
    </row>
    <row r="233" spans="1:3" x14ac:dyDescent="0.15">
      <c r="A233" s="30"/>
      <c r="B233"/>
      <c r="C233"/>
    </row>
    <row r="234" spans="1:3" x14ac:dyDescent="0.15">
      <c r="A234" s="30"/>
      <c r="B234"/>
      <c r="C234"/>
    </row>
    <row r="235" spans="1:3" x14ac:dyDescent="0.15">
      <c r="A235" s="30"/>
      <c r="B235"/>
      <c r="C235"/>
    </row>
    <row r="236" spans="1:3" x14ac:dyDescent="0.15">
      <c r="A236" s="30"/>
      <c r="B236"/>
      <c r="C236"/>
    </row>
    <row r="237" spans="1:3" x14ac:dyDescent="0.15">
      <c r="A237" s="30"/>
      <c r="B237"/>
      <c r="C237"/>
    </row>
    <row r="238" spans="1:3" x14ac:dyDescent="0.15">
      <c r="A238" s="30"/>
      <c r="B238"/>
      <c r="C238"/>
    </row>
    <row r="239" spans="1:3" x14ac:dyDescent="0.15">
      <c r="A239" s="30"/>
      <c r="B239"/>
      <c r="C239"/>
    </row>
    <row r="240" spans="1:3" x14ac:dyDescent="0.15">
      <c r="A240" s="30"/>
      <c r="B240"/>
      <c r="C240"/>
    </row>
    <row r="241" spans="1:3" x14ac:dyDescent="0.15">
      <c r="A241" s="30"/>
      <c r="B241"/>
      <c r="C241"/>
    </row>
    <row r="242" spans="1:3" x14ac:dyDescent="0.15">
      <c r="A242" s="30"/>
      <c r="B242"/>
      <c r="C242"/>
    </row>
    <row r="243" spans="1:3" x14ac:dyDescent="0.15">
      <c r="A243" s="30"/>
      <c r="B243"/>
      <c r="C243"/>
    </row>
    <row r="244" spans="1:3" x14ac:dyDescent="0.15">
      <c r="A244" s="30"/>
      <c r="B244"/>
      <c r="C244"/>
    </row>
    <row r="245" spans="1:3" x14ac:dyDescent="0.15">
      <c r="A245" s="30"/>
      <c r="B245"/>
      <c r="C245"/>
    </row>
    <row r="246" spans="1:3" x14ac:dyDescent="0.15">
      <c r="A246" s="30"/>
      <c r="B246"/>
      <c r="C246"/>
    </row>
    <row r="247" spans="1:3" x14ac:dyDescent="0.15">
      <c r="A247" s="30"/>
      <c r="B247"/>
      <c r="C247"/>
    </row>
    <row r="248" spans="1:3" x14ac:dyDescent="0.15">
      <c r="A248" s="30"/>
      <c r="B248"/>
      <c r="C248"/>
    </row>
    <row r="249" spans="1:3" x14ac:dyDescent="0.15">
      <c r="A249" s="30"/>
      <c r="B249"/>
      <c r="C249"/>
    </row>
    <row r="250" spans="1:3" x14ac:dyDescent="0.15">
      <c r="A250" s="30"/>
      <c r="B250"/>
      <c r="C250"/>
    </row>
    <row r="251" spans="1:3" x14ac:dyDescent="0.15">
      <c r="A251" s="30"/>
      <c r="B251"/>
      <c r="C251"/>
    </row>
    <row r="252" spans="1:3" x14ac:dyDescent="0.15">
      <c r="A252" s="30"/>
      <c r="B252"/>
      <c r="C252"/>
    </row>
    <row r="253" spans="1:3" x14ac:dyDescent="0.15">
      <c r="A253" s="30"/>
      <c r="B253"/>
      <c r="C253"/>
    </row>
    <row r="254" spans="1:3" x14ac:dyDescent="0.15">
      <c r="A254" s="30"/>
      <c r="B254"/>
      <c r="C254"/>
    </row>
    <row r="255" spans="1:3" x14ac:dyDescent="0.15">
      <c r="A255" s="30"/>
      <c r="B255"/>
      <c r="C255"/>
    </row>
    <row r="256" spans="1:3" x14ac:dyDescent="0.15">
      <c r="A256" s="30"/>
      <c r="B256"/>
      <c r="C256"/>
    </row>
    <row r="257" spans="1:3" x14ac:dyDescent="0.15">
      <c r="A257" s="30"/>
      <c r="B257"/>
      <c r="C257"/>
    </row>
    <row r="258" spans="1:3" x14ac:dyDescent="0.15">
      <c r="A258" s="30"/>
      <c r="B258"/>
      <c r="C258"/>
    </row>
    <row r="259" spans="1:3" x14ac:dyDescent="0.15">
      <c r="A259" s="30"/>
      <c r="B259"/>
      <c r="C259"/>
    </row>
    <row r="260" spans="1:3" x14ac:dyDescent="0.15">
      <c r="A260" s="30"/>
      <c r="B260"/>
      <c r="C260"/>
    </row>
    <row r="261" spans="1:3" x14ac:dyDescent="0.15">
      <c r="A261" s="30"/>
      <c r="B261"/>
      <c r="C261"/>
    </row>
    <row r="262" spans="1:3" x14ac:dyDescent="0.15">
      <c r="A262" s="30"/>
      <c r="B262"/>
      <c r="C262"/>
    </row>
    <row r="263" spans="1:3" x14ac:dyDescent="0.15">
      <c r="A263" s="30"/>
      <c r="B263"/>
      <c r="C263"/>
    </row>
    <row r="264" spans="1:3" x14ac:dyDescent="0.15">
      <c r="A264" s="30"/>
      <c r="B264"/>
      <c r="C264"/>
    </row>
    <row r="265" spans="1:3" x14ac:dyDescent="0.15">
      <c r="A265" s="30"/>
      <c r="B265"/>
      <c r="C265"/>
    </row>
    <row r="266" spans="1:3" x14ac:dyDescent="0.15">
      <c r="A266" s="30"/>
      <c r="B266"/>
      <c r="C266"/>
    </row>
    <row r="267" spans="1:3" x14ac:dyDescent="0.15">
      <c r="A267" s="30"/>
      <c r="B267"/>
      <c r="C267"/>
    </row>
    <row r="268" spans="1:3" x14ac:dyDescent="0.15">
      <c r="A268" s="30"/>
      <c r="B268"/>
      <c r="C268"/>
    </row>
    <row r="269" spans="1:3" x14ac:dyDescent="0.15">
      <c r="A269" s="30"/>
      <c r="B269"/>
      <c r="C269"/>
    </row>
    <row r="270" spans="1:3" x14ac:dyDescent="0.15">
      <c r="A270" s="30"/>
      <c r="B270"/>
      <c r="C270"/>
    </row>
    <row r="271" spans="1:3" x14ac:dyDescent="0.15">
      <c r="A271" s="30"/>
      <c r="B271"/>
      <c r="C271"/>
    </row>
    <row r="272" spans="1:3" x14ac:dyDescent="0.15">
      <c r="A272" s="30"/>
      <c r="B272"/>
      <c r="C272"/>
    </row>
    <row r="273" spans="1:3" x14ac:dyDescent="0.15">
      <c r="A273" s="30"/>
      <c r="B273"/>
      <c r="C273"/>
    </row>
    <row r="274" spans="1:3" x14ac:dyDescent="0.15">
      <c r="A274" s="30"/>
      <c r="B274"/>
      <c r="C274"/>
    </row>
    <row r="275" spans="1:3" x14ac:dyDescent="0.15">
      <c r="A275" s="30"/>
      <c r="B275"/>
      <c r="C275"/>
    </row>
    <row r="276" spans="1:3" x14ac:dyDescent="0.15">
      <c r="A276" s="30"/>
      <c r="B276"/>
      <c r="C276"/>
    </row>
    <row r="277" spans="1:3" x14ac:dyDescent="0.15">
      <c r="A277" s="30"/>
      <c r="B277"/>
      <c r="C277"/>
    </row>
    <row r="278" spans="1:3" x14ac:dyDescent="0.15">
      <c r="A278" s="30"/>
      <c r="B278"/>
      <c r="C278"/>
    </row>
    <row r="279" spans="1:3" x14ac:dyDescent="0.15">
      <c r="A279" s="30"/>
      <c r="B279"/>
      <c r="C279"/>
    </row>
    <row r="280" spans="1:3" x14ac:dyDescent="0.15">
      <c r="A280" s="30"/>
      <c r="B280"/>
      <c r="C280"/>
    </row>
    <row r="281" spans="1:3" x14ac:dyDescent="0.15">
      <c r="A281" s="30"/>
      <c r="B281"/>
      <c r="C281"/>
    </row>
    <row r="282" spans="1:3" x14ac:dyDescent="0.15">
      <c r="A282" s="30"/>
      <c r="B282"/>
      <c r="C282"/>
    </row>
    <row r="283" spans="1:3" x14ac:dyDescent="0.15">
      <c r="A283" s="30"/>
      <c r="B283"/>
      <c r="C283"/>
    </row>
    <row r="284" spans="1:3" x14ac:dyDescent="0.15">
      <c r="A284" s="30"/>
      <c r="B284"/>
      <c r="C284"/>
    </row>
    <row r="285" spans="1:3" x14ac:dyDescent="0.15">
      <c r="A285" s="30"/>
      <c r="B285"/>
      <c r="C285"/>
    </row>
    <row r="286" spans="1:3" x14ac:dyDescent="0.15">
      <c r="A286" s="30"/>
      <c r="B286"/>
      <c r="C286"/>
    </row>
    <row r="287" spans="1:3" x14ac:dyDescent="0.15">
      <c r="A287" s="30"/>
      <c r="B287"/>
      <c r="C287"/>
    </row>
    <row r="288" spans="1:3" x14ac:dyDescent="0.15">
      <c r="A288" s="30"/>
      <c r="B288"/>
      <c r="C288"/>
    </row>
    <row r="289" spans="1:3" x14ac:dyDescent="0.15">
      <c r="A289" s="30"/>
      <c r="B289"/>
      <c r="C289"/>
    </row>
    <row r="290" spans="1:3" x14ac:dyDescent="0.15">
      <c r="A290" s="30"/>
      <c r="B290"/>
      <c r="C290"/>
    </row>
    <row r="291" spans="1:3" x14ac:dyDescent="0.15">
      <c r="A291" s="30"/>
      <c r="B291"/>
      <c r="C291"/>
    </row>
    <row r="292" spans="1:3" x14ac:dyDescent="0.15">
      <c r="A292" s="30"/>
      <c r="B292"/>
      <c r="C292"/>
    </row>
    <row r="293" spans="1:3" x14ac:dyDescent="0.15">
      <c r="A293" s="30"/>
      <c r="B293"/>
      <c r="C293"/>
    </row>
    <row r="294" spans="1:3" x14ac:dyDescent="0.15">
      <c r="A294" s="30"/>
      <c r="B294"/>
      <c r="C294"/>
    </row>
    <row r="295" spans="1:3" x14ac:dyDescent="0.15">
      <c r="A295" s="30"/>
      <c r="B295"/>
      <c r="C295"/>
    </row>
    <row r="296" spans="1:3" x14ac:dyDescent="0.15">
      <c r="A296" s="30"/>
      <c r="B296"/>
      <c r="C296"/>
    </row>
    <row r="297" spans="1:3" x14ac:dyDescent="0.15">
      <c r="A297" s="30"/>
      <c r="B297"/>
      <c r="C297"/>
    </row>
    <row r="298" spans="1:3" x14ac:dyDescent="0.15">
      <c r="A298" s="30"/>
      <c r="B298"/>
      <c r="C298"/>
    </row>
    <row r="299" spans="1:3" x14ac:dyDescent="0.15">
      <c r="A299" s="30"/>
      <c r="B299"/>
      <c r="C299"/>
    </row>
    <row r="300" spans="1:3" x14ac:dyDescent="0.15">
      <c r="A300" s="30"/>
      <c r="B300"/>
      <c r="C300"/>
    </row>
    <row r="301" spans="1:3" x14ac:dyDescent="0.15">
      <c r="A301" s="30"/>
      <c r="B301"/>
      <c r="C301"/>
    </row>
    <row r="302" spans="1:3" x14ac:dyDescent="0.15">
      <c r="A302" s="30"/>
      <c r="B302"/>
      <c r="C302"/>
    </row>
    <row r="303" spans="1:3" x14ac:dyDescent="0.15">
      <c r="A303" s="30"/>
      <c r="B303"/>
      <c r="C303"/>
    </row>
    <row r="304" spans="1:3" x14ac:dyDescent="0.15">
      <c r="A304" s="30"/>
      <c r="B304"/>
      <c r="C304"/>
    </row>
    <row r="305" spans="1:3" x14ac:dyDescent="0.15">
      <c r="A305" s="30"/>
      <c r="B305"/>
      <c r="C305"/>
    </row>
    <row r="306" spans="1:3" x14ac:dyDescent="0.15">
      <c r="A306" s="30"/>
      <c r="B306"/>
      <c r="C306"/>
    </row>
    <row r="307" spans="1:3" x14ac:dyDescent="0.15">
      <c r="A307" s="30"/>
      <c r="B307"/>
      <c r="C307"/>
    </row>
    <row r="308" spans="1:3" x14ac:dyDescent="0.15">
      <c r="A308" s="30"/>
      <c r="B308"/>
      <c r="C308"/>
    </row>
    <row r="309" spans="1:3" x14ac:dyDescent="0.15">
      <c r="A309" s="30"/>
      <c r="B309"/>
      <c r="C309"/>
    </row>
    <row r="310" spans="1:3" x14ac:dyDescent="0.15">
      <c r="A310" s="30"/>
      <c r="B310"/>
      <c r="C310"/>
    </row>
    <row r="311" spans="1:3" x14ac:dyDescent="0.15">
      <c r="A311" s="30"/>
      <c r="B311"/>
      <c r="C311"/>
    </row>
    <row r="312" spans="1:3" x14ac:dyDescent="0.15">
      <c r="A312" s="30"/>
      <c r="B312"/>
      <c r="C312"/>
    </row>
    <row r="313" spans="1:3" x14ac:dyDescent="0.15">
      <c r="A313" s="30"/>
      <c r="B313"/>
      <c r="C313"/>
    </row>
    <row r="314" spans="1:3" x14ac:dyDescent="0.15">
      <c r="A314" s="30"/>
      <c r="B314"/>
      <c r="C314"/>
    </row>
    <row r="315" spans="1:3" x14ac:dyDescent="0.15">
      <c r="A315" s="30"/>
      <c r="B315"/>
      <c r="C315"/>
    </row>
    <row r="316" spans="1:3" x14ac:dyDescent="0.15">
      <c r="A316" s="30"/>
      <c r="B316"/>
      <c r="C316"/>
    </row>
    <row r="317" spans="1:3" x14ac:dyDescent="0.15">
      <c r="A317" s="30"/>
      <c r="B317"/>
      <c r="C317"/>
    </row>
    <row r="318" spans="1:3" x14ac:dyDescent="0.15">
      <c r="A318" s="30"/>
      <c r="B318"/>
      <c r="C318"/>
    </row>
    <row r="319" spans="1:3" x14ac:dyDescent="0.15">
      <c r="A319" s="30"/>
      <c r="B319"/>
      <c r="C319"/>
    </row>
    <row r="320" spans="1:3" x14ac:dyDescent="0.15">
      <c r="A320" s="30"/>
      <c r="B320"/>
      <c r="C320"/>
    </row>
    <row r="321" spans="1:3" x14ac:dyDescent="0.15">
      <c r="A321" s="30"/>
      <c r="B321"/>
      <c r="C321"/>
    </row>
    <row r="322" spans="1:3" x14ac:dyDescent="0.15">
      <c r="A322" s="30"/>
      <c r="B322"/>
      <c r="C322"/>
    </row>
    <row r="323" spans="1:3" x14ac:dyDescent="0.15">
      <c r="A323" s="30"/>
      <c r="B323"/>
      <c r="C323"/>
    </row>
    <row r="324" spans="1:3" x14ac:dyDescent="0.15">
      <c r="A324" s="30"/>
      <c r="B324"/>
      <c r="C324"/>
    </row>
    <row r="325" spans="1:3" x14ac:dyDescent="0.15">
      <c r="A325" s="30"/>
      <c r="B325"/>
      <c r="C325"/>
    </row>
    <row r="326" spans="1:3" x14ac:dyDescent="0.15">
      <c r="A326" s="30"/>
      <c r="B326"/>
      <c r="C326"/>
    </row>
    <row r="327" spans="1:3" x14ac:dyDescent="0.15">
      <c r="A327" s="30"/>
      <c r="B327"/>
      <c r="C327"/>
    </row>
    <row r="328" spans="1:3" x14ac:dyDescent="0.15">
      <c r="A328" s="30"/>
      <c r="B328"/>
      <c r="C328"/>
    </row>
    <row r="329" spans="1:3" x14ac:dyDescent="0.15">
      <c r="A329" s="30"/>
      <c r="B329"/>
      <c r="C329"/>
    </row>
    <row r="330" spans="1:3" x14ac:dyDescent="0.15">
      <c r="A330" s="30"/>
      <c r="B330"/>
      <c r="C330"/>
    </row>
    <row r="331" spans="1:3" x14ac:dyDescent="0.15">
      <c r="A331" s="30"/>
      <c r="B331"/>
      <c r="C331"/>
    </row>
    <row r="332" spans="1:3" x14ac:dyDescent="0.15">
      <c r="A332" s="30"/>
      <c r="B332"/>
      <c r="C332"/>
    </row>
    <row r="333" spans="1:3" x14ac:dyDescent="0.15">
      <c r="A333" s="30"/>
      <c r="B333"/>
      <c r="C333"/>
    </row>
    <row r="334" spans="1:3" x14ac:dyDescent="0.15">
      <c r="A334" s="30"/>
      <c r="B334"/>
      <c r="C334"/>
    </row>
    <row r="335" spans="1:3" x14ac:dyDescent="0.15">
      <c r="A335" s="30"/>
      <c r="B335"/>
      <c r="C335"/>
    </row>
    <row r="336" spans="1:3" x14ac:dyDescent="0.15">
      <c r="A336" s="30"/>
      <c r="B336"/>
      <c r="C336"/>
    </row>
    <row r="337" spans="1:3" x14ac:dyDescent="0.15">
      <c r="A337" s="30"/>
      <c r="B337"/>
      <c r="C337"/>
    </row>
    <row r="338" spans="1:3" x14ac:dyDescent="0.15">
      <c r="A338" s="30"/>
      <c r="B338"/>
      <c r="C338"/>
    </row>
    <row r="339" spans="1:3" x14ac:dyDescent="0.15">
      <c r="A339" s="30"/>
      <c r="B339"/>
      <c r="C339"/>
    </row>
    <row r="340" spans="1:3" x14ac:dyDescent="0.15">
      <c r="A340" s="30"/>
      <c r="B340"/>
      <c r="C340"/>
    </row>
    <row r="341" spans="1:3" x14ac:dyDescent="0.15">
      <c r="A341" s="30"/>
      <c r="B341"/>
      <c r="C341"/>
    </row>
    <row r="342" spans="1:3" x14ac:dyDescent="0.15">
      <c r="A342" s="30"/>
      <c r="B342"/>
      <c r="C342"/>
    </row>
    <row r="343" spans="1:3" x14ac:dyDescent="0.15">
      <c r="A343" s="30"/>
      <c r="B343"/>
      <c r="C343"/>
    </row>
    <row r="344" spans="1:3" x14ac:dyDescent="0.15">
      <c r="A344" s="30"/>
      <c r="B344"/>
      <c r="C344"/>
    </row>
    <row r="345" spans="1:3" x14ac:dyDescent="0.15">
      <c r="A345" s="30"/>
      <c r="B345"/>
      <c r="C345"/>
    </row>
    <row r="346" spans="1:3" x14ac:dyDescent="0.15">
      <c r="A346" s="30"/>
      <c r="B346"/>
      <c r="C346"/>
    </row>
    <row r="347" spans="1:3" x14ac:dyDescent="0.15">
      <c r="A347" s="30"/>
      <c r="B347"/>
      <c r="C347"/>
    </row>
    <row r="348" spans="1:3" x14ac:dyDescent="0.15">
      <c r="A348" s="30"/>
      <c r="B348"/>
      <c r="C348"/>
    </row>
    <row r="349" spans="1:3" x14ac:dyDescent="0.15">
      <c r="A349" s="30"/>
      <c r="B349"/>
      <c r="C349"/>
    </row>
    <row r="350" spans="1:3" x14ac:dyDescent="0.15">
      <c r="A350" s="30"/>
      <c r="B350"/>
      <c r="C350"/>
    </row>
    <row r="351" spans="1:3" x14ac:dyDescent="0.15">
      <c r="A351" s="30"/>
      <c r="B351"/>
      <c r="C351"/>
    </row>
    <row r="352" spans="1:3" x14ac:dyDescent="0.15">
      <c r="A352" s="30"/>
      <c r="B352"/>
      <c r="C352"/>
    </row>
    <row r="353" spans="1:3" x14ac:dyDescent="0.15">
      <c r="A353" s="30"/>
      <c r="B353"/>
      <c r="C353"/>
    </row>
    <row r="354" spans="1:3" x14ac:dyDescent="0.15">
      <c r="A354" s="30"/>
      <c r="B354"/>
      <c r="C354"/>
    </row>
    <row r="355" spans="1:3" x14ac:dyDescent="0.15">
      <c r="A355" s="30"/>
      <c r="B355"/>
      <c r="C355"/>
    </row>
    <row r="356" spans="1:3" x14ac:dyDescent="0.15">
      <c r="A356" s="30"/>
      <c r="B356"/>
      <c r="C356"/>
    </row>
    <row r="357" spans="1:3" x14ac:dyDescent="0.15">
      <c r="A357" s="30"/>
      <c r="B357"/>
      <c r="C357"/>
    </row>
    <row r="358" spans="1:3" x14ac:dyDescent="0.15">
      <c r="A358" s="30"/>
      <c r="B358"/>
      <c r="C358"/>
    </row>
    <row r="359" spans="1:3" x14ac:dyDescent="0.15">
      <c r="A359" s="30"/>
      <c r="B359"/>
      <c r="C359"/>
    </row>
    <row r="360" spans="1:3" x14ac:dyDescent="0.15">
      <c r="A360" s="30"/>
      <c r="B360"/>
      <c r="C360"/>
    </row>
    <row r="361" spans="1:3" x14ac:dyDescent="0.15">
      <c r="A361" s="30"/>
      <c r="B361"/>
      <c r="C361"/>
    </row>
    <row r="362" spans="1:3" x14ac:dyDescent="0.15">
      <c r="A362" s="30"/>
      <c r="B362"/>
      <c r="C362"/>
    </row>
    <row r="363" spans="1:3" x14ac:dyDescent="0.15">
      <c r="A363" s="30"/>
      <c r="B363"/>
      <c r="C363"/>
    </row>
    <row r="364" spans="1:3" x14ac:dyDescent="0.15">
      <c r="A364" s="30"/>
      <c r="B364"/>
      <c r="C364"/>
    </row>
    <row r="365" spans="1:3" x14ac:dyDescent="0.15">
      <c r="A365" s="30"/>
      <c r="B365"/>
      <c r="C365"/>
    </row>
    <row r="366" spans="1:3" x14ac:dyDescent="0.15">
      <c r="A366" s="30"/>
      <c r="B366"/>
      <c r="C366"/>
    </row>
    <row r="367" spans="1:3" x14ac:dyDescent="0.15">
      <c r="A367" s="30"/>
      <c r="B367"/>
      <c r="C367"/>
    </row>
    <row r="368" spans="1:3" x14ac:dyDescent="0.15">
      <c r="A368" s="30"/>
      <c r="B368"/>
      <c r="C368"/>
    </row>
    <row r="369" spans="1:3" x14ac:dyDescent="0.15">
      <c r="A369" s="30"/>
      <c r="B369"/>
      <c r="C369"/>
    </row>
    <row r="370" spans="1:3" x14ac:dyDescent="0.15">
      <c r="A370" s="30"/>
      <c r="B370"/>
      <c r="C370"/>
    </row>
    <row r="371" spans="1:3" x14ac:dyDescent="0.15">
      <c r="A371" s="30"/>
      <c r="B371"/>
      <c r="C371"/>
    </row>
    <row r="372" spans="1:3" x14ac:dyDescent="0.15">
      <c r="A372" s="30"/>
      <c r="B372"/>
      <c r="C372"/>
    </row>
    <row r="373" spans="1:3" x14ac:dyDescent="0.15">
      <c r="A373" s="30"/>
      <c r="B373"/>
      <c r="C373"/>
    </row>
    <row r="374" spans="1:3" x14ac:dyDescent="0.15">
      <c r="A374" s="30"/>
      <c r="B374"/>
      <c r="C374"/>
    </row>
    <row r="375" spans="1:3" x14ac:dyDescent="0.15">
      <c r="A375" s="30"/>
      <c r="B375"/>
      <c r="C375"/>
    </row>
    <row r="376" spans="1:3" x14ac:dyDescent="0.15">
      <c r="A376" s="30"/>
      <c r="B376"/>
      <c r="C376"/>
    </row>
    <row r="377" spans="1:3" x14ac:dyDescent="0.15">
      <c r="A377" s="30"/>
      <c r="B377"/>
      <c r="C377"/>
    </row>
    <row r="378" spans="1:3" x14ac:dyDescent="0.15">
      <c r="A378" s="30"/>
      <c r="B378"/>
      <c r="C378"/>
    </row>
    <row r="379" spans="1:3" x14ac:dyDescent="0.15">
      <c r="A379" s="30"/>
      <c r="B379"/>
      <c r="C379"/>
    </row>
    <row r="380" spans="1:3" x14ac:dyDescent="0.15">
      <c r="A380" s="30"/>
      <c r="B380"/>
      <c r="C380"/>
    </row>
    <row r="381" spans="1:3" x14ac:dyDescent="0.15">
      <c r="A381" s="30"/>
      <c r="B381"/>
      <c r="C381"/>
    </row>
    <row r="382" spans="1:3" x14ac:dyDescent="0.15">
      <c r="A382" s="30"/>
      <c r="B382"/>
      <c r="C382"/>
    </row>
    <row r="383" spans="1:3" x14ac:dyDescent="0.15">
      <c r="A383" s="30"/>
      <c r="B383"/>
      <c r="C383"/>
    </row>
    <row r="384" spans="1:3" x14ac:dyDescent="0.15">
      <c r="A384" s="30"/>
      <c r="B384"/>
      <c r="C384"/>
    </row>
    <row r="385" spans="1:3" x14ac:dyDescent="0.15">
      <c r="A385" s="30"/>
      <c r="B385"/>
      <c r="C385"/>
    </row>
    <row r="386" spans="1:3" x14ac:dyDescent="0.15">
      <c r="A386" s="30"/>
      <c r="B386"/>
      <c r="C386"/>
    </row>
    <row r="387" spans="1:3" x14ac:dyDescent="0.15">
      <c r="A387" s="30"/>
      <c r="B387"/>
      <c r="C387"/>
    </row>
    <row r="388" spans="1:3" x14ac:dyDescent="0.15">
      <c r="A388" s="30"/>
      <c r="B388"/>
      <c r="C388"/>
    </row>
    <row r="389" spans="1:3" x14ac:dyDescent="0.15">
      <c r="A389" s="30"/>
      <c r="B389"/>
      <c r="C389"/>
    </row>
    <row r="390" spans="1:3" x14ac:dyDescent="0.15">
      <c r="A390" s="30"/>
      <c r="B390"/>
      <c r="C390"/>
    </row>
    <row r="391" spans="1:3" x14ac:dyDescent="0.15">
      <c r="A391" s="30"/>
      <c r="B391"/>
      <c r="C391"/>
    </row>
    <row r="392" spans="1:3" x14ac:dyDescent="0.15">
      <c r="A392" s="30"/>
      <c r="B392"/>
      <c r="C392"/>
    </row>
    <row r="393" spans="1:3" x14ac:dyDescent="0.15">
      <c r="A393" s="30"/>
      <c r="B393"/>
      <c r="C393"/>
    </row>
    <row r="394" spans="1:3" x14ac:dyDescent="0.15">
      <c r="A394" s="30"/>
      <c r="B394"/>
      <c r="C394"/>
    </row>
    <row r="395" spans="1:3" x14ac:dyDescent="0.15">
      <c r="A395" s="30"/>
      <c r="B395"/>
      <c r="C395"/>
    </row>
    <row r="396" spans="1:3" x14ac:dyDescent="0.15">
      <c r="A396" s="30"/>
      <c r="B396"/>
      <c r="C396"/>
    </row>
    <row r="397" spans="1:3" x14ac:dyDescent="0.15">
      <c r="A397" s="30"/>
      <c r="B397"/>
      <c r="C397"/>
    </row>
    <row r="398" spans="1:3" x14ac:dyDescent="0.15">
      <c r="A398" s="30"/>
      <c r="B398"/>
      <c r="C398"/>
    </row>
    <row r="399" spans="1:3" x14ac:dyDescent="0.15">
      <c r="A399" s="30"/>
      <c r="B399"/>
      <c r="C399"/>
    </row>
    <row r="400" spans="1:3" x14ac:dyDescent="0.15">
      <c r="A400" s="30"/>
      <c r="B400"/>
      <c r="C400"/>
    </row>
    <row r="401" spans="1:3" x14ac:dyDescent="0.15">
      <c r="A401" s="30"/>
      <c r="B401"/>
      <c r="C401"/>
    </row>
    <row r="402" spans="1:3" x14ac:dyDescent="0.15">
      <c r="A402" s="30"/>
      <c r="B402"/>
      <c r="C402"/>
    </row>
    <row r="403" spans="1:3" x14ac:dyDescent="0.15">
      <c r="A403" s="30"/>
      <c r="B403"/>
      <c r="C403"/>
    </row>
    <row r="404" spans="1:3" x14ac:dyDescent="0.15">
      <c r="A404" s="30"/>
      <c r="B404"/>
      <c r="C404"/>
    </row>
    <row r="405" spans="1:3" x14ac:dyDescent="0.15">
      <c r="A405" s="30"/>
      <c r="B405"/>
      <c r="C405"/>
    </row>
    <row r="406" spans="1:3" x14ac:dyDescent="0.15">
      <c r="A406" s="30"/>
      <c r="B406"/>
      <c r="C406"/>
    </row>
    <row r="407" spans="1:3" x14ac:dyDescent="0.15">
      <c r="A407" s="30"/>
      <c r="B407"/>
      <c r="C407"/>
    </row>
    <row r="408" spans="1:3" x14ac:dyDescent="0.15">
      <c r="A408" s="30"/>
      <c r="B408"/>
      <c r="C408"/>
    </row>
    <row r="409" spans="1:3" x14ac:dyDescent="0.15">
      <c r="A409" s="30"/>
      <c r="B409"/>
      <c r="C409"/>
    </row>
    <row r="410" spans="1:3" x14ac:dyDescent="0.15">
      <c r="A410" s="30"/>
      <c r="B410"/>
      <c r="C410"/>
    </row>
    <row r="411" spans="1:3" x14ac:dyDescent="0.15">
      <c r="A411" s="30"/>
      <c r="B411"/>
      <c r="C411"/>
    </row>
    <row r="412" spans="1:3" x14ac:dyDescent="0.15">
      <c r="A412" s="30"/>
      <c r="B412"/>
      <c r="C412"/>
    </row>
    <row r="413" spans="1:3" x14ac:dyDescent="0.15">
      <c r="A413" s="30"/>
      <c r="B413"/>
      <c r="C413"/>
    </row>
    <row r="414" spans="1:3" x14ac:dyDescent="0.15">
      <c r="A414" s="30"/>
      <c r="B414"/>
      <c r="C414"/>
    </row>
    <row r="415" spans="1:3" x14ac:dyDescent="0.15">
      <c r="A415" s="30"/>
      <c r="B415"/>
      <c r="C415"/>
    </row>
    <row r="416" spans="1:3" x14ac:dyDescent="0.15">
      <c r="A416" s="30"/>
      <c r="B416"/>
      <c r="C416"/>
    </row>
    <row r="417" spans="1:3" x14ac:dyDescent="0.15">
      <c r="A417" s="30"/>
      <c r="B417"/>
      <c r="C417"/>
    </row>
    <row r="418" spans="1:3" x14ac:dyDescent="0.15">
      <c r="A418" s="30"/>
      <c r="B418"/>
      <c r="C418"/>
    </row>
    <row r="419" spans="1:3" x14ac:dyDescent="0.15">
      <c r="A419" s="30"/>
      <c r="B419"/>
      <c r="C419"/>
    </row>
    <row r="420" spans="1:3" x14ac:dyDescent="0.15">
      <c r="A420" s="30"/>
      <c r="B420"/>
      <c r="C420"/>
    </row>
    <row r="421" spans="1:3" x14ac:dyDescent="0.15">
      <c r="A421" s="30"/>
      <c r="B421"/>
      <c r="C421"/>
    </row>
    <row r="422" spans="1:3" x14ac:dyDescent="0.15">
      <c r="A422" s="30"/>
      <c r="B422"/>
      <c r="C422"/>
    </row>
  </sheetData>
  <mergeCells count="11">
    <mergeCell ref="B20:C20"/>
    <mergeCell ref="B1:M1"/>
    <mergeCell ref="B3:C6"/>
    <mergeCell ref="D3:D6"/>
    <mergeCell ref="E3:E6"/>
    <mergeCell ref="F3:F6"/>
    <mergeCell ref="G3:G6"/>
    <mergeCell ref="H4:H6"/>
    <mergeCell ref="I4:I6"/>
    <mergeCell ref="J5:J6"/>
    <mergeCell ref="M5:M6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さいたま市188部門</vt:lpstr>
      <vt:lpstr>さいたま市108部門</vt:lpstr>
      <vt:lpstr>さいたま37部門</vt:lpstr>
      <vt:lpstr>さいたま市13部門</vt:lpstr>
    </vt:vector>
  </TitlesOfParts>
  <Company>NRI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TSR</cp:lastModifiedBy>
  <cp:lastPrinted>2017-03-06T02:29:10Z</cp:lastPrinted>
  <dcterms:created xsi:type="dcterms:W3CDTF">2009-06-05T06:13:58Z</dcterms:created>
  <dcterms:modified xsi:type="dcterms:W3CDTF">2026-03-31T00:56:09Z</dcterms:modified>
</cp:coreProperties>
</file>