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8355" windowHeight="9690"/>
  </bookViews>
  <sheets>
    <sheet name="12-1" sheetId="8" r:id="rId1"/>
    <sheet name="12-2" sheetId="9" r:id="rId2"/>
    <sheet name="12-3" sheetId="10" r:id="rId3"/>
    <sheet name="12-4" sheetId="11" r:id="rId4"/>
    <sheet name="12-5" sheetId="12" r:id="rId5"/>
    <sheet name="12-6" sheetId="13" r:id="rId6"/>
    <sheet name="12-7" sheetId="14" r:id="rId7"/>
    <sheet name="12-8" sheetId="15" r:id="rId8"/>
    <sheet name="12-9" sheetId="16" r:id="rId9"/>
    <sheet name="12-10" sheetId="17" r:id="rId10"/>
    <sheet name="12-11" sheetId="18" r:id="rId11"/>
    <sheet name="12-12" sheetId="19" r:id="rId12"/>
    <sheet name="12-13" sheetId="20" r:id="rId13"/>
    <sheet name="12-14" sheetId="21" r:id="rId14"/>
    <sheet name="12-15" sheetId="22" r:id="rId15"/>
  </sheets>
  <calcPr calcId="145621"/>
</workbook>
</file>

<file path=xl/calcChain.xml><?xml version="1.0" encoding="utf-8"?>
<calcChain xmlns="http://schemas.openxmlformats.org/spreadsheetml/2006/main">
  <c r="H8" i="11" l="1"/>
  <c r="O8" i="11"/>
  <c r="H11" i="11"/>
  <c r="I11" i="11"/>
  <c r="O11" i="11"/>
  <c r="P11" i="11"/>
  <c r="H14" i="11"/>
  <c r="I14" i="11"/>
  <c r="O14" i="11"/>
  <c r="P14" i="11"/>
  <c r="H17" i="11"/>
  <c r="I17" i="11"/>
  <c r="O17" i="11"/>
  <c r="P17" i="11"/>
</calcChain>
</file>

<file path=xl/sharedStrings.xml><?xml version="1.0" encoding="utf-8"?>
<sst xmlns="http://schemas.openxmlformats.org/spreadsheetml/2006/main" count="1522" uniqueCount="402">
  <si>
    <t>各年１０月１日現在</t>
    <rPh sb="0" eb="1">
      <t>カク</t>
    </rPh>
    <rPh sb="1" eb="2">
      <t>ネン</t>
    </rPh>
    <rPh sb="2" eb="5">
      <t>１０ガツ</t>
    </rPh>
    <rPh sb="5" eb="7">
      <t>１ニチ</t>
    </rPh>
    <rPh sb="7" eb="9">
      <t>ゲンザイ</t>
    </rPh>
    <phoneticPr fontId="2"/>
  </si>
  <si>
    <t>住　　　　　　　宅　　　　　　　数</t>
    <rPh sb="0" eb="9">
      <t>ジュウタク</t>
    </rPh>
    <rPh sb="16" eb="17">
      <t>スウ</t>
    </rPh>
    <phoneticPr fontId="2"/>
  </si>
  <si>
    <t>居 住 世 帯 あ り</t>
    <rPh sb="0" eb="3">
      <t>キョジュウ</t>
    </rPh>
    <rPh sb="4" eb="7">
      <t>セタイ</t>
    </rPh>
    <phoneticPr fontId="2"/>
  </si>
  <si>
    <t>居  住  世  帯  な  し</t>
    <rPh sb="0" eb="4">
      <t>キョジュウ</t>
    </rPh>
    <rPh sb="6" eb="10">
      <t>セタイ</t>
    </rPh>
    <phoneticPr fontId="2"/>
  </si>
  <si>
    <t>資料：総務省統計局「住宅・土地統計調査報告」</t>
    <rPh sb="0" eb="2">
      <t>シリョウ</t>
    </rPh>
    <rPh sb="3" eb="5">
      <t>ソウムチョウ</t>
    </rPh>
    <rPh sb="5" eb="6">
      <t>ショウ</t>
    </rPh>
    <rPh sb="6" eb="9">
      <t>トウケイキョク</t>
    </rPh>
    <rPh sb="10" eb="12">
      <t>ジュウタク</t>
    </rPh>
    <rPh sb="13" eb="15">
      <t>トチ</t>
    </rPh>
    <rPh sb="15" eb="17">
      <t>トウケイ</t>
    </rPh>
    <rPh sb="17" eb="19">
      <t>チョウサ</t>
    </rPh>
    <rPh sb="19" eb="21">
      <t>ホウコク</t>
    </rPh>
    <phoneticPr fontId="2"/>
  </si>
  <si>
    <t>浦和市</t>
    <rPh sb="0" eb="3">
      <t>ウラワシ</t>
    </rPh>
    <phoneticPr fontId="2"/>
  </si>
  <si>
    <t>大宮市</t>
    <rPh sb="0" eb="3">
      <t>オオミヤシ</t>
    </rPh>
    <phoneticPr fontId="2"/>
  </si>
  <si>
    <t>与野市</t>
    <rPh sb="0" eb="3">
      <t>ヨノシ</t>
    </rPh>
    <phoneticPr fontId="2"/>
  </si>
  <si>
    <t>平成１０年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</si>
  <si>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</si>
  <si>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さいたま市</t>
    <rPh sb="4" eb="5">
      <t>シ</t>
    </rPh>
    <phoneticPr fontId="2"/>
  </si>
  <si>
    <t>岩槻市</t>
    <rPh sb="0" eb="3">
      <t>イワツキシ</t>
    </rPh>
    <phoneticPr fontId="2"/>
  </si>
  <si>
    <t>大宮区</t>
    <rPh sb="0" eb="2">
      <t>オオミヤ</t>
    </rPh>
    <rPh sb="2" eb="3">
      <t>ク</t>
    </rPh>
    <phoneticPr fontId="2"/>
  </si>
  <si>
    <t>見沼区</t>
    <rPh sb="0" eb="2">
      <t>ミヌマ</t>
    </rPh>
    <rPh sb="2" eb="3">
      <t>ク</t>
    </rPh>
    <phoneticPr fontId="2"/>
  </si>
  <si>
    <t>中央区</t>
    <rPh sb="0" eb="3">
      <t>チュウオウク</t>
    </rPh>
    <phoneticPr fontId="2"/>
  </si>
  <si>
    <t>浦和区</t>
    <rPh sb="0" eb="2">
      <t>ウラワ</t>
    </rPh>
    <rPh sb="2" eb="3">
      <t>ク</t>
    </rPh>
    <phoneticPr fontId="2"/>
  </si>
  <si>
    <t>北　区</t>
    <rPh sb="0" eb="1">
      <t>キタ</t>
    </rPh>
    <rPh sb="2" eb="3">
      <t>ク</t>
    </rPh>
    <phoneticPr fontId="2"/>
  </si>
  <si>
    <t>西　区</t>
    <rPh sb="0" eb="1">
      <t>ニシ</t>
    </rPh>
    <rPh sb="2" eb="3">
      <t>ク</t>
    </rPh>
    <phoneticPr fontId="2"/>
  </si>
  <si>
    <t>桜　区</t>
    <rPh sb="0" eb="1">
      <t>サクラ</t>
    </rPh>
    <rPh sb="2" eb="3">
      <t>ク</t>
    </rPh>
    <phoneticPr fontId="2"/>
  </si>
  <si>
    <t>南　区</t>
    <rPh sb="0" eb="1">
      <t>ミナミ</t>
    </rPh>
    <rPh sb="2" eb="3">
      <t>ク</t>
    </rPh>
    <phoneticPr fontId="2"/>
  </si>
  <si>
    <t>緑　区</t>
    <rPh sb="0" eb="1">
      <t>ミドリ</t>
    </rPh>
    <rPh sb="2" eb="3">
      <t>ク</t>
    </rPh>
    <phoneticPr fontId="2"/>
  </si>
  <si>
    <t>平成５年</t>
    <rPh sb="0" eb="2">
      <t>ヘイセイ</t>
    </rPh>
    <rPh sb="3" eb="4">
      <t>ネン</t>
    </rPh>
    <phoneticPr fontId="2"/>
  </si>
  <si>
    <t>一時現在
者 の み</t>
    <rPh sb="0" eb="2">
      <t>イチジ</t>
    </rPh>
    <rPh sb="2" eb="4">
      <t>ゲンザイ</t>
    </rPh>
    <rPh sb="5" eb="6">
      <t>シャ</t>
    </rPh>
    <phoneticPr fontId="2"/>
  </si>
  <si>
    <t>空 き 家</t>
    <rPh sb="0" eb="1">
      <t>ソラ</t>
    </rPh>
    <rPh sb="4" eb="5">
      <t>イエ</t>
    </rPh>
    <phoneticPr fontId="2"/>
  </si>
  <si>
    <t>建 築 中</t>
    <rPh sb="0" eb="1">
      <t>ケン</t>
    </rPh>
    <rPh sb="2" eb="3">
      <t>チク</t>
    </rPh>
    <rPh sb="4" eb="5">
      <t>ナカ</t>
    </rPh>
    <phoneticPr fontId="2"/>
  </si>
  <si>
    <t>住宅以外
で 人 が
居住する
建 物 数</t>
    <rPh sb="0" eb="2">
      <t>ジュウタク</t>
    </rPh>
    <rPh sb="2" eb="4">
      <t>イガイ</t>
    </rPh>
    <rPh sb="7" eb="8">
      <t>ヒト</t>
    </rPh>
    <rPh sb="11" eb="13">
      <t>キョジュウ</t>
    </rPh>
    <rPh sb="16" eb="19">
      <t>タテモノ</t>
    </rPh>
    <rPh sb="20" eb="21">
      <t>スウ</t>
    </rPh>
    <phoneticPr fontId="2"/>
  </si>
  <si>
    <t>同居世帯
な　　し</t>
    <rPh sb="0" eb="2">
      <t>ドウキョ</t>
    </rPh>
    <rPh sb="2" eb="4">
      <t>セタイ</t>
    </rPh>
    <phoneticPr fontId="2"/>
  </si>
  <si>
    <t>同居世帯
あ　　り</t>
    <rPh sb="0" eb="2">
      <t>ドウキョ</t>
    </rPh>
    <rPh sb="2" eb="4">
      <t>セタイ</t>
    </rPh>
    <phoneticPr fontId="2"/>
  </si>
  <si>
    <t>総　　数</t>
    <rPh sb="0" eb="1">
      <t>フサ</t>
    </rPh>
    <rPh sb="3" eb="4">
      <t>カズ</t>
    </rPh>
    <phoneticPr fontId="2"/>
  </si>
  <si>
    <t>年，市区</t>
    <rPh sb="0" eb="1">
      <t>ネン</t>
    </rPh>
    <rPh sb="2" eb="4">
      <t>シク</t>
    </rPh>
    <phoneticPr fontId="2"/>
  </si>
  <si>
    <t>12-1 居住世帯の有無（5区分）別住宅数及び住宅以外で人が居住する建物数</t>
    <phoneticPr fontId="2"/>
  </si>
  <si>
    <t>平成２０年</t>
    <rPh sb="0" eb="2">
      <t>ヘイセイ</t>
    </rPh>
    <rPh sb="4" eb="5">
      <t>ネン</t>
    </rPh>
    <phoneticPr fontId="2"/>
  </si>
  <si>
    <t>岩槻区</t>
    <rPh sb="0" eb="2">
      <t>イワツキ</t>
    </rPh>
    <rPh sb="2" eb="3">
      <t>ク</t>
    </rPh>
    <phoneticPr fontId="2"/>
  </si>
  <si>
    <t>平成２５年</t>
    <rPh sb="0" eb="2">
      <t>ヘイセイ</t>
    </rPh>
    <rPh sb="4" eb="5">
      <t>ネン</t>
    </rPh>
    <phoneticPr fontId="2"/>
  </si>
  <si>
    <t>-</t>
  </si>
  <si>
    <t>緑区</t>
    <rPh sb="0" eb="2">
      <t>ミドリク</t>
    </rPh>
    <phoneticPr fontId="2"/>
  </si>
  <si>
    <t>南区</t>
    <rPh sb="0" eb="2">
      <t>ミナミク</t>
    </rPh>
    <phoneticPr fontId="2"/>
  </si>
  <si>
    <t>桜区</t>
    <rPh sb="0" eb="1">
      <t>サクラ</t>
    </rPh>
    <rPh sb="1" eb="2">
      <t>ク</t>
    </rPh>
    <phoneticPr fontId="2"/>
  </si>
  <si>
    <t>北区</t>
    <rPh sb="0" eb="2">
      <t>キタク</t>
    </rPh>
    <phoneticPr fontId="2"/>
  </si>
  <si>
    <t>西区</t>
    <rPh sb="0" eb="2">
      <t>ニシク</t>
    </rPh>
    <phoneticPr fontId="2"/>
  </si>
  <si>
    <t>11階建
以  上</t>
    <rPh sb="3" eb="4">
      <t>タ</t>
    </rPh>
    <phoneticPr fontId="11"/>
  </si>
  <si>
    <t>6 ～10</t>
    <phoneticPr fontId="11"/>
  </si>
  <si>
    <t>3 ～ 5</t>
    <phoneticPr fontId="11"/>
  </si>
  <si>
    <t>2</t>
    <phoneticPr fontId="11"/>
  </si>
  <si>
    <t>1階建</t>
    <rPh sb="1" eb="3">
      <t>カイダ</t>
    </rPh>
    <phoneticPr fontId="11"/>
  </si>
  <si>
    <t>総　数</t>
    <phoneticPr fontId="2"/>
  </si>
  <si>
    <t>2階建
以 上</t>
    <rPh sb="2" eb="3">
      <t>タ</t>
    </rPh>
    <phoneticPr fontId="11"/>
  </si>
  <si>
    <t>その他</t>
    <rPh sb="2" eb="3">
      <t>タ</t>
    </rPh>
    <phoneticPr fontId="2"/>
  </si>
  <si>
    <t>共　　　同　　　住　　　宅</t>
    <phoneticPr fontId="2"/>
  </si>
  <si>
    <t>長　　屋　　建</t>
    <rPh sb="6" eb="7">
      <t>タ</t>
    </rPh>
    <phoneticPr fontId="11"/>
  </si>
  <si>
    <t>一　　戸　　建</t>
    <phoneticPr fontId="2"/>
  </si>
  <si>
    <t>市　区</t>
    <rPh sb="0" eb="1">
      <t>シ</t>
    </rPh>
    <rPh sb="2" eb="3">
      <t>ク</t>
    </rPh>
    <phoneticPr fontId="2"/>
  </si>
  <si>
    <t>平成２５年１０月１日現在</t>
    <rPh sb="0" eb="2">
      <t>ヘイセイ</t>
    </rPh>
    <rPh sb="4" eb="5">
      <t>ネン</t>
    </rPh>
    <rPh sb="5" eb="8">
      <t>１０ガツ</t>
    </rPh>
    <rPh sb="8" eb="10">
      <t>１ニチ</t>
    </rPh>
    <rPh sb="10" eb="12">
      <t>ゲンザイ</t>
    </rPh>
    <phoneticPr fontId="2"/>
  </si>
  <si>
    <t>12-2 住宅の建て方(4区分)，階数(5区分)別住宅数</t>
    <phoneticPr fontId="2"/>
  </si>
  <si>
    <t>（区　別）</t>
    <rPh sb="1" eb="2">
      <t>ク</t>
    </rPh>
    <rPh sb="3" eb="4">
      <t>ベツ</t>
    </rPh>
    <phoneticPr fontId="2"/>
  </si>
  <si>
    <t>不詳</t>
    <phoneticPr fontId="11"/>
  </si>
  <si>
    <t>平成25年１月～９月</t>
    <phoneticPr fontId="11"/>
  </si>
  <si>
    <r>
      <t>平成</t>
    </r>
    <r>
      <rPr>
        <sz val="8"/>
        <rFont val="ＭＳ 明朝"/>
        <family val="1"/>
        <charset val="128"/>
      </rPr>
      <t>24年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</si>
  <si>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平成</t>
    </r>
    <r>
      <rPr>
        <sz val="8"/>
        <rFont val="ＭＳ 明朝"/>
        <family val="1"/>
        <charset val="128"/>
      </rPr>
      <t>23年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</si>
  <si>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平成</t>
    </r>
    <r>
      <rPr>
        <sz val="8"/>
        <rFont val="ＭＳ 明朝"/>
        <family val="1"/>
        <charset val="128"/>
      </rPr>
      <t>22年</t>
    </r>
    <phoneticPr fontId="11"/>
  </si>
  <si>
    <t>平成21年</t>
    <phoneticPr fontId="2"/>
  </si>
  <si>
    <r>
      <t>平成</t>
    </r>
    <r>
      <rPr>
        <sz val="8"/>
        <rFont val="ＭＳ Ｐ明朝"/>
        <family val="1"/>
        <charset val="128"/>
      </rPr>
      <t>18年～20年</t>
    </r>
    <r>
      <rPr>
        <sz val="11"/>
        <color theme="1"/>
        <rFont val="ＭＳ Ｐゴシック"/>
        <family val="2"/>
        <charset val="128"/>
        <scheme val="minor"/>
      </rPr>
      <t/>
    </r>
    <phoneticPr fontId="2"/>
  </si>
  <si>
    <r>
      <t>平成</t>
    </r>
    <r>
      <rPr>
        <sz val="8"/>
        <rFont val="ＭＳ Ｐ明朝"/>
        <family val="1"/>
        <charset val="128"/>
      </rPr>
      <t>13年～17年</t>
    </r>
    <phoneticPr fontId="11"/>
  </si>
  <si>
    <r>
      <t>平成</t>
    </r>
    <r>
      <rPr>
        <sz val="8"/>
        <rFont val="ＭＳ 明朝"/>
        <family val="1"/>
        <charset val="128"/>
      </rPr>
      <t>８年～12年</t>
    </r>
    <phoneticPr fontId="11"/>
  </si>
  <si>
    <t>平成３年～７年</t>
    <phoneticPr fontId="11"/>
  </si>
  <si>
    <t>昭和56年～平成２年</t>
    <phoneticPr fontId="11"/>
  </si>
  <si>
    <r>
      <t>昭和</t>
    </r>
    <r>
      <rPr>
        <sz val="8"/>
        <rFont val="ＭＳ 明朝"/>
        <family val="1"/>
        <charset val="128"/>
      </rPr>
      <t>46年～55年</t>
    </r>
    <phoneticPr fontId="11"/>
  </si>
  <si>
    <r>
      <t>昭和</t>
    </r>
    <r>
      <rPr>
        <sz val="8"/>
        <rFont val="ＭＳ 明朝"/>
        <family val="1"/>
        <charset val="128"/>
      </rPr>
      <t>36年～45年</t>
    </r>
    <phoneticPr fontId="11"/>
  </si>
  <si>
    <t>昭和26年～35年</t>
    <phoneticPr fontId="11"/>
  </si>
  <si>
    <t>昭和25年以前</t>
    <phoneticPr fontId="11"/>
  </si>
  <si>
    <t>（建築の時期）</t>
    <rPh sb="1" eb="3">
      <t>ケンチク</t>
    </rPh>
    <rPh sb="4" eb="6">
      <t>ジキ</t>
    </rPh>
    <phoneticPr fontId="2"/>
  </si>
  <si>
    <t>総数</t>
    <rPh sb="0" eb="2">
      <t>ソウスウ</t>
    </rPh>
    <phoneticPr fontId="2"/>
  </si>
  <si>
    <t xml:space="preserve">そ の 他 </t>
    <rPh sb="4" eb="5">
      <t>タ</t>
    </rPh>
    <phoneticPr fontId="2"/>
  </si>
  <si>
    <t>鉄 骨 造</t>
    <rPh sb="0" eb="1">
      <t>テツ</t>
    </rPh>
    <rPh sb="2" eb="3">
      <t>ホネ</t>
    </rPh>
    <rPh sb="4" eb="5">
      <t>ゾウ</t>
    </rPh>
    <phoneticPr fontId="2"/>
  </si>
  <si>
    <t>鉄筋･鉄骨
ｺﾝｸﾘｰﾄ造</t>
    <rPh sb="0" eb="1">
      <t>テツ</t>
    </rPh>
    <rPh sb="1" eb="2">
      <t>スジ</t>
    </rPh>
    <rPh sb="3" eb="4">
      <t>テツ</t>
    </rPh>
    <rPh sb="4" eb="5">
      <t>ホネ</t>
    </rPh>
    <rPh sb="12" eb="13">
      <t>ゾウ</t>
    </rPh>
    <phoneticPr fontId="2"/>
  </si>
  <si>
    <t>防火木造</t>
    <rPh sb="0" eb="2">
      <t>ボウカ</t>
    </rPh>
    <rPh sb="2" eb="4">
      <t>モクゾウ</t>
    </rPh>
    <phoneticPr fontId="2"/>
  </si>
  <si>
    <t>木造(防火
木造を除く)</t>
    <rPh sb="0" eb="1">
      <t>キ</t>
    </rPh>
    <rPh sb="1" eb="2">
      <t>ヅクリ</t>
    </rPh>
    <phoneticPr fontId="9"/>
  </si>
  <si>
    <t>店　　舗
その他の
併用住宅</t>
    <phoneticPr fontId="2"/>
  </si>
  <si>
    <t>専用住宅</t>
    <rPh sb="0" eb="2">
      <t>センヨウ</t>
    </rPh>
    <rPh sb="2" eb="4">
      <t>ジュウタク</t>
    </rPh>
    <phoneticPr fontId="2"/>
  </si>
  <si>
    <t>構　　　　　　　　　　造</t>
    <rPh sb="0" eb="1">
      <t>カマエ</t>
    </rPh>
    <rPh sb="11" eb="12">
      <t>ヅクリ</t>
    </rPh>
    <phoneticPr fontId="2"/>
  </si>
  <si>
    <t>住　宅　の　種　類</t>
    <rPh sb="0" eb="1">
      <t>ジュウ</t>
    </rPh>
    <rPh sb="2" eb="3">
      <t>タク</t>
    </rPh>
    <rPh sb="6" eb="7">
      <t>タネ</t>
    </rPh>
    <rPh sb="8" eb="9">
      <t>タグイ</t>
    </rPh>
    <phoneticPr fontId="2"/>
  </si>
  <si>
    <t>建築の時期</t>
    <rPh sb="0" eb="2">
      <t>ケンチク</t>
    </rPh>
    <rPh sb="3" eb="5">
      <t>ジキ</t>
    </rPh>
    <phoneticPr fontId="2"/>
  </si>
  <si>
    <t>12-3 住宅の種類(2区分),構造(5区分),建築の時期(13区分)別住宅数</t>
    <rPh sb="5" eb="7">
      <t>ジュウタク</t>
    </rPh>
    <rPh sb="8" eb="10">
      <t>シュルイ</t>
    </rPh>
    <rPh sb="12" eb="14">
      <t>クブン</t>
    </rPh>
    <rPh sb="16" eb="18">
      <t>コウゾウ</t>
    </rPh>
    <rPh sb="20" eb="22">
      <t>クブン</t>
    </rPh>
    <rPh sb="24" eb="26">
      <t>ケンチク</t>
    </rPh>
    <rPh sb="27" eb="29">
      <t>ジキ</t>
    </rPh>
    <rPh sb="32" eb="34">
      <t>クブン</t>
    </rPh>
    <rPh sb="35" eb="36">
      <t>ベツ</t>
    </rPh>
    <rPh sb="36" eb="39">
      <t>ジュウタクスウ</t>
    </rPh>
    <phoneticPr fontId="2"/>
  </si>
  <si>
    <t>　注：「１人世帯」及び「２人以上の世帯」については、平成10年以前は設備専用・共用「不詳」を除く。</t>
    <rPh sb="1" eb="2">
      <t>チュウ</t>
    </rPh>
    <rPh sb="5" eb="6">
      <t>ニン</t>
    </rPh>
    <rPh sb="6" eb="8">
      <t>セタイ</t>
    </rPh>
    <rPh sb="9" eb="10">
      <t>オヨ</t>
    </rPh>
    <rPh sb="13" eb="14">
      <t>ニン</t>
    </rPh>
    <rPh sb="14" eb="16">
      <t>イジョウ</t>
    </rPh>
    <rPh sb="17" eb="19">
      <t>セタイ</t>
    </rPh>
    <rPh sb="26" eb="28">
      <t>ヘイセイ</t>
    </rPh>
    <rPh sb="30" eb="31">
      <t>ネン</t>
    </rPh>
    <rPh sb="31" eb="33">
      <t>イゼン</t>
    </rPh>
    <rPh sb="34" eb="36">
      <t>セツビ</t>
    </rPh>
    <rPh sb="36" eb="38">
      <t>センヨウ</t>
    </rPh>
    <rPh sb="39" eb="41">
      <t>キョウヨウ</t>
    </rPh>
    <rPh sb="42" eb="44">
      <t>フショウ</t>
    </rPh>
    <rPh sb="46" eb="47">
      <t>ノゾ</t>
    </rPh>
    <phoneticPr fontId="2"/>
  </si>
  <si>
    <t>－</t>
  </si>
  <si>
    <t>住宅以外で人が居住する建物数</t>
    <rPh sb="0" eb="2">
      <t>ジュウタク</t>
    </rPh>
    <rPh sb="2" eb="4">
      <t>イガイ</t>
    </rPh>
    <rPh sb="5" eb="6">
      <t>ヒト</t>
    </rPh>
    <rPh sb="7" eb="9">
      <t>キョジュウ</t>
    </rPh>
    <rPh sb="11" eb="13">
      <t>タテモノ</t>
    </rPh>
    <rPh sb="13" eb="14">
      <t>カズ</t>
    </rPh>
    <phoneticPr fontId="2"/>
  </si>
  <si>
    <t>住宅数</t>
    <rPh sb="0" eb="3">
      <t>ジュウタクスウ</t>
    </rPh>
    <phoneticPr fontId="2"/>
  </si>
  <si>
    <t>岩槻市</t>
    <rPh sb="0" eb="2">
      <t>イワツキ</t>
    </rPh>
    <rPh sb="2" eb="3">
      <t>シ</t>
    </rPh>
    <phoneticPr fontId="2"/>
  </si>
  <si>
    <t>…</t>
    <phoneticPr fontId="2"/>
  </si>
  <si>
    <t>…</t>
  </si>
  <si>
    <t>準 世 帯</t>
    <rPh sb="0" eb="1">
      <t>ジュン</t>
    </rPh>
    <rPh sb="2" eb="3">
      <t>ヨ</t>
    </rPh>
    <rPh sb="4" eb="5">
      <t>オビ</t>
    </rPh>
    <phoneticPr fontId="2"/>
  </si>
  <si>
    <t>普通世帯</t>
    <rPh sb="0" eb="1">
      <t>ススム</t>
    </rPh>
    <rPh sb="1" eb="2">
      <t>ツウ</t>
    </rPh>
    <rPh sb="2" eb="4">
      <t>セタイ</t>
    </rPh>
    <phoneticPr fontId="2"/>
  </si>
  <si>
    <t>総　数</t>
    <rPh sb="0" eb="3">
      <t>ソウスウ</t>
    </rPh>
    <phoneticPr fontId="2"/>
  </si>
  <si>
    <t>2 人以上
の 世 帯</t>
    <rPh sb="3" eb="5">
      <t>イジョウ</t>
    </rPh>
    <phoneticPr fontId="2"/>
  </si>
  <si>
    <t>1 人世帯</t>
    <rPh sb="2" eb="3">
      <t>ニン</t>
    </rPh>
    <rPh sb="3" eb="5">
      <t>セタイ</t>
    </rPh>
    <phoneticPr fontId="2"/>
  </si>
  <si>
    <t>総    数</t>
    <rPh sb="0" eb="1">
      <t>フサ</t>
    </rPh>
    <rPh sb="5" eb="6">
      <t>カズ</t>
    </rPh>
    <phoneticPr fontId="2"/>
  </si>
  <si>
    <t>同居世帯又は住宅以外
の建物に居住する世帯</t>
    <rPh sb="0" eb="2">
      <t>ドウキョ</t>
    </rPh>
    <rPh sb="2" eb="4">
      <t>セタイ</t>
    </rPh>
    <rPh sb="4" eb="5">
      <t>マタ</t>
    </rPh>
    <rPh sb="6" eb="8">
      <t>ジュウタク</t>
    </rPh>
    <rPh sb="8" eb="10">
      <t>イガイ</t>
    </rPh>
    <rPh sb="12" eb="14">
      <t>タテモノ</t>
    </rPh>
    <rPh sb="15" eb="17">
      <t>キョジュウ</t>
    </rPh>
    <rPh sb="19" eb="21">
      <t>セタイ</t>
    </rPh>
    <phoneticPr fontId="2"/>
  </si>
  <si>
    <t>主　　　　世　　　　帯</t>
    <rPh sb="0" eb="1">
      <t>シュ</t>
    </rPh>
    <rPh sb="5" eb="11">
      <t>セタイ</t>
    </rPh>
    <phoneticPr fontId="2"/>
  </si>
  <si>
    <t>世帯又は住宅以外
物に居住する世帯</t>
    <rPh sb="0" eb="1">
      <t>ヨ</t>
    </rPh>
    <rPh sb="1" eb="2">
      <t>セタイ</t>
    </rPh>
    <rPh sb="2" eb="3">
      <t>マタ</t>
    </rPh>
    <rPh sb="4" eb="6">
      <t>ジュウタク</t>
    </rPh>
    <rPh sb="6" eb="8">
      <t>イガイ</t>
    </rPh>
    <rPh sb="9" eb="10">
      <t>モノ</t>
    </rPh>
    <phoneticPr fontId="2"/>
  </si>
  <si>
    <t>同居
の建</t>
    <rPh sb="0" eb="2">
      <t>ドウキョ</t>
    </rPh>
    <phoneticPr fontId="2"/>
  </si>
  <si>
    <t>世　　　　　帯　　　　　人　　　　　員</t>
    <rPh sb="0" eb="7">
      <t>セタイ</t>
    </rPh>
    <rPh sb="12" eb="19">
      <t>ジンイン</t>
    </rPh>
    <phoneticPr fontId="2"/>
  </si>
  <si>
    <t>世　　　　　　　　帯　　　　　　　　数</t>
    <rPh sb="0" eb="19">
      <t>セタイスウ</t>
    </rPh>
    <phoneticPr fontId="2"/>
  </si>
  <si>
    <r>
      <t>住宅数又は
住宅以外で
人が居住す
る建物数</t>
    </r>
    <r>
      <rPr>
        <sz val="8"/>
        <color indexed="9"/>
        <rFont val="ＭＳ 明朝"/>
        <family val="1"/>
        <charset val="128"/>
      </rPr>
      <t>，</t>
    </r>
    <rPh sb="0" eb="3">
      <t>ジュウタクスウ</t>
    </rPh>
    <rPh sb="3" eb="4">
      <t>マタ</t>
    </rPh>
    <rPh sb="6" eb="8">
      <t>ジュウタク</t>
    </rPh>
    <rPh sb="8" eb="9">
      <t>イ</t>
    </rPh>
    <rPh sb="9" eb="10">
      <t>ソト</t>
    </rPh>
    <rPh sb="12" eb="13">
      <t>ヒト</t>
    </rPh>
    <rPh sb="14" eb="15">
      <t>イ</t>
    </rPh>
    <rPh sb="15" eb="16">
      <t>ジュウ</t>
    </rPh>
    <rPh sb="19" eb="20">
      <t>ケン</t>
    </rPh>
    <rPh sb="20" eb="21">
      <t>ブツ</t>
    </rPh>
    <rPh sb="21" eb="22">
      <t>スウ</t>
    </rPh>
    <phoneticPr fontId="2"/>
  </si>
  <si>
    <t>年 , 市 区
世帯の種類</t>
    <rPh sb="0" eb="1">
      <t>ネン</t>
    </rPh>
    <rPh sb="4" eb="5">
      <t>シ</t>
    </rPh>
    <rPh sb="6" eb="7">
      <t>ク</t>
    </rPh>
    <rPh sb="8" eb="10">
      <t>セタイ</t>
    </rPh>
    <rPh sb="11" eb="13">
      <t>シュルイ</t>
    </rPh>
    <phoneticPr fontId="2"/>
  </si>
  <si>
    <t>各年１０月１日現在</t>
    <rPh sb="0" eb="2">
      <t>カクネン</t>
    </rPh>
    <rPh sb="4" eb="5">
      <t>ツキ</t>
    </rPh>
    <rPh sb="6" eb="7">
      <t>ヒ</t>
    </rPh>
    <rPh sb="7" eb="9">
      <t>ゲンザイ</t>
    </rPh>
    <phoneticPr fontId="2"/>
  </si>
  <si>
    <t>世帯の種類（4区分）別世帯数及び世帯人員</t>
    <phoneticPr fontId="2"/>
  </si>
  <si>
    <t>12-4 住宅数,住宅以外で人が居住する建物数並びに</t>
    <phoneticPr fontId="2"/>
  </si>
  <si>
    <t>　注：＊の総数は住宅の所有の関係「不詳」を含む。</t>
    <rPh sb="1" eb="2">
      <t>チュウ</t>
    </rPh>
    <rPh sb="5" eb="7">
      <t>ソウスウ</t>
    </rPh>
    <rPh sb="8" eb="10">
      <t>ジュウタク</t>
    </rPh>
    <rPh sb="11" eb="13">
      <t>ショユウ</t>
    </rPh>
    <rPh sb="14" eb="15">
      <t>セキ</t>
    </rPh>
    <rPh sb="15" eb="16">
      <t>カカリ</t>
    </rPh>
    <rPh sb="17" eb="19">
      <t>フショウ</t>
    </rPh>
    <rPh sb="21" eb="22">
      <t>フク</t>
    </rPh>
    <phoneticPr fontId="2"/>
  </si>
  <si>
    <t xml:space="preserve">店舗その他の併用住宅＊ </t>
  </si>
  <si>
    <t xml:space="preserve">給与住宅 </t>
  </si>
  <si>
    <t xml:space="preserve">民営借家 </t>
  </si>
  <si>
    <t>都市再生機構･公社の借家</t>
  </si>
  <si>
    <t>公営の借家</t>
  </si>
  <si>
    <t xml:space="preserve">借家 </t>
  </si>
  <si>
    <t xml:space="preserve">持ち家 </t>
  </si>
  <si>
    <t xml:space="preserve">専用住宅＊ </t>
  </si>
  <si>
    <t>住宅総数 ＊</t>
  </si>
  <si>
    <t>岩槻区</t>
    <rPh sb="2" eb="3">
      <t>ク</t>
    </rPh>
    <phoneticPr fontId="11"/>
  </si>
  <si>
    <t xml:space="preserve">店舗その他の併用住宅＊ </t>
    <phoneticPr fontId="11"/>
  </si>
  <si>
    <t xml:space="preserve">給与住宅 </t>
    <phoneticPr fontId="11"/>
  </si>
  <si>
    <t xml:space="preserve">民営借家 </t>
    <phoneticPr fontId="11"/>
  </si>
  <si>
    <t>公営の借家</t>
    <phoneticPr fontId="11"/>
  </si>
  <si>
    <t xml:space="preserve">借家 </t>
    <phoneticPr fontId="11"/>
  </si>
  <si>
    <t xml:space="preserve">持ち家 </t>
    <phoneticPr fontId="11"/>
  </si>
  <si>
    <t xml:space="preserve">専用住宅＊ </t>
    <phoneticPr fontId="11"/>
  </si>
  <si>
    <t>都市再生機構･公社の借家</t>
    <phoneticPr fontId="11"/>
  </si>
  <si>
    <t>住宅総数 ＊</t>
    <phoneticPr fontId="11"/>
  </si>
  <si>
    <t>緑区</t>
    <phoneticPr fontId="11"/>
  </si>
  <si>
    <t>南区</t>
    <phoneticPr fontId="11"/>
  </si>
  <si>
    <t xml:space="preserve">１　  室
当 た り
人    員
</t>
    <rPh sb="6" eb="7">
      <t>ア</t>
    </rPh>
    <rPh sb="12" eb="13">
      <t>ヒト</t>
    </rPh>
    <rPh sb="17" eb="18">
      <t>イン</t>
    </rPh>
    <phoneticPr fontId="11"/>
  </si>
  <si>
    <t>１　　人
当 た り
居住室の
畳　　数</t>
    <rPh sb="3" eb="4">
      <t>ニン</t>
    </rPh>
    <rPh sb="5" eb="6">
      <t>ア</t>
    </rPh>
    <rPh sb="11" eb="14">
      <t>キョジュウシツ</t>
    </rPh>
    <rPh sb="16" eb="17">
      <t>ジョウ</t>
    </rPh>
    <rPh sb="19" eb="20">
      <t>スウ</t>
    </rPh>
    <phoneticPr fontId="11"/>
  </si>
  <si>
    <t>１ 住 宅
当 た り
延べ面積
(㎡)</t>
    <rPh sb="6" eb="7">
      <t>ア</t>
    </rPh>
    <rPh sb="12" eb="13">
      <t>ノ</t>
    </rPh>
    <rPh sb="14" eb="16">
      <t>メンセキ</t>
    </rPh>
    <phoneticPr fontId="11"/>
  </si>
  <si>
    <t>１ 住 宅
当 た り
居住室の
畳　　数</t>
    <rPh sb="6" eb="7">
      <t>ア</t>
    </rPh>
    <rPh sb="14" eb="15">
      <t>シツ</t>
    </rPh>
    <rPh sb="17" eb="18">
      <t>ジョウ</t>
    </rPh>
    <rPh sb="20" eb="21">
      <t>スウ</t>
    </rPh>
    <phoneticPr fontId="11"/>
  </si>
  <si>
    <t xml:space="preserve">１ 住 宅
当 た り
居住室数
</t>
    <rPh sb="6" eb="7">
      <t>ア</t>
    </rPh>
    <phoneticPr fontId="11"/>
  </si>
  <si>
    <t>世帯人員</t>
    <phoneticPr fontId="11"/>
  </si>
  <si>
    <t>世 帯 数</t>
    <phoneticPr fontId="11"/>
  </si>
  <si>
    <t>住 宅 数</t>
    <phoneticPr fontId="11"/>
  </si>
  <si>
    <t xml:space="preserve"> 市　　　　　　　　　　区,
 住  宅 の 種  類 (2区分),
住宅の所有の関係 (5区分)</t>
    <rPh sb="1" eb="2">
      <t>シ</t>
    </rPh>
    <rPh sb="12" eb="13">
      <t>ク</t>
    </rPh>
    <phoneticPr fontId="11"/>
  </si>
  <si>
    <t>平成２５年１０月１日現在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</si>
  <si>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　　    1人当たり居住室の畳数及び1室当たり人員　～つづき～</t>
    <phoneticPr fontId="2"/>
  </si>
  <si>
    <t>　　    1住宅当たり居住室数,1住宅当たり居住室の畳数,1住宅当たり延べ面積,</t>
    <phoneticPr fontId="2"/>
  </si>
  <si>
    <t>　12-5 住宅の種類(2区分),住宅の所有の関係(5区分)別住宅数,世帯数,世帯人員,</t>
    <phoneticPr fontId="11"/>
  </si>
  <si>
    <t>浦和区</t>
    <phoneticPr fontId="11"/>
  </si>
  <si>
    <t>大宮区</t>
    <rPh sb="0" eb="1">
      <t>オオ</t>
    </rPh>
    <phoneticPr fontId="11"/>
  </si>
  <si>
    <t>桜区</t>
    <phoneticPr fontId="11"/>
  </si>
  <si>
    <t>北区</t>
    <phoneticPr fontId="11"/>
  </si>
  <si>
    <t>－</t>
    <phoneticPr fontId="2"/>
  </si>
  <si>
    <t>中央区</t>
    <phoneticPr fontId="11"/>
  </si>
  <si>
    <t>西区</t>
    <phoneticPr fontId="11"/>
  </si>
  <si>
    <t>見沼区</t>
    <phoneticPr fontId="11"/>
  </si>
  <si>
    <t>さいたま市</t>
    <phoneticPr fontId="11"/>
  </si>
  <si>
    <t>1人当たり居住室の畳数及び1室当たり人員　　　　　　　　 　　　</t>
    <phoneticPr fontId="2"/>
  </si>
  <si>
    <t>人員,1住宅当たり居住室数,1住宅当たり居住室の畳数,1住宅当たり延べ面積,</t>
    <phoneticPr fontId="2"/>
  </si>
  <si>
    <t>12-5 住宅の種類(2区分),住宅の所有の関係(5区分)別住宅数,世帯数,世帯</t>
    <phoneticPr fontId="11"/>
  </si>
  <si>
    <t>　　　３．住宅総数、持ち家及び借家には建築の時期「不詳」を含む。</t>
    <rPh sb="13" eb="14">
      <t>オヨ</t>
    </rPh>
    <rPh sb="19" eb="21">
      <t>ケンチク</t>
    </rPh>
    <rPh sb="22" eb="24">
      <t>ジキ</t>
    </rPh>
    <rPh sb="25" eb="27">
      <t>フショウ</t>
    </rPh>
    <rPh sb="29" eb="30">
      <t>フク</t>
    </rPh>
    <phoneticPr fontId="11"/>
  </si>
  <si>
    <t>　　　２．住宅総数には住宅の所有の関係「不詳」を含む。</t>
    <rPh sb="11" eb="13">
      <t>ジュウタク</t>
    </rPh>
    <rPh sb="14" eb="16">
      <t>ショユウ</t>
    </rPh>
    <rPh sb="17" eb="19">
      <t>カンケイ</t>
    </rPh>
    <rPh sb="20" eb="22">
      <t>フショウ</t>
    </rPh>
    <rPh sb="24" eb="25">
      <t>フク</t>
    </rPh>
    <phoneticPr fontId="11"/>
  </si>
  <si>
    <t>　注：１．総数には省エネルギー設備等「不詳」を含む。</t>
    <rPh sb="1" eb="2">
      <t>チュウ</t>
    </rPh>
    <rPh sb="5" eb="7">
      <t>ソウスウ</t>
    </rPh>
    <rPh sb="9" eb="10">
      <t>ショウ</t>
    </rPh>
    <rPh sb="15" eb="18">
      <t>セツビナド</t>
    </rPh>
    <rPh sb="19" eb="21">
      <t>フショウ</t>
    </rPh>
    <rPh sb="23" eb="24">
      <t>フク</t>
    </rPh>
    <phoneticPr fontId="11"/>
  </si>
  <si>
    <t>資料：総務省統計局「住宅・土地統計調査報告」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ジュウタク</t>
    </rPh>
    <rPh sb="13" eb="15">
      <t>トチ</t>
    </rPh>
    <rPh sb="15" eb="17">
      <t>トウケイ</t>
    </rPh>
    <rPh sb="17" eb="19">
      <t>チョウサ</t>
    </rPh>
    <rPh sb="19" eb="21">
      <t>ホウコク</t>
    </rPh>
    <phoneticPr fontId="11"/>
  </si>
  <si>
    <t>借家</t>
    <rPh sb="0" eb="2">
      <t>シャクヤ</t>
    </rPh>
    <phoneticPr fontId="11"/>
  </si>
  <si>
    <t>持ち家</t>
    <rPh sb="0" eb="1">
      <t>モ</t>
    </rPh>
    <rPh sb="2" eb="3">
      <t>イエ</t>
    </rPh>
    <phoneticPr fontId="11"/>
  </si>
  <si>
    <t>（住宅の所有の関係）</t>
    <rPh sb="1" eb="3">
      <t>ジュウタク</t>
    </rPh>
    <rPh sb="4" eb="6">
      <t>ショユウ</t>
    </rPh>
    <rPh sb="7" eb="9">
      <t>カンケイ</t>
    </rPh>
    <phoneticPr fontId="11"/>
  </si>
  <si>
    <t>平成23年～25年９月</t>
    <rPh sb="8" eb="9">
      <t>ネン</t>
    </rPh>
    <rPh sb="10" eb="11">
      <t>ツキ</t>
    </rPh>
    <phoneticPr fontId="11"/>
  </si>
  <si>
    <r>
      <rPr>
        <sz val="8"/>
        <color theme="0"/>
        <rFont val="ＭＳ Ｐ明朝"/>
        <family val="1"/>
        <charset val="128"/>
      </rPr>
      <t>平成</t>
    </r>
    <r>
      <rPr>
        <sz val="8"/>
        <rFont val="ＭＳ Ｐ明朝"/>
        <family val="1"/>
        <charset val="128"/>
      </rPr>
      <t>18年～22年</t>
    </r>
    <phoneticPr fontId="11"/>
  </si>
  <si>
    <r>
      <rPr>
        <sz val="8"/>
        <color theme="0"/>
        <rFont val="ＭＳ 明朝"/>
        <family val="1"/>
        <charset val="128"/>
      </rPr>
      <t>平成</t>
    </r>
    <r>
      <rPr>
        <sz val="8"/>
        <rFont val="ＭＳ 明朝"/>
        <family val="1"/>
        <charset val="128"/>
      </rPr>
      <t>13年～17年</t>
    </r>
    <phoneticPr fontId="11"/>
  </si>
  <si>
    <r>
      <rPr>
        <sz val="8"/>
        <color theme="0"/>
        <rFont val="ＭＳ 明朝"/>
        <family val="1"/>
        <charset val="128"/>
      </rPr>
      <t>平成</t>
    </r>
    <r>
      <rPr>
        <sz val="8"/>
        <rFont val="ＭＳ 明朝"/>
        <family val="1"/>
        <charset val="128"/>
      </rPr>
      <t>８年～12年</t>
    </r>
    <rPh sb="0" eb="2">
      <t>ヘイセイ</t>
    </rPh>
    <rPh sb="7" eb="8">
      <t>ネン</t>
    </rPh>
    <phoneticPr fontId="13"/>
  </si>
  <si>
    <t>平成３年～７年</t>
    <rPh sb="0" eb="2">
      <t>ヘイセイ</t>
    </rPh>
    <rPh sb="6" eb="7">
      <t>ネン</t>
    </rPh>
    <phoneticPr fontId="13"/>
  </si>
  <si>
    <t>昭和56年～平成２年</t>
    <rPh sb="6" eb="8">
      <t>ヘイセイ</t>
    </rPh>
    <rPh sb="9" eb="10">
      <t>ネン</t>
    </rPh>
    <phoneticPr fontId="13"/>
  </si>
  <si>
    <r>
      <rPr>
        <sz val="8"/>
        <color theme="0"/>
        <rFont val="ＭＳ 明朝"/>
        <family val="1"/>
        <charset val="128"/>
      </rPr>
      <t>昭和</t>
    </r>
    <r>
      <rPr>
        <sz val="8"/>
        <rFont val="ＭＳ 明朝"/>
        <family val="1"/>
        <charset val="128"/>
      </rPr>
      <t>46年～55年</t>
    </r>
    <phoneticPr fontId="11"/>
  </si>
  <si>
    <r>
      <rPr>
        <sz val="8"/>
        <color theme="0"/>
        <rFont val="ＭＳ 明朝"/>
        <family val="1"/>
        <charset val="128"/>
      </rPr>
      <t>昭和</t>
    </r>
    <r>
      <rPr>
        <sz val="8"/>
        <rFont val="ＭＳ 明朝"/>
        <family val="1"/>
        <charset val="128"/>
      </rPr>
      <t>36年～45年</t>
    </r>
    <phoneticPr fontId="11"/>
  </si>
  <si>
    <t>昭和35年以前</t>
    <rPh sb="5" eb="6">
      <t>イ</t>
    </rPh>
    <rPh sb="6" eb="7">
      <t>マエ</t>
    </rPh>
    <phoneticPr fontId="13"/>
  </si>
  <si>
    <t>住宅総数</t>
    <rPh sb="0" eb="2">
      <t>ジュウタク</t>
    </rPh>
    <rPh sb="2" eb="4">
      <t>ソウスウ</t>
    </rPh>
    <phoneticPr fontId="11"/>
  </si>
  <si>
    <t>な　し</t>
    <phoneticPr fontId="11"/>
  </si>
  <si>
    <t>一部の
窓にあり</t>
    <phoneticPr fontId="11"/>
  </si>
  <si>
    <t>すべての
窓にあり</t>
    <phoneticPr fontId="11"/>
  </si>
  <si>
    <t>な　し</t>
  </si>
  <si>
    <t>あ　り</t>
  </si>
  <si>
    <t>二重サッシ又は複層ガラスの窓</t>
    <phoneticPr fontId="3"/>
  </si>
  <si>
    <t>太陽光を利用した
発電機器</t>
    <rPh sb="0" eb="3">
      <t>タイヨウコウ</t>
    </rPh>
    <rPh sb="4" eb="6">
      <t>リヨウ</t>
    </rPh>
    <rPh sb="9" eb="11">
      <t>ハツデン</t>
    </rPh>
    <rPh sb="11" eb="13">
      <t>キキ</t>
    </rPh>
    <phoneticPr fontId="3"/>
  </si>
  <si>
    <t>太陽熱を利用した
温水機器等</t>
    <rPh sb="0" eb="3">
      <t>タイヨウネツ</t>
    </rPh>
    <rPh sb="4" eb="6">
      <t>リヨウ</t>
    </rPh>
    <rPh sb="9" eb="11">
      <t>オンスイ</t>
    </rPh>
    <rPh sb="11" eb="13">
      <t>キキ</t>
    </rPh>
    <rPh sb="13" eb="14">
      <t>トウ</t>
    </rPh>
    <phoneticPr fontId="3"/>
  </si>
  <si>
    <t>省エネルギー設備等</t>
    <phoneticPr fontId="11"/>
  </si>
  <si>
    <t>総　数</t>
    <rPh sb="0" eb="1">
      <t>フサ</t>
    </rPh>
    <rPh sb="2" eb="3">
      <t>カズ</t>
    </rPh>
    <phoneticPr fontId="3"/>
  </si>
  <si>
    <t>建築の時期,
住宅の所有の関係</t>
    <rPh sb="7" eb="9">
      <t>ジュウタク</t>
    </rPh>
    <rPh sb="10" eb="12">
      <t>ショユウ</t>
    </rPh>
    <rPh sb="13" eb="15">
      <t>カンケイ</t>
    </rPh>
    <phoneticPr fontId="11"/>
  </si>
  <si>
    <t>平成２５年１０月１日現在</t>
    <phoneticPr fontId="11"/>
  </si>
  <si>
    <t>12-6 建築の時期(9区分)，省エネルギー設備等(7区分)別住宅数</t>
    <phoneticPr fontId="11"/>
  </si>
  <si>
    <t>　注：｢市営｣は改良住宅と特定公共賃貸住宅を、｢県営｣は特定公共賃貸住宅を、｢県住宅供給公社｣は特定優良賃貸住宅を含む。</t>
    <rPh sb="4" eb="6">
      <t>シエイ</t>
    </rPh>
    <rPh sb="24" eb="26">
      <t>ケンエイ</t>
    </rPh>
    <rPh sb="39" eb="40">
      <t>ケン</t>
    </rPh>
    <rPh sb="40" eb="42">
      <t>ジュウタク</t>
    </rPh>
    <rPh sb="42" eb="44">
      <t>キョウキュウ</t>
    </rPh>
    <rPh sb="44" eb="46">
      <t>コウシャ</t>
    </rPh>
    <phoneticPr fontId="2"/>
  </si>
  <si>
    <t>資料：都市再生機構埼玉地域支社、埼玉県都市整備部住宅課、建設局建築部住宅課</t>
    <rPh sb="0" eb="2">
      <t>シリョウ</t>
    </rPh>
    <rPh sb="3" eb="5">
      <t>トシ</t>
    </rPh>
    <rPh sb="5" eb="7">
      <t>サイセイ</t>
    </rPh>
    <rPh sb="7" eb="9">
      <t>キコウ</t>
    </rPh>
    <rPh sb="9" eb="11">
      <t>サイタマ</t>
    </rPh>
    <rPh sb="11" eb="13">
      <t>チイキ</t>
    </rPh>
    <rPh sb="13" eb="15">
      <t>シシャ</t>
    </rPh>
    <rPh sb="16" eb="19">
      <t>サイタマケン</t>
    </rPh>
    <rPh sb="19" eb="21">
      <t>トシ</t>
    </rPh>
    <rPh sb="21" eb="23">
      <t>セイビ</t>
    </rPh>
    <rPh sb="23" eb="24">
      <t>ブ</t>
    </rPh>
    <rPh sb="24" eb="26">
      <t>ジュウタク</t>
    </rPh>
    <rPh sb="26" eb="27">
      <t>カ</t>
    </rPh>
    <rPh sb="28" eb="30">
      <t>ケンセツ</t>
    </rPh>
    <rPh sb="30" eb="31">
      <t>キョク</t>
    </rPh>
    <rPh sb="31" eb="33">
      <t>ケンチク</t>
    </rPh>
    <rPh sb="33" eb="34">
      <t>ブ</t>
    </rPh>
    <rPh sb="34" eb="36">
      <t>ジュウタク</t>
    </rPh>
    <rPh sb="36" eb="37">
      <t>カ</t>
    </rPh>
    <phoneticPr fontId="2"/>
  </si>
  <si>
    <t>２５</t>
    <phoneticPr fontId="2"/>
  </si>
  <si>
    <t>２４</t>
  </si>
  <si>
    <t>２３</t>
  </si>
  <si>
    <t>２２</t>
    <phoneticPr fontId="2"/>
  </si>
  <si>
    <t>平成２１年度</t>
    <rPh sb="0" eb="2">
      <t>ヘイセイ</t>
    </rPh>
    <rPh sb="4" eb="5">
      <t>ネン</t>
    </rPh>
    <rPh sb="5" eb="6">
      <t>ド</t>
    </rPh>
    <phoneticPr fontId="2"/>
  </si>
  <si>
    <t>都市再生機構</t>
    <rPh sb="0" eb="2">
      <t>トシ</t>
    </rPh>
    <rPh sb="2" eb="4">
      <t>サイセイ</t>
    </rPh>
    <rPh sb="4" eb="6">
      <t>キコウ</t>
    </rPh>
    <phoneticPr fontId="2"/>
  </si>
  <si>
    <t>県 住 宅
供給公社</t>
    <rPh sb="0" eb="1">
      <t>ケンエイ</t>
    </rPh>
    <rPh sb="2" eb="3">
      <t>ジュウ</t>
    </rPh>
    <rPh sb="4" eb="5">
      <t>タク</t>
    </rPh>
    <rPh sb="6" eb="8">
      <t>キョウキュウ</t>
    </rPh>
    <rPh sb="8" eb="10">
      <t>コウシャ</t>
    </rPh>
    <phoneticPr fontId="2"/>
  </si>
  <si>
    <t>県　　営</t>
    <rPh sb="0" eb="1">
      <t>ケン</t>
    </rPh>
    <rPh sb="3" eb="4">
      <t>エイ</t>
    </rPh>
    <phoneticPr fontId="2"/>
  </si>
  <si>
    <t>市　　営</t>
    <rPh sb="0" eb="1">
      <t>シ</t>
    </rPh>
    <rPh sb="3" eb="4">
      <t>エイ</t>
    </rPh>
    <phoneticPr fontId="2"/>
  </si>
  <si>
    <t>年　　度</t>
    <rPh sb="0" eb="1">
      <t>トシ</t>
    </rPh>
    <rPh sb="3" eb="4">
      <t>ド</t>
    </rPh>
    <phoneticPr fontId="2"/>
  </si>
  <si>
    <t>各年度末現在</t>
    <rPh sb="0" eb="3">
      <t>カクネンド</t>
    </rPh>
    <rPh sb="3" eb="4">
      <t>マツ</t>
    </rPh>
    <rPh sb="4" eb="6">
      <t>ゲンザイ</t>
    </rPh>
    <phoneticPr fontId="2"/>
  </si>
  <si>
    <t>12-7 公営・都市再生機構賃貸住宅管理戸数</t>
    <rPh sb="8" eb="10">
      <t>トシ</t>
    </rPh>
    <rPh sb="10" eb="12">
      <t>サイセイ</t>
    </rPh>
    <rPh sb="12" eb="14">
      <t>キコウ</t>
    </rPh>
    <rPh sb="14" eb="16">
      <t>チンタイ</t>
    </rPh>
    <rPh sb="20" eb="22">
      <t>コスウ</t>
    </rPh>
    <phoneticPr fontId="2"/>
  </si>
  <si>
    <t>資料：建設局建築部住宅課</t>
    <rPh sb="0" eb="2">
      <t>シリョウ</t>
    </rPh>
    <rPh sb="3" eb="5">
      <t>ケンセツ</t>
    </rPh>
    <rPh sb="5" eb="6">
      <t>キョク</t>
    </rPh>
    <rPh sb="6" eb="8">
      <t>ケンチク</t>
    </rPh>
    <rPh sb="8" eb="9">
      <t>ブ</t>
    </rPh>
    <rPh sb="9" eb="11">
      <t>ジュウタク</t>
    </rPh>
    <rPh sb="11" eb="12">
      <t>カ</t>
    </rPh>
    <phoneticPr fontId="2"/>
  </si>
  <si>
    <t>ー</t>
  </si>
  <si>
    <t>（区別）</t>
    <rPh sb="1" eb="3">
      <t>クベツ</t>
    </rPh>
    <phoneticPr fontId="2"/>
  </si>
  <si>
    <t>市民住宅</t>
    <rPh sb="0" eb="2">
      <t>シミン</t>
    </rPh>
    <rPh sb="2" eb="4">
      <t>ジュウタク</t>
    </rPh>
    <phoneticPr fontId="2"/>
  </si>
  <si>
    <t>改良住宅</t>
    <rPh sb="0" eb="2">
      <t>カイリョウ</t>
    </rPh>
    <rPh sb="2" eb="4">
      <t>ジュウタク</t>
    </rPh>
    <phoneticPr fontId="2"/>
  </si>
  <si>
    <t>公営住宅（借上）</t>
    <rPh sb="0" eb="2">
      <t>コウエイ</t>
    </rPh>
    <rPh sb="2" eb="4">
      <t>ジュウタク</t>
    </rPh>
    <rPh sb="5" eb="7">
      <t>カリア</t>
    </rPh>
    <phoneticPr fontId="2"/>
  </si>
  <si>
    <t>公営住宅</t>
    <rPh sb="0" eb="2">
      <t>コウエイ</t>
    </rPh>
    <rPh sb="2" eb="4">
      <t>ジュウタク</t>
    </rPh>
    <phoneticPr fontId="2"/>
  </si>
  <si>
    <t>（種類別）</t>
    <rPh sb="1" eb="3">
      <t>シュルイ</t>
    </rPh>
    <rPh sb="3" eb="4">
      <t>ベツ</t>
    </rPh>
    <phoneticPr fontId="2"/>
  </si>
  <si>
    <t>２５</t>
  </si>
  <si>
    <t>２２</t>
  </si>
  <si>
    <t>平成２１年度</t>
    <rPh sb="0" eb="2">
      <t>ヘイセイ</t>
    </rPh>
    <rPh sb="4" eb="5">
      <t>ネン</t>
    </rPh>
    <rPh sb="5" eb="6">
      <t>ド</t>
    </rPh>
    <phoneticPr fontId="7"/>
  </si>
  <si>
    <t>高層耐火</t>
    <rPh sb="0" eb="2">
      <t>コウソウ</t>
    </rPh>
    <rPh sb="2" eb="3">
      <t>タ</t>
    </rPh>
    <rPh sb="3" eb="4">
      <t>ヒ</t>
    </rPh>
    <phoneticPr fontId="2"/>
  </si>
  <si>
    <t>中層耐火</t>
    <rPh sb="0" eb="2">
      <t>チュウソウ</t>
    </rPh>
    <rPh sb="2" eb="3">
      <t>タ</t>
    </rPh>
    <rPh sb="3" eb="4">
      <t>ヒ</t>
    </rPh>
    <phoneticPr fontId="2"/>
  </si>
  <si>
    <t>簡易耐火</t>
    <rPh sb="0" eb="2">
      <t>カンイ</t>
    </rPh>
    <rPh sb="2" eb="3">
      <t>タ</t>
    </rPh>
    <rPh sb="3" eb="4">
      <t>ヒ</t>
    </rPh>
    <phoneticPr fontId="2"/>
  </si>
  <si>
    <t>木　　造</t>
    <rPh sb="0" eb="1">
      <t>キ</t>
    </rPh>
    <rPh sb="3" eb="4">
      <t>ヅクリ</t>
    </rPh>
    <phoneticPr fontId="2"/>
  </si>
  <si>
    <t>12-8 構造,種類別市営住宅管理戸数</t>
    <rPh sb="5" eb="7">
      <t>コウゾウ</t>
    </rPh>
    <rPh sb="8" eb="10">
      <t>シュルイ</t>
    </rPh>
    <rPh sb="10" eb="11">
      <t>ベツ</t>
    </rPh>
    <rPh sb="11" eb="13">
      <t>シエイ</t>
    </rPh>
    <rPh sb="15" eb="17">
      <t>カンリ</t>
    </rPh>
    <rPh sb="17" eb="19">
      <t>コスウ</t>
    </rPh>
    <phoneticPr fontId="2"/>
  </si>
  <si>
    <t>資料：国土交通省「建築着工統計調査」</t>
    <rPh sb="0" eb="2">
      <t>シリョウ</t>
    </rPh>
    <rPh sb="3" eb="5">
      <t>コクド</t>
    </rPh>
    <rPh sb="5" eb="8">
      <t>コウツウショウ</t>
    </rPh>
    <phoneticPr fontId="11"/>
  </si>
  <si>
    <t>－</t>
    <phoneticPr fontId="11"/>
  </si>
  <si>
    <t>X</t>
  </si>
  <si>
    <t>岩槻区</t>
    <rPh sb="0" eb="2">
      <t>イワツキ</t>
    </rPh>
    <rPh sb="2" eb="3">
      <t>ク</t>
    </rPh>
    <phoneticPr fontId="11"/>
  </si>
  <si>
    <t>緑区</t>
    <rPh sb="0" eb="2">
      <t>ミドリク</t>
    </rPh>
    <phoneticPr fontId="11"/>
  </si>
  <si>
    <t>南区</t>
    <rPh sb="0" eb="1">
      <t>ミナミ</t>
    </rPh>
    <rPh sb="1" eb="2">
      <t>ク</t>
    </rPh>
    <phoneticPr fontId="11"/>
  </si>
  <si>
    <t>浦和区</t>
    <rPh sb="0" eb="2">
      <t>ウラワ</t>
    </rPh>
    <rPh sb="2" eb="3">
      <t>ク</t>
    </rPh>
    <phoneticPr fontId="11"/>
  </si>
  <si>
    <t>桜区</t>
    <rPh sb="0" eb="1">
      <t>サクラ</t>
    </rPh>
    <rPh sb="1" eb="2">
      <t>ク</t>
    </rPh>
    <phoneticPr fontId="11"/>
  </si>
  <si>
    <t>中央区</t>
    <rPh sb="0" eb="3">
      <t>チュウオウク</t>
    </rPh>
    <phoneticPr fontId="11"/>
  </si>
  <si>
    <t>見沼区</t>
    <rPh sb="0" eb="2">
      <t>ミヌマ</t>
    </rPh>
    <rPh sb="2" eb="3">
      <t>ク</t>
    </rPh>
    <phoneticPr fontId="11"/>
  </si>
  <si>
    <t>大宮区</t>
    <rPh sb="0" eb="2">
      <t>オオミヤ</t>
    </rPh>
    <rPh sb="2" eb="3">
      <t>ク</t>
    </rPh>
    <phoneticPr fontId="11"/>
  </si>
  <si>
    <t>北区</t>
    <rPh sb="0" eb="2">
      <t>キタク</t>
    </rPh>
    <phoneticPr fontId="11"/>
  </si>
  <si>
    <t>－</t>
    <phoneticPr fontId="11"/>
  </si>
  <si>
    <t>西区</t>
    <rPh sb="0" eb="2">
      <t>ニシク</t>
    </rPh>
    <phoneticPr fontId="11"/>
  </si>
  <si>
    <t>　２５</t>
  </si>
  <si>
    <t>　２４</t>
  </si>
  <si>
    <t>　２３</t>
  </si>
  <si>
    <t>　２２</t>
    <phoneticPr fontId="11"/>
  </si>
  <si>
    <t>平成２１年</t>
    <rPh sb="0" eb="2">
      <t>ヘイセイ</t>
    </rPh>
    <rPh sb="4" eb="5">
      <t>ネン</t>
    </rPh>
    <phoneticPr fontId="11"/>
  </si>
  <si>
    <t>工 事 費
予 定 額</t>
    <rPh sb="0" eb="1">
      <t>コウ</t>
    </rPh>
    <rPh sb="2" eb="3">
      <t>コト</t>
    </rPh>
    <rPh sb="4" eb="5">
      <t>ヒ</t>
    </rPh>
    <rPh sb="6" eb="7">
      <t>ヨ</t>
    </rPh>
    <rPh sb="8" eb="9">
      <t>サダム</t>
    </rPh>
    <rPh sb="10" eb="11">
      <t>ガク</t>
    </rPh>
    <phoneticPr fontId="11"/>
  </si>
  <si>
    <t>床 面 積</t>
    <rPh sb="0" eb="1">
      <t>ユカ</t>
    </rPh>
    <rPh sb="2" eb="3">
      <t>メン</t>
    </rPh>
    <rPh sb="4" eb="5">
      <t>セキ</t>
    </rPh>
    <phoneticPr fontId="11"/>
  </si>
  <si>
    <t>棟　数</t>
    <rPh sb="0" eb="1">
      <t>トウ</t>
    </rPh>
    <rPh sb="2" eb="3">
      <t>スウ</t>
    </rPh>
    <phoneticPr fontId="11"/>
  </si>
  <si>
    <t>他に分類されない建築物</t>
    <rPh sb="0" eb="1">
      <t>ホカ</t>
    </rPh>
    <rPh sb="2" eb="4">
      <t>ブンルイ</t>
    </rPh>
    <rPh sb="8" eb="11">
      <t>ケンチクブツ</t>
    </rPh>
    <phoneticPr fontId="11"/>
  </si>
  <si>
    <t>公 務 用 建 築 物</t>
    <rPh sb="0" eb="1">
      <t>コウ</t>
    </rPh>
    <rPh sb="2" eb="3">
      <t>ツトム</t>
    </rPh>
    <rPh sb="4" eb="5">
      <t>ヨウ</t>
    </rPh>
    <rPh sb="6" eb="7">
      <t>ケン</t>
    </rPh>
    <rPh sb="8" eb="9">
      <t>チク</t>
    </rPh>
    <rPh sb="10" eb="11">
      <t>ブツ</t>
    </rPh>
    <phoneticPr fontId="11"/>
  </si>
  <si>
    <t>その他のサ－ビス業用建築物</t>
    <rPh sb="2" eb="3">
      <t>タ</t>
    </rPh>
    <rPh sb="8" eb="9">
      <t>ギョウ</t>
    </rPh>
    <rPh sb="9" eb="10">
      <t>ヨウ</t>
    </rPh>
    <rPh sb="10" eb="13">
      <t>ケンチクブツ</t>
    </rPh>
    <phoneticPr fontId="11"/>
  </si>
  <si>
    <t>福祉用建築物</t>
    <phoneticPr fontId="11"/>
  </si>
  <si>
    <t>医療，</t>
    <phoneticPr fontId="11"/>
  </si>
  <si>
    <t>教育，学習支援業用建築物</t>
    <rPh sb="3" eb="5">
      <t>ガクシュウ</t>
    </rPh>
    <rPh sb="5" eb="7">
      <t>シエン</t>
    </rPh>
    <rPh sb="7" eb="8">
      <t>ギョウ</t>
    </rPh>
    <rPh sb="8" eb="9">
      <t>ヨウ</t>
    </rPh>
    <rPh sb="9" eb="12">
      <t>ケンチクブツ</t>
    </rPh>
    <phoneticPr fontId="11"/>
  </si>
  <si>
    <t>宿泊業，飲食サ－ビス業用建築物</t>
  </si>
  <si>
    <t>不動産業用建築物</t>
    <rPh sb="0" eb="3">
      <t>フドウサン</t>
    </rPh>
    <rPh sb="3" eb="4">
      <t>ギョウ</t>
    </rPh>
    <rPh sb="4" eb="5">
      <t>ヨウ</t>
    </rPh>
    <rPh sb="5" eb="8">
      <t>ケンチクブツ</t>
    </rPh>
    <phoneticPr fontId="11"/>
  </si>
  <si>
    <t>年</t>
    <phoneticPr fontId="2"/>
  </si>
  <si>
    <t>　２５</t>
    <phoneticPr fontId="11"/>
  </si>
  <si>
    <t>　２４</t>
    <phoneticPr fontId="11"/>
  </si>
  <si>
    <t>　２３</t>
    <phoneticPr fontId="11"/>
  </si>
  <si>
    <t>金融業,保険業用建築物</t>
    <phoneticPr fontId="11"/>
  </si>
  <si>
    <t>卸売業，小売業用建築物</t>
    <phoneticPr fontId="11"/>
  </si>
  <si>
    <t>運 輸 業 用 建 築 物</t>
    <rPh sb="0" eb="1">
      <t>ウン</t>
    </rPh>
    <rPh sb="2" eb="3">
      <t>ユ</t>
    </rPh>
    <rPh sb="4" eb="5">
      <t>ギョウ</t>
    </rPh>
    <rPh sb="6" eb="7">
      <t>ヨウ</t>
    </rPh>
    <rPh sb="8" eb="9">
      <t>ケン</t>
    </rPh>
    <rPh sb="10" eb="11">
      <t>チク</t>
    </rPh>
    <rPh sb="12" eb="13">
      <t>ブツ</t>
    </rPh>
    <phoneticPr fontId="11"/>
  </si>
  <si>
    <t>情報通信業用建築物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rPh sb="5" eb="6">
      <t>ヨウ</t>
    </rPh>
    <rPh sb="6" eb="7">
      <t>ケン</t>
    </rPh>
    <rPh sb="7" eb="8">
      <t>チク</t>
    </rPh>
    <rPh sb="8" eb="9">
      <t>ブツ</t>
    </rPh>
    <phoneticPr fontId="11"/>
  </si>
  <si>
    <t>電気・ガス・熱供給・水道業用建築物</t>
    <rPh sb="0" eb="2">
      <t>デンキ</t>
    </rPh>
    <rPh sb="6" eb="7">
      <t>ネツ</t>
    </rPh>
    <rPh sb="7" eb="9">
      <t>キョウキュウ</t>
    </rPh>
    <rPh sb="10" eb="13">
      <t>スイドウギョウ</t>
    </rPh>
    <rPh sb="13" eb="14">
      <t>ヨウ</t>
    </rPh>
    <rPh sb="14" eb="17">
      <t>ケンチクブツ</t>
    </rPh>
    <phoneticPr fontId="11"/>
  </si>
  <si>
    <t>製 造 業 用 建 築 物</t>
    <rPh sb="0" eb="1">
      <t>セイ</t>
    </rPh>
    <rPh sb="2" eb="3">
      <t>ヅクリ</t>
    </rPh>
    <rPh sb="4" eb="5">
      <t>ギョウ</t>
    </rPh>
    <rPh sb="6" eb="7">
      <t>ヨウ</t>
    </rPh>
    <rPh sb="8" eb="9">
      <t>ケン</t>
    </rPh>
    <rPh sb="10" eb="11">
      <t>チク</t>
    </rPh>
    <rPh sb="12" eb="13">
      <t>ブツ</t>
    </rPh>
    <phoneticPr fontId="11"/>
  </si>
  <si>
    <t>年</t>
    <phoneticPr fontId="2"/>
  </si>
  <si>
    <t>－</t>
    <phoneticPr fontId="11"/>
  </si>
  <si>
    <t>X</t>
    <phoneticPr fontId="11"/>
  </si>
  <si>
    <t>鉱業，採石業，砂利採取業，建設業用建築物</t>
  </si>
  <si>
    <t>農林水産業用建築物</t>
    <rPh sb="0" eb="2">
      <t>ノウリン</t>
    </rPh>
    <rPh sb="2" eb="5">
      <t>スイサンギョウ</t>
    </rPh>
    <rPh sb="5" eb="6">
      <t>ヨウ</t>
    </rPh>
    <rPh sb="6" eb="9">
      <t>ケンチクブツ</t>
    </rPh>
    <phoneticPr fontId="11"/>
  </si>
  <si>
    <t>居住産業併用建築物</t>
    <rPh sb="0" eb="2">
      <t>キョジュウ</t>
    </rPh>
    <rPh sb="2" eb="4">
      <t>サンギョウ</t>
    </rPh>
    <rPh sb="4" eb="6">
      <t>ヘイヨウ</t>
    </rPh>
    <rPh sb="6" eb="9">
      <t>ケンチクブツ</t>
    </rPh>
    <phoneticPr fontId="11"/>
  </si>
  <si>
    <t>居 住 専 用 準 住 宅</t>
    <rPh sb="0" eb="1">
      <t>キョ</t>
    </rPh>
    <rPh sb="2" eb="3">
      <t>ジュウ</t>
    </rPh>
    <rPh sb="4" eb="5">
      <t>アツム</t>
    </rPh>
    <rPh sb="6" eb="7">
      <t>ヨウ</t>
    </rPh>
    <rPh sb="8" eb="9">
      <t>ジュン</t>
    </rPh>
    <rPh sb="10" eb="11">
      <t>ジュウ</t>
    </rPh>
    <rPh sb="12" eb="13">
      <t>タク</t>
    </rPh>
    <phoneticPr fontId="11"/>
  </si>
  <si>
    <t>居 住 専 用 住 宅</t>
    <rPh sb="0" eb="1">
      <t>キョ</t>
    </rPh>
    <rPh sb="2" eb="3">
      <t>ジュウ</t>
    </rPh>
    <rPh sb="4" eb="5">
      <t>アツム</t>
    </rPh>
    <rPh sb="6" eb="7">
      <t>ヨウ</t>
    </rPh>
    <rPh sb="8" eb="9">
      <t>ジュウ</t>
    </rPh>
    <rPh sb="10" eb="11">
      <t>タク</t>
    </rPh>
    <phoneticPr fontId="11"/>
  </si>
  <si>
    <t>総　　　　　　　　数</t>
    <rPh sb="0" eb="1">
      <t>フサ</t>
    </rPh>
    <rPh sb="9" eb="10">
      <t>カズ</t>
    </rPh>
    <phoneticPr fontId="11"/>
  </si>
  <si>
    <t>（単位：床面積　㎡，工事費予定額　万円）</t>
    <rPh sb="1" eb="3">
      <t>タンイ</t>
    </rPh>
    <rPh sb="4" eb="5">
      <t>ユカ</t>
    </rPh>
    <rPh sb="5" eb="7">
      <t>メンセキ</t>
    </rPh>
    <rPh sb="10" eb="13">
      <t>コウジヒ</t>
    </rPh>
    <rPh sb="13" eb="15">
      <t>ヨテイ</t>
    </rPh>
    <rPh sb="15" eb="16">
      <t>ガク</t>
    </rPh>
    <rPh sb="17" eb="18">
      <t>マン</t>
    </rPh>
    <rPh sb="18" eb="19">
      <t>エン</t>
    </rPh>
    <phoneticPr fontId="11"/>
  </si>
  <si>
    <t>着工建築物</t>
    <rPh sb="0" eb="2">
      <t>チャッコウ</t>
    </rPh>
    <rPh sb="2" eb="5">
      <t>ケンチクブツ</t>
    </rPh>
    <phoneticPr fontId="11"/>
  </si>
  <si>
    <t>12-9 用途別</t>
    <rPh sb="5" eb="7">
      <t>ヨウト</t>
    </rPh>
    <rPh sb="7" eb="8">
      <t>ベツ</t>
    </rPh>
    <phoneticPr fontId="11"/>
  </si>
  <si>
    <t>そ　　　の　　　他</t>
    <rPh sb="8" eb="9">
      <t>タ</t>
    </rPh>
    <phoneticPr fontId="11"/>
  </si>
  <si>
    <t>コンクリートブロック造</t>
    <rPh sb="10" eb="11">
      <t>ゾウ</t>
    </rPh>
    <phoneticPr fontId="11"/>
  </si>
  <si>
    <t>鉄　　　骨　　　造</t>
    <rPh sb="0" eb="1">
      <t>テツ</t>
    </rPh>
    <rPh sb="4" eb="5">
      <t>ホネ</t>
    </rPh>
    <rPh sb="8" eb="9">
      <t>ゾウ</t>
    </rPh>
    <phoneticPr fontId="11"/>
  </si>
  <si>
    <t>ンクリート造</t>
    <phoneticPr fontId="11"/>
  </si>
  <si>
    <t>鉄筋コ</t>
    <rPh sb="0" eb="2">
      <t>テッキン</t>
    </rPh>
    <phoneticPr fontId="11"/>
  </si>
  <si>
    <t>鉄骨鉄筋コンクリート造</t>
    <rPh sb="0" eb="2">
      <t>テッコツ</t>
    </rPh>
    <rPh sb="2" eb="4">
      <t>テッキン</t>
    </rPh>
    <rPh sb="10" eb="11">
      <t>ヅク</t>
    </rPh>
    <phoneticPr fontId="11"/>
  </si>
  <si>
    <t>木　　　　　　　造</t>
    <rPh sb="0" eb="1">
      <t>キ</t>
    </rPh>
    <rPh sb="8" eb="9">
      <t>ヅクリ</t>
    </rPh>
    <phoneticPr fontId="11"/>
  </si>
  <si>
    <t>総　　　　　　　数</t>
    <rPh sb="0" eb="1">
      <t>フサ</t>
    </rPh>
    <rPh sb="8" eb="9">
      <t>カズ</t>
    </rPh>
    <phoneticPr fontId="11"/>
  </si>
  <si>
    <t>12-10 構造別</t>
    <rPh sb="6" eb="8">
      <t>コウゾウ</t>
    </rPh>
    <rPh sb="8" eb="9">
      <t>ベツ</t>
    </rPh>
    <phoneticPr fontId="11"/>
  </si>
  <si>
    <t>戸　数</t>
    <rPh sb="0" eb="1">
      <t>ト</t>
    </rPh>
    <rPh sb="2" eb="3">
      <t>カズ</t>
    </rPh>
    <phoneticPr fontId="11"/>
  </si>
  <si>
    <t>共 同 住 宅</t>
    <rPh sb="0" eb="1">
      <t>トモ</t>
    </rPh>
    <rPh sb="2" eb="3">
      <t>ドウ</t>
    </rPh>
    <rPh sb="4" eb="5">
      <t>ジュウ</t>
    </rPh>
    <rPh sb="6" eb="7">
      <t>タク</t>
    </rPh>
    <phoneticPr fontId="11"/>
  </si>
  <si>
    <t>長 屋 建</t>
    <rPh sb="0" eb="1">
      <t>チョウ</t>
    </rPh>
    <rPh sb="2" eb="3">
      <t>ヤ</t>
    </rPh>
    <rPh sb="4" eb="5">
      <t>ダ</t>
    </rPh>
    <phoneticPr fontId="11"/>
  </si>
  <si>
    <t>１ 戸 建</t>
    <rPh sb="2" eb="3">
      <t>コ</t>
    </rPh>
    <rPh sb="4" eb="5">
      <t>タ</t>
    </rPh>
    <phoneticPr fontId="11"/>
  </si>
  <si>
    <t>その他の住宅</t>
    <rPh sb="2" eb="3">
      <t>タ</t>
    </rPh>
    <rPh sb="4" eb="6">
      <t>ジュウタク</t>
    </rPh>
    <phoneticPr fontId="11"/>
  </si>
  <si>
    <t>都市再生
機構住宅</t>
    <rPh sb="0" eb="2">
      <t>トシ</t>
    </rPh>
    <rPh sb="2" eb="4">
      <t>サイセイ</t>
    </rPh>
    <rPh sb="5" eb="7">
      <t>キコウ</t>
    </rPh>
    <rPh sb="7" eb="9">
      <t>ジュウタク</t>
    </rPh>
    <phoneticPr fontId="11"/>
  </si>
  <si>
    <t>住宅金融支援
機 構 住 宅</t>
    <rPh sb="0" eb="2">
      <t>ジュウタク</t>
    </rPh>
    <rPh sb="2" eb="4">
      <t>キンユウ</t>
    </rPh>
    <rPh sb="4" eb="6">
      <t>シエン</t>
    </rPh>
    <rPh sb="7" eb="8">
      <t>キ</t>
    </rPh>
    <rPh sb="9" eb="10">
      <t>カマエ</t>
    </rPh>
    <rPh sb="11" eb="12">
      <t>ジュウ</t>
    </rPh>
    <rPh sb="13" eb="14">
      <t>タク</t>
    </rPh>
    <phoneticPr fontId="11"/>
  </si>
  <si>
    <t>公 営 住 宅</t>
    <rPh sb="0" eb="1">
      <t>コウ</t>
    </rPh>
    <rPh sb="2" eb="3">
      <t>エイ</t>
    </rPh>
    <rPh sb="4" eb="5">
      <t>ジュウ</t>
    </rPh>
    <rPh sb="6" eb="7">
      <t>タク</t>
    </rPh>
    <phoneticPr fontId="11"/>
  </si>
  <si>
    <t>民間資金住宅</t>
    <rPh sb="0" eb="2">
      <t>ミンカン</t>
    </rPh>
    <rPh sb="2" eb="4">
      <t>シキン</t>
    </rPh>
    <rPh sb="4" eb="6">
      <t>ジュウタク</t>
    </rPh>
    <phoneticPr fontId="11"/>
  </si>
  <si>
    <t>分 譲 住 宅</t>
    <rPh sb="0" eb="1">
      <t>ブン</t>
    </rPh>
    <rPh sb="2" eb="3">
      <t>ユズル</t>
    </rPh>
    <rPh sb="4" eb="5">
      <t>ジュウ</t>
    </rPh>
    <rPh sb="6" eb="7">
      <t>タク</t>
    </rPh>
    <phoneticPr fontId="11"/>
  </si>
  <si>
    <t>給 与 住 宅</t>
    <rPh sb="0" eb="1">
      <t>キュウ</t>
    </rPh>
    <rPh sb="2" eb="3">
      <t>アタエ</t>
    </rPh>
    <rPh sb="4" eb="5">
      <t>ジュウ</t>
    </rPh>
    <rPh sb="6" eb="7">
      <t>タク</t>
    </rPh>
    <phoneticPr fontId="11"/>
  </si>
  <si>
    <t>貸　　　　家</t>
    <rPh sb="0" eb="1">
      <t>カシ</t>
    </rPh>
    <rPh sb="5" eb="6">
      <t>イエ</t>
    </rPh>
    <phoneticPr fontId="11"/>
  </si>
  <si>
    <t>持　　　　家</t>
    <rPh sb="0" eb="1">
      <t>モ</t>
    </rPh>
    <rPh sb="5" eb="6">
      <t>イエ</t>
    </rPh>
    <phoneticPr fontId="11"/>
  </si>
  <si>
    <t>（ 建　　　て　　　方　　　別 ）</t>
    <rPh sb="2" eb="3">
      <t>タ</t>
    </rPh>
    <rPh sb="10" eb="11">
      <t>カタ</t>
    </rPh>
    <rPh sb="14" eb="15">
      <t>ベツ</t>
    </rPh>
    <phoneticPr fontId="11"/>
  </si>
  <si>
    <t>（ 資　　　　　　　　　　金　　　　　　　　　　別 ）</t>
    <rPh sb="2" eb="3">
      <t>シ</t>
    </rPh>
    <rPh sb="13" eb="14">
      <t>キン</t>
    </rPh>
    <rPh sb="24" eb="25">
      <t>ベツ</t>
    </rPh>
    <phoneticPr fontId="11"/>
  </si>
  <si>
    <t>（ 利　　　 用　　　 関　　　 係　　　 別 ）</t>
    <rPh sb="2" eb="3">
      <t>リ</t>
    </rPh>
    <rPh sb="7" eb="8">
      <t>ヨウ</t>
    </rPh>
    <rPh sb="12" eb="13">
      <t>セキ</t>
    </rPh>
    <rPh sb="17" eb="18">
      <t>カカリ</t>
    </rPh>
    <rPh sb="22" eb="23">
      <t>ベツ</t>
    </rPh>
    <phoneticPr fontId="11"/>
  </si>
  <si>
    <t>総　　　　数</t>
    <rPh sb="0" eb="1">
      <t>フサ</t>
    </rPh>
    <rPh sb="5" eb="6">
      <t>カズ</t>
    </rPh>
    <phoneticPr fontId="11"/>
  </si>
  <si>
    <t>（単位：床面積　㎡）</t>
    <rPh sb="1" eb="3">
      <t>タンイ</t>
    </rPh>
    <rPh sb="4" eb="5">
      <t>ユカ</t>
    </rPh>
    <rPh sb="5" eb="7">
      <t>メンセキ</t>
    </rPh>
    <phoneticPr fontId="11"/>
  </si>
  <si>
    <t>建て方別新設着工住宅</t>
    <rPh sb="0" eb="1">
      <t>タ</t>
    </rPh>
    <rPh sb="4" eb="6">
      <t>シンセツ</t>
    </rPh>
    <rPh sb="6" eb="8">
      <t>チャッコウ</t>
    </rPh>
    <rPh sb="8" eb="10">
      <t>ジュウタク</t>
    </rPh>
    <phoneticPr fontId="11"/>
  </si>
  <si>
    <t>12-11 利用関係,資金,</t>
    <rPh sb="6" eb="8">
      <t>リヨウ</t>
    </rPh>
    <rPh sb="8" eb="10">
      <t>カンケイ</t>
    </rPh>
    <rPh sb="11" eb="13">
      <t>シキン</t>
    </rPh>
    <phoneticPr fontId="11"/>
  </si>
  <si>
    <t>　　　２．大規模自転車道を含まない。</t>
    <rPh sb="5" eb="8">
      <t>ダイキボ</t>
    </rPh>
    <rPh sb="8" eb="10">
      <t>ジテン</t>
    </rPh>
    <rPh sb="10" eb="12">
      <t>シャドウ</t>
    </rPh>
    <rPh sb="13" eb="14">
      <t>フク</t>
    </rPh>
    <phoneticPr fontId="2"/>
  </si>
  <si>
    <t>　注：１．国等の管理区間を含む。</t>
    <rPh sb="1" eb="2">
      <t>チュウ</t>
    </rPh>
    <rPh sb="5" eb="7">
      <t>コクナド</t>
    </rPh>
    <rPh sb="8" eb="10">
      <t>カンリ</t>
    </rPh>
    <rPh sb="10" eb="12">
      <t>クカン</t>
    </rPh>
    <rPh sb="13" eb="14">
      <t>フク</t>
    </rPh>
    <phoneticPr fontId="2"/>
  </si>
  <si>
    <t>資料：建設局土木部土木総務課</t>
    <rPh sb="0" eb="2">
      <t>シリョウ</t>
    </rPh>
    <rPh sb="3" eb="6">
      <t>ケンセツキョク</t>
    </rPh>
    <rPh sb="6" eb="8">
      <t>ドボク</t>
    </rPh>
    <rPh sb="8" eb="9">
      <t>ブ</t>
    </rPh>
    <rPh sb="9" eb="11">
      <t>ドボク</t>
    </rPh>
    <rPh sb="11" eb="13">
      <t>ソウム</t>
    </rPh>
    <rPh sb="13" eb="14">
      <t>カ</t>
    </rPh>
    <phoneticPr fontId="2"/>
  </si>
  <si>
    <t>平成２１年度</t>
    <rPh sb="0" eb="2">
      <t>ヘイセイ</t>
    </rPh>
    <rPh sb="4" eb="6">
      <t>ネンド</t>
    </rPh>
    <phoneticPr fontId="4"/>
  </si>
  <si>
    <t>平成２１年度</t>
    <rPh sb="0" eb="2">
      <t>ヘイセイ</t>
    </rPh>
    <rPh sb="4" eb="6">
      <t>ネンド</t>
    </rPh>
    <phoneticPr fontId="7"/>
  </si>
  <si>
    <t>舗装率(％)</t>
    <rPh sb="0" eb="2">
      <t>ホソウ</t>
    </rPh>
    <rPh sb="2" eb="3">
      <t>リツ</t>
    </rPh>
    <phoneticPr fontId="2"/>
  </si>
  <si>
    <t>未舗装道</t>
    <rPh sb="0" eb="1">
      <t>ミ</t>
    </rPh>
    <rPh sb="1" eb="3">
      <t>ホソウ</t>
    </rPh>
    <rPh sb="3" eb="4">
      <t>ドウ</t>
    </rPh>
    <phoneticPr fontId="2"/>
  </si>
  <si>
    <t>舗 装 道</t>
    <rPh sb="0" eb="1">
      <t>ホ</t>
    </rPh>
    <rPh sb="2" eb="3">
      <t>ソウ</t>
    </rPh>
    <rPh sb="4" eb="5">
      <t>ドウ</t>
    </rPh>
    <phoneticPr fontId="2"/>
  </si>
  <si>
    <t>5.5m以上</t>
    <rPh sb="4" eb="6">
      <t>イジョウ</t>
    </rPh>
    <phoneticPr fontId="2"/>
  </si>
  <si>
    <t>3.5m以上
5.5m未満</t>
    <rPh sb="4" eb="6">
      <t>イジョウ</t>
    </rPh>
    <rPh sb="11" eb="13">
      <t>ミマン</t>
    </rPh>
    <phoneticPr fontId="2"/>
  </si>
  <si>
    <t>3.5m未満</t>
    <rPh sb="4" eb="6">
      <t>ミマン</t>
    </rPh>
    <phoneticPr fontId="2"/>
  </si>
  <si>
    <t>実 面 積</t>
    <rPh sb="0" eb="1">
      <t>ジツ</t>
    </rPh>
    <rPh sb="2" eb="3">
      <t>メン</t>
    </rPh>
    <rPh sb="4" eb="5">
      <t>セキ</t>
    </rPh>
    <phoneticPr fontId="2"/>
  </si>
  <si>
    <t>（ 舗 装 状 況 別 ）</t>
    <rPh sb="2" eb="3">
      <t>ホ</t>
    </rPh>
    <rPh sb="4" eb="5">
      <t>ソウ</t>
    </rPh>
    <rPh sb="6" eb="7">
      <t>ジョウ</t>
    </rPh>
    <rPh sb="8" eb="9">
      <t>キョウ</t>
    </rPh>
    <rPh sb="10" eb="11">
      <t>ベツ</t>
    </rPh>
    <phoneticPr fontId="2"/>
  </si>
  <si>
    <t>（ 幅　　員　　別 ）</t>
    <rPh sb="2" eb="3">
      <t>ハバ</t>
    </rPh>
    <rPh sb="5" eb="6">
      <t>イン</t>
    </rPh>
    <rPh sb="8" eb="9">
      <t>ベツ</t>
    </rPh>
    <phoneticPr fontId="2"/>
  </si>
  <si>
    <t>実 延 長</t>
    <rPh sb="0" eb="1">
      <t>ジツ</t>
    </rPh>
    <rPh sb="2" eb="3">
      <t>エン</t>
    </rPh>
    <rPh sb="4" eb="5">
      <t>チョウ</t>
    </rPh>
    <phoneticPr fontId="2"/>
  </si>
  <si>
    <t>路 線 数</t>
    <rPh sb="0" eb="1">
      <t>ミチ</t>
    </rPh>
    <rPh sb="2" eb="3">
      <t>セン</t>
    </rPh>
    <rPh sb="4" eb="5">
      <t>スウ</t>
    </rPh>
    <phoneticPr fontId="2"/>
  </si>
  <si>
    <t>市　　　　　　　　　　　　　　　道</t>
    <rPh sb="0" eb="1">
      <t>シ</t>
    </rPh>
    <rPh sb="16" eb="17">
      <t>ミチ</t>
    </rPh>
    <phoneticPr fontId="2"/>
  </si>
  <si>
    <t>県　　　　　道</t>
    <rPh sb="0" eb="1">
      <t>ケン</t>
    </rPh>
    <rPh sb="6" eb="7">
      <t>ミチ</t>
    </rPh>
    <phoneticPr fontId="2"/>
  </si>
  <si>
    <t>国　　　　　道</t>
    <rPh sb="0" eb="1">
      <t>クニ</t>
    </rPh>
    <rPh sb="6" eb="7">
      <t>ミチ</t>
    </rPh>
    <phoneticPr fontId="2"/>
  </si>
  <si>
    <t>総　　　　　数</t>
    <rPh sb="0" eb="1">
      <t>フサ</t>
    </rPh>
    <rPh sb="6" eb="7">
      <t>カズ</t>
    </rPh>
    <phoneticPr fontId="2"/>
  </si>
  <si>
    <t>年　度</t>
    <rPh sb="0" eb="1">
      <t>トシ</t>
    </rPh>
    <rPh sb="2" eb="3">
      <t>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</si>
  <si>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</si>
  <si>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（単位：実延長　ｍ，路面面積　㎡）</t>
    <rPh sb="1" eb="3">
      <t>タンイ</t>
    </rPh>
    <rPh sb="4" eb="5">
      <t>ジツ</t>
    </rPh>
    <rPh sb="5" eb="7">
      <t>エンチョウ</t>
    </rPh>
    <rPh sb="10" eb="12">
      <t>ロメン</t>
    </rPh>
    <rPh sb="12" eb="14">
      <t>メンセキ</t>
    </rPh>
    <phoneticPr fontId="2"/>
  </si>
  <si>
    <t xml:space="preserve"> 現　況</t>
    <phoneticPr fontId="2"/>
  </si>
  <si>
    <t xml:space="preserve">12-12 道　路 </t>
    <rPh sb="6" eb="7">
      <t>ミチ</t>
    </rPh>
    <rPh sb="8" eb="9">
      <t>ロ</t>
    </rPh>
    <phoneticPr fontId="2"/>
  </si>
  <si>
    <t>　注：ボックスカルバートは除き、横断歩道橋を含む。</t>
    <rPh sb="1" eb="2">
      <t>チュウ</t>
    </rPh>
    <phoneticPr fontId="2"/>
  </si>
  <si>
    <t>資料：建設局土木部道路環境課</t>
    <rPh sb="0" eb="2">
      <t>シリョウ</t>
    </rPh>
    <rPh sb="3" eb="5">
      <t>ケンセツ</t>
    </rPh>
    <rPh sb="5" eb="6">
      <t>キョク</t>
    </rPh>
    <rPh sb="6" eb="8">
      <t>ドボク</t>
    </rPh>
    <rPh sb="8" eb="9">
      <t>ブ</t>
    </rPh>
    <rPh sb="9" eb="11">
      <t>ドウロ</t>
    </rPh>
    <rPh sb="11" eb="13">
      <t>カンキョウ</t>
    </rPh>
    <rPh sb="13" eb="14">
      <t>カ</t>
    </rPh>
    <phoneticPr fontId="2"/>
  </si>
  <si>
    <t>平成２１年度</t>
    <rPh sb="0" eb="2">
      <t>ヘイセイ</t>
    </rPh>
    <rPh sb="4" eb="5">
      <t>ネン</t>
    </rPh>
    <rPh sb="5" eb="6">
      <t>ド</t>
    </rPh>
    <phoneticPr fontId="5"/>
  </si>
  <si>
    <t>橋　面　積</t>
    <rPh sb="0" eb="1">
      <t>ハシ</t>
    </rPh>
    <rPh sb="2" eb="3">
      <t>メン</t>
    </rPh>
    <rPh sb="4" eb="5">
      <t>セキ</t>
    </rPh>
    <phoneticPr fontId="2"/>
  </si>
  <si>
    <t>橋　　　長</t>
    <rPh sb="0" eb="1">
      <t>ハシ</t>
    </rPh>
    <rPh sb="4" eb="5">
      <t>チョウ</t>
    </rPh>
    <phoneticPr fontId="2"/>
  </si>
  <si>
    <t>橋　梁　数</t>
    <rPh sb="0" eb="1">
      <t>ハシ</t>
    </rPh>
    <rPh sb="2" eb="3">
      <t>ハリ</t>
    </rPh>
    <rPh sb="4" eb="5">
      <t>スウ</t>
    </rPh>
    <phoneticPr fontId="2"/>
  </si>
  <si>
    <t>木　　　　　橋</t>
    <rPh sb="0" eb="1">
      <t>キ</t>
    </rPh>
    <rPh sb="6" eb="7">
      <t>ハシ</t>
    </rPh>
    <phoneticPr fontId="2"/>
  </si>
  <si>
    <t>永　　久　　橋</t>
    <phoneticPr fontId="2"/>
  </si>
  <si>
    <t>年　度</t>
    <rPh sb="0" eb="1">
      <t>トシ</t>
    </rPh>
    <rPh sb="2" eb="3">
      <t>タビ</t>
    </rPh>
    <phoneticPr fontId="2"/>
  </si>
  <si>
    <t>各年度末現在</t>
    <rPh sb="0" eb="4">
      <t>カクネンドマツ</t>
    </rPh>
    <rPh sb="4" eb="6">
      <t>ゲンザイ</t>
    </rPh>
    <phoneticPr fontId="2"/>
  </si>
  <si>
    <t>（単位：橋長　ｍ，橋面積　㎡）</t>
    <rPh sb="1" eb="3">
      <t>タンイ</t>
    </rPh>
    <rPh sb="4" eb="5">
      <t>ハシ</t>
    </rPh>
    <rPh sb="5" eb="6">
      <t>ナガ</t>
    </rPh>
    <rPh sb="9" eb="10">
      <t>ハシ</t>
    </rPh>
    <rPh sb="10" eb="12">
      <t>メンセキ</t>
    </rPh>
    <phoneticPr fontId="2"/>
  </si>
  <si>
    <t xml:space="preserve"> 状　況</t>
    <phoneticPr fontId="2"/>
  </si>
  <si>
    <t xml:space="preserve">12-13 橋　梁 </t>
    <rPh sb="6" eb="7">
      <t>ハシ</t>
    </rPh>
    <rPh sb="8" eb="9">
      <t>ハリ</t>
    </rPh>
    <phoneticPr fontId="2"/>
  </si>
  <si>
    <t>資料：都市局都市計画部都市公園課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トシ</t>
    </rPh>
    <rPh sb="13" eb="15">
      <t>コウエン</t>
    </rPh>
    <rPh sb="15" eb="16">
      <t>カ</t>
    </rPh>
    <phoneticPr fontId="2"/>
  </si>
  <si>
    <t>面 積</t>
    <rPh sb="0" eb="1">
      <t>メン</t>
    </rPh>
    <rPh sb="2" eb="3">
      <t>セキ</t>
    </rPh>
    <phoneticPr fontId="2"/>
  </si>
  <si>
    <t>公園数</t>
    <rPh sb="0" eb="2">
      <t>コウエン</t>
    </rPh>
    <rPh sb="2" eb="3">
      <t>スウ</t>
    </rPh>
    <phoneticPr fontId="2"/>
  </si>
  <si>
    <t>緩 衝 緑 地</t>
    <rPh sb="0" eb="1">
      <t>ユル</t>
    </rPh>
    <rPh sb="2" eb="3">
      <t>ショウ</t>
    </rPh>
    <rPh sb="4" eb="5">
      <t>ミドリ</t>
    </rPh>
    <rPh sb="6" eb="7">
      <t>チ</t>
    </rPh>
    <phoneticPr fontId="2"/>
  </si>
  <si>
    <t>緑　　　 道</t>
    <rPh sb="0" eb="1">
      <t>リョク</t>
    </rPh>
    <rPh sb="5" eb="6">
      <t>ミチ</t>
    </rPh>
    <phoneticPr fontId="2"/>
  </si>
  <si>
    <t>都 市 緑 地</t>
    <rPh sb="0" eb="1">
      <t>ミヤコ</t>
    </rPh>
    <rPh sb="2" eb="3">
      <t>シ</t>
    </rPh>
    <rPh sb="4" eb="5">
      <t>ミドリ</t>
    </rPh>
    <rPh sb="6" eb="7">
      <t>チ</t>
    </rPh>
    <phoneticPr fontId="2"/>
  </si>
  <si>
    <t>広 場 公 園</t>
    <rPh sb="0" eb="1">
      <t>ヒロ</t>
    </rPh>
    <rPh sb="2" eb="3">
      <t>バ</t>
    </rPh>
    <rPh sb="4" eb="5">
      <t>オオヤケ</t>
    </rPh>
    <rPh sb="6" eb="7">
      <t>エン</t>
    </rPh>
    <phoneticPr fontId="2"/>
  </si>
  <si>
    <t>広 域 公 園</t>
    <rPh sb="0" eb="1">
      <t>ヒロ</t>
    </rPh>
    <rPh sb="2" eb="3">
      <t>イキ</t>
    </rPh>
    <rPh sb="4" eb="5">
      <t>オオヤケ</t>
    </rPh>
    <rPh sb="6" eb="7">
      <t>エン</t>
    </rPh>
    <phoneticPr fontId="2"/>
  </si>
  <si>
    <t>墓　　 　園</t>
    <rPh sb="0" eb="1">
      <t>ハカ</t>
    </rPh>
    <rPh sb="5" eb="6">
      <t>エン</t>
    </rPh>
    <phoneticPr fontId="2"/>
  </si>
  <si>
    <t xml:space="preserve"> 公 園</t>
    <rPh sb="1" eb="2">
      <t>オオヤケ</t>
    </rPh>
    <rPh sb="3" eb="4">
      <t>エン</t>
    </rPh>
    <phoneticPr fontId="2"/>
  </si>
  <si>
    <t>歴 史</t>
    <rPh sb="0" eb="1">
      <t>レキ</t>
    </rPh>
    <rPh sb="2" eb="3">
      <t>シ</t>
    </rPh>
    <phoneticPr fontId="2"/>
  </si>
  <si>
    <t>運 動 公 園
(運動場を含む)</t>
    <rPh sb="0" eb="1">
      <t>ウン</t>
    </rPh>
    <rPh sb="2" eb="3">
      <t>ドウ</t>
    </rPh>
    <rPh sb="4" eb="5">
      <t>コウ</t>
    </rPh>
    <rPh sb="6" eb="7">
      <t>エン</t>
    </rPh>
    <rPh sb="9" eb="12">
      <t>ウンドウジョウ</t>
    </rPh>
    <rPh sb="13" eb="14">
      <t>フク</t>
    </rPh>
    <phoneticPr fontId="2"/>
  </si>
  <si>
    <t>総 合 公 園</t>
    <rPh sb="0" eb="1">
      <t>フサ</t>
    </rPh>
    <rPh sb="2" eb="3">
      <t>ゴウ</t>
    </rPh>
    <rPh sb="4" eb="5">
      <t>オオヤケ</t>
    </rPh>
    <rPh sb="6" eb="7">
      <t>エン</t>
    </rPh>
    <phoneticPr fontId="2"/>
  </si>
  <si>
    <t>地 区 公 園</t>
    <rPh sb="0" eb="1">
      <t>チ</t>
    </rPh>
    <rPh sb="2" eb="3">
      <t>ク</t>
    </rPh>
    <rPh sb="4" eb="5">
      <t>オオヤケ</t>
    </rPh>
    <rPh sb="6" eb="7">
      <t>エン</t>
    </rPh>
    <phoneticPr fontId="2"/>
  </si>
  <si>
    <t>近 隣 公 園</t>
    <rPh sb="0" eb="1">
      <t>コン</t>
    </rPh>
    <rPh sb="2" eb="3">
      <t>トナリ</t>
    </rPh>
    <rPh sb="4" eb="5">
      <t>オオヤケ</t>
    </rPh>
    <rPh sb="6" eb="7">
      <t>エン</t>
    </rPh>
    <phoneticPr fontId="2"/>
  </si>
  <si>
    <t>街 区 公 園</t>
    <rPh sb="0" eb="1">
      <t>マチ</t>
    </rPh>
    <rPh sb="2" eb="3">
      <t>ク</t>
    </rPh>
    <rPh sb="4" eb="5">
      <t>オオヤケ</t>
    </rPh>
    <rPh sb="6" eb="7">
      <t>エン</t>
    </rPh>
    <phoneticPr fontId="2"/>
  </si>
  <si>
    <t>民間児童遊園</t>
    <rPh sb="0" eb="2">
      <t>ミンカン</t>
    </rPh>
    <rPh sb="2" eb="4">
      <t>ジドウ</t>
    </rPh>
    <rPh sb="4" eb="6">
      <t>ユウエン</t>
    </rPh>
    <phoneticPr fontId="2"/>
  </si>
  <si>
    <t>子 供 広 場</t>
    <rPh sb="0" eb="1">
      <t>コ</t>
    </rPh>
    <rPh sb="2" eb="3">
      <t>トモ</t>
    </rPh>
    <rPh sb="4" eb="5">
      <t>ヒロ</t>
    </rPh>
    <rPh sb="6" eb="7">
      <t>バ</t>
    </rPh>
    <phoneticPr fontId="2"/>
  </si>
  <si>
    <t>大規模公園</t>
    <rPh sb="0" eb="3">
      <t>ダイキボ</t>
    </rPh>
    <rPh sb="3" eb="5">
      <t>コウエン</t>
    </rPh>
    <phoneticPr fontId="2"/>
  </si>
  <si>
    <t>　 殊　　公　　園</t>
    <rPh sb="2" eb="3">
      <t>コト</t>
    </rPh>
    <rPh sb="5" eb="6">
      <t>コウ</t>
    </rPh>
    <rPh sb="8" eb="9">
      <t>エン</t>
    </rPh>
    <phoneticPr fontId="2"/>
  </si>
  <si>
    <t>特</t>
    <rPh sb="0" eb="1">
      <t>トク</t>
    </rPh>
    <phoneticPr fontId="2"/>
  </si>
  <si>
    <t>都 市 基 幹 公 園</t>
    <rPh sb="0" eb="1">
      <t>ミヤコ</t>
    </rPh>
    <rPh sb="2" eb="3">
      <t>シ</t>
    </rPh>
    <rPh sb="4" eb="5">
      <t>モト</t>
    </rPh>
    <rPh sb="6" eb="7">
      <t>ミキ</t>
    </rPh>
    <rPh sb="8" eb="9">
      <t>コウ</t>
    </rPh>
    <rPh sb="10" eb="11">
      <t>エン</t>
    </rPh>
    <phoneticPr fontId="2"/>
  </si>
  <si>
    <t>住　　区　　基　　幹　　公　　園</t>
    <rPh sb="0" eb="1">
      <t>ジュウ</t>
    </rPh>
    <rPh sb="3" eb="4">
      <t>ク</t>
    </rPh>
    <rPh sb="6" eb="7">
      <t>モト</t>
    </rPh>
    <rPh sb="9" eb="10">
      <t>ミキ</t>
    </rPh>
    <rPh sb="12" eb="13">
      <t>コウ</t>
    </rPh>
    <rPh sb="15" eb="16">
      <t>エン</t>
    </rPh>
    <phoneticPr fontId="2"/>
  </si>
  <si>
    <t>総　　　 数</t>
    <rPh sb="0" eb="1">
      <t>フサ</t>
    </rPh>
    <rPh sb="5" eb="6">
      <t>カズ</t>
    </rPh>
    <phoneticPr fontId="2"/>
  </si>
  <si>
    <t>そ の 他 の 公 園</t>
    <rPh sb="4" eb="5">
      <t>タ</t>
    </rPh>
    <rPh sb="8" eb="9">
      <t>コウ</t>
    </rPh>
    <rPh sb="10" eb="11">
      <t>エン</t>
    </rPh>
    <phoneticPr fontId="2"/>
  </si>
  <si>
    <t>　　　　　　　　公　　　　　　　　　　　　　　　　園</t>
    <phoneticPr fontId="2"/>
  </si>
  <si>
    <t>都　　　　　　　　　　　　　　　　市　　　　　　　　</t>
    <rPh sb="0" eb="1">
      <t>ミヤコ</t>
    </rPh>
    <rPh sb="17" eb="18">
      <t>シ</t>
    </rPh>
    <phoneticPr fontId="2"/>
  </si>
  <si>
    <t>総　　 　数</t>
    <rPh sb="0" eb="1">
      <t>フサ</t>
    </rPh>
    <rPh sb="5" eb="6">
      <t>カズ</t>
    </rPh>
    <phoneticPr fontId="2"/>
  </si>
  <si>
    <t>年　度</t>
    <rPh sb="0" eb="1">
      <t>ネン</t>
    </rPh>
    <rPh sb="2" eb="3">
      <t>ド</t>
    </rPh>
    <phoneticPr fontId="2"/>
  </si>
  <si>
    <t>（単位：面積 ha）</t>
    <rPh sb="1" eb="3">
      <t>タンイ</t>
    </rPh>
    <rPh sb="4" eb="6">
      <t>メンセキ</t>
    </rPh>
    <phoneticPr fontId="2"/>
  </si>
  <si>
    <t>　公　園　数</t>
    <phoneticPr fontId="2"/>
  </si>
  <si>
    <t>12-14 都　市</t>
    <phoneticPr fontId="2"/>
  </si>
  <si>
    <t>資料：都市局都市計画部都市計画課、みどり推進課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トシ</t>
    </rPh>
    <rPh sb="13" eb="15">
      <t>ケイカク</t>
    </rPh>
    <rPh sb="15" eb="16">
      <t>カ</t>
    </rPh>
    <rPh sb="20" eb="22">
      <t>スイシン</t>
    </rPh>
    <rPh sb="22" eb="23">
      <t>カ</t>
    </rPh>
    <phoneticPr fontId="2"/>
  </si>
  <si>
    <t>　２６</t>
    <phoneticPr fontId="11"/>
  </si>
  <si>
    <t>　２３</t>
    <phoneticPr fontId="11"/>
  </si>
  <si>
    <t>平成２２年</t>
    <rPh sb="0" eb="2">
      <t>ヘイセイ</t>
    </rPh>
    <rPh sb="4" eb="5">
      <t>ネン</t>
    </rPh>
    <phoneticPr fontId="11"/>
  </si>
  <si>
    <t>工業専用
地　　域</t>
    <phoneticPr fontId="11"/>
  </si>
  <si>
    <t>工業地域</t>
  </si>
  <si>
    <t>準 工 業
地　　域</t>
    <phoneticPr fontId="11"/>
  </si>
  <si>
    <t>商業地域</t>
  </si>
  <si>
    <t>近隣商業
地　　域</t>
    <phoneticPr fontId="11"/>
  </si>
  <si>
    <t>準 住 居
地    域</t>
    <phoneticPr fontId="11"/>
  </si>
  <si>
    <t>第 二 種
住居地域</t>
    <rPh sb="2" eb="3">
      <t>ニ</t>
    </rPh>
    <phoneticPr fontId="2"/>
  </si>
  <si>
    <t>第 一 種
住居地域</t>
    <rPh sb="2" eb="3">
      <t>イチ</t>
    </rPh>
    <phoneticPr fontId="2"/>
  </si>
  <si>
    <t>第 二 種
中 高 層
住居専用
地    域</t>
    <rPh sb="2" eb="3">
      <t>ニ</t>
    </rPh>
    <phoneticPr fontId="2"/>
  </si>
  <si>
    <t>第 一 種
中 高 層
住居専用
地    域</t>
    <rPh sb="2" eb="3">
      <t>イチ</t>
    </rPh>
    <phoneticPr fontId="2"/>
  </si>
  <si>
    <t>第 二 種
低層住居
専用地域</t>
    <rPh sb="2" eb="3">
      <t>ニ</t>
    </rPh>
    <phoneticPr fontId="2"/>
  </si>
  <si>
    <t>第 一 種
低層住居
専用地域</t>
    <rPh sb="2" eb="3">
      <t>イチ</t>
    </rPh>
    <phoneticPr fontId="2"/>
  </si>
  <si>
    <t>総　　数</t>
    <rPh sb="0" eb="1">
      <t>フサ</t>
    </rPh>
    <rPh sb="3" eb="4">
      <t>カズ</t>
    </rPh>
    <phoneticPr fontId="11"/>
  </si>
  <si>
    <t>市街化
調　整
区　域</t>
    <phoneticPr fontId="11"/>
  </si>
  <si>
    <t>市街化
区  域</t>
    <phoneticPr fontId="11"/>
  </si>
  <si>
    <t>総　数</t>
    <rPh sb="0" eb="1">
      <t>フサ</t>
    </rPh>
    <rPh sb="2" eb="3">
      <t>カズ</t>
    </rPh>
    <phoneticPr fontId="11"/>
  </si>
  <si>
    <t>近郊緑地
保全区域</t>
    <rPh sb="0" eb="2">
      <t>キンコウ</t>
    </rPh>
    <rPh sb="2" eb="4">
      <t>リョクチ</t>
    </rPh>
    <rPh sb="5" eb="7">
      <t>ホゼン</t>
    </rPh>
    <rPh sb="7" eb="9">
      <t>クイキ</t>
    </rPh>
    <phoneticPr fontId="2"/>
  </si>
  <si>
    <t>地区計画</t>
  </si>
  <si>
    <t>特別用途
地　　区</t>
    <rPh sb="0" eb="2">
      <t>トクベツ</t>
    </rPh>
    <rPh sb="2" eb="4">
      <t>ヨウト</t>
    </rPh>
    <rPh sb="5" eb="6">
      <t>チ</t>
    </rPh>
    <rPh sb="8" eb="9">
      <t>ク</t>
    </rPh>
    <phoneticPr fontId="2"/>
  </si>
  <si>
    <t>特定街区</t>
  </si>
  <si>
    <t>高度利用
地　　区</t>
    <phoneticPr fontId="11"/>
  </si>
  <si>
    <t>生産緑地
地　　区</t>
    <rPh sb="0" eb="2">
      <t>セイサン</t>
    </rPh>
    <rPh sb="2" eb="4">
      <t>リョクチ</t>
    </rPh>
    <rPh sb="5" eb="6">
      <t>チ</t>
    </rPh>
    <rPh sb="8" eb="9">
      <t>ク</t>
    </rPh>
    <phoneticPr fontId="2"/>
  </si>
  <si>
    <t>風致地区</t>
  </si>
  <si>
    <t>準 防 火
地　　域</t>
    <phoneticPr fontId="11"/>
  </si>
  <si>
    <t>防火地域</t>
  </si>
  <si>
    <t>　　　　　　域</t>
    <phoneticPr fontId="11"/>
  </si>
  <si>
    <t>用　　　　　　　　　　　　途　　　　　　　　　　　　地　　　　　　</t>
    <phoneticPr fontId="11"/>
  </si>
  <si>
    <t>都　市　計　画　区　域</t>
    <rPh sb="0" eb="1">
      <t>ミヤコ</t>
    </rPh>
    <rPh sb="2" eb="3">
      <t>シ</t>
    </rPh>
    <rPh sb="4" eb="5">
      <t>ケイ</t>
    </rPh>
    <rPh sb="6" eb="7">
      <t>ガ</t>
    </rPh>
    <rPh sb="8" eb="9">
      <t>ク</t>
    </rPh>
    <rPh sb="10" eb="11">
      <t>イキ</t>
    </rPh>
    <phoneticPr fontId="11"/>
  </si>
  <si>
    <t>年</t>
    <rPh sb="0" eb="1">
      <t>トシ</t>
    </rPh>
    <phoneticPr fontId="11"/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</si>
  <si>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11"/>
  </si>
  <si>
    <t>（単位：ha）</t>
    <rPh sb="1" eb="3">
      <t>タンイ</t>
    </rPh>
    <phoneticPr fontId="11"/>
  </si>
  <si>
    <t>区域等の状況</t>
    <phoneticPr fontId="11"/>
  </si>
  <si>
    <t>12-15 都市計画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</si>
</sst>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¥&quot;#,##0;[Red]&quot;¥&quot;\-#,##0"/>
    <numFmt numFmtId="176" formatCode="#,##0_);[Red]\(#,##0\)"/>
    <numFmt numFmtId="177" formatCode="##,###,###,###,##0;&quot;-&quot;#,###,###,###,##0"/>
    <numFmt numFmtId="178" formatCode="#,###,###,##0;&quot; -&quot;###,###,##0"/>
    <numFmt numFmtId="179" formatCode="##,###,###,##0;&quot;-&quot;#,###,###,##0"/>
    <numFmt numFmtId="180" formatCode="###,###,###,##0;&quot;-&quot;##,###,###,##0"/>
    <numFmt numFmtId="181" formatCode="#,###,###,###,##0;&quot; -&quot;###,###,###,##0"/>
    <numFmt numFmtId="182" formatCode="##,###,##0.00;&quot;-&quot;#,###,##0.00"/>
    <numFmt numFmtId="183" formatCode="###\ ###\ ###\ ##0;&quot;△&quot;##\ ###\ ###\ ##0"/>
    <numFmt numFmtId="184" formatCode="0.0%"/>
    <numFmt numFmtId="185" formatCode="0.0"/>
    <numFmt numFmtId="186" formatCode="#,##0.0_);[Red]\(#,##0.0\)"/>
    <numFmt numFmtId="187" formatCode="#,##0_ "/>
    <numFmt numFmtId="188" formatCode="0.00_);[Red]\(0.00\)"/>
    <numFmt numFmtId="189" formatCode="0_);[Red]\(0\)"/>
    <numFmt numFmtId="190" formatCode="#,##0.00_);[Red]\(#,##0.00\)"/>
    <numFmt numFmtId="191" formatCode="#,##0.0"/>
  </numFmts>
  <fonts count="2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0"/>
      <name val="ＭＳ 明朝"/>
      <family val="1"/>
      <charset val="128"/>
    </font>
    <font>
      <b/>
      <sz val="13"/>
      <name val="ＭＳ ゴシック"/>
      <family val="3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8"/>
      <color indexed="9"/>
      <name val="ＭＳ 明朝"/>
      <family val="1"/>
      <charset val="128"/>
    </font>
    <font>
      <sz val="8"/>
      <color indexed="9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明朝"/>
      <family val="1"/>
      <charset val="128"/>
    </font>
    <font>
      <b/>
      <sz val="13"/>
      <color indexed="8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2"/>
      <color theme="0"/>
      <name val="ＭＳ Ｐゴシック"/>
      <family val="3"/>
      <charset val="128"/>
      <scheme val="minor"/>
    </font>
    <font>
      <sz val="8"/>
      <color theme="0"/>
      <name val="ＭＳ Ｐ明朝"/>
      <family val="1"/>
      <charset val="128"/>
    </font>
    <font>
      <sz val="8"/>
      <color theme="0"/>
      <name val="ＭＳ 明朝"/>
      <family val="1"/>
      <charset val="128"/>
    </font>
    <font>
      <b/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7.5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4">
    <xf numFmtId="0" fontId="0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2" borderId="15" applyNumberFormat="0" applyAlignment="0" applyProtection="0">
      <alignment vertical="center"/>
    </xf>
    <xf numFmtId="38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0" fontId="9" fillId="0" borderId="0"/>
    <xf numFmtId="0" fontId="9" fillId="0" borderId="0"/>
    <xf numFmtId="0" fontId="3" fillId="0" borderId="0">
      <alignment vertical="center"/>
    </xf>
    <xf numFmtId="0" fontId="9" fillId="0" borderId="0"/>
    <xf numFmtId="0" fontId="9" fillId="0" borderId="0"/>
    <xf numFmtId="0" fontId="9" fillId="0" borderId="0"/>
    <xf numFmtId="0" fontId="3" fillId="0" borderId="0" applyProtection="0">
      <alignment horizontal="right"/>
    </xf>
    <xf numFmtId="0" fontId="3" fillId="0" borderId="0">
      <alignment vertical="center"/>
    </xf>
    <xf numFmtId="0" fontId="9" fillId="0" borderId="0"/>
    <xf numFmtId="0" fontId="3" fillId="0" borderId="0">
      <alignment vertical="center"/>
    </xf>
    <xf numFmtId="0" fontId="5" fillId="0" borderId="0"/>
    <xf numFmtId="0" fontId="22" fillId="0" borderId="0"/>
    <xf numFmtId="0" fontId="23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23" fillId="0" borderId="0">
      <alignment vertical="center" wrapText="1"/>
    </xf>
  </cellStyleXfs>
  <cellXfs count="50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176" fontId="4" fillId="0" borderId="2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 shrinkToFit="1"/>
    </xf>
    <xf numFmtId="0" fontId="4" fillId="0" borderId="9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0" fillId="0" borderId="9" xfId="0" applyBorder="1"/>
    <xf numFmtId="0" fontId="4" fillId="0" borderId="5" xfId="0" applyFont="1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177" fontId="10" fillId="0" borderId="2" xfId="0" applyNumberFormat="1" applyFont="1" applyFill="1" applyBorder="1" applyAlignment="1">
      <alignment horizontal="right" vertical="center"/>
    </xf>
    <xf numFmtId="177" fontId="10" fillId="0" borderId="4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 wrapText="1"/>
    </xf>
    <xf numFmtId="177" fontId="10" fillId="0" borderId="0" xfId="0" applyNumberFormat="1" applyFont="1" applyFill="1" applyBorder="1" applyAlignment="1">
      <alignment horizontal="right" vertical="center"/>
    </xf>
    <xf numFmtId="177" fontId="10" fillId="0" borderId="3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shrinkToFit="1"/>
    </xf>
    <xf numFmtId="0" fontId="4" fillId="0" borderId="5" xfId="0" applyFont="1" applyBorder="1" applyAlignment="1">
      <alignment horizontal="distributed" vertical="center" shrinkToFit="1"/>
    </xf>
    <xf numFmtId="178" fontId="10" fillId="0" borderId="13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181" fontId="10" fillId="0" borderId="1" xfId="0" applyNumberFormat="1" applyFont="1" applyFill="1" applyBorder="1" applyAlignment="1">
      <alignment horizontal="center" vertical="center"/>
    </xf>
    <xf numFmtId="178" fontId="10" fillId="0" borderId="12" xfId="0" applyNumberFormat="1" applyFont="1" applyFill="1" applyBorder="1" applyAlignment="1">
      <alignment horizontal="center" vertical="center"/>
    </xf>
    <xf numFmtId="179" fontId="10" fillId="0" borderId="14" xfId="0" applyNumberFormat="1" applyFont="1" applyFill="1" applyBorder="1" applyAlignment="1">
      <alignment horizontal="center" vertical="center"/>
    </xf>
    <xf numFmtId="180" fontId="10" fillId="0" borderId="14" xfId="0" applyNumberFormat="1" applyFont="1" applyFill="1" applyBorder="1" applyAlignment="1">
      <alignment horizontal="center" vertical="center"/>
    </xf>
    <xf numFmtId="181" fontId="10" fillId="0" borderId="14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77" fontId="10" fillId="0" borderId="2" xfId="0" quotePrefix="1" applyNumberFormat="1" applyFont="1" applyFill="1" applyBorder="1" applyAlignment="1">
      <alignment horizontal="right" vertical="center"/>
    </xf>
    <xf numFmtId="177" fontId="10" fillId="0" borderId="16" xfId="0" quotePrefix="1" applyNumberFormat="1" applyFont="1" applyFill="1" applyBorder="1" applyAlignment="1">
      <alignment horizontal="right" vertical="center"/>
    </xf>
    <xf numFmtId="0" fontId="4" fillId="0" borderId="17" xfId="0" applyFont="1" applyBorder="1" applyAlignment="1">
      <alignment horizontal="distributed" vertical="center"/>
    </xf>
    <xf numFmtId="3" fontId="10" fillId="0" borderId="0" xfId="0" quotePrefix="1" applyNumberFormat="1" applyFont="1" applyFill="1" applyBorder="1" applyAlignment="1">
      <alignment horizontal="right" vertical="center"/>
    </xf>
    <xf numFmtId="3" fontId="10" fillId="0" borderId="3" xfId="0" quotePrefix="1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3" fontId="10" fillId="0" borderId="3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distributed" vertical="center"/>
    </xf>
    <xf numFmtId="3" fontId="4" fillId="0" borderId="5" xfId="2" applyNumberFormat="1" applyFont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6" xfId="0" applyNumberFormat="1" applyFont="1" applyBorder="1" applyAlignment="1">
      <alignment horizontal="distributed" vertical="center" wrapText="1"/>
    </xf>
    <xf numFmtId="0" fontId="4" fillId="0" borderId="5" xfId="0" applyNumberFormat="1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76" fontId="5" fillId="3" borderId="0" xfId="0" applyNumberFormat="1" applyFont="1" applyFill="1" applyBorder="1" applyAlignment="1">
      <alignment horizontal="right" vertical="center" wrapText="1"/>
    </xf>
    <xf numFmtId="176" fontId="4" fillId="3" borderId="2" xfId="0" applyNumberFormat="1" applyFont="1" applyFill="1" applyBorder="1" applyAlignment="1">
      <alignment horizontal="right" vertical="center" wrapText="1"/>
    </xf>
    <xf numFmtId="176" fontId="4" fillId="3" borderId="2" xfId="2" applyNumberFormat="1" applyFont="1" applyFill="1" applyBorder="1" applyAlignment="1">
      <alignment horizontal="right" vertical="center" wrapText="1"/>
    </xf>
    <xf numFmtId="176" fontId="4" fillId="3" borderId="4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distributed" vertical="center" wrapText="1"/>
    </xf>
    <xf numFmtId="0" fontId="4" fillId="3" borderId="2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 wrapText="1"/>
    </xf>
    <xf numFmtId="176" fontId="4" fillId="3" borderId="0" xfId="2" applyNumberFormat="1" applyFont="1" applyFill="1" applyBorder="1" applyAlignment="1">
      <alignment horizontal="right" vertical="center" wrapText="1"/>
    </xf>
    <xf numFmtId="176" fontId="4" fillId="3" borderId="3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distributed" vertical="center" wrapText="1"/>
    </xf>
    <xf numFmtId="0" fontId="4" fillId="3" borderId="9" xfId="0" applyFont="1" applyFill="1" applyBorder="1" applyAlignment="1">
      <alignment horizontal="distributed" vertical="center" wrapText="1"/>
    </xf>
    <xf numFmtId="0" fontId="4" fillId="3" borderId="0" xfId="0" applyFont="1" applyFill="1" applyBorder="1" applyAlignment="1">
      <alignment horizontal="distributed"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distributed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distributed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right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right" vertical="center" wrapText="1"/>
    </xf>
    <xf numFmtId="0" fontId="4" fillId="3" borderId="12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2" fontId="15" fillId="0" borderId="0" xfId="0" applyNumberFormat="1" applyFont="1" applyFill="1" applyBorder="1" applyAlignment="1">
      <alignment horizontal="right" vertical="center"/>
    </xf>
    <xf numFmtId="180" fontId="15" fillId="0" borderId="0" xfId="0" applyNumberFormat="1" applyFont="1" applyFill="1" applyBorder="1" applyAlignment="1">
      <alignment horizontal="right" vertical="center"/>
    </xf>
    <xf numFmtId="180" fontId="15" fillId="0" borderId="0" xfId="0" applyNumberFormat="1" applyFont="1" applyFill="1" applyBorder="1" applyAlignment="1">
      <alignment vertical="center"/>
    </xf>
    <xf numFmtId="182" fontId="10" fillId="0" borderId="0" xfId="0" quotePrefix="1" applyNumberFormat="1" applyFont="1" applyFill="1" applyBorder="1" applyAlignment="1">
      <alignment horizontal="right" vertical="center"/>
    </xf>
    <xf numFmtId="182" fontId="10" fillId="0" borderId="2" xfId="0" quotePrefix="1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horizontal="right" vertical="center"/>
    </xf>
    <xf numFmtId="49" fontId="10" fillId="0" borderId="23" xfId="0" applyNumberFormat="1" applyFont="1" applyFill="1" applyBorder="1" applyAlignment="1">
      <alignment horizontal="distributed" vertical="center"/>
    </xf>
    <xf numFmtId="49" fontId="10" fillId="0" borderId="2" xfId="0" applyNumberFormat="1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distributed" vertical="center"/>
    </xf>
    <xf numFmtId="49" fontId="10" fillId="0" borderId="0" xfId="0" applyNumberFormat="1" applyFont="1" applyFill="1" applyBorder="1" applyAlignment="1">
      <alignment vertical="center"/>
    </xf>
    <xf numFmtId="182" fontId="10" fillId="0" borderId="0" xfId="0" applyNumberFormat="1" applyFont="1" applyFill="1" applyBorder="1" applyAlignment="1">
      <alignment horizontal="right" vertical="center"/>
    </xf>
    <xf numFmtId="49" fontId="10" fillId="0" borderId="9" xfId="0" applyNumberFormat="1" applyFont="1" applyFill="1" applyBorder="1" applyAlignment="1">
      <alignment horizontal="distributed" vertical="center"/>
    </xf>
    <xf numFmtId="49" fontId="10" fillId="0" borderId="0" xfId="0" applyNumberFormat="1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distributed" vertical="center"/>
    </xf>
    <xf numFmtId="182" fontId="10" fillId="0" borderId="0" xfId="0" applyNumberFormat="1" applyFont="1" applyFill="1" applyBorder="1" applyAlignment="1">
      <alignment horizontal="center" vertical="center" wrapText="1"/>
    </xf>
    <xf numFmtId="182" fontId="10" fillId="0" borderId="12" xfId="0" applyNumberFormat="1" applyFont="1" applyFill="1" applyBorder="1" applyAlignment="1">
      <alignment horizontal="center" vertical="center" wrapText="1"/>
    </xf>
    <xf numFmtId="182" fontId="10" fillId="0" borderId="14" xfId="0" applyNumberFormat="1" applyFont="1" applyFill="1" applyBorder="1" applyAlignment="1">
      <alignment horizontal="center" vertical="center" wrapText="1"/>
    </xf>
    <xf numFmtId="183" fontId="10" fillId="0" borderId="14" xfId="0" applyNumberFormat="1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 wrapText="1"/>
    </xf>
    <xf numFmtId="49" fontId="10" fillId="0" borderId="14" xfId="0" applyNumberFormat="1" applyFont="1" applyFill="1" applyBorder="1" applyAlignment="1">
      <alignment horizontal="center"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center" vertical="center"/>
    </xf>
    <xf numFmtId="182" fontId="15" fillId="0" borderId="0" xfId="0" quotePrefix="1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49" fontId="15" fillId="0" borderId="0" xfId="0" applyNumberFormat="1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49" fontId="10" fillId="0" borderId="9" xfId="0" applyNumberFormat="1" applyFont="1" applyFill="1" applyBorder="1" applyAlignment="1">
      <alignment horizontal="distributed" vertical="center"/>
    </xf>
    <xf numFmtId="177" fontId="4" fillId="0" borderId="18" xfId="0" applyNumberFormat="1" applyFont="1" applyFill="1" applyBorder="1" applyAlignment="1">
      <alignment horizontal="right" vertical="center"/>
    </xf>
    <xf numFmtId="49" fontId="15" fillId="0" borderId="0" xfId="0" applyNumberFormat="1" applyFont="1" applyFill="1" applyBorder="1" applyAlignment="1">
      <alignment horizontal="right" vertical="center"/>
    </xf>
    <xf numFmtId="49" fontId="16" fillId="0" borderId="0" xfId="0" applyNumberFormat="1" applyFont="1" applyFill="1" applyBorder="1" applyAlignment="1">
      <alignment horizontal="right" vertical="center"/>
    </xf>
    <xf numFmtId="49" fontId="16" fillId="0" borderId="0" xfId="0" applyNumberFormat="1" applyFont="1" applyFill="1" applyBorder="1" applyAlignment="1">
      <alignment horizontal="right" vertical="center"/>
    </xf>
    <xf numFmtId="0" fontId="4" fillId="0" borderId="0" xfId="17" applyFont="1" applyBorder="1" applyAlignment="1">
      <alignment vertical="center"/>
    </xf>
    <xf numFmtId="49" fontId="15" fillId="0" borderId="0" xfId="17" applyNumberFormat="1" applyFont="1" applyFill="1" applyBorder="1" applyAlignment="1">
      <alignment vertical="center"/>
    </xf>
    <xf numFmtId="49" fontId="15" fillId="0" borderId="0" xfId="17" applyNumberFormat="1" applyFont="1" applyBorder="1" applyAlignment="1">
      <alignment vertical="center"/>
    </xf>
    <xf numFmtId="179" fontId="15" fillId="0" borderId="0" xfId="17" applyNumberFormat="1" applyFont="1" applyFill="1" applyBorder="1" applyAlignment="1">
      <alignment horizontal="right" vertical="center"/>
    </xf>
    <xf numFmtId="180" fontId="15" fillId="0" borderId="0" xfId="17" applyNumberFormat="1" applyFont="1" applyFill="1" applyBorder="1" applyAlignment="1">
      <alignment vertical="center"/>
    </xf>
    <xf numFmtId="0" fontId="5" fillId="0" borderId="0" xfId="17" applyFont="1" applyFill="1" applyBorder="1" applyAlignment="1">
      <alignment vertical="center"/>
    </xf>
    <xf numFmtId="177" fontId="5" fillId="0" borderId="0" xfId="17" applyNumberFormat="1" applyFont="1" applyFill="1" applyBorder="1" applyAlignment="1">
      <alignment horizontal="right" vertical="center"/>
    </xf>
    <xf numFmtId="49" fontId="15" fillId="0" borderId="0" xfId="17" applyNumberFormat="1" applyFont="1" applyFill="1" applyBorder="1" applyAlignment="1">
      <alignment horizontal="center" vertical="center"/>
    </xf>
    <xf numFmtId="49" fontId="15" fillId="0" borderId="0" xfId="17" applyNumberFormat="1" applyFont="1" applyFill="1" applyBorder="1" applyAlignment="1">
      <alignment horizontal="left" vertical="center"/>
    </xf>
    <xf numFmtId="49" fontId="10" fillId="0" borderId="0" xfId="17" applyNumberFormat="1" applyFont="1" applyBorder="1" applyAlignment="1">
      <alignment vertical="center"/>
    </xf>
    <xf numFmtId="177" fontId="4" fillId="0" borderId="2" xfId="17" applyNumberFormat="1" applyFont="1" applyFill="1" applyBorder="1" applyAlignment="1">
      <alignment horizontal="right" vertical="center"/>
    </xf>
    <xf numFmtId="177" fontId="4" fillId="0" borderId="4" xfId="17" applyNumberFormat="1" applyFont="1" applyFill="1" applyBorder="1" applyAlignment="1">
      <alignment horizontal="right" vertical="center"/>
    </xf>
    <xf numFmtId="0" fontId="4" fillId="0" borderId="2" xfId="17" applyFont="1" applyFill="1" applyBorder="1" applyAlignment="1">
      <alignment horizontal="distributed" vertical="center"/>
    </xf>
    <xf numFmtId="49" fontId="10" fillId="0" borderId="2" xfId="17" applyNumberFormat="1" applyFont="1" applyFill="1" applyBorder="1" applyAlignment="1">
      <alignment horizontal="distributed" vertical="center"/>
    </xf>
    <xf numFmtId="177" fontId="4" fillId="0" borderId="0" xfId="17" applyNumberFormat="1" applyFont="1" applyFill="1" applyBorder="1" applyAlignment="1">
      <alignment horizontal="right" vertical="center"/>
    </xf>
    <xf numFmtId="177" fontId="4" fillId="0" borderId="3" xfId="17" applyNumberFormat="1" applyFont="1" applyFill="1" applyBorder="1" applyAlignment="1">
      <alignment horizontal="right" vertical="center"/>
    </xf>
    <xf numFmtId="0" fontId="4" fillId="0" borderId="0" xfId="17" applyFont="1" applyFill="1" applyBorder="1" applyAlignment="1">
      <alignment horizontal="distributed" vertical="center"/>
    </xf>
    <xf numFmtId="49" fontId="10" fillId="0" borderId="0" xfId="17" applyNumberFormat="1" applyFont="1" applyFill="1" applyBorder="1" applyAlignment="1">
      <alignment horizontal="distributed" vertical="center"/>
    </xf>
    <xf numFmtId="0" fontId="4" fillId="0" borderId="9" xfId="17" applyFont="1" applyBorder="1" applyAlignment="1">
      <alignment horizontal="left" vertical="center"/>
    </xf>
    <xf numFmtId="0" fontId="4" fillId="0" borderId="0" xfId="17" applyFont="1" applyBorder="1" applyAlignment="1">
      <alignment horizontal="left" vertical="center"/>
    </xf>
    <xf numFmtId="0" fontId="4" fillId="0" borderId="0" xfId="17" applyFont="1" applyBorder="1" applyAlignment="1">
      <alignment horizontal="left" vertical="center"/>
    </xf>
    <xf numFmtId="0" fontId="4" fillId="0" borderId="9" xfId="17" applyFont="1" applyBorder="1" applyAlignment="1">
      <alignment horizontal="distributed" vertical="center"/>
    </xf>
    <xf numFmtId="0" fontId="14" fillId="0" borderId="0" xfId="17" applyFont="1" applyFill="1" applyBorder="1" applyAlignment="1">
      <alignment horizontal="distributed" vertical="center"/>
    </xf>
    <xf numFmtId="49" fontId="10" fillId="0" borderId="6" xfId="17" applyNumberFormat="1" applyFont="1" applyFill="1" applyBorder="1" applyAlignment="1">
      <alignment horizontal="distributed" vertical="center"/>
    </xf>
    <xf numFmtId="49" fontId="10" fillId="0" borderId="5" xfId="17" applyNumberFormat="1" applyFont="1" applyFill="1" applyBorder="1" applyAlignment="1">
      <alignment horizontal="distributed" vertical="center"/>
    </xf>
    <xf numFmtId="0" fontId="10" fillId="0" borderId="24" xfId="17" applyFont="1" applyFill="1" applyBorder="1" applyAlignment="1">
      <alignment horizontal="center" vertical="center"/>
    </xf>
    <xf numFmtId="0" fontId="10" fillId="0" borderId="25" xfId="17" applyFont="1" applyFill="1" applyBorder="1" applyAlignment="1">
      <alignment horizontal="center" vertical="center"/>
    </xf>
    <xf numFmtId="49" fontId="10" fillId="0" borderId="11" xfId="17" applyNumberFormat="1" applyFont="1" applyFill="1" applyBorder="1" applyAlignment="1">
      <alignment horizontal="distributed" vertical="center" indent="1"/>
    </xf>
    <xf numFmtId="49" fontId="10" fillId="0" borderId="10" xfId="17" applyNumberFormat="1" applyFont="1" applyFill="1" applyBorder="1" applyAlignment="1">
      <alignment horizontal="distributed" vertical="center" indent="1"/>
    </xf>
    <xf numFmtId="0" fontId="10" fillId="0" borderId="18" xfId="17" applyFont="1" applyFill="1" applyBorder="1" applyAlignment="1">
      <alignment horizontal="center" vertical="center"/>
    </xf>
    <xf numFmtId="0" fontId="10" fillId="0" borderId="26" xfId="17" applyFont="1" applyFill="1" applyBorder="1" applyAlignment="1">
      <alignment horizontal="center" vertical="center" wrapText="1"/>
    </xf>
    <xf numFmtId="0" fontId="10" fillId="0" borderId="26" xfId="17" applyFont="1" applyFill="1" applyBorder="1" applyAlignment="1">
      <alignment horizontal="center" vertical="center"/>
    </xf>
    <xf numFmtId="0" fontId="10" fillId="0" borderId="27" xfId="17" applyFont="1" applyFill="1" applyBorder="1" applyAlignment="1">
      <alignment horizontal="center" vertical="center"/>
    </xf>
    <xf numFmtId="49" fontId="10" fillId="0" borderId="9" xfId="17" applyNumberFormat="1" applyFont="1" applyFill="1" applyBorder="1" applyAlignment="1">
      <alignment horizontal="distributed" vertical="center" indent="1"/>
    </xf>
    <xf numFmtId="49" fontId="10" fillId="0" borderId="0" xfId="17" applyNumberFormat="1" applyFont="1" applyFill="1" applyBorder="1" applyAlignment="1">
      <alignment horizontal="distributed" vertical="center" indent="1"/>
    </xf>
    <xf numFmtId="49" fontId="10" fillId="0" borderId="0" xfId="17" applyNumberFormat="1" applyFont="1" applyFill="1" applyBorder="1" applyAlignment="1">
      <alignment horizontal="distributed" vertical="center" wrapText="1" indent="1"/>
    </xf>
    <xf numFmtId="0" fontId="10" fillId="0" borderId="22" xfId="17" applyFont="1" applyFill="1" applyBorder="1" applyAlignment="1">
      <alignment horizontal="center" vertical="center"/>
    </xf>
    <xf numFmtId="0" fontId="10" fillId="0" borderId="12" xfId="17" applyFont="1" applyFill="1" applyBorder="1" applyAlignment="1">
      <alignment horizontal="center" vertical="center"/>
    </xf>
    <xf numFmtId="0" fontId="10" fillId="0" borderId="28" xfId="17" applyFont="1" applyFill="1" applyBorder="1" applyAlignment="1">
      <alignment horizontal="center" vertical="center"/>
    </xf>
    <xf numFmtId="49" fontId="10" fillId="0" borderId="8" xfId="17" applyNumberFormat="1" applyFont="1" applyFill="1" applyBorder="1" applyAlignment="1">
      <alignment horizontal="distributed" vertical="center" indent="1"/>
    </xf>
    <xf numFmtId="49" fontId="10" fillId="0" borderId="7" xfId="17" applyNumberFormat="1" applyFont="1" applyFill="1" applyBorder="1" applyAlignment="1">
      <alignment horizontal="distributed" vertical="center" indent="1"/>
    </xf>
    <xf numFmtId="49" fontId="10" fillId="0" borderId="7" xfId="17" applyNumberFormat="1" applyFont="1" applyFill="1" applyBorder="1" applyAlignment="1">
      <alignment horizontal="distributed" vertical="center" wrapText="1" indent="1"/>
    </xf>
    <xf numFmtId="180" fontId="15" fillId="0" borderId="0" xfId="17" applyNumberFormat="1" applyFont="1" applyFill="1" applyBorder="1" applyAlignment="1">
      <alignment horizontal="right" vertical="center"/>
    </xf>
    <xf numFmtId="49" fontId="16" fillId="0" borderId="0" xfId="17" applyNumberFormat="1" applyFont="1" applyBorder="1" applyAlignment="1">
      <alignment vertical="center"/>
    </xf>
    <xf numFmtId="179" fontId="16" fillId="0" borderId="0" xfId="17" applyNumberFormat="1" applyFont="1" applyFill="1" applyBorder="1" applyAlignment="1">
      <alignment horizontal="center" vertical="center"/>
    </xf>
    <xf numFmtId="179" fontId="16" fillId="0" borderId="0" xfId="17" applyNumberFormat="1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176" fontId="4" fillId="0" borderId="0" xfId="0" applyNumberFormat="1" applyFont="1" applyFill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4" xfId="0" applyNumberFormat="1" applyFont="1" applyFill="1" applyBorder="1" applyAlignment="1" applyProtection="1">
      <alignment horizontal="right" vertical="center" wrapText="1"/>
    </xf>
    <xf numFmtId="49" fontId="4" fillId="0" borderId="23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49" fontId="4" fillId="0" borderId="9" xfId="0" applyNumberFormat="1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horizontal="right" vertical="center" wrapText="1"/>
    </xf>
    <xf numFmtId="176" fontId="4" fillId="0" borderId="18" xfId="0" applyNumberFormat="1" applyFont="1" applyFill="1" applyBorder="1" applyAlignment="1" applyProtection="1">
      <alignment horizontal="right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3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3" fontId="4" fillId="0" borderId="2" xfId="0" applyNumberFormat="1" applyFont="1" applyFill="1" applyBorder="1" applyAlignment="1" applyProtection="1">
      <alignment horizontal="right" vertical="center" wrapText="1"/>
    </xf>
    <xf numFmtId="3" fontId="4" fillId="0" borderId="4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distributed" vertical="center"/>
    </xf>
    <xf numFmtId="0" fontId="4" fillId="0" borderId="2" xfId="0" applyFont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right" vertical="center" wrapText="1"/>
    </xf>
    <xf numFmtId="3" fontId="4" fillId="0" borderId="3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3" fontId="21" fillId="0" borderId="0" xfId="0" applyNumberFormat="1" applyFont="1" applyFill="1" applyBorder="1" applyAlignment="1" applyProtection="1">
      <alignment horizontal="right" vertical="center" wrapText="1"/>
    </xf>
    <xf numFmtId="3" fontId="21" fillId="0" borderId="3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49" fontId="4" fillId="0" borderId="9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</xf>
    <xf numFmtId="3" fontId="4" fillId="0" borderId="5" xfId="0" applyNumberFormat="1" applyFont="1" applyFill="1" applyBorder="1" applyAlignment="1" applyProtection="1">
      <alignment horizontal="right"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4" fillId="0" borderId="0" xfId="18" applyFont="1" applyFill="1" applyAlignment="1">
      <alignment vertical="center"/>
    </xf>
    <xf numFmtId="0" fontId="4" fillId="0" borderId="0" xfId="18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0" fontId="5" fillId="0" borderId="0" xfId="18" applyFont="1" applyFill="1" applyAlignment="1">
      <alignment vertical="center"/>
    </xf>
    <xf numFmtId="0" fontId="5" fillId="0" borderId="0" xfId="18" applyFont="1" applyFill="1" applyBorder="1" applyAlignment="1">
      <alignment vertical="center"/>
    </xf>
    <xf numFmtId="0" fontId="5" fillId="0" borderId="0" xfId="18" applyFont="1" applyFill="1" applyBorder="1" applyAlignment="1">
      <alignment horizontal="right" vertical="center"/>
    </xf>
    <xf numFmtId="38" fontId="4" fillId="0" borderId="2" xfId="2" applyFont="1" applyFill="1" applyBorder="1" applyAlignment="1">
      <alignment horizontal="right" vertical="center"/>
    </xf>
    <xf numFmtId="38" fontId="4" fillId="0" borderId="2" xfId="2" applyFont="1" applyFill="1" applyBorder="1" applyAlignment="1">
      <alignment horizontal="right" vertical="center"/>
    </xf>
    <xf numFmtId="38" fontId="4" fillId="0" borderId="2" xfId="2" applyFont="1" applyFill="1" applyBorder="1" applyAlignment="1">
      <alignment vertical="center"/>
    </xf>
    <xf numFmtId="38" fontId="4" fillId="0" borderId="4" xfId="2" applyFont="1" applyFill="1" applyBorder="1" applyAlignment="1">
      <alignment horizontal="right" vertical="center"/>
    </xf>
    <xf numFmtId="0" fontId="4" fillId="0" borderId="2" xfId="19" applyFont="1" applyFill="1" applyBorder="1" applyAlignment="1">
      <alignment horizontal="distributed" vertical="center"/>
    </xf>
    <xf numFmtId="0" fontId="4" fillId="0" borderId="2" xfId="19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3" xfId="2" applyFont="1" applyFill="1" applyBorder="1" applyAlignment="1">
      <alignment horizontal="right" vertical="center"/>
    </xf>
    <xf numFmtId="0" fontId="4" fillId="0" borderId="0" xfId="19" applyFont="1" applyFill="1" applyBorder="1" applyAlignment="1">
      <alignment horizontal="distributed" vertical="center"/>
    </xf>
    <xf numFmtId="0" fontId="4" fillId="0" borderId="0" xfId="19" applyFont="1" applyFill="1" applyBorder="1" applyAlignment="1">
      <alignment horizontal="center" vertical="center"/>
    </xf>
    <xf numFmtId="49" fontId="4" fillId="0" borderId="0" xfId="19" applyNumberFormat="1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right" vertical="center"/>
    </xf>
    <xf numFmtId="0" fontId="4" fillId="0" borderId="0" xfId="19" applyFont="1" applyFill="1" applyBorder="1" applyAlignment="1">
      <alignment horizontal="center" vertical="center"/>
    </xf>
    <xf numFmtId="0" fontId="4" fillId="0" borderId="0" xfId="18" applyFont="1" applyFill="1" applyAlignment="1">
      <alignment horizontal="center" vertical="center"/>
    </xf>
    <xf numFmtId="38" fontId="4" fillId="0" borderId="13" xfId="2" applyFont="1" applyFill="1" applyBorder="1" applyAlignment="1">
      <alignment horizontal="center" vertical="center" wrapText="1"/>
    </xf>
    <xf numFmtId="38" fontId="4" fillId="0" borderId="1" xfId="2" applyFont="1" applyFill="1" applyBorder="1" applyAlignment="1">
      <alignment horizontal="center" vertical="center"/>
    </xf>
    <xf numFmtId="38" fontId="4" fillId="0" borderId="19" xfId="2" applyFont="1" applyFill="1" applyBorder="1" applyAlignment="1">
      <alignment horizontal="center" vertical="center"/>
    </xf>
    <xf numFmtId="38" fontId="4" fillId="0" borderId="13" xfId="2" applyFont="1" applyFill="1" applyBorder="1" applyAlignment="1">
      <alignment horizontal="center" vertical="center" wrapText="1"/>
    </xf>
    <xf numFmtId="38" fontId="4" fillId="0" borderId="1" xfId="2" applyFont="1" applyFill="1" applyBorder="1" applyAlignment="1">
      <alignment horizontal="center" vertical="center"/>
    </xf>
    <xf numFmtId="38" fontId="4" fillId="0" borderId="19" xfId="2" applyFont="1" applyFill="1" applyBorder="1" applyAlignment="1">
      <alignment horizontal="center" vertical="center"/>
    </xf>
    <xf numFmtId="38" fontId="4" fillId="0" borderId="19" xfId="2" applyFont="1" applyFill="1" applyBorder="1" applyAlignment="1">
      <alignment horizontal="center" vertical="center" wrapText="1"/>
    </xf>
    <xf numFmtId="38" fontId="4" fillId="0" borderId="13" xfId="2" applyFont="1" applyFill="1" applyBorder="1" applyAlignment="1">
      <alignment horizontal="center" vertical="center"/>
    </xf>
    <xf numFmtId="0" fontId="4" fillId="0" borderId="13" xfId="19" applyNumberFormat="1" applyFont="1" applyFill="1" applyBorder="1" applyAlignment="1">
      <alignment horizontal="center" vertical="center" wrapText="1"/>
    </xf>
    <xf numFmtId="0" fontId="4" fillId="0" borderId="19" xfId="19" applyNumberFormat="1" applyFont="1" applyFill="1" applyBorder="1" applyAlignment="1">
      <alignment horizontal="center" vertical="center" wrapText="1"/>
    </xf>
    <xf numFmtId="38" fontId="4" fillId="0" borderId="29" xfId="2" applyFont="1" applyFill="1" applyBorder="1" applyAlignment="1">
      <alignment horizontal="center" vertical="center"/>
    </xf>
    <xf numFmtId="38" fontId="4" fillId="0" borderId="30" xfId="2" applyFont="1" applyFill="1" applyBorder="1" applyAlignment="1">
      <alignment horizontal="center" vertical="center"/>
    </xf>
    <xf numFmtId="38" fontId="4" fillId="0" borderId="31" xfId="2" applyFont="1" applyFill="1" applyBorder="1" applyAlignment="1">
      <alignment horizontal="left" vertical="center"/>
    </xf>
    <xf numFmtId="38" fontId="4" fillId="0" borderId="32" xfId="2" applyFont="1" applyFill="1" applyBorder="1" applyAlignment="1">
      <alignment horizontal="left" vertical="center"/>
    </xf>
    <xf numFmtId="38" fontId="4" fillId="0" borderId="29" xfId="2" applyFont="1" applyFill="1" applyBorder="1" applyAlignment="1">
      <alignment horizontal="right" vertical="center"/>
    </xf>
    <xf numFmtId="38" fontId="4" fillId="0" borderId="31" xfId="2" applyFont="1" applyFill="1" applyBorder="1" applyAlignment="1">
      <alignment horizontal="center" vertical="center" shrinkToFit="1"/>
    </xf>
    <xf numFmtId="38" fontId="4" fillId="0" borderId="32" xfId="2" applyFont="1" applyFill="1" applyBorder="1" applyAlignment="1">
      <alignment horizontal="center" vertical="center" shrinkToFit="1"/>
    </xf>
    <xf numFmtId="38" fontId="4" fillId="0" borderId="29" xfId="2" applyFont="1" applyFill="1" applyBorder="1" applyAlignment="1">
      <alignment horizontal="center" vertical="center" shrinkToFit="1"/>
    </xf>
    <xf numFmtId="0" fontId="4" fillId="0" borderId="24" xfId="19" applyNumberFormat="1" applyFont="1" applyFill="1" applyBorder="1" applyAlignment="1">
      <alignment horizontal="center" vertical="center" wrapText="1"/>
    </xf>
    <xf numFmtId="0" fontId="4" fillId="0" borderId="11" xfId="19" applyNumberFormat="1" applyFont="1" applyFill="1" applyBorder="1" applyAlignment="1">
      <alignment horizontal="center" vertical="center" wrapText="1"/>
    </xf>
    <xf numFmtId="38" fontId="4" fillId="0" borderId="3" xfId="2" applyFont="1" applyFill="1" applyBorder="1" applyAlignment="1">
      <alignment horizontal="right" vertical="center"/>
    </xf>
    <xf numFmtId="0" fontId="4" fillId="0" borderId="33" xfId="19" applyFont="1" applyFill="1" applyBorder="1" applyAlignment="1">
      <alignment horizontal="distributed" vertical="center"/>
    </xf>
    <xf numFmtId="0" fontId="4" fillId="0" borderId="33" xfId="19" applyFont="1" applyFill="1" applyBorder="1" applyAlignment="1">
      <alignment horizontal="center" vertical="center"/>
    </xf>
    <xf numFmtId="38" fontId="4" fillId="0" borderId="18" xfId="2" applyFont="1" applyFill="1" applyBorder="1" applyAlignment="1">
      <alignment horizontal="right" vertical="center"/>
    </xf>
    <xf numFmtId="38" fontId="4" fillId="0" borderId="20" xfId="2" applyFont="1" applyFill="1" applyBorder="1" applyAlignment="1">
      <alignment horizontal="center" vertical="center"/>
    </xf>
    <xf numFmtId="38" fontId="4" fillId="0" borderId="32" xfId="2" applyFont="1" applyFill="1" applyBorder="1" applyAlignment="1">
      <alignment horizontal="center" vertical="center"/>
    </xf>
    <xf numFmtId="38" fontId="4" fillId="0" borderId="31" xfId="2" applyFont="1" applyFill="1" applyBorder="1" applyAlignment="1">
      <alignment horizontal="center" vertical="center"/>
    </xf>
    <xf numFmtId="0" fontId="4" fillId="0" borderId="29" xfId="19" applyNumberFormat="1" applyFont="1" applyFill="1" applyBorder="1" applyAlignment="1">
      <alignment horizontal="center" vertical="center" wrapText="1"/>
    </xf>
    <xf numFmtId="0" fontId="4" fillId="0" borderId="31" xfId="19" applyNumberFormat="1" applyFont="1" applyFill="1" applyBorder="1" applyAlignment="1">
      <alignment horizontal="center" vertical="center" wrapText="1"/>
    </xf>
    <xf numFmtId="38" fontId="4" fillId="0" borderId="33" xfId="2" applyFont="1" applyFill="1" applyBorder="1" applyAlignment="1">
      <alignment horizontal="right" vertical="center"/>
    </xf>
    <xf numFmtId="38" fontId="4" fillId="0" borderId="34" xfId="2" applyFont="1" applyFill="1" applyBorder="1" applyAlignment="1">
      <alignment horizontal="right" vertical="center"/>
    </xf>
    <xf numFmtId="0" fontId="4" fillId="0" borderId="20" xfId="18" applyFont="1" applyFill="1" applyBorder="1" applyAlignment="1">
      <alignment horizontal="center" vertical="center"/>
    </xf>
    <xf numFmtId="0" fontId="4" fillId="0" borderId="13" xfId="18" applyFont="1" applyFill="1" applyBorder="1" applyAlignment="1">
      <alignment horizontal="center" vertical="center" wrapText="1"/>
    </xf>
    <xf numFmtId="0" fontId="4" fillId="0" borderId="1" xfId="18" applyFont="1" applyFill="1" applyBorder="1" applyAlignment="1">
      <alignment horizontal="center" vertical="center"/>
    </xf>
    <xf numFmtId="0" fontId="4" fillId="0" borderId="19" xfId="18" applyFont="1" applyFill="1" applyBorder="1" applyAlignment="1">
      <alignment horizontal="center" vertical="center"/>
    </xf>
    <xf numFmtId="0" fontId="4" fillId="0" borderId="13" xfId="18" applyFont="1" applyFill="1" applyBorder="1" applyAlignment="1">
      <alignment horizontal="center" vertical="center"/>
    </xf>
    <xf numFmtId="0" fontId="4" fillId="0" borderId="19" xfId="18" applyFont="1" applyFill="1" applyBorder="1" applyAlignment="1">
      <alignment horizontal="center" vertical="center" wrapText="1"/>
    </xf>
    <xf numFmtId="0" fontId="24" fillId="0" borderId="22" xfId="18" applyFont="1" applyFill="1" applyBorder="1" applyAlignment="1">
      <alignment horizontal="center" vertical="center"/>
    </xf>
    <xf numFmtId="0" fontId="24" fillId="0" borderId="12" xfId="18" applyFont="1" applyFill="1" applyBorder="1" applyAlignment="1">
      <alignment horizontal="center" vertical="center"/>
    </xf>
    <xf numFmtId="0" fontId="4" fillId="0" borderId="14" xfId="18" applyFont="1" applyFill="1" applyBorder="1" applyAlignment="1">
      <alignment horizontal="center" vertical="center"/>
    </xf>
    <xf numFmtId="0" fontId="4" fillId="0" borderId="21" xfId="18" applyFont="1" applyFill="1" applyBorder="1" applyAlignment="1">
      <alignment horizontal="center" vertical="center"/>
    </xf>
    <xf numFmtId="0" fontId="4" fillId="0" borderId="21" xfId="19" applyFont="1" applyFill="1" applyBorder="1" applyAlignment="1">
      <alignment horizontal="center" vertical="center"/>
    </xf>
    <xf numFmtId="0" fontId="4" fillId="0" borderId="22" xfId="19" applyFont="1" applyFill="1" applyBorder="1" applyAlignment="1">
      <alignment horizontal="center" vertical="center"/>
    </xf>
    <xf numFmtId="0" fontId="4" fillId="0" borderId="22" xfId="18" applyFont="1" applyFill="1" applyBorder="1" applyAlignment="1">
      <alignment horizontal="center" vertical="center"/>
    </xf>
    <xf numFmtId="0" fontId="4" fillId="0" borderId="12" xfId="18" applyFont="1" applyFill="1" applyBorder="1" applyAlignment="1">
      <alignment horizontal="center" vertical="center"/>
    </xf>
    <xf numFmtId="0" fontId="4" fillId="0" borderId="12" xfId="19" applyNumberFormat="1" applyFont="1" applyFill="1" applyBorder="1" applyAlignment="1">
      <alignment horizontal="center" vertical="center" wrapText="1"/>
    </xf>
    <xf numFmtId="0" fontId="4" fillId="0" borderId="21" xfId="19" applyNumberFormat="1" applyFont="1" applyFill="1" applyBorder="1" applyAlignment="1">
      <alignment horizontal="center" vertical="center" wrapText="1"/>
    </xf>
    <xf numFmtId="0" fontId="7" fillId="0" borderId="0" xfId="18" applyFont="1" applyFill="1" applyAlignment="1">
      <alignment vertical="center"/>
    </xf>
    <xf numFmtId="0" fontId="7" fillId="0" borderId="0" xfId="18" applyFont="1" applyFill="1" applyAlignment="1">
      <alignment vertical="center"/>
    </xf>
    <xf numFmtId="0" fontId="7" fillId="0" borderId="0" xfId="18" applyFont="1" applyFill="1" applyAlignment="1">
      <alignment horizontal="right" vertical="center"/>
    </xf>
    <xf numFmtId="0" fontId="5" fillId="0" borderId="0" xfId="18" applyFont="1" applyFill="1" applyAlignment="1">
      <alignment horizontal="right" vertical="center"/>
    </xf>
    <xf numFmtId="38" fontId="4" fillId="0" borderId="3" xfId="2" applyFont="1" applyFill="1" applyBorder="1" applyAlignment="1">
      <alignment vertical="center"/>
    </xf>
    <xf numFmtId="0" fontId="4" fillId="0" borderId="13" xfId="18" applyFont="1" applyFill="1" applyBorder="1" applyAlignment="1">
      <alignment horizontal="center" vertical="center" wrapText="1"/>
    </xf>
    <xf numFmtId="0" fontId="4" fillId="0" borderId="1" xfId="18" applyFont="1" applyFill="1" applyBorder="1" applyAlignment="1">
      <alignment horizontal="center" vertical="center"/>
    </xf>
    <xf numFmtId="0" fontId="4" fillId="0" borderId="13" xfId="18" applyFont="1" applyFill="1" applyBorder="1" applyAlignment="1">
      <alignment horizontal="center" vertical="center"/>
    </xf>
    <xf numFmtId="0" fontId="4" fillId="0" borderId="19" xfId="18" applyFont="1" applyFill="1" applyBorder="1" applyAlignment="1">
      <alignment horizontal="center" vertical="center"/>
    </xf>
    <xf numFmtId="0" fontId="4" fillId="0" borderId="21" xfId="18" applyFont="1" applyFill="1" applyBorder="1" applyAlignment="1">
      <alignment vertical="center"/>
    </xf>
    <xf numFmtId="0" fontId="4" fillId="0" borderId="22" xfId="18" applyFont="1" applyFill="1" applyBorder="1" applyAlignment="1">
      <alignment horizontal="left" vertical="center"/>
    </xf>
    <xf numFmtId="0" fontId="4" fillId="0" borderId="12" xfId="18" applyFont="1" applyFill="1" applyBorder="1" applyAlignment="1">
      <alignment horizontal="right" vertical="center"/>
    </xf>
    <xf numFmtId="0" fontId="7" fillId="0" borderId="0" xfId="18" applyFont="1" applyFill="1" applyAlignment="1">
      <alignment horizontal="left" vertical="center"/>
    </xf>
    <xf numFmtId="3" fontId="4" fillId="0" borderId="2" xfId="18" applyNumberFormat="1" applyFont="1" applyFill="1" applyBorder="1" applyAlignment="1">
      <alignment horizontal="right" vertical="center"/>
    </xf>
    <xf numFmtId="3" fontId="4" fillId="0" borderId="4" xfId="18" applyNumberFormat="1" applyFont="1" applyFill="1" applyBorder="1" applyAlignment="1">
      <alignment horizontal="right" vertical="center"/>
    </xf>
    <xf numFmtId="3" fontId="4" fillId="0" borderId="0" xfId="18" applyNumberFormat="1" applyFont="1" applyFill="1" applyBorder="1" applyAlignment="1">
      <alignment horizontal="right" vertical="center"/>
    </xf>
    <xf numFmtId="3" fontId="4" fillId="0" borderId="3" xfId="18" applyNumberFormat="1" applyFont="1" applyFill="1" applyBorder="1" applyAlignment="1">
      <alignment horizontal="right" vertical="center"/>
    </xf>
    <xf numFmtId="3" fontId="4" fillId="0" borderId="0" xfId="18" applyNumberFormat="1" applyFont="1" applyFill="1" applyBorder="1" applyAlignment="1">
      <alignment vertical="center"/>
    </xf>
    <xf numFmtId="3" fontId="4" fillId="0" borderId="0" xfId="18" applyNumberFormat="1" applyFont="1" applyFill="1" applyAlignment="1">
      <alignment horizontal="right" vertical="center"/>
    </xf>
    <xf numFmtId="0" fontId="4" fillId="0" borderId="1" xfId="18" applyFont="1" applyFill="1" applyBorder="1" applyAlignment="1">
      <alignment horizontal="center" vertical="center" wrapText="1"/>
    </xf>
    <xf numFmtId="0" fontId="4" fillId="0" borderId="22" xfId="18" applyFont="1" applyFill="1" applyBorder="1" applyAlignment="1">
      <alignment vertical="center"/>
    </xf>
    <xf numFmtId="0" fontId="4" fillId="0" borderId="12" xfId="18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184" fontId="5" fillId="0" borderId="0" xfId="2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4" fillId="0" borderId="2" xfId="0" applyNumberFormat="1" applyFont="1" applyFill="1" applyBorder="1" applyAlignment="1">
      <alignment horizontal="right" vertical="center"/>
    </xf>
    <xf numFmtId="185" fontId="4" fillId="0" borderId="2" xfId="0" applyNumberFormat="1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49" fontId="4" fillId="0" borderId="23" xfId="0" applyNumberFormat="1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185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9" fillId="0" borderId="0" xfId="21">
      <alignment vertical="center"/>
    </xf>
    <xf numFmtId="0" fontId="3" fillId="0" borderId="0" xfId="22" applyFont="1" applyAlignment="1">
      <alignment horizontal="center" vertical="center"/>
    </xf>
    <xf numFmtId="0" fontId="3" fillId="0" borderId="0" xfId="22" applyFont="1" applyFill="1" applyAlignment="1">
      <alignment horizontal="center" vertical="center"/>
    </xf>
    <xf numFmtId="0" fontId="5" fillId="0" borderId="0" xfId="22" applyFont="1" applyAlignment="1">
      <alignment horizontal="left" vertical="center"/>
    </xf>
    <xf numFmtId="0" fontId="3" fillId="0" borderId="0" xfId="22" applyFont="1" applyBorder="1" applyAlignment="1">
      <alignment horizontal="center" vertical="center"/>
    </xf>
    <xf numFmtId="0" fontId="3" fillId="0" borderId="7" xfId="22" applyFont="1" applyBorder="1" applyAlignment="1">
      <alignment horizontal="center" vertical="center"/>
    </xf>
    <xf numFmtId="0" fontId="5" fillId="0" borderId="7" xfId="22" applyFont="1" applyBorder="1" applyAlignment="1">
      <alignment vertical="center"/>
    </xf>
    <xf numFmtId="0" fontId="25" fillId="0" borderId="0" xfId="21" applyFont="1" applyBorder="1">
      <alignment vertical="center"/>
    </xf>
    <xf numFmtId="3" fontId="4" fillId="0" borderId="2" xfId="22" applyNumberFormat="1" applyFont="1" applyFill="1" applyBorder="1" applyAlignment="1" applyProtection="1">
      <alignment horizontal="right" vertical="center" wrapText="1"/>
      <protection locked="0"/>
    </xf>
    <xf numFmtId="186" fontId="4" fillId="0" borderId="2" xfId="22" applyNumberFormat="1" applyFont="1" applyFill="1" applyBorder="1" applyAlignment="1" applyProtection="1">
      <alignment horizontal="right" vertical="center" wrapText="1"/>
      <protection locked="0"/>
    </xf>
    <xf numFmtId="187" fontId="4" fillId="0" borderId="2" xfId="22" applyNumberFormat="1" applyFont="1" applyFill="1" applyBorder="1" applyAlignment="1" applyProtection="1">
      <alignment horizontal="right" vertical="center" wrapText="1"/>
      <protection locked="0"/>
    </xf>
    <xf numFmtId="3" fontId="4" fillId="0" borderId="0" xfId="22" applyNumberFormat="1" applyFont="1" applyFill="1" applyBorder="1" applyAlignment="1" applyProtection="1">
      <alignment horizontal="right" vertical="center" wrapText="1"/>
      <protection locked="0"/>
    </xf>
    <xf numFmtId="186" fontId="4" fillId="0" borderId="2" xfId="1" applyNumberFormat="1" applyFont="1" applyFill="1" applyBorder="1" applyAlignment="1" applyProtection="1">
      <alignment horizontal="right" vertical="center" wrapText="1"/>
      <protection locked="0"/>
    </xf>
    <xf numFmtId="187" fontId="4" fillId="0" borderId="4" xfId="22" applyNumberFormat="1" applyFont="1" applyFill="1" applyBorder="1" applyAlignment="1" applyProtection="1">
      <alignment horizontal="right" vertical="center" wrapText="1"/>
      <protection locked="0"/>
    </xf>
    <xf numFmtId="49" fontId="4" fillId="0" borderId="9" xfId="21" applyNumberFormat="1" applyFont="1" applyBorder="1" applyAlignment="1">
      <alignment horizontal="center" vertical="center"/>
    </xf>
    <xf numFmtId="186" fontId="4" fillId="0" borderId="0" xfId="22" applyNumberFormat="1" applyFont="1" applyFill="1" applyBorder="1" applyAlignment="1" applyProtection="1">
      <alignment horizontal="right" vertical="center" wrapText="1"/>
      <protection locked="0"/>
    </xf>
    <xf numFmtId="187" fontId="4" fillId="0" borderId="0" xfId="22" applyNumberFormat="1" applyFont="1" applyFill="1" applyBorder="1" applyAlignment="1" applyProtection="1">
      <alignment horizontal="right" vertical="center" wrapText="1"/>
      <protection locked="0"/>
    </xf>
    <xf numFmtId="186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187" fontId="4" fillId="0" borderId="3" xfId="22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21" applyFont="1">
      <alignment vertical="center"/>
    </xf>
    <xf numFmtId="0" fontId="4" fillId="0" borderId="5" xfId="22" applyFont="1" applyFill="1" applyBorder="1" applyAlignment="1">
      <alignment horizontal="center" vertical="center"/>
    </xf>
    <xf numFmtId="0" fontId="4" fillId="0" borderId="13" xfId="22" applyFont="1" applyBorder="1" applyAlignment="1">
      <alignment horizontal="center" vertical="center"/>
    </xf>
    <xf numFmtId="0" fontId="4" fillId="0" borderId="1" xfId="22" applyFont="1" applyBorder="1" applyAlignment="1">
      <alignment horizontal="center" vertical="center"/>
    </xf>
    <xf numFmtId="0" fontId="4" fillId="0" borderId="19" xfId="22" applyFont="1" applyBorder="1" applyAlignment="1">
      <alignment horizontal="center" vertical="center"/>
    </xf>
    <xf numFmtId="0" fontId="4" fillId="0" borderId="20" xfId="22" applyFont="1" applyBorder="1" applyAlignment="1">
      <alignment horizontal="center" vertical="center"/>
    </xf>
    <xf numFmtId="0" fontId="4" fillId="0" borderId="22" xfId="22" applyFont="1" applyBorder="1" applyAlignment="1">
      <alignment horizontal="center" vertical="center"/>
    </xf>
    <xf numFmtId="0" fontId="4" fillId="0" borderId="12" xfId="22" applyFont="1" applyBorder="1" applyAlignment="1">
      <alignment horizontal="center" vertical="center"/>
    </xf>
    <xf numFmtId="0" fontId="4" fillId="0" borderId="21" xfId="22" applyFont="1" applyBorder="1" applyAlignment="1">
      <alignment vertical="center"/>
    </xf>
    <xf numFmtId="0" fontId="4" fillId="0" borderId="22" xfId="22" applyFont="1" applyBorder="1" applyAlignment="1">
      <alignment horizontal="center" vertical="center"/>
    </xf>
    <xf numFmtId="0" fontId="4" fillId="0" borderId="12" xfId="22" applyFont="1" applyBorder="1" applyAlignment="1">
      <alignment vertical="center"/>
    </xf>
    <xf numFmtId="0" fontId="4" fillId="0" borderId="21" xfId="22" applyFont="1" applyBorder="1" applyAlignment="1">
      <alignment horizontal="center" vertical="center"/>
    </xf>
    <xf numFmtId="0" fontId="5" fillId="0" borderId="2" xfId="22" applyFont="1" applyBorder="1" applyAlignment="1">
      <alignment horizontal="right" vertical="center"/>
    </xf>
    <xf numFmtId="0" fontId="5" fillId="0" borderId="2" xfId="22" applyFont="1" applyBorder="1" applyAlignment="1">
      <alignment horizontal="center" vertical="center"/>
    </xf>
    <xf numFmtId="0" fontId="5" fillId="0" borderId="2" xfId="22" applyFont="1" applyBorder="1" applyAlignment="1">
      <alignment horizontal="left" vertical="center"/>
    </xf>
    <xf numFmtId="0" fontId="7" fillId="0" borderId="0" xfId="22" applyFont="1" applyAlignment="1">
      <alignment horizontal="left" vertical="center"/>
    </xf>
    <xf numFmtId="0" fontId="7" fillId="0" borderId="0" xfId="22" applyFont="1" applyAlignment="1">
      <alignment horizontal="right" vertical="center"/>
    </xf>
    <xf numFmtId="188" fontId="4" fillId="0" borderId="0" xfId="0" applyNumberFormat="1" applyFont="1" applyBorder="1" applyAlignment="1">
      <alignment vertical="center"/>
    </xf>
    <xf numFmtId="188" fontId="5" fillId="0" borderId="0" xfId="0" applyNumberFormat="1" applyFont="1" applyBorder="1" applyAlignment="1">
      <alignment vertical="center"/>
    </xf>
    <xf numFmtId="188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176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189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176" fontId="4" fillId="0" borderId="4" xfId="0" applyNumberFormat="1" applyFont="1" applyFill="1" applyBorder="1" applyAlignment="1" applyProtection="1">
      <alignment horizontal="right" vertical="center" wrapText="1"/>
      <protection locked="0"/>
    </xf>
    <xf numFmtId="188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189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190" fontId="4" fillId="0" borderId="13" xfId="0" applyNumberFormat="1" applyFont="1" applyBorder="1" applyAlignment="1">
      <alignment horizontal="center" vertical="center"/>
    </xf>
    <xf numFmtId="188" fontId="4" fillId="0" borderId="1" xfId="0" applyNumberFormat="1" applyFont="1" applyBorder="1" applyAlignment="1">
      <alignment horizontal="center" vertical="center"/>
    </xf>
    <xf numFmtId="188" fontId="4" fillId="0" borderId="1" xfId="0" applyNumberFormat="1" applyFont="1" applyFill="1" applyBorder="1" applyAlignment="1">
      <alignment horizontal="center" vertical="center"/>
    </xf>
    <xf numFmtId="190" fontId="4" fillId="0" borderId="1" xfId="0" applyNumberFormat="1" applyFont="1" applyBorder="1" applyAlignment="1">
      <alignment horizontal="center" vertical="center"/>
    </xf>
    <xf numFmtId="188" fontId="4" fillId="0" borderId="19" xfId="0" applyNumberFormat="1" applyFont="1" applyBorder="1" applyAlignment="1">
      <alignment horizontal="center" vertical="center"/>
    </xf>
    <xf numFmtId="188" fontId="4" fillId="0" borderId="13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13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2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4" fillId="0" borderId="0" xfId="23" applyFont="1" applyFill="1" applyBorder="1" applyAlignment="1">
      <alignment horizontal="center" vertical="center"/>
    </xf>
    <xf numFmtId="0" fontId="5" fillId="0" borderId="0" xfId="23" applyFont="1" applyFill="1" applyBorder="1" applyAlignment="1">
      <alignment horizontal="center" vertical="center"/>
    </xf>
    <xf numFmtId="191" fontId="5" fillId="0" borderId="0" xfId="23" applyNumberFormat="1" applyFont="1" applyFill="1" applyBorder="1" applyAlignment="1">
      <alignment horizontal="center" vertical="center"/>
    </xf>
    <xf numFmtId="191" fontId="4" fillId="0" borderId="0" xfId="23" applyNumberFormat="1" applyFont="1" applyFill="1" applyBorder="1" applyAlignment="1">
      <alignment horizontal="center" vertical="center"/>
    </xf>
    <xf numFmtId="0" fontId="5" fillId="0" borderId="0" xfId="23" applyFont="1" applyFill="1" applyBorder="1" applyAlignment="1">
      <alignment horizontal="left" vertical="center"/>
    </xf>
    <xf numFmtId="3" fontId="4" fillId="0" borderId="2" xfId="23" applyNumberFormat="1" applyFont="1" applyFill="1" applyBorder="1" applyAlignment="1">
      <alignment horizontal="right" vertical="center"/>
    </xf>
    <xf numFmtId="191" fontId="4" fillId="0" borderId="2" xfId="23" applyNumberFormat="1" applyFont="1" applyFill="1" applyBorder="1" applyAlignment="1">
      <alignment horizontal="right" vertical="center"/>
    </xf>
    <xf numFmtId="3" fontId="4" fillId="0" borderId="4" xfId="23" applyNumberFormat="1" applyFont="1" applyFill="1" applyBorder="1" applyAlignment="1">
      <alignment horizontal="right" vertical="center"/>
    </xf>
    <xf numFmtId="49" fontId="4" fillId="0" borderId="23" xfId="23" applyNumberFormat="1" applyFont="1" applyFill="1" applyBorder="1" applyAlignment="1">
      <alignment horizontal="center" vertical="center"/>
    </xf>
    <xf numFmtId="3" fontId="4" fillId="0" borderId="0" xfId="23" applyNumberFormat="1" applyFont="1" applyFill="1" applyBorder="1" applyAlignment="1">
      <alignment horizontal="right" vertical="center"/>
    </xf>
    <xf numFmtId="191" fontId="4" fillId="0" borderId="0" xfId="23" applyNumberFormat="1" applyFont="1" applyFill="1" applyBorder="1" applyAlignment="1">
      <alignment horizontal="right" vertical="center"/>
    </xf>
    <xf numFmtId="3" fontId="4" fillId="0" borderId="3" xfId="23" applyNumberFormat="1" applyFont="1" applyFill="1" applyBorder="1" applyAlignment="1">
      <alignment horizontal="right" vertical="center"/>
    </xf>
    <xf numFmtId="49" fontId="4" fillId="0" borderId="9" xfId="23" applyNumberFormat="1" applyFont="1" applyFill="1" applyBorder="1" applyAlignment="1">
      <alignment horizontal="center" vertical="center"/>
    </xf>
    <xf numFmtId="185" fontId="4" fillId="0" borderId="0" xfId="23" applyNumberFormat="1" applyFont="1" applyFill="1" applyBorder="1" applyAlignment="1">
      <alignment horizontal="right" vertical="center"/>
    </xf>
    <xf numFmtId="0" fontId="4" fillId="0" borderId="0" xfId="23" applyFont="1" applyFill="1" applyBorder="1" applyAlignment="1">
      <alignment horizontal="center" vertical="center" wrapText="1"/>
    </xf>
    <xf numFmtId="0" fontId="4" fillId="0" borderId="13" xfId="23" applyFont="1" applyFill="1" applyBorder="1" applyAlignment="1">
      <alignment horizontal="center" vertical="center"/>
    </xf>
    <xf numFmtId="0" fontId="4" fillId="0" borderId="1" xfId="23" applyFont="1" applyFill="1" applyBorder="1" applyAlignment="1">
      <alignment horizontal="center" vertical="center"/>
    </xf>
    <xf numFmtId="0" fontId="4" fillId="0" borderId="1" xfId="23" applyFont="1" applyFill="1" applyBorder="1" applyAlignment="1">
      <alignment horizontal="center" vertical="center" wrapText="1"/>
    </xf>
    <xf numFmtId="0" fontId="4" fillId="0" borderId="19" xfId="23" applyFont="1" applyFill="1" applyBorder="1" applyAlignment="1">
      <alignment horizontal="center" vertical="center" wrapText="1"/>
    </xf>
    <xf numFmtId="0" fontId="26" fillId="0" borderId="1" xfId="23" applyFont="1" applyFill="1" applyBorder="1" applyAlignment="1">
      <alignment horizontal="center" vertical="center" wrapText="1"/>
    </xf>
    <xf numFmtId="0" fontId="4" fillId="0" borderId="10" xfId="23" applyFont="1" applyFill="1" applyBorder="1" applyAlignment="1">
      <alignment horizontal="center" vertical="center"/>
    </xf>
    <xf numFmtId="0" fontId="4" fillId="0" borderId="12" xfId="23" applyFont="1" applyFill="1" applyBorder="1" applyAlignment="1">
      <alignment horizontal="center" vertical="center" wrapText="1"/>
    </xf>
    <xf numFmtId="0" fontId="4" fillId="0" borderId="14" xfId="23" applyFont="1" applyFill="1" applyBorder="1" applyAlignment="1">
      <alignment horizontal="center" vertical="center"/>
    </xf>
    <xf numFmtId="0" fontId="4" fillId="0" borderId="14" xfId="23" applyFont="1" applyFill="1" applyBorder="1" applyAlignment="1">
      <alignment horizontal="center" vertical="center" wrapText="1"/>
    </xf>
    <xf numFmtId="0" fontId="4" fillId="0" borderId="21" xfId="23" applyFont="1" applyFill="1" applyBorder="1" applyAlignment="1">
      <alignment horizontal="left" vertical="center"/>
    </xf>
    <xf numFmtId="0" fontId="4" fillId="0" borderId="22" xfId="23" applyFont="1" applyFill="1" applyBorder="1" applyAlignment="1">
      <alignment horizontal="left" vertical="center"/>
    </xf>
    <xf numFmtId="0" fontId="4" fillId="0" borderId="22" xfId="23" applyFont="1" applyFill="1" applyBorder="1" applyAlignment="1">
      <alignment horizontal="right" vertical="center"/>
    </xf>
    <xf numFmtId="0" fontId="4" fillId="0" borderId="12" xfId="23" applyFont="1" applyFill="1" applyBorder="1" applyAlignment="1">
      <alignment horizontal="right" vertical="center"/>
    </xf>
    <xf numFmtId="0" fontId="4" fillId="0" borderId="8" xfId="23" applyFont="1" applyFill="1" applyBorder="1" applyAlignment="1">
      <alignment horizontal="center" vertical="center"/>
    </xf>
    <xf numFmtId="0" fontId="5" fillId="0" borderId="0" xfId="23" applyFont="1" applyFill="1" applyBorder="1" applyAlignment="1">
      <alignment horizontal="right" vertical="center"/>
    </xf>
    <xf numFmtId="0" fontId="7" fillId="0" borderId="0" xfId="23" applyFont="1" applyFill="1" applyBorder="1" applyAlignment="1">
      <alignment horizontal="center" vertical="center"/>
    </xf>
    <xf numFmtId="0" fontId="7" fillId="0" borderId="0" xfId="23" applyFont="1" applyFill="1" applyBorder="1" applyAlignment="1">
      <alignment horizontal="left" vertical="center"/>
    </xf>
    <xf numFmtId="0" fontId="7" fillId="0" borderId="0" xfId="23" applyFont="1" applyFill="1" applyBorder="1" applyAlignment="1">
      <alignment horizontal="right" vertical="center"/>
    </xf>
  </cellXfs>
  <cellStyles count="24">
    <cellStyle name="タイトル 2" xfId="3"/>
    <cellStyle name="チェック セル 2" xfId="4"/>
    <cellStyle name="パーセント 2" xfId="20"/>
    <cellStyle name="桁区切り" xfId="1" builtinId="6"/>
    <cellStyle name="桁区切り 2" xfId="2"/>
    <cellStyle name="桁区切り 3" xfId="5"/>
    <cellStyle name="大都市比較統計年表" xfId="18"/>
    <cellStyle name="通貨 2" xfId="6"/>
    <cellStyle name="標準" xfId="0" builtinId="0"/>
    <cellStyle name="標準 10" xfId="21"/>
    <cellStyle name="標準 11" xfId="23"/>
    <cellStyle name="標準 2" xfId="7"/>
    <cellStyle name="標準 2 2" xfId="8"/>
    <cellStyle name="標準 2 3" xfId="9"/>
    <cellStyle name="標準 3" xfId="10"/>
    <cellStyle name="標準 3 2" xfId="11"/>
    <cellStyle name="標準 3 3" xfId="12"/>
    <cellStyle name="標準 4" xfId="13"/>
    <cellStyle name="標準 5" xfId="14"/>
    <cellStyle name="標準 6" xfId="15"/>
    <cellStyle name="標準 7" xfId="16"/>
    <cellStyle name="標準 8" xfId="17"/>
    <cellStyle name="標準 9" xfId="19"/>
    <cellStyle name="標準_Sheet1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tabSelected="1" workbookViewId="0">
      <selection sqref="A1:L1"/>
    </sheetView>
  </sheetViews>
  <sheetFormatPr defaultRowHeight="12"/>
  <cols>
    <col min="1" max="2" width="2.5" style="6" customWidth="1"/>
    <col min="3" max="3" width="8.375" style="6" customWidth="1"/>
    <col min="4" max="16384" width="9" style="6"/>
  </cols>
  <sheetData>
    <row r="1" spans="1:12" s="17" customFormat="1" ht="20.100000000000001" customHeight="1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7" customFormat="1" ht="13.9" customHeight="1" thickBot="1">
      <c r="L2" s="8" t="s">
        <v>0</v>
      </c>
    </row>
    <row r="3" spans="1:12" s="9" customFormat="1" ht="13.9" customHeight="1">
      <c r="A3" s="35" t="s">
        <v>29</v>
      </c>
      <c r="B3" s="35"/>
      <c r="C3" s="36"/>
      <c r="D3" s="31" t="s">
        <v>1</v>
      </c>
      <c r="E3" s="31"/>
      <c r="F3" s="31"/>
      <c r="G3" s="31"/>
      <c r="H3" s="31"/>
      <c r="I3" s="31"/>
      <c r="J3" s="31"/>
      <c r="K3" s="31"/>
      <c r="L3" s="29" t="s">
        <v>25</v>
      </c>
    </row>
    <row r="4" spans="1:12" s="9" customFormat="1" ht="13.9" customHeight="1">
      <c r="A4" s="37"/>
      <c r="B4" s="37"/>
      <c r="C4" s="38"/>
      <c r="D4" s="32" t="s">
        <v>28</v>
      </c>
      <c r="E4" s="32" t="s">
        <v>2</v>
      </c>
      <c r="F4" s="32"/>
      <c r="G4" s="32"/>
      <c r="H4" s="32" t="s">
        <v>3</v>
      </c>
      <c r="I4" s="32"/>
      <c r="J4" s="32"/>
      <c r="K4" s="32"/>
      <c r="L4" s="30"/>
    </row>
    <row r="5" spans="1:12" s="9" customFormat="1" ht="21.6" customHeight="1">
      <c r="A5" s="39"/>
      <c r="B5" s="39"/>
      <c r="C5" s="40"/>
      <c r="D5" s="32"/>
      <c r="E5" s="1" t="s">
        <v>28</v>
      </c>
      <c r="F5" s="5" t="s">
        <v>26</v>
      </c>
      <c r="G5" s="5" t="s">
        <v>27</v>
      </c>
      <c r="H5" s="1" t="s">
        <v>28</v>
      </c>
      <c r="I5" s="5" t="s">
        <v>22</v>
      </c>
      <c r="J5" s="1" t="s">
        <v>23</v>
      </c>
      <c r="K5" s="1" t="s">
        <v>24</v>
      </c>
      <c r="L5" s="30"/>
    </row>
    <row r="6" spans="1:12" s="9" customFormat="1" ht="14.45" customHeight="1">
      <c r="A6" s="43" t="s">
        <v>21</v>
      </c>
      <c r="B6" s="44"/>
      <c r="C6" s="45"/>
      <c r="D6" s="13"/>
      <c r="E6" s="3"/>
      <c r="F6" s="2"/>
      <c r="G6" s="2"/>
      <c r="H6" s="3"/>
      <c r="I6" s="2"/>
      <c r="J6" s="3"/>
      <c r="K6" s="3"/>
      <c r="L6" s="2"/>
    </row>
    <row r="7" spans="1:12" s="9" customFormat="1" ht="14.45" customHeight="1">
      <c r="B7" s="33" t="s">
        <v>5</v>
      </c>
      <c r="C7" s="34"/>
      <c r="D7" s="14">
        <v>162080</v>
      </c>
      <c r="E7" s="10">
        <v>147330</v>
      </c>
      <c r="F7" s="10">
        <v>146060</v>
      </c>
      <c r="G7" s="10">
        <v>1280</v>
      </c>
      <c r="H7" s="10">
        <v>14750</v>
      </c>
      <c r="I7" s="10">
        <v>1430</v>
      </c>
      <c r="J7" s="10">
        <v>12270</v>
      </c>
      <c r="K7" s="10">
        <v>1050</v>
      </c>
      <c r="L7" s="10">
        <v>520</v>
      </c>
    </row>
    <row r="8" spans="1:12" s="9" customFormat="1" ht="14.45" customHeight="1">
      <c r="B8" s="33" t="s">
        <v>6</v>
      </c>
      <c r="C8" s="34"/>
      <c r="D8" s="14">
        <v>152880</v>
      </c>
      <c r="E8" s="10">
        <v>136740</v>
      </c>
      <c r="F8" s="10">
        <v>135780</v>
      </c>
      <c r="G8" s="10">
        <v>960</v>
      </c>
      <c r="H8" s="10">
        <v>16140</v>
      </c>
      <c r="I8" s="10">
        <v>1930</v>
      </c>
      <c r="J8" s="10">
        <v>12900</v>
      </c>
      <c r="K8" s="10">
        <v>1320</v>
      </c>
      <c r="L8" s="10">
        <v>480</v>
      </c>
    </row>
    <row r="9" spans="1:12" s="9" customFormat="1" ht="14.45" customHeight="1">
      <c r="B9" s="33" t="s">
        <v>7</v>
      </c>
      <c r="C9" s="34"/>
      <c r="D9" s="14">
        <v>32140</v>
      </c>
      <c r="E9" s="10">
        <v>28210</v>
      </c>
      <c r="F9" s="10">
        <v>28120</v>
      </c>
      <c r="G9" s="10">
        <v>90</v>
      </c>
      <c r="H9" s="10">
        <v>3920</v>
      </c>
      <c r="I9" s="10">
        <v>300</v>
      </c>
      <c r="J9" s="10">
        <v>3080</v>
      </c>
      <c r="K9" s="10">
        <v>540</v>
      </c>
      <c r="L9" s="10">
        <v>80</v>
      </c>
    </row>
    <row r="10" spans="1:12" s="9" customFormat="1" ht="14.45" customHeight="1">
      <c r="B10" s="33" t="s">
        <v>11</v>
      </c>
      <c r="C10" s="34"/>
      <c r="D10" s="14">
        <v>34930</v>
      </c>
      <c r="E10" s="10">
        <v>32280</v>
      </c>
      <c r="F10" s="10">
        <v>32130</v>
      </c>
      <c r="G10" s="10">
        <v>160</v>
      </c>
      <c r="H10" s="10">
        <v>2640</v>
      </c>
      <c r="I10" s="10">
        <v>380</v>
      </c>
      <c r="J10" s="10">
        <v>2130</v>
      </c>
      <c r="K10" s="10">
        <v>140</v>
      </c>
      <c r="L10" s="10">
        <v>70</v>
      </c>
    </row>
    <row r="11" spans="1:12" s="9" customFormat="1" ht="14.45" customHeight="1">
      <c r="A11" s="24" t="s">
        <v>8</v>
      </c>
      <c r="B11" s="41"/>
      <c r="C11" s="42"/>
      <c r="D11" s="13"/>
      <c r="E11" s="3"/>
      <c r="F11" s="2"/>
      <c r="G11" s="2"/>
      <c r="H11" s="3"/>
      <c r="I11" s="2"/>
      <c r="J11" s="3"/>
      <c r="K11" s="3"/>
      <c r="L11" s="2"/>
    </row>
    <row r="12" spans="1:12" s="9" customFormat="1" ht="14.45" customHeight="1">
      <c r="B12" s="33" t="s">
        <v>5</v>
      </c>
      <c r="C12" s="34"/>
      <c r="D12" s="14">
        <v>194460</v>
      </c>
      <c r="E12" s="10">
        <v>171160</v>
      </c>
      <c r="F12" s="10">
        <v>169610</v>
      </c>
      <c r="G12" s="10">
        <v>1550</v>
      </c>
      <c r="H12" s="10">
        <v>23300</v>
      </c>
      <c r="I12" s="10">
        <v>1820</v>
      </c>
      <c r="J12" s="10">
        <v>20850</v>
      </c>
      <c r="K12" s="10">
        <v>630</v>
      </c>
      <c r="L12" s="10">
        <v>370</v>
      </c>
    </row>
    <row r="13" spans="1:12" s="9" customFormat="1" ht="14.45" customHeight="1">
      <c r="B13" s="33" t="s">
        <v>6</v>
      </c>
      <c r="C13" s="34"/>
      <c r="D13" s="14">
        <v>175160</v>
      </c>
      <c r="E13" s="10">
        <v>155060</v>
      </c>
      <c r="F13" s="10">
        <v>152640</v>
      </c>
      <c r="G13" s="10">
        <v>2420</v>
      </c>
      <c r="H13" s="10">
        <v>20100</v>
      </c>
      <c r="I13" s="10">
        <v>650</v>
      </c>
      <c r="J13" s="10">
        <v>19120</v>
      </c>
      <c r="K13" s="10">
        <v>330</v>
      </c>
      <c r="L13" s="10">
        <v>360</v>
      </c>
    </row>
    <row r="14" spans="1:12" s="9" customFormat="1" ht="14.45" customHeight="1">
      <c r="B14" s="33" t="s">
        <v>7</v>
      </c>
      <c r="C14" s="34"/>
      <c r="D14" s="14">
        <v>32530</v>
      </c>
      <c r="E14" s="10">
        <v>29020</v>
      </c>
      <c r="F14" s="10">
        <v>28750</v>
      </c>
      <c r="G14" s="10">
        <v>270</v>
      </c>
      <c r="H14" s="10">
        <v>3510</v>
      </c>
      <c r="I14" s="10">
        <v>200</v>
      </c>
      <c r="J14" s="10">
        <v>3110</v>
      </c>
      <c r="K14" s="10">
        <v>210</v>
      </c>
      <c r="L14" s="10">
        <v>60</v>
      </c>
    </row>
    <row r="15" spans="1:12" s="9" customFormat="1" ht="14.45" customHeight="1">
      <c r="B15" s="33" t="s">
        <v>11</v>
      </c>
      <c r="C15" s="34"/>
      <c r="D15" s="14">
        <v>38820</v>
      </c>
      <c r="E15" s="10">
        <v>34910</v>
      </c>
      <c r="F15" s="10">
        <v>34430</v>
      </c>
      <c r="G15" s="10">
        <v>470</v>
      </c>
      <c r="H15" s="10">
        <v>3910</v>
      </c>
      <c r="I15" s="10">
        <v>180</v>
      </c>
      <c r="J15" s="10">
        <v>3550</v>
      </c>
      <c r="K15" s="10">
        <v>190</v>
      </c>
      <c r="L15" s="10">
        <v>120</v>
      </c>
    </row>
    <row r="16" spans="1:12" s="9" customFormat="1" ht="14.45" customHeight="1">
      <c r="A16" s="24" t="s">
        <v>9</v>
      </c>
      <c r="B16" s="24"/>
      <c r="C16" s="25"/>
      <c r="D16" s="14"/>
      <c r="E16" s="10"/>
      <c r="F16" s="10"/>
      <c r="G16" s="10"/>
      <c r="H16" s="10"/>
      <c r="I16" s="10"/>
      <c r="J16" s="10"/>
      <c r="K16" s="10"/>
      <c r="L16" s="10"/>
    </row>
    <row r="17" spans="1:12" s="9" customFormat="1" ht="14.45" customHeight="1">
      <c r="B17" s="26" t="s">
        <v>10</v>
      </c>
      <c r="C17" s="27"/>
      <c r="D17" s="14">
        <v>459100</v>
      </c>
      <c r="E17" s="10">
        <v>412210</v>
      </c>
      <c r="F17" s="10">
        <v>407400</v>
      </c>
      <c r="G17" s="10">
        <v>4810</v>
      </c>
      <c r="H17" s="10">
        <v>46900</v>
      </c>
      <c r="I17" s="10">
        <v>2420</v>
      </c>
      <c r="J17" s="10">
        <v>42710</v>
      </c>
      <c r="K17" s="10">
        <v>1770</v>
      </c>
      <c r="L17" s="10">
        <v>450</v>
      </c>
    </row>
    <row r="18" spans="1:12" s="9" customFormat="1" ht="14.45" customHeight="1">
      <c r="B18" s="33" t="s">
        <v>11</v>
      </c>
      <c r="C18" s="34"/>
      <c r="D18" s="14">
        <v>41710</v>
      </c>
      <c r="E18" s="10">
        <v>37000</v>
      </c>
      <c r="F18" s="10">
        <v>36790</v>
      </c>
      <c r="G18" s="10">
        <v>210</v>
      </c>
      <c r="H18" s="10">
        <v>4700</v>
      </c>
      <c r="I18" s="10">
        <v>110</v>
      </c>
      <c r="J18" s="10">
        <v>4540</v>
      </c>
      <c r="K18" s="10">
        <v>50</v>
      </c>
      <c r="L18" s="10">
        <v>20</v>
      </c>
    </row>
    <row r="19" spans="1:12" s="9" customFormat="1" ht="14.45" customHeight="1">
      <c r="A19" s="24" t="s">
        <v>31</v>
      </c>
      <c r="B19" s="24"/>
      <c r="C19" s="25"/>
      <c r="D19" s="14"/>
      <c r="E19" s="10"/>
      <c r="F19" s="10"/>
      <c r="G19" s="10"/>
      <c r="H19" s="10"/>
      <c r="I19" s="10"/>
      <c r="J19" s="10"/>
      <c r="K19" s="10"/>
      <c r="L19" s="10"/>
    </row>
    <row r="20" spans="1:12" s="9" customFormat="1" ht="14.45" customHeight="1">
      <c r="B20" s="26" t="s">
        <v>10</v>
      </c>
      <c r="C20" s="27"/>
      <c r="D20" s="14">
        <v>524620</v>
      </c>
      <c r="E20" s="10">
        <v>465890</v>
      </c>
      <c r="F20" s="10">
        <v>461600</v>
      </c>
      <c r="G20" s="10">
        <v>4290</v>
      </c>
      <c r="H20" s="10">
        <v>58730</v>
      </c>
      <c r="I20" s="10">
        <v>1620</v>
      </c>
      <c r="J20" s="10">
        <v>56540</v>
      </c>
      <c r="K20" s="10">
        <v>570</v>
      </c>
      <c r="L20" s="10">
        <v>460</v>
      </c>
    </row>
    <row r="21" spans="1:12" s="9" customFormat="1" ht="14.45" customHeight="1">
      <c r="A21" s="24" t="s">
        <v>33</v>
      </c>
      <c r="B21" s="24"/>
      <c r="C21" s="25"/>
      <c r="D21" s="14"/>
      <c r="E21" s="10"/>
      <c r="F21" s="10"/>
      <c r="G21" s="10"/>
      <c r="H21" s="10"/>
      <c r="I21" s="10"/>
      <c r="J21" s="10"/>
      <c r="K21" s="10"/>
      <c r="L21" s="10"/>
    </row>
    <row r="22" spans="1:12" s="9" customFormat="1" ht="14.45" customHeight="1">
      <c r="B22" s="26" t="s">
        <v>10</v>
      </c>
      <c r="C22" s="27"/>
      <c r="D22" s="14">
        <v>569560</v>
      </c>
      <c r="E22" s="10">
        <v>510420</v>
      </c>
      <c r="F22" s="10">
        <v>506060</v>
      </c>
      <c r="G22" s="10">
        <v>4360</v>
      </c>
      <c r="H22" s="10">
        <v>59130</v>
      </c>
      <c r="I22" s="10">
        <v>1940</v>
      </c>
      <c r="J22" s="10">
        <v>56280</v>
      </c>
      <c r="K22" s="10">
        <v>910</v>
      </c>
      <c r="L22" s="10">
        <v>380</v>
      </c>
    </row>
    <row r="23" spans="1:12" s="9" customFormat="1" ht="14.45" customHeight="1">
      <c r="B23" s="16"/>
      <c r="C23" s="16" t="s">
        <v>17</v>
      </c>
      <c r="D23" s="14">
        <v>35030</v>
      </c>
      <c r="E23" s="10">
        <v>31880</v>
      </c>
      <c r="F23" s="10">
        <v>31500</v>
      </c>
      <c r="G23" s="10">
        <v>380</v>
      </c>
      <c r="H23" s="10">
        <v>3150</v>
      </c>
      <c r="I23" s="10">
        <v>90</v>
      </c>
      <c r="J23" s="10">
        <v>2920</v>
      </c>
      <c r="K23" s="10">
        <v>150</v>
      </c>
      <c r="L23" s="10">
        <v>40</v>
      </c>
    </row>
    <row r="24" spans="1:12" s="9" customFormat="1" ht="14.45" customHeight="1">
      <c r="B24" s="16"/>
      <c r="C24" s="16" t="s">
        <v>16</v>
      </c>
      <c r="D24" s="14">
        <v>67150</v>
      </c>
      <c r="E24" s="10">
        <v>60550</v>
      </c>
      <c r="F24" s="10">
        <v>60110</v>
      </c>
      <c r="G24" s="10">
        <v>430</v>
      </c>
      <c r="H24" s="10">
        <v>6610</v>
      </c>
      <c r="I24" s="10">
        <v>250</v>
      </c>
      <c r="J24" s="10">
        <v>6330</v>
      </c>
      <c r="K24" s="10">
        <v>20</v>
      </c>
      <c r="L24" s="10">
        <v>20</v>
      </c>
    </row>
    <row r="25" spans="1:12" s="9" customFormat="1" ht="14.45" customHeight="1">
      <c r="B25" s="16"/>
      <c r="C25" s="16" t="s">
        <v>12</v>
      </c>
      <c r="D25" s="14">
        <v>54630</v>
      </c>
      <c r="E25" s="10">
        <v>48240</v>
      </c>
      <c r="F25" s="10">
        <v>47980</v>
      </c>
      <c r="G25" s="10">
        <v>250</v>
      </c>
      <c r="H25" s="10">
        <v>6400</v>
      </c>
      <c r="I25" s="10" t="s">
        <v>34</v>
      </c>
      <c r="J25" s="10">
        <v>6210</v>
      </c>
      <c r="K25" s="10">
        <v>190</v>
      </c>
      <c r="L25" s="10">
        <v>20</v>
      </c>
    </row>
    <row r="26" spans="1:12" s="9" customFormat="1" ht="14.45" customHeight="1">
      <c r="B26" s="16"/>
      <c r="C26" s="16" t="s">
        <v>13</v>
      </c>
      <c r="D26" s="14">
        <v>70360</v>
      </c>
      <c r="E26" s="10">
        <v>63630</v>
      </c>
      <c r="F26" s="10">
        <v>62670</v>
      </c>
      <c r="G26" s="10">
        <v>970</v>
      </c>
      <c r="H26" s="10">
        <v>6720</v>
      </c>
      <c r="I26" s="10">
        <v>310</v>
      </c>
      <c r="J26" s="10">
        <v>6320</v>
      </c>
      <c r="K26" s="10">
        <v>90</v>
      </c>
      <c r="L26" s="10">
        <v>20</v>
      </c>
    </row>
    <row r="27" spans="1:12" s="9" customFormat="1" ht="14.45" customHeight="1">
      <c r="B27" s="16"/>
      <c r="C27" s="16" t="s">
        <v>14</v>
      </c>
      <c r="D27" s="14">
        <v>46760</v>
      </c>
      <c r="E27" s="10">
        <v>41980</v>
      </c>
      <c r="F27" s="10">
        <v>41770</v>
      </c>
      <c r="G27" s="10">
        <v>210</v>
      </c>
      <c r="H27" s="10">
        <v>4780</v>
      </c>
      <c r="I27" s="10">
        <v>320</v>
      </c>
      <c r="J27" s="10">
        <v>4370</v>
      </c>
      <c r="K27" s="10">
        <v>80</v>
      </c>
      <c r="L27" s="10">
        <v>30</v>
      </c>
    </row>
    <row r="28" spans="1:12" s="9" customFormat="1" ht="14.45" customHeight="1">
      <c r="B28" s="16"/>
      <c r="C28" s="16" t="s">
        <v>18</v>
      </c>
      <c r="D28" s="14">
        <v>47990</v>
      </c>
      <c r="E28" s="10">
        <v>43430</v>
      </c>
      <c r="F28" s="10">
        <v>43210</v>
      </c>
      <c r="G28" s="10">
        <v>220</v>
      </c>
      <c r="H28" s="10">
        <v>4560</v>
      </c>
      <c r="I28" s="10">
        <v>50</v>
      </c>
      <c r="J28" s="10">
        <v>4450</v>
      </c>
      <c r="K28" s="10">
        <v>50</v>
      </c>
      <c r="L28" s="10">
        <v>20</v>
      </c>
    </row>
    <row r="29" spans="1:12" s="9" customFormat="1" ht="14.45" customHeight="1">
      <c r="B29" s="16"/>
      <c r="C29" s="16" t="s">
        <v>15</v>
      </c>
      <c r="D29" s="14">
        <v>72800</v>
      </c>
      <c r="E29" s="10">
        <v>64180</v>
      </c>
      <c r="F29" s="10">
        <v>63740</v>
      </c>
      <c r="G29" s="10">
        <v>440</v>
      </c>
      <c r="H29" s="10">
        <v>8620</v>
      </c>
      <c r="I29" s="10">
        <v>250</v>
      </c>
      <c r="J29" s="10">
        <v>8200</v>
      </c>
      <c r="K29" s="10">
        <v>180</v>
      </c>
      <c r="L29" s="10">
        <v>30</v>
      </c>
    </row>
    <row r="30" spans="1:12" s="9" customFormat="1" ht="14.45" customHeight="1">
      <c r="B30" s="16"/>
      <c r="C30" s="16" t="s">
        <v>19</v>
      </c>
      <c r="D30" s="14">
        <v>81850</v>
      </c>
      <c r="E30" s="10">
        <v>72170</v>
      </c>
      <c r="F30" s="10">
        <v>71450</v>
      </c>
      <c r="G30" s="10">
        <v>720</v>
      </c>
      <c r="H30" s="10">
        <v>9680</v>
      </c>
      <c r="I30" s="10">
        <v>350</v>
      </c>
      <c r="J30" s="10">
        <v>9260</v>
      </c>
      <c r="K30" s="10">
        <v>70</v>
      </c>
      <c r="L30" s="10">
        <v>100</v>
      </c>
    </row>
    <row r="31" spans="1:12" s="9" customFormat="1" ht="14.45" customHeight="1">
      <c r="B31" s="16"/>
      <c r="C31" s="16" t="s">
        <v>20</v>
      </c>
      <c r="D31" s="14">
        <v>46990</v>
      </c>
      <c r="E31" s="10">
        <v>42560</v>
      </c>
      <c r="F31" s="10">
        <v>42140</v>
      </c>
      <c r="G31" s="10">
        <v>430</v>
      </c>
      <c r="H31" s="10">
        <v>4430</v>
      </c>
      <c r="I31" s="10">
        <v>300</v>
      </c>
      <c r="J31" s="10">
        <v>4100</v>
      </c>
      <c r="K31" s="10">
        <v>30</v>
      </c>
      <c r="L31" s="10">
        <v>50</v>
      </c>
    </row>
    <row r="32" spans="1:12" s="9" customFormat="1" ht="14.45" customHeight="1" thickBot="1">
      <c r="A32" s="4"/>
      <c r="B32" s="18"/>
      <c r="C32" s="18" t="s">
        <v>32</v>
      </c>
      <c r="D32" s="15">
        <v>45990</v>
      </c>
      <c r="E32" s="12">
        <v>41800</v>
      </c>
      <c r="F32" s="12">
        <v>41490</v>
      </c>
      <c r="G32" s="12">
        <v>310</v>
      </c>
      <c r="H32" s="12">
        <v>4190</v>
      </c>
      <c r="I32" s="12">
        <v>30</v>
      </c>
      <c r="J32" s="12">
        <v>4120</v>
      </c>
      <c r="K32" s="12">
        <v>40</v>
      </c>
      <c r="L32" s="12">
        <v>50</v>
      </c>
    </row>
    <row r="33" spans="1:1" s="7" customFormat="1" ht="13.9" customHeight="1">
      <c r="A33" s="7" t="s">
        <v>4</v>
      </c>
    </row>
    <row r="34" spans="1:1" ht="14.1" customHeight="1">
      <c r="A34" s="11"/>
    </row>
  </sheetData>
  <mergeCells count="24">
    <mergeCell ref="A6:C6"/>
    <mergeCell ref="B9:C9"/>
    <mergeCell ref="B8:C8"/>
    <mergeCell ref="B7:C7"/>
    <mergeCell ref="B14:C14"/>
    <mergeCell ref="B13:C13"/>
    <mergeCell ref="B12:C12"/>
    <mergeCell ref="A11:C11"/>
    <mergeCell ref="A21:C21"/>
    <mergeCell ref="B22:C22"/>
    <mergeCell ref="A1:L1"/>
    <mergeCell ref="L3:L5"/>
    <mergeCell ref="D3:K3"/>
    <mergeCell ref="D4:D5"/>
    <mergeCell ref="E4:G4"/>
    <mergeCell ref="H4:K4"/>
    <mergeCell ref="B20:C20"/>
    <mergeCell ref="A19:C19"/>
    <mergeCell ref="B15:C15"/>
    <mergeCell ref="A16:C16"/>
    <mergeCell ref="B17:C17"/>
    <mergeCell ref="B18:C18"/>
    <mergeCell ref="A3:C5"/>
    <mergeCell ref="B10:C10"/>
  </mergeCells>
  <phoneticPr fontId="2"/>
  <pageMargins left="0.78740157480314965" right="0.55118110236220474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showGridLines="0" zoomScale="110" zoomScaleNormal="110" workbookViewId="0">
      <selection sqref="A1:L1"/>
    </sheetView>
  </sheetViews>
  <sheetFormatPr defaultColWidth="7.75" defaultRowHeight="13.9" customHeight="1"/>
  <cols>
    <col min="1" max="1" width="2.25" style="275" customWidth="1"/>
    <col min="2" max="2" width="6.625" style="275" customWidth="1"/>
    <col min="3" max="3" width="6.75" style="275" customWidth="1"/>
    <col min="4" max="4" width="7.875" style="275" customWidth="1"/>
    <col min="5" max="5" width="8.125" style="275" customWidth="1"/>
    <col min="6" max="6" width="6.75" style="275" customWidth="1"/>
    <col min="7" max="7" width="7.75" style="275"/>
    <col min="8" max="8" width="9" style="275" bestFit="1" customWidth="1"/>
    <col min="9" max="9" width="6.375" style="275" customWidth="1"/>
    <col min="10" max="11" width="7.75" style="275"/>
    <col min="12" max="12" width="6.75" style="275" customWidth="1"/>
    <col min="13" max="13" width="6.875" style="275" customWidth="1"/>
    <col min="14" max="14" width="8.375" style="275" customWidth="1"/>
    <col min="15" max="15" width="6.875" style="275" customWidth="1"/>
    <col min="16" max="16" width="7.875" style="275" customWidth="1"/>
    <col min="17" max="17" width="8.125" style="275" customWidth="1"/>
    <col min="18" max="18" width="6.75" style="275" customWidth="1"/>
    <col min="19" max="20" width="7.875" style="275" customWidth="1"/>
    <col min="21" max="21" width="6.375" style="275" customWidth="1"/>
    <col min="22" max="23" width="7.875" style="275" customWidth="1"/>
    <col min="24" max="16384" width="7.75" style="275"/>
  </cols>
  <sheetData>
    <row r="1" spans="1:23" s="343" customFormat="1" ht="19.899999999999999" customHeight="1">
      <c r="A1" s="345" t="s">
        <v>274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55" t="s">
        <v>264</v>
      </c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278" customFormat="1" ht="13.9" customHeight="1" thickBot="1">
      <c r="A2" s="278" t="s">
        <v>263</v>
      </c>
    </row>
    <row r="3" spans="1:23" s="295" customFormat="1" ht="13.9" customHeight="1">
      <c r="A3" s="342" t="s">
        <v>254</v>
      </c>
      <c r="B3" s="341"/>
      <c r="C3" s="340" t="s">
        <v>273</v>
      </c>
      <c r="D3" s="338"/>
      <c r="E3" s="338"/>
      <c r="F3" s="335" t="s">
        <v>272</v>
      </c>
      <c r="G3" s="335"/>
      <c r="H3" s="335"/>
      <c r="I3" s="335" t="s">
        <v>271</v>
      </c>
      <c r="J3" s="335"/>
      <c r="K3" s="335"/>
      <c r="L3" s="354" t="s">
        <v>270</v>
      </c>
      <c r="M3" s="353" t="s">
        <v>269</v>
      </c>
      <c r="N3" s="352"/>
      <c r="O3" s="335" t="s">
        <v>268</v>
      </c>
      <c r="P3" s="335"/>
      <c r="Q3" s="335"/>
      <c r="R3" s="335" t="s">
        <v>267</v>
      </c>
      <c r="S3" s="335"/>
      <c r="T3" s="340"/>
      <c r="U3" s="335" t="s">
        <v>266</v>
      </c>
      <c r="V3" s="335"/>
      <c r="W3" s="340"/>
    </row>
    <row r="4" spans="1:23" s="295" customFormat="1" ht="21.6" customHeight="1">
      <c r="A4" s="305"/>
      <c r="B4" s="304"/>
      <c r="C4" s="350" t="s">
        <v>235</v>
      </c>
      <c r="D4" s="349" t="s">
        <v>234</v>
      </c>
      <c r="E4" s="348" t="s">
        <v>233</v>
      </c>
      <c r="F4" s="350" t="s">
        <v>235</v>
      </c>
      <c r="G4" s="349" t="s">
        <v>234</v>
      </c>
      <c r="H4" s="348" t="s">
        <v>233</v>
      </c>
      <c r="I4" s="350" t="s">
        <v>235</v>
      </c>
      <c r="J4" s="349" t="s">
        <v>234</v>
      </c>
      <c r="K4" s="348" t="s">
        <v>233</v>
      </c>
      <c r="L4" s="349" t="s">
        <v>235</v>
      </c>
      <c r="M4" s="351" t="s">
        <v>234</v>
      </c>
      <c r="N4" s="348" t="s">
        <v>233</v>
      </c>
      <c r="O4" s="350" t="s">
        <v>235</v>
      </c>
      <c r="P4" s="349" t="s">
        <v>234</v>
      </c>
      <c r="Q4" s="348" t="s">
        <v>233</v>
      </c>
      <c r="R4" s="350" t="s">
        <v>235</v>
      </c>
      <c r="S4" s="349" t="s">
        <v>234</v>
      </c>
      <c r="T4" s="348" t="s">
        <v>233</v>
      </c>
      <c r="U4" s="350" t="s">
        <v>235</v>
      </c>
      <c r="V4" s="349" t="s">
        <v>234</v>
      </c>
      <c r="W4" s="348" t="s">
        <v>233</v>
      </c>
    </row>
    <row r="5" spans="1:23" ht="17.45" customHeight="1">
      <c r="A5" s="294" t="s">
        <v>232</v>
      </c>
      <c r="B5" s="294"/>
      <c r="C5" s="289">
        <v>5763</v>
      </c>
      <c r="D5" s="287">
        <v>1125815</v>
      </c>
      <c r="E5" s="287">
        <v>21127691</v>
      </c>
      <c r="F5" s="287">
        <v>4375</v>
      </c>
      <c r="G5" s="287">
        <v>500604</v>
      </c>
      <c r="H5" s="287">
        <v>8075957</v>
      </c>
      <c r="I5" s="287">
        <v>7</v>
      </c>
      <c r="J5" s="287">
        <v>12744</v>
      </c>
      <c r="K5" s="287">
        <v>301253</v>
      </c>
      <c r="L5" s="287">
        <v>135</v>
      </c>
      <c r="M5" s="287">
        <v>243278</v>
      </c>
      <c r="N5" s="287">
        <v>5866061</v>
      </c>
      <c r="O5" s="287">
        <v>1242</v>
      </c>
      <c r="P5" s="287">
        <v>368965</v>
      </c>
      <c r="Q5" s="287">
        <v>6882508</v>
      </c>
      <c r="R5" s="287">
        <v>2</v>
      </c>
      <c r="S5" s="287">
        <v>131</v>
      </c>
      <c r="T5" s="287" t="s">
        <v>216</v>
      </c>
      <c r="U5" s="287">
        <v>2</v>
      </c>
      <c r="V5" s="287">
        <v>93</v>
      </c>
      <c r="W5" s="287" t="s">
        <v>216</v>
      </c>
    </row>
    <row r="6" spans="1:23" ht="17.45" customHeight="1">
      <c r="A6" s="292" t="s">
        <v>231</v>
      </c>
      <c r="B6" s="292"/>
      <c r="C6" s="289">
        <v>6562</v>
      </c>
      <c r="D6" s="287">
        <v>1249406</v>
      </c>
      <c r="E6" s="287">
        <v>22214208</v>
      </c>
      <c r="F6" s="287">
        <v>5199</v>
      </c>
      <c r="G6" s="287">
        <v>594710</v>
      </c>
      <c r="H6" s="287">
        <v>9620135</v>
      </c>
      <c r="I6" s="287">
        <v>5</v>
      </c>
      <c r="J6" s="287">
        <v>9636</v>
      </c>
      <c r="K6" s="287">
        <v>140000</v>
      </c>
      <c r="L6" s="287">
        <v>138</v>
      </c>
      <c r="M6" s="287">
        <v>247955</v>
      </c>
      <c r="N6" s="287">
        <v>5148427</v>
      </c>
      <c r="O6" s="287">
        <v>1217</v>
      </c>
      <c r="P6" s="287">
        <v>396927</v>
      </c>
      <c r="Q6" s="287">
        <v>7302627</v>
      </c>
      <c r="R6" s="287" t="s">
        <v>84</v>
      </c>
      <c r="S6" s="287" t="s">
        <v>84</v>
      </c>
      <c r="T6" s="287" t="s">
        <v>84</v>
      </c>
      <c r="U6" s="287">
        <v>3</v>
      </c>
      <c r="V6" s="287">
        <v>178</v>
      </c>
      <c r="W6" s="287">
        <v>3019</v>
      </c>
    </row>
    <row r="7" spans="1:23" ht="17.45" customHeight="1">
      <c r="A7" s="292" t="s">
        <v>247</v>
      </c>
      <c r="B7" s="292"/>
      <c r="C7" s="347">
        <v>6660</v>
      </c>
      <c r="D7" s="277">
        <v>1264086</v>
      </c>
      <c r="E7" s="277">
        <v>22775770</v>
      </c>
      <c r="F7" s="277">
        <v>5125</v>
      </c>
      <c r="G7" s="277">
        <v>585785</v>
      </c>
      <c r="H7" s="277">
        <v>9333515</v>
      </c>
      <c r="I7" s="277">
        <v>8</v>
      </c>
      <c r="J7" s="277">
        <v>6099</v>
      </c>
      <c r="K7" s="277">
        <v>156770</v>
      </c>
      <c r="L7" s="277">
        <v>179</v>
      </c>
      <c r="M7" s="277">
        <v>321181</v>
      </c>
      <c r="N7" s="277">
        <v>6711503</v>
      </c>
      <c r="O7" s="277">
        <v>1339</v>
      </c>
      <c r="P7" s="277">
        <v>350847</v>
      </c>
      <c r="Q7" s="277">
        <v>6572495</v>
      </c>
      <c r="R7" s="287">
        <v>6</v>
      </c>
      <c r="S7" s="287">
        <v>89</v>
      </c>
      <c r="T7" s="287">
        <v>392</v>
      </c>
      <c r="U7" s="277">
        <v>3</v>
      </c>
      <c r="V7" s="277">
        <v>85</v>
      </c>
      <c r="W7" s="287">
        <v>1095</v>
      </c>
    </row>
    <row r="8" spans="1:23" ht="17.45" customHeight="1">
      <c r="A8" s="292" t="s">
        <v>246</v>
      </c>
      <c r="B8" s="292"/>
      <c r="C8" s="347">
        <v>7038</v>
      </c>
      <c r="D8" s="277">
        <v>1460610</v>
      </c>
      <c r="E8" s="277">
        <v>25868361</v>
      </c>
      <c r="F8" s="277">
        <v>5413</v>
      </c>
      <c r="G8" s="277">
        <v>624464</v>
      </c>
      <c r="H8" s="277">
        <v>10148587</v>
      </c>
      <c r="I8" s="277">
        <v>5</v>
      </c>
      <c r="J8" s="277">
        <v>9205</v>
      </c>
      <c r="K8" s="277">
        <v>269747</v>
      </c>
      <c r="L8" s="277">
        <v>164</v>
      </c>
      <c r="M8" s="277">
        <v>381891</v>
      </c>
      <c r="N8" s="277">
        <v>7264298</v>
      </c>
      <c r="O8" s="277">
        <v>1435</v>
      </c>
      <c r="P8" s="277">
        <v>444270</v>
      </c>
      <c r="Q8" s="277">
        <v>8179993</v>
      </c>
      <c r="R8" s="287">
        <v>3</v>
      </c>
      <c r="S8" s="287">
        <v>191</v>
      </c>
      <c r="T8" s="287">
        <v>2707</v>
      </c>
      <c r="U8" s="277">
        <v>18</v>
      </c>
      <c r="V8" s="277">
        <v>589</v>
      </c>
      <c r="W8" s="287">
        <v>3029</v>
      </c>
    </row>
    <row r="9" spans="1:23" ht="17.45" customHeight="1">
      <c r="A9" s="292" t="s">
        <v>245</v>
      </c>
      <c r="B9" s="292"/>
      <c r="C9" s="289">
        <v>7597</v>
      </c>
      <c r="D9" s="287">
        <v>1646307</v>
      </c>
      <c r="E9" s="287">
        <v>29486716</v>
      </c>
      <c r="F9" s="287">
        <v>5895</v>
      </c>
      <c r="G9" s="287">
        <v>685676</v>
      </c>
      <c r="H9" s="287">
        <v>11023076</v>
      </c>
      <c r="I9" s="287">
        <v>4</v>
      </c>
      <c r="J9" s="287">
        <v>917</v>
      </c>
      <c r="K9" s="287">
        <v>16070</v>
      </c>
      <c r="L9" s="287">
        <v>171</v>
      </c>
      <c r="M9" s="287">
        <v>320531</v>
      </c>
      <c r="N9" s="287">
        <v>6904728</v>
      </c>
      <c r="O9" s="287">
        <v>1513</v>
      </c>
      <c r="P9" s="287">
        <v>638382</v>
      </c>
      <c r="Q9" s="287">
        <v>11533638</v>
      </c>
      <c r="R9" s="287">
        <v>1</v>
      </c>
      <c r="S9" s="287">
        <v>12</v>
      </c>
      <c r="T9" s="287" t="s">
        <v>216</v>
      </c>
      <c r="U9" s="287">
        <v>13</v>
      </c>
      <c r="V9" s="287">
        <v>789</v>
      </c>
      <c r="W9" s="287" t="s">
        <v>216</v>
      </c>
    </row>
    <row r="10" spans="1:23" ht="17.45" customHeight="1">
      <c r="A10" s="291"/>
      <c r="B10" s="290" t="s">
        <v>227</v>
      </c>
      <c r="C10" s="289">
        <v>640</v>
      </c>
      <c r="D10" s="287">
        <v>97805</v>
      </c>
      <c r="E10" s="287">
        <v>1717676</v>
      </c>
      <c r="F10" s="287">
        <v>522</v>
      </c>
      <c r="G10" s="287">
        <v>61574</v>
      </c>
      <c r="H10" s="287">
        <v>983853</v>
      </c>
      <c r="I10" s="287" t="s">
        <v>226</v>
      </c>
      <c r="J10" s="287" t="s">
        <v>226</v>
      </c>
      <c r="K10" s="287" t="s">
        <v>226</v>
      </c>
      <c r="L10" s="287">
        <v>7</v>
      </c>
      <c r="M10" s="287">
        <v>5810</v>
      </c>
      <c r="N10" s="287">
        <v>105500</v>
      </c>
      <c r="O10" s="287">
        <v>111</v>
      </c>
      <c r="P10" s="287">
        <v>30421</v>
      </c>
      <c r="Q10" s="287">
        <v>628323</v>
      </c>
      <c r="R10" s="287" t="s">
        <v>226</v>
      </c>
      <c r="S10" s="287" t="s">
        <v>226</v>
      </c>
      <c r="T10" s="287" t="s">
        <v>226</v>
      </c>
      <c r="U10" s="287" t="s">
        <v>226</v>
      </c>
      <c r="V10" s="287" t="s">
        <v>226</v>
      </c>
      <c r="W10" s="287" t="s">
        <v>226</v>
      </c>
    </row>
    <row r="11" spans="1:23" ht="17.45" customHeight="1">
      <c r="A11" s="291"/>
      <c r="B11" s="290" t="s">
        <v>225</v>
      </c>
      <c r="C11" s="289">
        <v>787</v>
      </c>
      <c r="D11" s="287">
        <v>142519</v>
      </c>
      <c r="E11" s="287">
        <v>2610758</v>
      </c>
      <c r="F11" s="287">
        <v>590</v>
      </c>
      <c r="G11" s="287">
        <v>66307</v>
      </c>
      <c r="H11" s="287">
        <v>1067128</v>
      </c>
      <c r="I11" s="287" t="s">
        <v>215</v>
      </c>
      <c r="J11" s="287" t="s">
        <v>215</v>
      </c>
      <c r="K11" s="287" t="s">
        <v>215</v>
      </c>
      <c r="L11" s="287">
        <v>20</v>
      </c>
      <c r="M11" s="287">
        <v>27445</v>
      </c>
      <c r="N11" s="287">
        <v>524805</v>
      </c>
      <c r="O11" s="287">
        <v>175</v>
      </c>
      <c r="P11" s="287">
        <v>48720</v>
      </c>
      <c r="Q11" s="287">
        <v>1018685</v>
      </c>
      <c r="R11" s="287">
        <v>1</v>
      </c>
      <c r="S11" s="287">
        <v>12</v>
      </c>
      <c r="T11" s="287" t="s">
        <v>216</v>
      </c>
      <c r="U11" s="287">
        <v>1</v>
      </c>
      <c r="V11" s="287">
        <v>35</v>
      </c>
      <c r="W11" s="287" t="s">
        <v>216</v>
      </c>
    </row>
    <row r="12" spans="1:23" ht="17.45" customHeight="1">
      <c r="A12" s="291"/>
      <c r="B12" s="290" t="s">
        <v>224</v>
      </c>
      <c r="C12" s="289">
        <v>684</v>
      </c>
      <c r="D12" s="287">
        <v>234050</v>
      </c>
      <c r="E12" s="287">
        <v>4182745</v>
      </c>
      <c r="F12" s="287">
        <v>496</v>
      </c>
      <c r="G12" s="287">
        <v>58219</v>
      </c>
      <c r="H12" s="287">
        <v>974767</v>
      </c>
      <c r="I12" s="287" t="s">
        <v>215</v>
      </c>
      <c r="J12" s="287" t="s">
        <v>215</v>
      </c>
      <c r="K12" s="287" t="s">
        <v>215</v>
      </c>
      <c r="L12" s="287">
        <v>27</v>
      </c>
      <c r="M12" s="287">
        <v>56576</v>
      </c>
      <c r="N12" s="287">
        <v>889472</v>
      </c>
      <c r="O12" s="287">
        <v>158</v>
      </c>
      <c r="P12" s="287">
        <v>119110</v>
      </c>
      <c r="Q12" s="287">
        <v>2317716</v>
      </c>
      <c r="R12" s="287" t="s">
        <v>215</v>
      </c>
      <c r="S12" s="287" t="s">
        <v>215</v>
      </c>
      <c r="T12" s="287" t="s">
        <v>215</v>
      </c>
      <c r="U12" s="287">
        <v>3</v>
      </c>
      <c r="V12" s="287">
        <v>145</v>
      </c>
      <c r="W12" s="287">
        <v>790</v>
      </c>
    </row>
    <row r="13" spans="1:23" ht="17.45" customHeight="1">
      <c r="A13" s="291"/>
      <c r="B13" s="290" t="s">
        <v>223</v>
      </c>
      <c r="C13" s="289">
        <v>1034</v>
      </c>
      <c r="D13" s="287">
        <v>175230</v>
      </c>
      <c r="E13" s="287">
        <v>3187648</v>
      </c>
      <c r="F13" s="287">
        <v>848</v>
      </c>
      <c r="G13" s="287">
        <v>98613</v>
      </c>
      <c r="H13" s="287" t="s">
        <v>216</v>
      </c>
      <c r="I13" s="287" t="s">
        <v>215</v>
      </c>
      <c r="J13" s="287" t="s">
        <v>215</v>
      </c>
      <c r="K13" s="287" t="s">
        <v>215</v>
      </c>
      <c r="L13" s="287">
        <v>12</v>
      </c>
      <c r="M13" s="287">
        <v>26974</v>
      </c>
      <c r="N13" s="287">
        <v>592450</v>
      </c>
      <c r="O13" s="287">
        <v>172</v>
      </c>
      <c r="P13" s="287">
        <v>49477</v>
      </c>
      <c r="Q13" s="287">
        <v>955116</v>
      </c>
      <c r="R13" s="287" t="s">
        <v>215</v>
      </c>
      <c r="S13" s="287" t="s">
        <v>215</v>
      </c>
      <c r="T13" s="287" t="s">
        <v>215</v>
      </c>
      <c r="U13" s="287">
        <v>2</v>
      </c>
      <c r="V13" s="287">
        <v>166</v>
      </c>
      <c r="W13" s="287" t="s">
        <v>216</v>
      </c>
    </row>
    <row r="14" spans="1:23" ht="17.45" customHeight="1">
      <c r="A14" s="291"/>
      <c r="B14" s="290" t="s">
        <v>222</v>
      </c>
      <c r="C14" s="289">
        <v>515</v>
      </c>
      <c r="D14" s="287">
        <v>153722</v>
      </c>
      <c r="E14" s="287">
        <v>2813273</v>
      </c>
      <c r="F14" s="287">
        <v>368</v>
      </c>
      <c r="G14" s="287">
        <v>42118</v>
      </c>
      <c r="H14" s="287">
        <v>664828</v>
      </c>
      <c r="I14" s="287" t="s">
        <v>215</v>
      </c>
      <c r="J14" s="287" t="s">
        <v>215</v>
      </c>
      <c r="K14" s="287" t="s">
        <v>215</v>
      </c>
      <c r="L14" s="287">
        <v>15</v>
      </c>
      <c r="M14" s="287">
        <v>41925</v>
      </c>
      <c r="N14" s="287">
        <v>952599</v>
      </c>
      <c r="O14" s="287">
        <v>132</v>
      </c>
      <c r="P14" s="287">
        <v>69679</v>
      </c>
      <c r="Q14" s="287">
        <v>1195846</v>
      </c>
      <c r="R14" s="287" t="s">
        <v>215</v>
      </c>
      <c r="S14" s="287" t="s">
        <v>215</v>
      </c>
      <c r="T14" s="287" t="s">
        <v>215</v>
      </c>
      <c r="U14" s="287" t="s">
        <v>215</v>
      </c>
      <c r="V14" s="287" t="s">
        <v>215</v>
      </c>
      <c r="W14" s="287" t="s">
        <v>215</v>
      </c>
    </row>
    <row r="15" spans="1:23" ht="17.45" customHeight="1">
      <c r="A15" s="291"/>
      <c r="B15" s="290" t="s">
        <v>221</v>
      </c>
      <c r="C15" s="289">
        <v>489</v>
      </c>
      <c r="D15" s="287">
        <v>82271</v>
      </c>
      <c r="E15" s="287">
        <v>1473635</v>
      </c>
      <c r="F15" s="287">
        <v>385</v>
      </c>
      <c r="G15" s="287">
        <v>45605</v>
      </c>
      <c r="H15" s="287" t="s">
        <v>216</v>
      </c>
      <c r="I15" s="287">
        <v>2</v>
      </c>
      <c r="J15" s="287">
        <v>651</v>
      </c>
      <c r="K15" s="287" t="s">
        <v>216</v>
      </c>
      <c r="L15" s="287">
        <v>11</v>
      </c>
      <c r="M15" s="287">
        <v>16221</v>
      </c>
      <c r="N15" s="287">
        <v>354193</v>
      </c>
      <c r="O15" s="287">
        <v>91</v>
      </c>
      <c r="P15" s="287">
        <v>19794</v>
      </c>
      <c r="Q15" s="287">
        <v>397163</v>
      </c>
      <c r="R15" s="287" t="s">
        <v>215</v>
      </c>
      <c r="S15" s="287" t="s">
        <v>215</v>
      </c>
      <c r="T15" s="287" t="s">
        <v>215</v>
      </c>
      <c r="U15" s="287" t="s">
        <v>215</v>
      </c>
      <c r="V15" s="287" t="s">
        <v>215</v>
      </c>
      <c r="W15" s="287" t="s">
        <v>215</v>
      </c>
    </row>
    <row r="16" spans="1:23" ht="17.45" customHeight="1">
      <c r="A16" s="291"/>
      <c r="B16" s="290" t="s">
        <v>220</v>
      </c>
      <c r="C16" s="289">
        <v>794</v>
      </c>
      <c r="D16" s="287">
        <v>234987</v>
      </c>
      <c r="E16" s="287">
        <v>4045237</v>
      </c>
      <c r="F16" s="287">
        <v>554</v>
      </c>
      <c r="G16" s="287">
        <v>65771</v>
      </c>
      <c r="H16" s="287" t="s">
        <v>216</v>
      </c>
      <c r="I16" s="287" t="s">
        <v>215</v>
      </c>
      <c r="J16" s="287" t="s">
        <v>215</v>
      </c>
      <c r="K16" s="287" t="s">
        <v>215</v>
      </c>
      <c r="L16" s="287">
        <v>25</v>
      </c>
      <c r="M16" s="287">
        <v>56290</v>
      </c>
      <c r="N16" s="287">
        <v>1200538</v>
      </c>
      <c r="O16" s="287">
        <v>214</v>
      </c>
      <c r="P16" s="287">
        <v>112899</v>
      </c>
      <c r="Q16" s="287">
        <v>1743620</v>
      </c>
      <c r="R16" s="287" t="s">
        <v>215</v>
      </c>
      <c r="S16" s="287" t="s">
        <v>215</v>
      </c>
      <c r="T16" s="287" t="s">
        <v>215</v>
      </c>
      <c r="U16" s="287">
        <v>1</v>
      </c>
      <c r="V16" s="287">
        <v>27</v>
      </c>
      <c r="W16" s="287" t="s">
        <v>216</v>
      </c>
    </row>
    <row r="17" spans="1:23" ht="17.45" customHeight="1">
      <c r="A17" s="291"/>
      <c r="B17" s="290" t="s">
        <v>219</v>
      </c>
      <c r="C17" s="289">
        <v>918</v>
      </c>
      <c r="D17" s="287">
        <v>204696</v>
      </c>
      <c r="E17" s="287">
        <v>3592926</v>
      </c>
      <c r="F17" s="287">
        <v>735</v>
      </c>
      <c r="G17" s="287">
        <v>82927</v>
      </c>
      <c r="H17" s="287">
        <v>1300287</v>
      </c>
      <c r="I17" s="287">
        <v>1</v>
      </c>
      <c r="J17" s="287">
        <v>20</v>
      </c>
      <c r="K17" s="287" t="s">
        <v>216</v>
      </c>
      <c r="L17" s="287">
        <v>21</v>
      </c>
      <c r="M17" s="287">
        <v>28561</v>
      </c>
      <c r="N17" s="287">
        <v>573283</v>
      </c>
      <c r="O17" s="287">
        <v>159</v>
      </c>
      <c r="P17" s="287">
        <v>92927</v>
      </c>
      <c r="Q17" s="287">
        <v>1715063</v>
      </c>
      <c r="R17" s="287" t="s">
        <v>215</v>
      </c>
      <c r="S17" s="287" t="s">
        <v>215</v>
      </c>
      <c r="T17" s="287" t="s">
        <v>215</v>
      </c>
      <c r="U17" s="287">
        <v>2</v>
      </c>
      <c r="V17" s="287">
        <v>261</v>
      </c>
      <c r="W17" s="287" t="s">
        <v>216</v>
      </c>
    </row>
    <row r="18" spans="1:23" ht="17.45" customHeight="1">
      <c r="A18" s="291"/>
      <c r="B18" s="290" t="s">
        <v>218</v>
      </c>
      <c r="C18" s="289">
        <v>1062</v>
      </c>
      <c r="D18" s="287">
        <v>202686</v>
      </c>
      <c r="E18" s="287">
        <v>3778314</v>
      </c>
      <c r="F18" s="287">
        <v>861</v>
      </c>
      <c r="G18" s="287">
        <v>97493</v>
      </c>
      <c r="H18" s="287">
        <v>1523581</v>
      </c>
      <c r="I18" s="287">
        <v>1</v>
      </c>
      <c r="J18" s="287">
        <v>246</v>
      </c>
      <c r="K18" s="287" t="s">
        <v>216</v>
      </c>
      <c r="L18" s="287">
        <v>18</v>
      </c>
      <c r="M18" s="287">
        <v>42656</v>
      </c>
      <c r="N18" s="287">
        <v>1205950</v>
      </c>
      <c r="O18" s="287">
        <v>181</v>
      </c>
      <c r="P18" s="287">
        <v>62265</v>
      </c>
      <c r="Q18" s="287">
        <v>1044317</v>
      </c>
      <c r="R18" s="287" t="s">
        <v>215</v>
      </c>
      <c r="S18" s="287" t="s">
        <v>215</v>
      </c>
      <c r="T18" s="287" t="s">
        <v>215</v>
      </c>
      <c r="U18" s="287">
        <v>1</v>
      </c>
      <c r="V18" s="287">
        <v>26</v>
      </c>
      <c r="W18" s="287" t="s">
        <v>216</v>
      </c>
    </row>
    <row r="19" spans="1:23" ht="17.45" customHeight="1" thickBot="1">
      <c r="A19" s="286"/>
      <c r="B19" s="285" t="s">
        <v>217</v>
      </c>
      <c r="C19" s="284">
        <v>674</v>
      </c>
      <c r="D19" s="281">
        <v>118341</v>
      </c>
      <c r="E19" s="281">
        <v>2084504</v>
      </c>
      <c r="F19" s="281">
        <v>536</v>
      </c>
      <c r="G19" s="281">
        <v>67049</v>
      </c>
      <c r="H19" s="281">
        <v>1059745</v>
      </c>
      <c r="I19" s="281" t="s">
        <v>215</v>
      </c>
      <c r="J19" s="281" t="s">
        <v>215</v>
      </c>
      <c r="K19" s="281" t="s">
        <v>215</v>
      </c>
      <c r="L19" s="281">
        <v>15</v>
      </c>
      <c r="M19" s="281">
        <v>18073</v>
      </c>
      <c r="N19" s="281">
        <v>505938</v>
      </c>
      <c r="O19" s="281">
        <v>120</v>
      </c>
      <c r="P19" s="281">
        <v>33090</v>
      </c>
      <c r="Q19" s="281">
        <v>517789</v>
      </c>
      <c r="R19" s="281" t="s">
        <v>215</v>
      </c>
      <c r="S19" s="281" t="s">
        <v>215</v>
      </c>
      <c r="T19" s="281" t="s">
        <v>215</v>
      </c>
      <c r="U19" s="281">
        <v>3</v>
      </c>
      <c r="V19" s="281">
        <v>129</v>
      </c>
      <c r="W19" s="281">
        <v>1032</v>
      </c>
    </row>
    <row r="20" spans="1:23" s="278" customFormat="1" ht="13.9" customHeight="1">
      <c r="A20" s="278" t="s">
        <v>214</v>
      </c>
      <c r="W20" s="346"/>
    </row>
    <row r="21" spans="1:23" s="278" customFormat="1" ht="13.9" customHeight="1"/>
  </sheetData>
  <mergeCells count="14">
    <mergeCell ref="U3:W3"/>
    <mergeCell ref="M1:W1"/>
    <mergeCell ref="O3:Q3"/>
    <mergeCell ref="R3:T3"/>
    <mergeCell ref="F3:H3"/>
    <mergeCell ref="I3:K3"/>
    <mergeCell ref="A8:B8"/>
    <mergeCell ref="A7:B7"/>
    <mergeCell ref="A6:B6"/>
    <mergeCell ref="A5:B5"/>
    <mergeCell ref="A9:B9"/>
    <mergeCell ref="A1:L1"/>
    <mergeCell ref="C3:E3"/>
    <mergeCell ref="A3:B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showGridLines="0" zoomScaleNormal="100" workbookViewId="0">
      <selection sqref="A1:N1"/>
    </sheetView>
  </sheetViews>
  <sheetFormatPr defaultColWidth="7.75" defaultRowHeight="13.9" customHeight="1"/>
  <cols>
    <col min="1" max="1" width="2.25" style="275" customWidth="1"/>
    <col min="2" max="2" width="6.625" style="275" customWidth="1"/>
    <col min="3" max="3" width="5.875" style="275" customWidth="1"/>
    <col min="4" max="4" width="7.5" style="275" customWidth="1"/>
    <col min="5" max="5" width="5.875" style="275" customWidth="1"/>
    <col min="6" max="6" width="6.625" style="275" customWidth="1"/>
    <col min="7" max="7" width="5.375" style="275" customWidth="1"/>
    <col min="8" max="8" width="6.625" style="275" customWidth="1"/>
    <col min="9" max="9" width="5.375" style="275" customWidth="1"/>
    <col min="10" max="10" width="6.625" style="275" customWidth="1"/>
    <col min="11" max="11" width="5.875" style="275" customWidth="1"/>
    <col min="12" max="12" width="6.625" style="275" customWidth="1"/>
    <col min="13" max="13" width="6.375" style="275" customWidth="1"/>
    <col min="14" max="14" width="7.375" style="275" customWidth="1"/>
    <col min="15" max="15" width="5.25" style="275" customWidth="1"/>
    <col min="16" max="16" width="6.375" style="275" customWidth="1"/>
    <col min="17" max="17" width="5.5" style="275" customWidth="1"/>
    <col min="18" max="18" width="6.625" style="275" customWidth="1"/>
    <col min="19" max="19" width="5.25" style="275" customWidth="1"/>
    <col min="20" max="20" width="6.375" style="275" customWidth="1"/>
    <col min="21" max="21" width="5" style="275" customWidth="1"/>
    <col min="22" max="22" width="6.375" style="275" customWidth="1"/>
    <col min="23" max="23" width="6" style="275" customWidth="1"/>
    <col min="24" max="24" width="6.5" style="275" customWidth="1"/>
    <col min="25" max="25" width="5" style="275" customWidth="1"/>
    <col min="26" max="26" width="6.375" style="275" customWidth="1"/>
    <col min="27" max="27" width="6" style="275" customWidth="1"/>
    <col min="28" max="28" width="6.375" style="275" customWidth="1"/>
    <col min="29" max="16384" width="7.75" style="275"/>
  </cols>
  <sheetData>
    <row r="1" spans="1:28" s="343" customFormat="1" ht="19.899999999999999" customHeight="1">
      <c r="A1" s="345" t="s">
        <v>294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55" t="s">
        <v>293</v>
      </c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</row>
    <row r="2" spans="1:28" s="278" customFormat="1" ht="13.9" customHeight="1" thickBot="1">
      <c r="A2" s="278" t="s">
        <v>292</v>
      </c>
    </row>
    <row r="3" spans="1:28" s="295" customFormat="1" ht="13.9" customHeight="1">
      <c r="A3" s="342" t="s">
        <v>254</v>
      </c>
      <c r="B3" s="341"/>
      <c r="C3" s="335" t="s">
        <v>291</v>
      </c>
      <c r="D3" s="335"/>
      <c r="E3" s="340" t="s">
        <v>290</v>
      </c>
      <c r="F3" s="339"/>
      <c r="G3" s="339"/>
      <c r="H3" s="339"/>
      <c r="I3" s="339"/>
      <c r="J3" s="339"/>
      <c r="K3" s="339"/>
      <c r="L3" s="339"/>
      <c r="M3" s="364"/>
      <c r="N3" s="363"/>
      <c r="O3" s="363" t="s">
        <v>289</v>
      </c>
      <c r="P3" s="363"/>
      <c r="Q3" s="363"/>
      <c r="R3" s="363"/>
      <c r="S3" s="363"/>
      <c r="T3" s="363"/>
      <c r="U3" s="363"/>
      <c r="V3" s="352"/>
      <c r="W3" s="335" t="s">
        <v>288</v>
      </c>
      <c r="X3" s="335"/>
      <c r="Y3" s="335"/>
      <c r="Z3" s="335"/>
      <c r="AA3" s="335"/>
      <c r="AB3" s="340"/>
    </row>
    <row r="4" spans="1:28" s="295" customFormat="1" ht="21.6" customHeight="1">
      <c r="A4" s="315"/>
      <c r="B4" s="314"/>
      <c r="C4" s="329"/>
      <c r="D4" s="329"/>
      <c r="E4" s="329" t="s">
        <v>287</v>
      </c>
      <c r="F4" s="329"/>
      <c r="G4" s="329" t="s">
        <v>286</v>
      </c>
      <c r="H4" s="329"/>
      <c r="I4" s="329" t="s">
        <v>285</v>
      </c>
      <c r="J4" s="329"/>
      <c r="K4" s="329" t="s">
        <v>284</v>
      </c>
      <c r="L4" s="329"/>
      <c r="M4" s="331" t="s">
        <v>283</v>
      </c>
      <c r="N4" s="330"/>
      <c r="O4" s="327" t="s">
        <v>282</v>
      </c>
      <c r="P4" s="330"/>
      <c r="Q4" s="362" t="s">
        <v>281</v>
      </c>
      <c r="R4" s="329"/>
      <c r="S4" s="362" t="s">
        <v>280</v>
      </c>
      <c r="T4" s="329"/>
      <c r="U4" s="331" t="s">
        <v>279</v>
      </c>
      <c r="V4" s="330"/>
      <c r="W4" s="329" t="s">
        <v>278</v>
      </c>
      <c r="X4" s="329"/>
      <c r="Y4" s="329" t="s">
        <v>277</v>
      </c>
      <c r="Z4" s="329"/>
      <c r="AA4" s="329" t="s">
        <v>276</v>
      </c>
      <c r="AB4" s="331"/>
    </row>
    <row r="5" spans="1:28" s="295" customFormat="1" ht="13.9" customHeight="1">
      <c r="A5" s="305"/>
      <c r="B5" s="304"/>
      <c r="C5" s="349" t="s">
        <v>275</v>
      </c>
      <c r="D5" s="349" t="s">
        <v>234</v>
      </c>
      <c r="E5" s="349" t="s">
        <v>275</v>
      </c>
      <c r="F5" s="349" t="s">
        <v>234</v>
      </c>
      <c r="G5" s="349" t="s">
        <v>275</v>
      </c>
      <c r="H5" s="349" t="s">
        <v>234</v>
      </c>
      <c r="I5" s="349" t="s">
        <v>275</v>
      </c>
      <c r="J5" s="349" t="s">
        <v>234</v>
      </c>
      <c r="K5" s="349" t="s">
        <v>275</v>
      </c>
      <c r="L5" s="349" t="s">
        <v>234</v>
      </c>
      <c r="M5" s="349" t="s">
        <v>275</v>
      </c>
      <c r="N5" s="349" t="s">
        <v>234</v>
      </c>
      <c r="O5" s="351" t="s">
        <v>275</v>
      </c>
      <c r="P5" s="349" t="s">
        <v>234</v>
      </c>
      <c r="Q5" s="349" t="s">
        <v>275</v>
      </c>
      <c r="R5" s="349" t="s">
        <v>234</v>
      </c>
      <c r="S5" s="349" t="s">
        <v>275</v>
      </c>
      <c r="T5" s="349" t="s">
        <v>234</v>
      </c>
      <c r="U5" s="349" t="s">
        <v>275</v>
      </c>
      <c r="V5" s="349" t="s">
        <v>234</v>
      </c>
      <c r="W5" s="349" t="s">
        <v>275</v>
      </c>
      <c r="X5" s="349" t="s">
        <v>234</v>
      </c>
      <c r="Y5" s="349" t="s">
        <v>275</v>
      </c>
      <c r="Z5" s="349" t="s">
        <v>234</v>
      </c>
      <c r="AA5" s="349" t="s">
        <v>275</v>
      </c>
      <c r="AB5" s="350" t="s">
        <v>234</v>
      </c>
    </row>
    <row r="6" spans="1:28" ht="17.45" customHeight="1">
      <c r="A6" s="294" t="s">
        <v>232</v>
      </c>
      <c r="B6" s="294"/>
      <c r="C6" s="359">
        <v>10549</v>
      </c>
      <c r="D6" s="358">
        <v>838337</v>
      </c>
      <c r="E6" s="358">
        <v>2738</v>
      </c>
      <c r="F6" s="358">
        <v>339934</v>
      </c>
      <c r="G6" s="358">
        <v>4193</v>
      </c>
      <c r="H6" s="358">
        <v>169349</v>
      </c>
      <c r="I6" s="358">
        <v>182</v>
      </c>
      <c r="J6" s="358">
        <v>6699</v>
      </c>
      <c r="K6" s="358">
        <v>3436</v>
      </c>
      <c r="L6" s="358">
        <v>322355</v>
      </c>
      <c r="M6" s="358">
        <v>9589</v>
      </c>
      <c r="N6" s="358">
        <v>760716</v>
      </c>
      <c r="O6" s="358">
        <v>230</v>
      </c>
      <c r="P6" s="358">
        <v>12820</v>
      </c>
      <c r="Q6" s="358">
        <v>590</v>
      </c>
      <c r="R6" s="358">
        <v>59461</v>
      </c>
      <c r="S6" s="358">
        <v>8</v>
      </c>
      <c r="T6" s="358">
        <v>1008</v>
      </c>
      <c r="U6" s="361">
        <v>132</v>
      </c>
      <c r="V6" s="361">
        <v>4332</v>
      </c>
      <c r="W6" s="358">
        <v>4704</v>
      </c>
      <c r="X6" s="358">
        <v>535278</v>
      </c>
      <c r="Y6" s="358">
        <v>640</v>
      </c>
      <c r="Z6" s="358">
        <v>33816</v>
      </c>
      <c r="AA6" s="358">
        <v>5205</v>
      </c>
      <c r="AB6" s="358">
        <v>269243</v>
      </c>
    </row>
    <row r="7" spans="1:28" ht="17.45" customHeight="1">
      <c r="A7" s="292" t="s">
        <v>231</v>
      </c>
      <c r="B7" s="292"/>
      <c r="C7" s="359">
        <v>10887</v>
      </c>
      <c r="D7" s="358">
        <v>901902</v>
      </c>
      <c r="E7" s="358">
        <v>3048</v>
      </c>
      <c r="F7" s="358">
        <v>373951</v>
      </c>
      <c r="G7" s="358">
        <v>4419</v>
      </c>
      <c r="H7" s="358">
        <v>200027</v>
      </c>
      <c r="I7" s="358">
        <v>18</v>
      </c>
      <c r="J7" s="358">
        <v>1361</v>
      </c>
      <c r="K7" s="358">
        <v>3402</v>
      </c>
      <c r="L7" s="358">
        <v>326563</v>
      </c>
      <c r="M7" s="358">
        <v>9268</v>
      </c>
      <c r="N7" s="358">
        <v>753692</v>
      </c>
      <c r="O7" s="358">
        <v>297</v>
      </c>
      <c r="P7" s="358">
        <v>15733</v>
      </c>
      <c r="Q7" s="358">
        <v>1011</v>
      </c>
      <c r="R7" s="358">
        <v>100521</v>
      </c>
      <c r="S7" s="358">
        <v>309</v>
      </c>
      <c r="T7" s="358">
        <v>31576</v>
      </c>
      <c r="U7" s="361">
        <v>2</v>
      </c>
      <c r="V7" s="361">
        <v>380</v>
      </c>
      <c r="W7" s="358">
        <v>5513</v>
      </c>
      <c r="X7" s="358">
        <v>618560</v>
      </c>
      <c r="Y7" s="358">
        <v>810</v>
      </c>
      <c r="Z7" s="358">
        <v>43502</v>
      </c>
      <c r="AA7" s="358">
        <v>4564</v>
      </c>
      <c r="AB7" s="358">
        <v>239840</v>
      </c>
    </row>
    <row r="8" spans="1:28" ht="17.45" customHeight="1">
      <c r="A8" s="292" t="s">
        <v>247</v>
      </c>
      <c r="B8" s="292"/>
      <c r="C8" s="359">
        <v>10957</v>
      </c>
      <c r="D8" s="358">
        <v>951418</v>
      </c>
      <c r="E8" s="358">
        <v>2974</v>
      </c>
      <c r="F8" s="358">
        <v>366097</v>
      </c>
      <c r="G8" s="358">
        <v>3568</v>
      </c>
      <c r="H8" s="358">
        <v>172937</v>
      </c>
      <c r="I8" s="358">
        <v>27</v>
      </c>
      <c r="J8" s="358">
        <v>2212</v>
      </c>
      <c r="K8" s="358">
        <v>4388</v>
      </c>
      <c r="L8" s="358">
        <v>410172</v>
      </c>
      <c r="M8" s="358">
        <v>9936</v>
      </c>
      <c r="N8" s="358">
        <v>853770</v>
      </c>
      <c r="O8" s="358">
        <v>50</v>
      </c>
      <c r="P8" s="358">
        <v>2497</v>
      </c>
      <c r="Q8" s="358">
        <v>946</v>
      </c>
      <c r="R8" s="358">
        <v>93082</v>
      </c>
      <c r="S8" s="358" t="s">
        <v>84</v>
      </c>
      <c r="T8" s="358" t="s">
        <v>84</v>
      </c>
      <c r="U8" s="358">
        <v>25</v>
      </c>
      <c r="V8" s="358">
        <v>2069</v>
      </c>
      <c r="W8" s="358">
        <v>5544</v>
      </c>
      <c r="X8" s="358">
        <v>621832</v>
      </c>
      <c r="Y8" s="358">
        <v>922</v>
      </c>
      <c r="Z8" s="358">
        <v>49346</v>
      </c>
      <c r="AA8" s="358">
        <v>4491</v>
      </c>
      <c r="AB8" s="358">
        <v>280240</v>
      </c>
    </row>
    <row r="9" spans="1:28" ht="17.45" customHeight="1">
      <c r="A9" s="292" t="s">
        <v>246</v>
      </c>
      <c r="B9" s="292"/>
      <c r="C9" s="359">
        <v>12944</v>
      </c>
      <c r="D9" s="358">
        <v>1125725</v>
      </c>
      <c r="E9" s="358">
        <v>3001</v>
      </c>
      <c r="F9" s="358">
        <v>368908</v>
      </c>
      <c r="G9" s="358">
        <v>4521</v>
      </c>
      <c r="H9" s="358">
        <v>223772</v>
      </c>
      <c r="I9" s="358">
        <v>3</v>
      </c>
      <c r="J9" s="358">
        <v>400</v>
      </c>
      <c r="K9" s="358">
        <v>5419</v>
      </c>
      <c r="L9" s="358">
        <v>532645</v>
      </c>
      <c r="M9" s="358">
        <v>11564</v>
      </c>
      <c r="N9" s="358">
        <v>1009715</v>
      </c>
      <c r="O9" s="358">
        <v>581</v>
      </c>
      <c r="P9" s="358">
        <v>32324</v>
      </c>
      <c r="Q9" s="358">
        <v>798</v>
      </c>
      <c r="R9" s="358">
        <v>83574</v>
      </c>
      <c r="S9" s="358" t="s">
        <v>84</v>
      </c>
      <c r="T9" s="358" t="s">
        <v>84</v>
      </c>
      <c r="U9" s="358">
        <v>1</v>
      </c>
      <c r="V9" s="358">
        <v>112</v>
      </c>
      <c r="W9" s="358">
        <v>5781</v>
      </c>
      <c r="X9" s="358">
        <v>649505</v>
      </c>
      <c r="Y9" s="358">
        <v>912</v>
      </c>
      <c r="Z9" s="358">
        <v>50339</v>
      </c>
      <c r="AA9" s="358">
        <v>6251</v>
      </c>
      <c r="AB9" s="358">
        <v>425881</v>
      </c>
    </row>
    <row r="10" spans="1:28" ht="17.45" customHeight="1">
      <c r="A10" s="292" t="s">
        <v>245</v>
      </c>
      <c r="B10" s="292"/>
      <c r="C10" s="359">
        <v>12514</v>
      </c>
      <c r="D10" s="358">
        <v>1060034</v>
      </c>
      <c r="E10" s="358">
        <v>3241</v>
      </c>
      <c r="F10" s="358">
        <v>398009</v>
      </c>
      <c r="G10" s="358">
        <v>4681</v>
      </c>
      <c r="H10" s="358">
        <v>232145</v>
      </c>
      <c r="I10" s="358">
        <v>62</v>
      </c>
      <c r="J10" s="358">
        <v>2929</v>
      </c>
      <c r="K10" s="358">
        <v>4530</v>
      </c>
      <c r="L10" s="358">
        <v>426951</v>
      </c>
      <c r="M10" s="358">
        <v>11123</v>
      </c>
      <c r="N10" s="358">
        <v>935162</v>
      </c>
      <c r="O10" s="360">
        <v>144</v>
      </c>
      <c r="P10" s="360">
        <v>7742</v>
      </c>
      <c r="Q10" s="358">
        <v>785</v>
      </c>
      <c r="R10" s="358">
        <v>79895</v>
      </c>
      <c r="S10" s="358" t="s">
        <v>255</v>
      </c>
      <c r="T10" s="358" t="s">
        <v>255</v>
      </c>
      <c r="U10" s="358">
        <v>462</v>
      </c>
      <c r="V10" s="358">
        <v>37235</v>
      </c>
      <c r="W10" s="358">
        <v>6264</v>
      </c>
      <c r="X10" s="358">
        <v>704302</v>
      </c>
      <c r="Y10" s="358">
        <v>1015</v>
      </c>
      <c r="Z10" s="358">
        <v>57663</v>
      </c>
      <c r="AA10" s="358">
        <v>5235</v>
      </c>
      <c r="AB10" s="358">
        <v>298069</v>
      </c>
    </row>
    <row r="11" spans="1:28" ht="17.45" customHeight="1">
      <c r="A11" s="291"/>
      <c r="B11" s="290" t="s">
        <v>227</v>
      </c>
      <c r="C11" s="359">
        <v>830</v>
      </c>
      <c r="D11" s="358">
        <v>76011</v>
      </c>
      <c r="E11" s="358">
        <v>310</v>
      </c>
      <c r="F11" s="358">
        <v>37090</v>
      </c>
      <c r="G11" s="358">
        <v>305</v>
      </c>
      <c r="H11" s="358">
        <v>16767</v>
      </c>
      <c r="I11" s="358">
        <v>1</v>
      </c>
      <c r="J11" s="358">
        <v>161</v>
      </c>
      <c r="K11" s="358">
        <v>214</v>
      </c>
      <c r="L11" s="358">
        <v>21993</v>
      </c>
      <c r="M11" s="358">
        <v>749</v>
      </c>
      <c r="N11" s="358">
        <v>67450</v>
      </c>
      <c r="O11" s="358" t="s">
        <v>226</v>
      </c>
      <c r="P11" s="358" t="s">
        <v>226</v>
      </c>
      <c r="Q11" s="358">
        <v>81</v>
      </c>
      <c r="R11" s="358">
        <v>8561</v>
      </c>
      <c r="S11" s="358" t="s">
        <v>226</v>
      </c>
      <c r="T11" s="358" t="s">
        <v>226</v>
      </c>
      <c r="U11" s="358" t="s">
        <v>226</v>
      </c>
      <c r="V11" s="358" t="s">
        <v>226</v>
      </c>
      <c r="W11" s="358">
        <v>534</v>
      </c>
      <c r="X11" s="358">
        <v>59919</v>
      </c>
      <c r="Y11" s="358">
        <v>183</v>
      </c>
      <c r="Z11" s="358">
        <v>9968</v>
      </c>
      <c r="AA11" s="358">
        <v>113</v>
      </c>
      <c r="AB11" s="358">
        <v>6124</v>
      </c>
    </row>
    <row r="12" spans="1:28" ht="17.45" customHeight="1">
      <c r="A12" s="291"/>
      <c r="B12" s="290" t="s">
        <v>225</v>
      </c>
      <c r="C12" s="359">
        <v>1315</v>
      </c>
      <c r="D12" s="358">
        <v>107682</v>
      </c>
      <c r="E12" s="358">
        <v>331</v>
      </c>
      <c r="F12" s="358">
        <v>41015</v>
      </c>
      <c r="G12" s="358">
        <v>591</v>
      </c>
      <c r="H12" s="358">
        <v>29229</v>
      </c>
      <c r="I12" s="358" t="s">
        <v>215</v>
      </c>
      <c r="J12" s="358" t="s">
        <v>215</v>
      </c>
      <c r="K12" s="358">
        <v>393</v>
      </c>
      <c r="L12" s="358">
        <v>37438</v>
      </c>
      <c r="M12" s="358">
        <v>1169</v>
      </c>
      <c r="N12" s="358">
        <v>96533</v>
      </c>
      <c r="O12" s="358">
        <v>49</v>
      </c>
      <c r="P12" s="360">
        <v>2287</v>
      </c>
      <c r="Q12" s="358">
        <v>97</v>
      </c>
      <c r="R12" s="358">
        <v>8862</v>
      </c>
      <c r="S12" s="358" t="s">
        <v>215</v>
      </c>
      <c r="T12" s="358" t="s">
        <v>215</v>
      </c>
      <c r="U12" s="358" t="s">
        <v>215</v>
      </c>
      <c r="V12" s="358" t="s">
        <v>215</v>
      </c>
      <c r="W12" s="358">
        <v>634</v>
      </c>
      <c r="X12" s="358">
        <v>71367</v>
      </c>
      <c r="Y12" s="358">
        <v>109</v>
      </c>
      <c r="Z12" s="358">
        <v>6320</v>
      </c>
      <c r="AA12" s="358">
        <v>572</v>
      </c>
      <c r="AB12" s="358">
        <v>29995</v>
      </c>
    </row>
    <row r="13" spans="1:28" ht="17.45" customHeight="1">
      <c r="A13" s="291"/>
      <c r="B13" s="290" t="s">
        <v>224</v>
      </c>
      <c r="C13" s="359">
        <v>1230</v>
      </c>
      <c r="D13" s="358">
        <v>96962</v>
      </c>
      <c r="E13" s="358">
        <v>327</v>
      </c>
      <c r="F13" s="358">
        <v>41961</v>
      </c>
      <c r="G13" s="358">
        <v>634</v>
      </c>
      <c r="H13" s="358">
        <v>28854</v>
      </c>
      <c r="I13" s="358">
        <v>1</v>
      </c>
      <c r="J13" s="358">
        <v>103</v>
      </c>
      <c r="K13" s="358">
        <v>268</v>
      </c>
      <c r="L13" s="358">
        <v>26044</v>
      </c>
      <c r="M13" s="358">
        <v>1186</v>
      </c>
      <c r="N13" s="358">
        <v>92147</v>
      </c>
      <c r="O13" s="358" t="s">
        <v>215</v>
      </c>
      <c r="P13" s="358" t="s">
        <v>215</v>
      </c>
      <c r="Q13" s="358">
        <v>44</v>
      </c>
      <c r="R13" s="358">
        <v>4815</v>
      </c>
      <c r="S13" s="358" t="s">
        <v>215</v>
      </c>
      <c r="T13" s="358" t="s">
        <v>215</v>
      </c>
      <c r="U13" s="358" t="s">
        <v>215</v>
      </c>
      <c r="V13" s="358" t="s">
        <v>215</v>
      </c>
      <c r="W13" s="358">
        <v>546</v>
      </c>
      <c r="X13" s="358">
        <v>64596</v>
      </c>
      <c r="Y13" s="358">
        <v>33</v>
      </c>
      <c r="Z13" s="358">
        <v>1929</v>
      </c>
      <c r="AA13" s="358">
        <v>651</v>
      </c>
      <c r="AB13" s="358">
        <v>30437</v>
      </c>
    </row>
    <row r="14" spans="1:28" ht="17.45" customHeight="1">
      <c r="A14" s="291"/>
      <c r="B14" s="290" t="s">
        <v>223</v>
      </c>
      <c r="C14" s="359">
        <v>1601</v>
      </c>
      <c r="D14" s="358">
        <v>135897</v>
      </c>
      <c r="E14" s="358">
        <v>506</v>
      </c>
      <c r="F14" s="358">
        <v>59682</v>
      </c>
      <c r="G14" s="358">
        <v>581</v>
      </c>
      <c r="H14" s="358">
        <v>29874</v>
      </c>
      <c r="I14" s="358">
        <v>45</v>
      </c>
      <c r="J14" s="358">
        <v>1325</v>
      </c>
      <c r="K14" s="358">
        <v>469</v>
      </c>
      <c r="L14" s="358">
        <v>45016</v>
      </c>
      <c r="M14" s="358">
        <v>1426</v>
      </c>
      <c r="N14" s="358">
        <v>117651</v>
      </c>
      <c r="O14" s="358" t="s">
        <v>215</v>
      </c>
      <c r="P14" s="358" t="s">
        <v>215</v>
      </c>
      <c r="Q14" s="358">
        <v>158</v>
      </c>
      <c r="R14" s="358">
        <v>16566</v>
      </c>
      <c r="S14" s="358" t="s">
        <v>215</v>
      </c>
      <c r="T14" s="358" t="s">
        <v>215</v>
      </c>
      <c r="U14" s="358">
        <v>17</v>
      </c>
      <c r="V14" s="358">
        <v>1680</v>
      </c>
      <c r="W14" s="358">
        <v>871</v>
      </c>
      <c r="X14" s="358">
        <v>95985</v>
      </c>
      <c r="Y14" s="358">
        <v>156</v>
      </c>
      <c r="Z14" s="358">
        <v>9314</v>
      </c>
      <c r="AA14" s="358">
        <v>574</v>
      </c>
      <c r="AB14" s="358">
        <v>30598</v>
      </c>
    </row>
    <row r="15" spans="1:28" ht="17.45" customHeight="1">
      <c r="A15" s="291"/>
      <c r="B15" s="290" t="s">
        <v>222</v>
      </c>
      <c r="C15" s="359">
        <v>1185</v>
      </c>
      <c r="D15" s="358">
        <v>92292</v>
      </c>
      <c r="E15" s="358">
        <v>192</v>
      </c>
      <c r="F15" s="358">
        <v>23467</v>
      </c>
      <c r="G15" s="358">
        <v>487</v>
      </c>
      <c r="H15" s="358">
        <v>22401</v>
      </c>
      <c r="I15" s="358">
        <v>1</v>
      </c>
      <c r="J15" s="358">
        <v>163</v>
      </c>
      <c r="K15" s="358">
        <v>505</v>
      </c>
      <c r="L15" s="358">
        <v>46261</v>
      </c>
      <c r="M15" s="358">
        <v>1000</v>
      </c>
      <c r="N15" s="358">
        <v>76748</v>
      </c>
      <c r="O15" s="358" t="s">
        <v>215</v>
      </c>
      <c r="P15" s="358" t="s">
        <v>215</v>
      </c>
      <c r="Q15" s="358">
        <v>46</v>
      </c>
      <c r="R15" s="358">
        <v>4093</v>
      </c>
      <c r="S15" s="358" t="s">
        <v>215</v>
      </c>
      <c r="T15" s="358" t="s">
        <v>215</v>
      </c>
      <c r="U15" s="358">
        <v>139</v>
      </c>
      <c r="V15" s="358">
        <v>11451</v>
      </c>
      <c r="W15" s="358">
        <v>405</v>
      </c>
      <c r="X15" s="358">
        <v>45578</v>
      </c>
      <c r="Y15" s="358">
        <v>74</v>
      </c>
      <c r="Z15" s="358">
        <v>3821</v>
      </c>
      <c r="AA15" s="358">
        <v>706</v>
      </c>
      <c r="AB15" s="358">
        <v>42893</v>
      </c>
    </row>
    <row r="16" spans="1:28" ht="17.45" customHeight="1">
      <c r="A16" s="291"/>
      <c r="B16" s="290" t="s">
        <v>221</v>
      </c>
      <c r="C16" s="359">
        <v>787</v>
      </c>
      <c r="D16" s="358">
        <v>68123</v>
      </c>
      <c r="E16" s="358">
        <v>174</v>
      </c>
      <c r="F16" s="358">
        <v>21504</v>
      </c>
      <c r="G16" s="358">
        <v>291</v>
      </c>
      <c r="H16" s="358">
        <v>15805</v>
      </c>
      <c r="I16" s="358" t="s">
        <v>215</v>
      </c>
      <c r="J16" s="358" t="s">
        <v>215</v>
      </c>
      <c r="K16" s="358">
        <v>322</v>
      </c>
      <c r="L16" s="358">
        <v>30814</v>
      </c>
      <c r="M16" s="358">
        <v>687</v>
      </c>
      <c r="N16" s="358">
        <v>58673</v>
      </c>
      <c r="O16" s="358" t="s">
        <v>215</v>
      </c>
      <c r="P16" s="358" t="s">
        <v>215</v>
      </c>
      <c r="Q16" s="358">
        <v>60</v>
      </c>
      <c r="R16" s="358">
        <v>5897</v>
      </c>
      <c r="S16" s="358" t="s">
        <v>215</v>
      </c>
      <c r="T16" s="358" t="s">
        <v>215</v>
      </c>
      <c r="U16" s="358">
        <v>40</v>
      </c>
      <c r="V16" s="358">
        <v>3553</v>
      </c>
      <c r="W16" s="358">
        <v>409</v>
      </c>
      <c r="X16" s="358">
        <v>45422</v>
      </c>
      <c r="Y16" s="358">
        <v>60</v>
      </c>
      <c r="Z16" s="358">
        <v>3679</v>
      </c>
      <c r="AA16" s="358">
        <v>318</v>
      </c>
      <c r="AB16" s="358">
        <v>19022</v>
      </c>
    </row>
    <row r="17" spans="1:28" ht="17.45" customHeight="1">
      <c r="A17" s="291"/>
      <c r="B17" s="290" t="s">
        <v>220</v>
      </c>
      <c r="C17" s="359">
        <v>1844</v>
      </c>
      <c r="D17" s="358">
        <v>152891</v>
      </c>
      <c r="E17" s="358">
        <v>381</v>
      </c>
      <c r="F17" s="358">
        <v>48893</v>
      </c>
      <c r="G17" s="358">
        <v>608</v>
      </c>
      <c r="H17" s="358">
        <v>27916</v>
      </c>
      <c r="I17" s="358">
        <v>1</v>
      </c>
      <c r="J17" s="358">
        <v>138</v>
      </c>
      <c r="K17" s="358">
        <v>854</v>
      </c>
      <c r="L17" s="358">
        <v>75944</v>
      </c>
      <c r="M17" s="358">
        <v>1748</v>
      </c>
      <c r="N17" s="358">
        <v>143333</v>
      </c>
      <c r="O17" s="358" t="s">
        <v>215</v>
      </c>
      <c r="P17" s="358" t="s">
        <v>215</v>
      </c>
      <c r="Q17" s="358">
        <v>40</v>
      </c>
      <c r="R17" s="358">
        <v>4428</v>
      </c>
      <c r="S17" s="358" t="s">
        <v>215</v>
      </c>
      <c r="T17" s="358" t="s">
        <v>215</v>
      </c>
      <c r="U17" s="358">
        <v>56</v>
      </c>
      <c r="V17" s="358">
        <v>5130</v>
      </c>
      <c r="W17" s="358">
        <v>647</v>
      </c>
      <c r="X17" s="358">
        <v>76680</v>
      </c>
      <c r="Y17" s="358">
        <v>64</v>
      </c>
      <c r="Z17" s="358">
        <v>3171</v>
      </c>
      <c r="AA17" s="358">
        <v>1133</v>
      </c>
      <c r="AB17" s="358">
        <v>73040</v>
      </c>
    </row>
    <row r="18" spans="1:28" ht="17.45" customHeight="1">
      <c r="A18" s="291"/>
      <c r="B18" s="290" t="s">
        <v>219</v>
      </c>
      <c r="C18" s="359">
        <v>1372</v>
      </c>
      <c r="D18" s="358">
        <v>118029</v>
      </c>
      <c r="E18" s="358">
        <v>270</v>
      </c>
      <c r="F18" s="358">
        <v>33431</v>
      </c>
      <c r="G18" s="358">
        <v>456</v>
      </c>
      <c r="H18" s="358">
        <v>22433</v>
      </c>
      <c r="I18" s="358">
        <v>10</v>
      </c>
      <c r="J18" s="358">
        <v>675</v>
      </c>
      <c r="K18" s="358">
        <v>636</v>
      </c>
      <c r="L18" s="358">
        <v>61490</v>
      </c>
      <c r="M18" s="358">
        <v>1170</v>
      </c>
      <c r="N18" s="358">
        <v>102442</v>
      </c>
      <c r="O18" s="358" t="s">
        <v>215</v>
      </c>
      <c r="P18" s="358" t="s">
        <v>215</v>
      </c>
      <c r="Q18" s="358">
        <v>54</v>
      </c>
      <c r="R18" s="358">
        <v>5977</v>
      </c>
      <c r="S18" s="358" t="s">
        <v>215</v>
      </c>
      <c r="T18" s="358" t="s">
        <v>215</v>
      </c>
      <c r="U18" s="358">
        <v>148</v>
      </c>
      <c r="V18" s="358">
        <v>9610</v>
      </c>
      <c r="W18" s="358">
        <v>779</v>
      </c>
      <c r="X18" s="358">
        <v>85418</v>
      </c>
      <c r="Y18" s="358">
        <v>76</v>
      </c>
      <c r="Z18" s="358">
        <v>4027</v>
      </c>
      <c r="AA18" s="358">
        <v>517</v>
      </c>
      <c r="AB18" s="358">
        <v>28584</v>
      </c>
    </row>
    <row r="19" spans="1:28" ht="17.45" customHeight="1">
      <c r="A19" s="291"/>
      <c r="B19" s="290" t="s">
        <v>218</v>
      </c>
      <c r="C19" s="359">
        <v>1449</v>
      </c>
      <c r="D19" s="358">
        <v>131345</v>
      </c>
      <c r="E19" s="358">
        <v>408</v>
      </c>
      <c r="F19" s="358">
        <v>49600</v>
      </c>
      <c r="G19" s="358">
        <v>380</v>
      </c>
      <c r="H19" s="358">
        <v>20189</v>
      </c>
      <c r="I19" s="358" t="s">
        <v>215</v>
      </c>
      <c r="J19" s="358" t="s">
        <v>215</v>
      </c>
      <c r="K19" s="358">
        <v>661</v>
      </c>
      <c r="L19" s="358">
        <v>61556</v>
      </c>
      <c r="M19" s="358">
        <v>1297</v>
      </c>
      <c r="N19" s="358">
        <v>116701</v>
      </c>
      <c r="O19" s="358" t="s">
        <v>215</v>
      </c>
      <c r="P19" s="358" t="s">
        <v>215</v>
      </c>
      <c r="Q19" s="358">
        <v>93</v>
      </c>
      <c r="R19" s="358">
        <v>9146</v>
      </c>
      <c r="S19" s="358" t="s">
        <v>215</v>
      </c>
      <c r="T19" s="358" t="s">
        <v>215</v>
      </c>
      <c r="U19" s="358">
        <v>59</v>
      </c>
      <c r="V19" s="358">
        <v>5498</v>
      </c>
      <c r="W19" s="358">
        <v>905</v>
      </c>
      <c r="X19" s="358">
        <v>98895</v>
      </c>
      <c r="Y19" s="358">
        <v>146</v>
      </c>
      <c r="Z19" s="358">
        <v>8924</v>
      </c>
      <c r="AA19" s="358">
        <v>398</v>
      </c>
      <c r="AB19" s="358">
        <v>23526</v>
      </c>
    </row>
    <row r="20" spans="1:28" ht="17.45" customHeight="1" thickBot="1">
      <c r="A20" s="286"/>
      <c r="B20" s="285" t="s">
        <v>217</v>
      </c>
      <c r="C20" s="357">
        <v>901</v>
      </c>
      <c r="D20" s="356">
        <v>80802</v>
      </c>
      <c r="E20" s="356">
        <v>342</v>
      </c>
      <c r="F20" s="356">
        <v>41366</v>
      </c>
      <c r="G20" s="356">
        <v>348</v>
      </c>
      <c r="H20" s="356">
        <v>18677</v>
      </c>
      <c r="I20" s="356">
        <v>3</v>
      </c>
      <c r="J20" s="356">
        <v>364</v>
      </c>
      <c r="K20" s="356">
        <v>208</v>
      </c>
      <c r="L20" s="356">
        <v>20395</v>
      </c>
      <c r="M20" s="356">
        <v>691</v>
      </c>
      <c r="N20" s="356">
        <v>63484</v>
      </c>
      <c r="O20" s="356">
        <v>95</v>
      </c>
      <c r="P20" s="356">
        <v>5455</v>
      </c>
      <c r="Q20" s="356">
        <v>112</v>
      </c>
      <c r="R20" s="356">
        <v>11550</v>
      </c>
      <c r="S20" s="356" t="s">
        <v>215</v>
      </c>
      <c r="T20" s="356" t="s">
        <v>215</v>
      </c>
      <c r="U20" s="356">
        <v>3</v>
      </c>
      <c r="V20" s="356">
        <v>313</v>
      </c>
      <c r="W20" s="356">
        <v>534</v>
      </c>
      <c r="X20" s="356">
        <v>60442</v>
      </c>
      <c r="Y20" s="356">
        <v>114</v>
      </c>
      <c r="Z20" s="356">
        <v>6510</v>
      </c>
      <c r="AA20" s="356">
        <v>253</v>
      </c>
      <c r="AB20" s="356">
        <v>13850</v>
      </c>
    </row>
    <row r="21" spans="1:28" s="278" customFormat="1" ht="13.9" customHeight="1">
      <c r="A21" s="278" t="s">
        <v>214</v>
      </c>
      <c r="AB21" s="346"/>
    </row>
    <row r="22" spans="1:28" s="278" customFormat="1" ht="13.9" customHeight="1"/>
  </sheetData>
  <mergeCells count="23">
    <mergeCell ref="A10:B10"/>
    <mergeCell ref="E4:F4"/>
    <mergeCell ref="A3:B5"/>
    <mergeCell ref="A8:B8"/>
    <mergeCell ref="A7:B7"/>
    <mergeCell ref="A9:B9"/>
    <mergeCell ref="W4:X4"/>
    <mergeCell ref="U4:V4"/>
    <mergeCell ref="G4:H4"/>
    <mergeCell ref="E3:L3"/>
    <mergeCell ref="A1:N1"/>
    <mergeCell ref="A6:B6"/>
    <mergeCell ref="C3:D4"/>
    <mergeCell ref="W3:AB3"/>
    <mergeCell ref="S4:T4"/>
    <mergeCell ref="O1:AB1"/>
    <mergeCell ref="I4:J4"/>
    <mergeCell ref="M4:N4"/>
    <mergeCell ref="AA4:AB4"/>
    <mergeCell ref="Y4:Z4"/>
    <mergeCell ref="K4:L4"/>
    <mergeCell ref="Q4:R4"/>
    <mergeCell ref="O4:P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showGridLines="0" workbookViewId="0">
      <selection sqref="A1:J1"/>
    </sheetView>
  </sheetViews>
  <sheetFormatPr defaultColWidth="8.875" defaultRowHeight="13.9" customHeight="1"/>
  <cols>
    <col min="1" max="1" width="10.5" style="365" customWidth="1"/>
    <col min="2" max="2" width="9.375" style="365" customWidth="1"/>
    <col min="3" max="3" width="9.375" style="367" customWidth="1"/>
    <col min="4" max="8" width="9.375" style="365" customWidth="1"/>
    <col min="9" max="10" width="9.375" style="366" customWidth="1"/>
    <col min="11" max="19" width="10.5" style="366" customWidth="1"/>
    <col min="20" max="16384" width="8.875" style="365"/>
  </cols>
  <sheetData>
    <row r="1" spans="1:19" s="395" customFormat="1" ht="19.899999999999999" customHeight="1">
      <c r="A1" s="397" t="s">
        <v>319</v>
      </c>
      <c r="B1" s="397"/>
      <c r="C1" s="397"/>
      <c r="D1" s="397"/>
      <c r="E1" s="397"/>
      <c r="F1" s="397"/>
      <c r="G1" s="397"/>
      <c r="H1" s="397"/>
      <c r="I1" s="397"/>
      <c r="J1" s="397"/>
      <c r="K1" s="396" t="s">
        <v>318</v>
      </c>
      <c r="L1" s="396"/>
      <c r="M1" s="396"/>
      <c r="N1" s="396"/>
      <c r="O1" s="396"/>
      <c r="P1" s="396"/>
      <c r="Q1" s="396"/>
      <c r="R1" s="396"/>
      <c r="S1" s="396"/>
    </row>
    <row r="2" spans="1:19" s="368" customFormat="1" ht="13.9" customHeight="1" thickBot="1">
      <c r="A2" s="368" t="s">
        <v>317</v>
      </c>
      <c r="C2" s="371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94" t="s">
        <v>316</v>
      </c>
    </row>
    <row r="3" spans="1:19" s="367" customFormat="1" ht="13.9" customHeight="1">
      <c r="A3" s="393" t="s">
        <v>315</v>
      </c>
      <c r="B3" s="31" t="s">
        <v>314</v>
      </c>
      <c r="C3" s="31"/>
      <c r="D3" s="31"/>
      <c r="E3" s="31" t="s">
        <v>313</v>
      </c>
      <c r="F3" s="31"/>
      <c r="G3" s="31"/>
      <c r="H3" s="31" t="s">
        <v>312</v>
      </c>
      <c r="I3" s="31"/>
      <c r="J3" s="31"/>
      <c r="K3" s="392" t="s">
        <v>311</v>
      </c>
      <c r="L3" s="392"/>
      <c r="M3" s="392"/>
      <c r="N3" s="392"/>
      <c r="O3" s="392"/>
      <c r="P3" s="392"/>
      <c r="Q3" s="392"/>
      <c r="R3" s="392"/>
      <c r="S3" s="392"/>
    </row>
    <row r="4" spans="1:19" s="367" customFormat="1" ht="13.9" customHeight="1">
      <c r="A4" s="387"/>
      <c r="B4" s="32" t="s">
        <v>310</v>
      </c>
      <c r="C4" s="32" t="s">
        <v>309</v>
      </c>
      <c r="D4" s="32" t="s">
        <v>306</v>
      </c>
      <c r="E4" s="32" t="s">
        <v>310</v>
      </c>
      <c r="F4" s="32" t="s">
        <v>309</v>
      </c>
      <c r="G4" s="32" t="s">
        <v>306</v>
      </c>
      <c r="H4" s="32" t="s">
        <v>310</v>
      </c>
      <c r="I4" s="32" t="s">
        <v>309</v>
      </c>
      <c r="J4" s="32" t="s">
        <v>306</v>
      </c>
      <c r="K4" s="391" t="s">
        <v>310</v>
      </c>
      <c r="L4" s="32" t="s">
        <v>309</v>
      </c>
      <c r="M4" s="32" t="s">
        <v>308</v>
      </c>
      <c r="N4" s="32"/>
      <c r="O4" s="32"/>
      <c r="P4" s="390" t="s">
        <v>307</v>
      </c>
      <c r="Q4" s="389"/>
      <c r="R4" s="388"/>
      <c r="S4" s="383" t="s">
        <v>306</v>
      </c>
    </row>
    <row r="5" spans="1:19" s="367" customFormat="1" ht="21.6" customHeight="1">
      <c r="A5" s="387"/>
      <c r="B5" s="32"/>
      <c r="C5" s="32"/>
      <c r="D5" s="32"/>
      <c r="E5" s="32"/>
      <c r="F5" s="32"/>
      <c r="G5" s="32"/>
      <c r="H5" s="32"/>
      <c r="I5" s="32"/>
      <c r="J5" s="32"/>
      <c r="K5" s="40"/>
      <c r="L5" s="32"/>
      <c r="M5" s="23" t="s">
        <v>305</v>
      </c>
      <c r="N5" s="386" t="s">
        <v>304</v>
      </c>
      <c r="O5" s="385" t="s">
        <v>303</v>
      </c>
      <c r="P5" s="385" t="s">
        <v>302</v>
      </c>
      <c r="Q5" s="385" t="s">
        <v>301</v>
      </c>
      <c r="R5" s="384" t="s">
        <v>300</v>
      </c>
      <c r="S5" s="383"/>
    </row>
    <row r="6" spans="1:19" ht="12" customHeight="1">
      <c r="A6" s="21" t="s">
        <v>299</v>
      </c>
      <c r="B6" s="381">
        <v>20816</v>
      </c>
      <c r="C6" s="380">
        <v>4189257</v>
      </c>
      <c r="D6" s="380">
        <v>24737476</v>
      </c>
      <c r="E6" s="380">
        <v>5</v>
      </c>
      <c r="F6" s="380">
        <v>95300</v>
      </c>
      <c r="G6" s="380">
        <v>2305592</v>
      </c>
      <c r="H6" s="380">
        <v>39</v>
      </c>
      <c r="I6" s="380">
        <v>199346</v>
      </c>
      <c r="J6" s="380">
        <v>2699432</v>
      </c>
      <c r="K6" s="380">
        <v>20772</v>
      </c>
      <c r="L6" s="380">
        <v>3894611</v>
      </c>
      <c r="M6" s="380">
        <v>1409491</v>
      </c>
      <c r="N6" s="378">
        <v>1965892</v>
      </c>
      <c r="O6" s="378">
        <v>519228</v>
      </c>
      <c r="P6" s="378">
        <v>3196390</v>
      </c>
      <c r="Q6" s="378">
        <v>698221</v>
      </c>
      <c r="R6" s="379">
        <v>82.1</v>
      </c>
      <c r="S6" s="378">
        <v>19732452</v>
      </c>
    </row>
    <row r="7" spans="1:19" ht="12" customHeight="1">
      <c r="A7" s="382" t="s">
        <v>207</v>
      </c>
      <c r="B7" s="381">
        <v>21016</v>
      </c>
      <c r="C7" s="380">
        <v>4219988</v>
      </c>
      <c r="D7" s="380">
        <v>25087396</v>
      </c>
      <c r="E7" s="380">
        <v>5</v>
      </c>
      <c r="F7" s="380">
        <v>95300</v>
      </c>
      <c r="G7" s="380">
        <v>2306479</v>
      </c>
      <c r="H7" s="380">
        <v>39</v>
      </c>
      <c r="I7" s="380">
        <v>200358</v>
      </c>
      <c r="J7" s="380">
        <v>2734856</v>
      </c>
      <c r="K7" s="380">
        <v>20972</v>
      </c>
      <c r="L7" s="380">
        <v>3924330</v>
      </c>
      <c r="M7" s="380">
        <v>1400932</v>
      </c>
      <c r="N7" s="378">
        <v>1994223</v>
      </c>
      <c r="O7" s="378">
        <v>529175</v>
      </c>
      <c r="P7" s="378">
        <v>3230866</v>
      </c>
      <c r="Q7" s="378">
        <v>693464</v>
      </c>
      <c r="R7" s="379">
        <v>82.329110956519955</v>
      </c>
      <c r="S7" s="378">
        <v>20046061</v>
      </c>
    </row>
    <row r="8" spans="1:19" ht="12" customHeight="1">
      <c r="A8" s="382" t="s">
        <v>188</v>
      </c>
      <c r="B8" s="381">
        <v>20953</v>
      </c>
      <c r="C8" s="380">
        <v>4208045</v>
      </c>
      <c r="D8" s="380">
        <v>25105389</v>
      </c>
      <c r="E8" s="380">
        <v>5</v>
      </c>
      <c r="F8" s="380">
        <v>101065</v>
      </c>
      <c r="G8" s="380">
        <v>2340211</v>
      </c>
      <c r="H8" s="380">
        <v>39</v>
      </c>
      <c r="I8" s="380">
        <v>201552</v>
      </c>
      <c r="J8" s="380">
        <v>2767402</v>
      </c>
      <c r="K8" s="380">
        <v>20909</v>
      </c>
      <c r="L8" s="380">
        <v>3905428</v>
      </c>
      <c r="M8" s="380">
        <v>1381007</v>
      </c>
      <c r="N8" s="378">
        <v>1995351</v>
      </c>
      <c r="O8" s="378">
        <v>529070</v>
      </c>
      <c r="P8" s="378">
        <v>3220929</v>
      </c>
      <c r="Q8" s="378">
        <v>684499</v>
      </c>
      <c r="R8" s="379">
        <v>82.5</v>
      </c>
      <c r="S8" s="378">
        <v>19997776</v>
      </c>
    </row>
    <row r="9" spans="1:19" s="9" customFormat="1" ht="12" customHeight="1">
      <c r="A9" s="382" t="s">
        <v>187</v>
      </c>
      <c r="B9" s="381">
        <v>21159</v>
      </c>
      <c r="C9" s="380">
        <v>4232488</v>
      </c>
      <c r="D9" s="380">
        <v>25334039</v>
      </c>
      <c r="E9" s="380">
        <v>5</v>
      </c>
      <c r="F9" s="380">
        <v>98542</v>
      </c>
      <c r="G9" s="380">
        <v>2352155</v>
      </c>
      <c r="H9" s="380">
        <v>39</v>
      </c>
      <c r="I9" s="380">
        <v>201939</v>
      </c>
      <c r="J9" s="380">
        <v>2779473</v>
      </c>
      <c r="K9" s="380">
        <v>21115</v>
      </c>
      <c r="L9" s="380">
        <v>3932007</v>
      </c>
      <c r="M9" s="380">
        <v>1377177</v>
      </c>
      <c r="N9" s="378">
        <v>2019846</v>
      </c>
      <c r="O9" s="378">
        <v>534984</v>
      </c>
      <c r="P9" s="378">
        <v>3248963</v>
      </c>
      <c r="Q9" s="378">
        <v>683044</v>
      </c>
      <c r="R9" s="379">
        <v>82.6</v>
      </c>
      <c r="S9" s="378">
        <v>20202411</v>
      </c>
    </row>
    <row r="10" spans="1:19" s="9" customFormat="1" ht="12" customHeight="1" thickBot="1">
      <c r="A10" s="377" t="s">
        <v>206</v>
      </c>
      <c r="B10" s="376">
        <v>21236</v>
      </c>
      <c r="C10" s="374">
        <v>4242639</v>
      </c>
      <c r="D10" s="374">
        <v>25449138</v>
      </c>
      <c r="E10" s="374">
        <v>5</v>
      </c>
      <c r="F10" s="374">
        <v>98122</v>
      </c>
      <c r="G10" s="374">
        <v>2346488</v>
      </c>
      <c r="H10" s="374">
        <v>39</v>
      </c>
      <c r="I10" s="374">
        <v>203152</v>
      </c>
      <c r="J10" s="374">
        <v>2820545</v>
      </c>
      <c r="K10" s="374">
        <v>21192</v>
      </c>
      <c r="L10" s="374">
        <v>3941365</v>
      </c>
      <c r="M10" s="374">
        <v>1370224</v>
      </c>
      <c r="N10" s="374">
        <v>2033444</v>
      </c>
      <c r="O10" s="374">
        <v>537697</v>
      </c>
      <c r="P10" s="374">
        <v>3260278</v>
      </c>
      <c r="Q10" s="374">
        <v>681087</v>
      </c>
      <c r="R10" s="375">
        <v>82.7</v>
      </c>
      <c r="S10" s="374">
        <v>20282105</v>
      </c>
    </row>
    <row r="11" spans="1:19" s="368" customFormat="1" ht="13.9" customHeight="1">
      <c r="A11" s="368" t="s">
        <v>297</v>
      </c>
      <c r="B11" s="373"/>
      <c r="C11" s="373"/>
      <c r="D11" s="373"/>
      <c r="I11" s="369"/>
      <c r="J11" s="369"/>
      <c r="K11" s="369"/>
      <c r="L11" s="372"/>
      <c r="M11" s="369"/>
      <c r="N11" s="369"/>
      <c r="O11" s="369"/>
      <c r="P11" s="369"/>
      <c r="Q11" s="369"/>
      <c r="R11" s="369"/>
      <c r="S11" s="369"/>
    </row>
    <row r="12" spans="1:19" s="368" customFormat="1" ht="13.9" customHeight="1">
      <c r="A12" s="368" t="s">
        <v>296</v>
      </c>
      <c r="C12" s="371"/>
      <c r="I12" s="369"/>
      <c r="J12" s="369"/>
      <c r="K12" s="369"/>
      <c r="L12" s="372"/>
      <c r="M12" s="369"/>
      <c r="N12" s="369"/>
      <c r="O12" s="369"/>
      <c r="P12" s="369"/>
      <c r="Q12" s="369"/>
      <c r="R12" s="369"/>
      <c r="S12" s="369"/>
    </row>
    <row r="13" spans="1:19" s="368" customFormat="1" ht="13.9" customHeight="1">
      <c r="A13" s="368" t="s">
        <v>295</v>
      </c>
      <c r="C13" s="371"/>
      <c r="I13" s="369"/>
      <c r="J13" s="369"/>
      <c r="K13" s="369"/>
      <c r="L13" s="370"/>
      <c r="M13" s="369"/>
      <c r="N13" s="369"/>
      <c r="O13" s="369"/>
      <c r="P13" s="369"/>
      <c r="Q13" s="369"/>
      <c r="R13" s="369"/>
      <c r="S13" s="369"/>
    </row>
  </sheetData>
  <mergeCells count="21">
    <mergeCell ref="D4:D5"/>
    <mergeCell ref="C4:C5"/>
    <mergeCell ref="K3:S3"/>
    <mergeCell ref="A1:J1"/>
    <mergeCell ref="K1:S1"/>
    <mergeCell ref="B3:D3"/>
    <mergeCell ref="E3:G3"/>
    <mergeCell ref="H3:J3"/>
    <mergeCell ref="A3:A5"/>
    <mergeCell ref="J4:J5"/>
    <mergeCell ref="B4:B5"/>
    <mergeCell ref="P4:R4"/>
    <mergeCell ref="L4:L5"/>
    <mergeCell ref="F4:F5"/>
    <mergeCell ref="K4:K5"/>
    <mergeCell ref="S4:S5"/>
    <mergeCell ref="M4:O4"/>
    <mergeCell ref="I4:I5"/>
    <mergeCell ref="E4:E5"/>
    <mergeCell ref="G4:G5"/>
    <mergeCell ref="H4:H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showGridLines="0" workbookViewId="0">
      <selection sqref="A1:E1"/>
    </sheetView>
  </sheetViews>
  <sheetFormatPr defaultRowHeight="13.5"/>
  <cols>
    <col min="1" max="1" width="10.875" style="398" customWidth="1"/>
    <col min="2" max="5" width="20.875" style="398" customWidth="1"/>
    <col min="6" max="10" width="18.875" style="398" customWidth="1"/>
    <col min="11" max="16384" width="9" style="398"/>
  </cols>
  <sheetData>
    <row r="1" spans="1:10" ht="19.899999999999999" customHeight="1">
      <c r="A1" s="433" t="s">
        <v>332</v>
      </c>
      <c r="B1" s="433"/>
      <c r="C1" s="433"/>
      <c r="D1" s="433"/>
      <c r="E1" s="433"/>
      <c r="F1" s="432" t="s">
        <v>331</v>
      </c>
      <c r="G1" s="432"/>
      <c r="H1" s="432"/>
      <c r="I1" s="432"/>
      <c r="J1" s="432"/>
    </row>
    <row r="2" spans="1:10" s="417" customFormat="1" ht="14.25" thickBot="1">
      <c r="A2" s="431" t="s">
        <v>330</v>
      </c>
      <c r="B2" s="431"/>
      <c r="C2" s="431"/>
      <c r="D2" s="431"/>
      <c r="E2" s="430"/>
      <c r="F2" s="430"/>
      <c r="G2" s="430"/>
      <c r="H2" s="430"/>
      <c r="I2" s="429"/>
      <c r="J2" s="429" t="s">
        <v>329</v>
      </c>
    </row>
    <row r="3" spans="1:10" s="417" customFormat="1" ht="13.9" customHeight="1">
      <c r="A3" s="423" t="s">
        <v>328</v>
      </c>
      <c r="B3" s="424" t="s">
        <v>314</v>
      </c>
      <c r="C3" s="423"/>
      <c r="D3" s="428"/>
      <c r="E3" s="427"/>
      <c r="F3" s="426" t="s">
        <v>327</v>
      </c>
      <c r="G3" s="425"/>
      <c r="H3" s="424" t="s">
        <v>326</v>
      </c>
      <c r="I3" s="423"/>
      <c r="J3" s="423"/>
    </row>
    <row r="4" spans="1:10" s="417" customFormat="1" ht="13.9" customHeight="1">
      <c r="A4" s="422"/>
      <c r="B4" s="420" t="s">
        <v>325</v>
      </c>
      <c r="C4" s="420" t="s">
        <v>324</v>
      </c>
      <c r="D4" s="420" t="s">
        <v>323</v>
      </c>
      <c r="E4" s="420" t="s">
        <v>325</v>
      </c>
      <c r="F4" s="421" t="s">
        <v>324</v>
      </c>
      <c r="G4" s="420" t="s">
        <v>323</v>
      </c>
      <c r="H4" s="420" t="s">
        <v>325</v>
      </c>
      <c r="I4" s="420" t="s">
        <v>324</v>
      </c>
      <c r="J4" s="419" t="s">
        <v>323</v>
      </c>
    </row>
    <row r="5" spans="1:10" s="417" customFormat="1" ht="12" customHeight="1">
      <c r="A5" s="418" t="s">
        <v>322</v>
      </c>
      <c r="B5" s="416">
        <v>965</v>
      </c>
      <c r="C5" s="415">
        <v>22992.2</v>
      </c>
      <c r="D5" s="414">
        <v>204427.2</v>
      </c>
      <c r="E5" s="414">
        <v>963</v>
      </c>
      <c r="F5" s="415">
        <v>22937.599999999999</v>
      </c>
      <c r="G5" s="409">
        <v>204221.2</v>
      </c>
      <c r="H5" s="414">
        <v>2</v>
      </c>
      <c r="I5" s="413">
        <v>54.6</v>
      </c>
      <c r="J5" s="409">
        <v>206</v>
      </c>
    </row>
    <row r="6" spans="1:10" s="417" customFormat="1" ht="12" customHeight="1">
      <c r="A6" s="412" t="s">
        <v>207</v>
      </c>
      <c r="B6" s="416">
        <v>1013</v>
      </c>
      <c r="C6" s="415">
        <v>23222.7</v>
      </c>
      <c r="D6" s="414">
        <v>206367.2</v>
      </c>
      <c r="E6" s="414">
        <v>1011</v>
      </c>
      <c r="F6" s="415">
        <v>23168.1</v>
      </c>
      <c r="G6" s="409">
        <v>206161.2</v>
      </c>
      <c r="H6" s="414">
        <v>2</v>
      </c>
      <c r="I6" s="413">
        <v>54.6</v>
      </c>
      <c r="J6" s="409">
        <v>206</v>
      </c>
    </row>
    <row r="7" spans="1:10" s="417" customFormat="1" ht="12" customHeight="1">
      <c r="A7" s="412" t="s">
        <v>188</v>
      </c>
      <c r="B7" s="416">
        <v>979</v>
      </c>
      <c r="C7" s="415">
        <v>23128.9</v>
      </c>
      <c r="D7" s="414">
        <v>205167.2</v>
      </c>
      <c r="E7" s="414">
        <v>977</v>
      </c>
      <c r="F7" s="415">
        <v>23074.2</v>
      </c>
      <c r="G7" s="409">
        <v>204961.2</v>
      </c>
      <c r="H7" s="414">
        <v>2</v>
      </c>
      <c r="I7" s="413">
        <v>54.6</v>
      </c>
      <c r="J7" s="409">
        <v>206</v>
      </c>
    </row>
    <row r="8" spans="1:10" s="405" customFormat="1" ht="12" customHeight="1">
      <c r="A8" s="412" t="s">
        <v>187</v>
      </c>
      <c r="B8" s="416">
        <v>948</v>
      </c>
      <c r="C8" s="415">
        <v>23034.799999999999</v>
      </c>
      <c r="D8" s="414">
        <v>205359</v>
      </c>
      <c r="E8" s="414">
        <v>946</v>
      </c>
      <c r="F8" s="415">
        <v>22980.2</v>
      </c>
      <c r="G8" s="409">
        <v>205153</v>
      </c>
      <c r="H8" s="414">
        <v>2</v>
      </c>
      <c r="I8" s="413">
        <v>54.6</v>
      </c>
      <c r="J8" s="409">
        <v>206</v>
      </c>
    </row>
    <row r="9" spans="1:10" s="405" customFormat="1" ht="12" customHeight="1" thickBot="1">
      <c r="A9" s="412" t="s">
        <v>206</v>
      </c>
      <c r="B9" s="411">
        <v>950</v>
      </c>
      <c r="C9" s="410">
        <v>23133.200000000001</v>
      </c>
      <c r="D9" s="408">
        <v>206399</v>
      </c>
      <c r="E9" s="408">
        <v>948</v>
      </c>
      <c r="F9" s="410">
        <v>23078.600000000002</v>
      </c>
      <c r="G9" s="409">
        <v>206193</v>
      </c>
      <c r="H9" s="408">
        <v>2</v>
      </c>
      <c r="I9" s="407">
        <v>54.6</v>
      </c>
      <c r="J9" s="406">
        <v>206</v>
      </c>
    </row>
    <row r="10" spans="1:10" ht="13.9" customHeight="1">
      <c r="A10" s="404" t="s">
        <v>321</v>
      </c>
      <c r="B10" s="404"/>
      <c r="C10" s="404"/>
      <c r="D10" s="404"/>
      <c r="E10" s="403"/>
      <c r="F10" s="403"/>
      <c r="G10" s="403"/>
      <c r="H10" s="403"/>
      <c r="I10" s="403"/>
      <c r="J10" s="403"/>
    </row>
    <row r="11" spans="1:10" ht="13.9" customHeight="1">
      <c r="A11" s="401" t="s">
        <v>320</v>
      </c>
      <c r="B11" s="401"/>
      <c r="C11" s="401"/>
      <c r="D11" s="401"/>
      <c r="E11" s="402"/>
      <c r="F11" s="402"/>
      <c r="G11" s="402"/>
      <c r="H11" s="402"/>
      <c r="I11" s="402"/>
      <c r="J11" s="402"/>
    </row>
    <row r="12" spans="1:10" ht="13.9" customHeight="1">
      <c r="A12" s="401"/>
      <c r="B12" s="401"/>
      <c r="C12" s="401"/>
      <c r="D12" s="401"/>
      <c r="E12" s="400"/>
      <c r="F12" s="399"/>
      <c r="G12" s="399"/>
      <c r="H12" s="399"/>
      <c r="I12" s="399"/>
      <c r="J12" s="399"/>
    </row>
  </sheetData>
  <mergeCells count="5">
    <mergeCell ref="A3:A4"/>
    <mergeCell ref="H3:J3"/>
    <mergeCell ref="B3:D3"/>
    <mergeCell ref="A1:E1"/>
    <mergeCell ref="F1:J1"/>
  </mergeCells>
  <phoneticPr fontId="2"/>
  <pageMargins left="0.75" right="0.75" top="1" bottom="1" header="0.51200000000000001" footer="0.51200000000000001"/>
  <pageSetup paperSize="9" scale="87" fitToWidth="2" fitToHeight="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showGridLines="0" zoomScaleNormal="100" workbookViewId="0">
      <selection sqref="A1:P1"/>
    </sheetView>
  </sheetViews>
  <sheetFormatPr defaultColWidth="6.625" defaultRowHeight="13.9" customHeight="1"/>
  <cols>
    <col min="1" max="1" width="10" style="9" customWidth="1"/>
    <col min="2" max="2" width="5.5" style="9" customWidth="1"/>
    <col min="3" max="3" width="6.125" style="9" customWidth="1"/>
    <col min="4" max="4" width="5.25" style="434" customWidth="1"/>
    <col min="5" max="5" width="6.125" style="434" customWidth="1"/>
    <col min="6" max="6" width="5.25" style="9" customWidth="1"/>
    <col min="7" max="7" width="6" style="434" customWidth="1"/>
    <col min="8" max="14" width="5.5" style="9" customWidth="1"/>
    <col min="15" max="15" width="6" style="9" customWidth="1"/>
    <col min="16" max="24" width="5.5" style="9" customWidth="1"/>
    <col min="25" max="25" width="6.125" style="9" customWidth="1"/>
    <col min="26" max="33" width="5.5" style="9" customWidth="1"/>
    <col min="34" max="16384" width="6.625" style="9"/>
  </cols>
  <sheetData>
    <row r="1" spans="1:33" s="64" customFormat="1" ht="19.899999999999999" customHeight="1">
      <c r="A1" s="469" t="s">
        <v>364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8" t="s">
        <v>363</v>
      </c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  <c r="AG1" s="468"/>
    </row>
    <row r="2" spans="1:33" s="7" customFormat="1" ht="13.9" customHeight="1" thickBot="1">
      <c r="A2" s="7" t="s">
        <v>362</v>
      </c>
      <c r="D2" s="435"/>
      <c r="E2" s="435"/>
      <c r="G2" s="435"/>
      <c r="P2" s="467"/>
      <c r="AG2" s="8" t="s">
        <v>196</v>
      </c>
    </row>
    <row r="3" spans="1:33" ht="13.9" customHeight="1">
      <c r="A3" s="393" t="s">
        <v>361</v>
      </c>
      <c r="B3" s="31" t="s">
        <v>360</v>
      </c>
      <c r="C3" s="31"/>
      <c r="D3" s="466" t="s">
        <v>359</v>
      </c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4" t="s">
        <v>358</v>
      </c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3"/>
      <c r="AD3" s="31" t="s">
        <v>357</v>
      </c>
      <c r="AE3" s="31"/>
      <c r="AF3" s="31"/>
      <c r="AG3" s="462"/>
    </row>
    <row r="4" spans="1:33" ht="13.9" customHeight="1">
      <c r="A4" s="40"/>
      <c r="B4" s="461"/>
      <c r="C4" s="461"/>
      <c r="D4" s="457" t="s">
        <v>356</v>
      </c>
      <c r="E4" s="456"/>
      <c r="F4" s="383" t="s">
        <v>355</v>
      </c>
      <c r="G4" s="458"/>
      <c r="H4" s="458"/>
      <c r="I4" s="458"/>
      <c r="J4" s="458"/>
      <c r="K4" s="387"/>
      <c r="L4" s="383" t="s">
        <v>354</v>
      </c>
      <c r="M4" s="458"/>
      <c r="N4" s="458"/>
      <c r="O4" s="458"/>
      <c r="P4" s="455" t="s">
        <v>353</v>
      </c>
      <c r="Q4" s="460" t="s">
        <v>352</v>
      </c>
      <c r="R4" s="460"/>
      <c r="S4" s="459"/>
      <c r="T4" s="383" t="s">
        <v>351</v>
      </c>
      <c r="U4" s="458"/>
      <c r="V4" s="32" t="s">
        <v>339</v>
      </c>
      <c r="W4" s="32"/>
      <c r="X4" s="32" t="s">
        <v>338</v>
      </c>
      <c r="Y4" s="32"/>
      <c r="Z4" s="32" t="s">
        <v>337</v>
      </c>
      <c r="AA4" s="32"/>
      <c r="AB4" s="390" t="s">
        <v>336</v>
      </c>
      <c r="AC4" s="388"/>
      <c r="AD4" s="457" t="s">
        <v>350</v>
      </c>
      <c r="AE4" s="391"/>
      <c r="AF4" s="457" t="s">
        <v>349</v>
      </c>
      <c r="AG4" s="456"/>
    </row>
    <row r="5" spans="1:33" ht="21.6" customHeight="1">
      <c r="A5" s="387"/>
      <c r="B5" s="32"/>
      <c r="C5" s="32"/>
      <c r="D5" s="451"/>
      <c r="E5" s="39"/>
      <c r="F5" s="32" t="s">
        <v>348</v>
      </c>
      <c r="G5" s="32"/>
      <c r="H5" s="32" t="s">
        <v>347</v>
      </c>
      <c r="I5" s="32"/>
      <c r="J5" s="32" t="s">
        <v>346</v>
      </c>
      <c r="K5" s="32"/>
      <c r="L5" s="32" t="s">
        <v>345</v>
      </c>
      <c r="M5" s="32"/>
      <c r="N5" s="82" t="s">
        <v>344</v>
      </c>
      <c r="O5" s="383"/>
      <c r="P5" s="455" t="s">
        <v>343</v>
      </c>
      <c r="Q5" s="454" t="s">
        <v>342</v>
      </c>
      <c r="R5" s="383" t="s">
        <v>341</v>
      </c>
      <c r="S5" s="387"/>
      <c r="T5" s="32" t="s">
        <v>340</v>
      </c>
      <c r="U5" s="32"/>
      <c r="V5" s="32" t="s">
        <v>339</v>
      </c>
      <c r="W5" s="32"/>
      <c r="X5" s="32" t="s">
        <v>338</v>
      </c>
      <c r="Y5" s="32"/>
      <c r="Z5" s="32" t="s">
        <v>337</v>
      </c>
      <c r="AA5" s="32"/>
      <c r="AB5" s="453" t="s">
        <v>336</v>
      </c>
      <c r="AC5" s="452"/>
      <c r="AD5" s="451"/>
      <c r="AE5" s="40"/>
      <c r="AF5" s="451"/>
      <c r="AG5" s="39"/>
    </row>
    <row r="6" spans="1:33" ht="13.9" customHeight="1">
      <c r="A6" s="387"/>
      <c r="B6" s="23" t="s">
        <v>335</v>
      </c>
      <c r="C6" s="446" t="s">
        <v>334</v>
      </c>
      <c r="D6" s="23" t="s">
        <v>335</v>
      </c>
      <c r="E6" s="446" t="s">
        <v>334</v>
      </c>
      <c r="F6" s="23" t="s">
        <v>335</v>
      </c>
      <c r="G6" s="446" t="s">
        <v>334</v>
      </c>
      <c r="H6" s="23" t="s">
        <v>335</v>
      </c>
      <c r="I6" s="446" t="s">
        <v>334</v>
      </c>
      <c r="J6" s="23" t="s">
        <v>335</v>
      </c>
      <c r="K6" s="448" t="s">
        <v>334</v>
      </c>
      <c r="L6" s="23" t="s">
        <v>335</v>
      </c>
      <c r="M6" s="446" t="s">
        <v>334</v>
      </c>
      <c r="N6" s="23" t="s">
        <v>335</v>
      </c>
      <c r="O6" s="450" t="s">
        <v>334</v>
      </c>
      <c r="P6" s="23" t="s">
        <v>335</v>
      </c>
      <c r="Q6" s="449" t="s">
        <v>334</v>
      </c>
      <c r="R6" s="23" t="s">
        <v>335</v>
      </c>
      <c r="S6" s="446" t="s">
        <v>334</v>
      </c>
      <c r="T6" s="23" t="s">
        <v>335</v>
      </c>
      <c r="U6" s="448" t="s">
        <v>334</v>
      </c>
      <c r="V6" s="23" t="s">
        <v>335</v>
      </c>
      <c r="W6" s="446" t="s">
        <v>334</v>
      </c>
      <c r="X6" s="23" t="s">
        <v>335</v>
      </c>
      <c r="Y6" s="446" t="s">
        <v>334</v>
      </c>
      <c r="Z6" s="23" t="s">
        <v>335</v>
      </c>
      <c r="AA6" s="446" t="s">
        <v>334</v>
      </c>
      <c r="AB6" s="447" t="s">
        <v>335</v>
      </c>
      <c r="AC6" s="447" t="s">
        <v>334</v>
      </c>
      <c r="AD6" s="23" t="s">
        <v>335</v>
      </c>
      <c r="AE6" s="446" t="s">
        <v>334</v>
      </c>
      <c r="AF6" s="23" t="s">
        <v>335</v>
      </c>
      <c r="AG6" s="445" t="s">
        <v>334</v>
      </c>
    </row>
    <row r="7" spans="1:33" s="133" customFormat="1" ht="12" customHeight="1">
      <c r="A7" s="444" t="s">
        <v>298</v>
      </c>
      <c r="B7" s="443">
        <v>957</v>
      </c>
      <c r="C7" s="440">
        <v>632.17999999999995</v>
      </c>
      <c r="D7" s="441">
        <v>871</v>
      </c>
      <c r="E7" s="440">
        <v>626.21</v>
      </c>
      <c r="F7" s="441">
        <v>754</v>
      </c>
      <c r="G7" s="440">
        <v>95.03</v>
      </c>
      <c r="H7" s="441">
        <v>31</v>
      </c>
      <c r="I7" s="440">
        <v>60.9</v>
      </c>
      <c r="J7" s="441">
        <v>4</v>
      </c>
      <c r="K7" s="440">
        <v>16.739999999999998</v>
      </c>
      <c r="L7" s="441">
        <v>11</v>
      </c>
      <c r="M7" s="440">
        <v>80.760000000000005</v>
      </c>
      <c r="N7" s="441">
        <v>6</v>
      </c>
      <c r="O7" s="440">
        <v>89.1</v>
      </c>
      <c r="P7" s="441">
        <v>1</v>
      </c>
      <c r="Q7" s="440">
        <v>1.74</v>
      </c>
      <c r="R7" s="441">
        <v>1</v>
      </c>
      <c r="S7" s="440">
        <v>27.14</v>
      </c>
      <c r="T7" s="441">
        <v>2</v>
      </c>
      <c r="U7" s="440">
        <v>81.599999999999994</v>
      </c>
      <c r="V7" s="441">
        <v>3</v>
      </c>
      <c r="W7" s="440">
        <v>1.25</v>
      </c>
      <c r="X7" s="441">
        <v>31</v>
      </c>
      <c r="Y7" s="440">
        <v>159.72</v>
      </c>
      <c r="Z7" s="441">
        <v>26</v>
      </c>
      <c r="AA7" s="440">
        <v>11.94</v>
      </c>
      <c r="AB7" s="442">
        <v>1</v>
      </c>
      <c r="AC7" s="440">
        <v>0.28999999999999998</v>
      </c>
      <c r="AD7" s="442">
        <v>40</v>
      </c>
      <c r="AE7" s="440">
        <v>1.57</v>
      </c>
      <c r="AF7" s="441">
        <v>46</v>
      </c>
      <c r="AG7" s="440">
        <v>4.4000000000000004</v>
      </c>
    </row>
    <row r="8" spans="1:33" s="133" customFormat="1" ht="12" customHeight="1">
      <c r="A8" s="382" t="s">
        <v>207</v>
      </c>
      <c r="B8" s="443">
        <v>963</v>
      </c>
      <c r="C8" s="440">
        <v>637.52</v>
      </c>
      <c r="D8" s="441">
        <v>880</v>
      </c>
      <c r="E8" s="440">
        <v>631.74</v>
      </c>
      <c r="F8" s="441">
        <v>761</v>
      </c>
      <c r="G8" s="440">
        <v>96.73</v>
      </c>
      <c r="H8" s="441">
        <v>31</v>
      </c>
      <c r="I8" s="440">
        <v>60.77</v>
      </c>
      <c r="J8" s="441">
        <v>4</v>
      </c>
      <c r="K8" s="440">
        <v>16.739999999999998</v>
      </c>
      <c r="L8" s="441">
        <v>11</v>
      </c>
      <c r="M8" s="440">
        <v>83.68</v>
      </c>
      <c r="N8" s="441">
        <v>6</v>
      </c>
      <c r="O8" s="440">
        <v>89.1</v>
      </c>
      <c r="P8" s="441">
        <v>1</v>
      </c>
      <c r="Q8" s="440">
        <v>1.74</v>
      </c>
      <c r="R8" s="441">
        <v>1</v>
      </c>
      <c r="S8" s="440">
        <v>27.14</v>
      </c>
      <c r="T8" s="441">
        <v>2</v>
      </c>
      <c r="U8" s="440">
        <v>81.599999999999994</v>
      </c>
      <c r="V8" s="441">
        <v>3</v>
      </c>
      <c r="W8" s="440">
        <v>1.25</v>
      </c>
      <c r="X8" s="441">
        <v>31</v>
      </c>
      <c r="Y8" s="440">
        <v>159.72</v>
      </c>
      <c r="Z8" s="441">
        <v>28</v>
      </c>
      <c r="AA8" s="440">
        <v>12.98</v>
      </c>
      <c r="AB8" s="442">
        <v>1</v>
      </c>
      <c r="AC8" s="440">
        <v>0.28999999999999998</v>
      </c>
      <c r="AD8" s="442">
        <v>40</v>
      </c>
      <c r="AE8" s="440">
        <v>1.57</v>
      </c>
      <c r="AF8" s="441">
        <v>43</v>
      </c>
      <c r="AG8" s="440">
        <v>4.21</v>
      </c>
    </row>
    <row r="9" spans="1:33" s="133" customFormat="1" ht="12" customHeight="1">
      <c r="A9" s="382" t="s">
        <v>188</v>
      </c>
      <c r="B9" s="443">
        <v>973</v>
      </c>
      <c r="C9" s="440">
        <v>639.1</v>
      </c>
      <c r="D9" s="441">
        <v>894</v>
      </c>
      <c r="E9" s="440">
        <v>633.77</v>
      </c>
      <c r="F9" s="441">
        <v>773</v>
      </c>
      <c r="G9" s="440">
        <v>98.17</v>
      </c>
      <c r="H9" s="441">
        <v>31</v>
      </c>
      <c r="I9" s="440">
        <v>60.83</v>
      </c>
      <c r="J9" s="441">
        <v>4</v>
      </c>
      <c r="K9" s="440">
        <v>16.739999999999998</v>
      </c>
      <c r="L9" s="441">
        <v>11</v>
      </c>
      <c r="M9" s="440">
        <v>83.68</v>
      </c>
      <c r="N9" s="441">
        <v>6</v>
      </c>
      <c r="O9" s="440">
        <v>89.1</v>
      </c>
      <c r="P9" s="441">
        <v>1</v>
      </c>
      <c r="Q9" s="440">
        <v>1.74</v>
      </c>
      <c r="R9" s="441">
        <v>1</v>
      </c>
      <c r="S9" s="440">
        <v>27.14</v>
      </c>
      <c r="T9" s="441">
        <v>2</v>
      </c>
      <c r="U9" s="440">
        <v>81.599999999999994</v>
      </c>
      <c r="V9" s="441">
        <v>3</v>
      </c>
      <c r="W9" s="440">
        <v>1.25</v>
      </c>
      <c r="X9" s="441">
        <v>33</v>
      </c>
      <c r="Y9" s="440">
        <v>159.91999999999999</v>
      </c>
      <c r="Z9" s="441">
        <v>28</v>
      </c>
      <c r="AA9" s="440">
        <v>13.35</v>
      </c>
      <c r="AB9" s="442">
        <v>1</v>
      </c>
      <c r="AC9" s="440">
        <v>0.25</v>
      </c>
      <c r="AD9" s="442">
        <v>38</v>
      </c>
      <c r="AE9" s="440">
        <v>1.26</v>
      </c>
      <c r="AF9" s="441">
        <v>41</v>
      </c>
      <c r="AG9" s="440">
        <v>4.07</v>
      </c>
    </row>
    <row r="10" spans="1:33" s="133" customFormat="1" ht="12" customHeight="1">
      <c r="A10" s="382" t="s">
        <v>187</v>
      </c>
      <c r="B10" s="443">
        <v>988</v>
      </c>
      <c r="C10" s="440">
        <v>640.91</v>
      </c>
      <c r="D10" s="441">
        <v>908</v>
      </c>
      <c r="E10" s="440">
        <v>635.47</v>
      </c>
      <c r="F10" s="441">
        <v>786</v>
      </c>
      <c r="G10" s="440">
        <v>99.5</v>
      </c>
      <c r="H10" s="441">
        <v>31</v>
      </c>
      <c r="I10" s="440">
        <v>60.83</v>
      </c>
      <c r="J10" s="441">
        <v>4</v>
      </c>
      <c r="K10" s="440">
        <v>16.739999999999998</v>
      </c>
      <c r="L10" s="441">
        <v>11</v>
      </c>
      <c r="M10" s="440">
        <v>83.8</v>
      </c>
      <c r="N10" s="441">
        <v>6</v>
      </c>
      <c r="O10" s="440">
        <v>89.1</v>
      </c>
      <c r="P10" s="441">
        <v>1</v>
      </c>
      <c r="Q10" s="440">
        <v>1.74</v>
      </c>
      <c r="R10" s="441">
        <v>1</v>
      </c>
      <c r="S10" s="440">
        <v>27.14</v>
      </c>
      <c r="T10" s="441">
        <v>2</v>
      </c>
      <c r="U10" s="440">
        <v>81.599999999999994</v>
      </c>
      <c r="V10" s="441">
        <v>3</v>
      </c>
      <c r="W10" s="440">
        <v>1.25</v>
      </c>
      <c r="X10" s="441">
        <v>33</v>
      </c>
      <c r="Y10" s="440">
        <v>160.01</v>
      </c>
      <c r="Z10" s="441">
        <v>29</v>
      </c>
      <c r="AA10" s="440">
        <v>13.51</v>
      </c>
      <c r="AB10" s="442">
        <v>1</v>
      </c>
      <c r="AC10" s="440">
        <v>0.25</v>
      </c>
      <c r="AD10" s="442">
        <v>39</v>
      </c>
      <c r="AE10" s="440">
        <v>1.37</v>
      </c>
      <c r="AF10" s="441">
        <v>41</v>
      </c>
      <c r="AG10" s="440">
        <v>4.07</v>
      </c>
    </row>
    <row r="11" spans="1:33" s="133" customFormat="1" ht="12" customHeight="1" thickBot="1">
      <c r="A11" s="377" t="s">
        <v>206</v>
      </c>
      <c r="B11" s="439">
        <v>998</v>
      </c>
      <c r="C11" s="436">
        <v>644.30999999999995</v>
      </c>
      <c r="D11" s="437">
        <v>919</v>
      </c>
      <c r="E11" s="436">
        <v>639.07000000000005</v>
      </c>
      <c r="F11" s="437">
        <v>795</v>
      </c>
      <c r="G11" s="436">
        <v>100.56</v>
      </c>
      <c r="H11" s="437">
        <v>32</v>
      </c>
      <c r="I11" s="436">
        <v>61.9</v>
      </c>
      <c r="J11" s="437">
        <v>4</v>
      </c>
      <c r="K11" s="436">
        <v>17.75</v>
      </c>
      <c r="L11" s="437">
        <v>11</v>
      </c>
      <c r="M11" s="436">
        <v>84.19</v>
      </c>
      <c r="N11" s="437">
        <v>6</v>
      </c>
      <c r="O11" s="436">
        <v>89.1</v>
      </c>
      <c r="P11" s="437">
        <v>1</v>
      </c>
      <c r="Q11" s="436">
        <v>1.74</v>
      </c>
      <c r="R11" s="437">
        <v>1</v>
      </c>
      <c r="S11" s="436">
        <v>27.14</v>
      </c>
      <c r="T11" s="437">
        <v>2</v>
      </c>
      <c r="U11" s="436">
        <v>81.599999999999994</v>
      </c>
      <c r="V11" s="437">
        <v>4</v>
      </c>
      <c r="W11" s="436">
        <v>1.32</v>
      </c>
      <c r="X11" s="437">
        <v>33</v>
      </c>
      <c r="Y11" s="436">
        <v>160.01</v>
      </c>
      <c r="Z11" s="437">
        <v>29</v>
      </c>
      <c r="AA11" s="436">
        <v>13.51</v>
      </c>
      <c r="AB11" s="438">
        <v>1</v>
      </c>
      <c r="AC11" s="436">
        <v>0.25</v>
      </c>
      <c r="AD11" s="438">
        <v>40</v>
      </c>
      <c r="AE11" s="436">
        <v>1.92</v>
      </c>
      <c r="AF11" s="437">
        <v>39</v>
      </c>
      <c r="AG11" s="436">
        <v>3.32</v>
      </c>
    </row>
    <row r="12" spans="1:33" s="7" customFormat="1" ht="13.9" customHeight="1">
      <c r="A12" s="7" t="s">
        <v>333</v>
      </c>
      <c r="D12" s="435"/>
      <c r="E12" s="435"/>
      <c r="G12" s="435"/>
    </row>
  </sheetData>
  <mergeCells count="29">
    <mergeCell ref="J5:K5"/>
    <mergeCell ref="L5:M5"/>
    <mergeCell ref="X5:Y5"/>
    <mergeCell ref="Q4:S4"/>
    <mergeCell ref="Q3:AC3"/>
    <mergeCell ref="D3:P3"/>
    <mergeCell ref="Z4:AA4"/>
    <mergeCell ref="Z5:AA5"/>
    <mergeCell ref="V5:W5"/>
    <mergeCell ref="N5:O5"/>
    <mergeCell ref="AD4:AE5"/>
    <mergeCell ref="X4:Y4"/>
    <mergeCell ref="Q1:AG1"/>
    <mergeCell ref="A1:P1"/>
    <mergeCell ref="AF4:AG5"/>
    <mergeCell ref="A3:A6"/>
    <mergeCell ref="H5:I5"/>
    <mergeCell ref="B3:C5"/>
    <mergeCell ref="T5:U5"/>
    <mergeCell ref="AB4:AC4"/>
    <mergeCell ref="AB5:AC5"/>
    <mergeCell ref="R5:S5"/>
    <mergeCell ref="AD3:AG3"/>
    <mergeCell ref="D4:E5"/>
    <mergeCell ref="F4:K4"/>
    <mergeCell ref="L4:O4"/>
    <mergeCell ref="T4:U4"/>
    <mergeCell ref="V4:W4"/>
    <mergeCell ref="F5:G5"/>
  </mergeCells>
  <phoneticPr fontId="2"/>
  <pageMargins left="0.78740157480314965" right="0.55118110236220474" top="0.78740157480314965" bottom="0.78740157480314965" header="0.51181102362204722" footer="0.51181102362204722"/>
  <pageSetup paperSize="9" scale="8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showGridLines="0" zoomScaleNormal="100" workbookViewId="0">
      <selection sqref="A1:M1"/>
    </sheetView>
  </sheetViews>
  <sheetFormatPr defaultRowHeight="13.9" customHeight="1"/>
  <cols>
    <col min="1" max="1" width="8.125" style="470" customWidth="1"/>
    <col min="2" max="2" width="6" style="470" bestFit="1" customWidth="1"/>
    <col min="3" max="3" width="6" style="470" customWidth="1"/>
    <col min="4" max="4" width="6" style="470" bestFit="1" customWidth="1"/>
    <col min="5" max="5" width="7.25" style="470" customWidth="1"/>
    <col min="6" max="6" width="6.75" style="470" bestFit="1" customWidth="1"/>
    <col min="7" max="7" width="6.5" style="470" bestFit="1" customWidth="1"/>
    <col min="8" max="9" width="7.5" style="470" bestFit="1" customWidth="1"/>
    <col min="10" max="10" width="6.375" style="470" customWidth="1"/>
    <col min="11" max="13" width="5.875" style="470" customWidth="1"/>
    <col min="14" max="14" width="6.625" style="470" customWidth="1"/>
    <col min="15" max="15" width="6.75" style="470" bestFit="1" customWidth="1"/>
    <col min="16" max="16" width="6.75" style="470" customWidth="1"/>
    <col min="17" max="17" width="6.625" style="470" customWidth="1"/>
    <col min="18" max="18" width="6.375" style="470" customWidth="1"/>
    <col min="19" max="19" width="6.625" style="470" customWidth="1"/>
    <col min="20" max="20" width="6.375" style="470" customWidth="1"/>
    <col min="21" max="22" width="6.625" style="470" customWidth="1"/>
    <col min="23" max="23" width="6.375" style="470" customWidth="1"/>
    <col min="24" max="24" width="6.625" style="470" customWidth="1"/>
    <col min="25" max="25" width="6.5" style="470" customWidth="1"/>
    <col min="26" max="26" width="6.625" style="470" customWidth="1"/>
    <col min="27" max="16384" width="9" style="470"/>
  </cols>
  <sheetData>
    <row r="1" spans="1:26" s="500" customFormat="1" ht="19.899999999999999" customHeight="1">
      <c r="A1" s="502" t="s">
        <v>401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1" t="s">
        <v>400</v>
      </c>
      <c r="O1" s="501"/>
      <c r="P1" s="501"/>
      <c r="Q1" s="501"/>
      <c r="R1" s="501"/>
      <c r="S1" s="501"/>
      <c r="T1" s="501"/>
      <c r="U1" s="501"/>
      <c r="V1" s="501"/>
      <c r="W1" s="501"/>
      <c r="X1" s="501"/>
      <c r="Y1" s="501"/>
      <c r="Z1" s="501"/>
    </row>
    <row r="2" spans="1:26" s="471" customFormat="1" ht="13.9" customHeight="1" thickBot="1">
      <c r="A2" s="474" t="s">
        <v>399</v>
      </c>
      <c r="Z2" s="499" t="s">
        <v>398</v>
      </c>
    </row>
    <row r="3" spans="1:26" ht="13.9" customHeight="1">
      <c r="A3" s="498" t="s">
        <v>397</v>
      </c>
      <c r="B3" s="492" t="s">
        <v>396</v>
      </c>
      <c r="C3" s="492"/>
      <c r="D3" s="492"/>
      <c r="E3" s="497" t="s">
        <v>395</v>
      </c>
      <c r="F3" s="496"/>
      <c r="G3" s="496"/>
      <c r="H3" s="496"/>
      <c r="I3" s="496"/>
      <c r="J3" s="496"/>
      <c r="K3" s="496"/>
      <c r="L3" s="496"/>
      <c r="M3" s="496"/>
      <c r="N3" s="495" t="s">
        <v>394</v>
      </c>
      <c r="O3" s="495"/>
      <c r="P3" s="495"/>
      <c r="Q3" s="494"/>
      <c r="R3" s="492" t="s">
        <v>393</v>
      </c>
      <c r="S3" s="493" t="s">
        <v>392</v>
      </c>
      <c r="T3" s="492" t="s">
        <v>391</v>
      </c>
      <c r="U3" s="493" t="s">
        <v>390</v>
      </c>
      <c r="V3" s="493" t="s">
        <v>389</v>
      </c>
      <c r="W3" s="492" t="s">
        <v>388</v>
      </c>
      <c r="X3" s="493" t="s">
        <v>387</v>
      </c>
      <c r="Y3" s="492" t="s">
        <v>386</v>
      </c>
      <c r="Z3" s="491" t="s">
        <v>385</v>
      </c>
    </row>
    <row r="4" spans="1:26" s="484" customFormat="1" ht="43.15" customHeight="1">
      <c r="A4" s="490"/>
      <c r="B4" s="487" t="s">
        <v>384</v>
      </c>
      <c r="C4" s="487" t="s">
        <v>383</v>
      </c>
      <c r="D4" s="487" t="s">
        <v>382</v>
      </c>
      <c r="E4" s="487" t="s">
        <v>381</v>
      </c>
      <c r="F4" s="489" t="s">
        <v>380</v>
      </c>
      <c r="G4" s="489" t="s">
        <v>379</v>
      </c>
      <c r="H4" s="489" t="s">
        <v>378</v>
      </c>
      <c r="I4" s="489" t="s">
        <v>377</v>
      </c>
      <c r="J4" s="489" t="s">
        <v>376</v>
      </c>
      <c r="K4" s="489" t="s">
        <v>375</v>
      </c>
      <c r="L4" s="489" t="s">
        <v>374</v>
      </c>
      <c r="M4" s="489" t="s">
        <v>373</v>
      </c>
      <c r="N4" s="488" t="s">
        <v>372</v>
      </c>
      <c r="O4" s="487" t="s">
        <v>371</v>
      </c>
      <c r="P4" s="487" t="s">
        <v>370</v>
      </c>
      <c r="Q4" s="487" t="s">
        <v>369</v>
      </c>
      <c r="R4" s="486"/>
      <c r="S4" s="486"/>
      <c r="T4" s="486"/>
      <c r="U4" s="486"/>
      <c r="V4" s="486"/>
      <c r="W4" s="486"/>
      <c r="X4" s="486"/>
      <c r="Y4" s="486"/>
      <c r="Z4" s="485"/>
    </row>
    <row r="5" spans="1:26" ht="12" customHeight="1">
      <c r="A5" s="470" t="s">
        <v>368</v>
      </c>
      <c r="B5" s="481">
        <v>21749</v>
      </c>
      <c r="C5" s="479">
        <v>11698</v>
      </c>
      <c r="D5" s="479">
        <v>10051</v>
      </c>
      <c r="E5" s="480">
        <v>11588</v>
      </c>
      <c r="F5" s="480">
        <v>1525.6</v>
      </c>
      <c r="G5" s="480">
        <v>50.8</v>
      </c>
      <c r="H5" s="480">
        <v>2063.1</v>
      </c>
      <c r="I5" s="480">
        <v>1577.5</v>
      </c>
      <c r="J5" s="480">
        <v>3165.8</v>
      </c>
      <c r="K5" s="480">
        <v>860.6</v>
      </c>
      <c r="L5" s="480">
        <v>281.3</v>
      </c>
      <c r="M5" s="480">
        <v>277.39999999999998</v>
      </c>
      <c r="N5" s="480">
        <v>477.5</v>
      </c>
      <c r="O5" s="480">
        <v>1040.5</v>
      </c>
      <c r="P5" s="480">
        <v>217.8</v>
      </c>
      <c r="Q5" s="480">
        <v>50.1</v>
      </c>
      <c r="R5" s="480">
        <v>244.9</v>
      </c>
      <c r="S5" s="480">
        <v>953</v>
      </c>
      <c r="T5" s="479">
        <v>284</v>
      </c>
      <c r="U5" s="480">
        <v>388.6</v>
      </c>
      <c r="V5" s="480">
        <v>48.2</v>
      </c>
      <c r="W5" s="480">
        <v>3.3</v>
      </c>
      <c r="X5" s="483">
        <v>23.7</v>
      </c>
      <c r="Y5" s="480">
        <v>1245</v>
      </c>
      <c r="Z5" s="479">
        <v>1328</v>
      </c>
    </row>
    <row r="6" spans="1:26" ht="12" customHeight="1">
      <c r="A6" s="482" t="s">
        <v>367</v>
      </c>
      <c r="B6" s="481">
        <v>21749</v>
      </c>
      <c r="C6" s="479">
        <v>11698</v>
      </c>
      <c r="D6" s="479">
        <v>10051</v>
      </c>
      <c r="E6" s="480">
        <v>11588</v>
      </c>
      <c r="F6" s="480">
        <v>1525.6</v>
      </c>
      <c r="G6" s="480">
        <v>50.8</v>
      </c>
      <c r="H6" s="480">
        <v>2063.1</v>
      </c>
      <c r="I6" s="480">
        <v>1577.5</v>
      </c>
      <c r="J6" s="480">
        <v>3165.8</v>
      </c>
      <c r="K6" s="480">
        <v>860.6</v>
      </c>
      <c r="L6" s="480">
        <v>281.3</v>
      </c>
      <c r="M6" s="480">
        <v>277.39999999999998</v>
      </c>
      <c r="N6" s="480">
        <v>477.5</v>
      </c>
      <c r="O6" s="480">
        <v>1040.5</v>
      </c>
      <c r="P6" s="480">
        <v>217.8</v>
      </c>
      <c r="Q6" s="480">
        <v>50.1</v>
      </c>
      <c r="R6" s="480">
        <v>244.9</v>
      </c>
      <c r="S6" s="480">
        <v>953</v>
      </c>
      <c r="T6" s="479">
        <v>284</v>
      </c>
      <c r="U6" s="480">
        <v>387.1</v>
      </c>
      <c r="V6" s="480">
        <v>48.2</v>
      </c>
      <c r="W6" s="480">
        <v>3.3</v>
      </c>
      <c r="X6" s="480">
        <v>23.7</v>
      </c>
      <c r="Y6" s="480">
        <v>1245</v>
      </c>
      <c r="Z6" s="479">
        <v>1328</v>
      </c>
    </row>
    <row r="7" spans="1:26" ht="12" customHeight="1">
      <c r="A7" s="482" t="s">
        <v>229</v>
      </c>
      <c r="B7" s="481">
        <v>21749</v>
      </c>
      <c r="C7" s="479">
        <v>11698</v>
      </c>
      <c r="D7" s="479">
        <v>10051</v>
      </c>
      <c r="E7" s="480">
        <v>11588</v>
      </c>
      <c r="F7" s="480">
        <v>1525.6</v>
      </c>
      <c r="G7" s="480">
        <v>50.8</v>
      </c>
      <c r="H7" s="480">
        <v>2063.1</v>
      </c>
      <c r="I7" s="480">
        <v>1577.5</v>
      </c>
      <c r="J7" s="480">
        <v>3165.8</v>
      </c>
      <c r="K7" s="480">
        <v>860.6</v>
      </c>
      <c r="L7" s="480">
        <v>281.3</v>
      </c>
      <c r="M7" s="480">
        <v>277.39999999999998</v>
      </c>
      <c r="N7" s="480">
        <v>477.5</v>
      </c>
      <c r="O7" s="480">
        <v>1040.5</v>
      </c>
      <c r="P7" s="480">
        <v>217.8</v>
      </c>
      <c r="Q7" s="480">
        <v>50.1</v>
      </c>
      <c r="R7" s="480">
        <v>244.9</v>
      </c>
      <c r="S7" s="480">
        <v>953</v>
      </c>
      <c r="T7" s="479">
        <v>284</v>
      </c>
      <c r="U7" s="480">
        <v>376.9</v>
      </c>
      <c r="V7" s="480">
        <v>48.2</v>
      </c>
      <c r="W7" s="480">
        <v>3.3</v>
      </c>
      <c r="X7" s="480">
        <v>23.7</v>
      </c>
      <c r="Y7" s="480">
        <v>1251.9000000000001</v>
      </c>
      <c r="Z7" s="479">
        <v>1328</v>
      </c>
    </row>
    <row r="8" spans="1:26" ht="12" customHeight="1">
      <c r="A8" s="482" t="s">
        <v>228</v>
      </c>
      <c r="B8" s="481">
        <v>21749</v>
      </c>
      <c r="C8" s="479">
        <v>11698</v>
      </c>
      <c r="D8" s="479">
        <v>10051</v>
      </c>
      <c r="E8" s="480">
        <v>11588</v>
      </c>
      <c r="F8" s="480">
        <v>1531.5</v>
      </c>
      <c r="G8" s="480">
        <v>50.8</v>
      </c>
      <c r="H8" s="480">
        <v>2059.6</v>
      </c>
      <c r="I8" s="480">
        <v>1587.3</v>
      </c>
      <c r="J8" s="480">
        <v>3153.6</v>
      </c>
      <c r="K8" s="480">
        <v>860.6</v>
      </c>
      <c r="L8" s="480">
        <v>281.3</v>
      </c>
      <c r="M8" s="480">
        <v>277.39999999999998</v>
      </c>
      <c r="N8" s="480">
        <v>477.5</v>
      </c>
      <c r="O8" s="480">
        <v>1040.5</v>
      </c>
      <c r="P8" s="480">
        <v>217.8</v>
      </c>
      <c r="Q8" s="480">
        <v>50.1</v>
      </c>
      <c r="R8" s="480">
        <v>246.3</v>
      </c>
      <c r="S8" s="480">
        <v>951.6</v>
      </c>
      <c r="T8" s="479">
        <v>284</v>
      </c>
      <c r="U8" s="480">
        <v>369.71</v>
      </c>
      <c r="V8" s="480">
        <v>49.6</v>
      </c>
      <c r="W8" s="480">
        <v>3.3</v>
      </c>
      <c r="X8" s="480">
        <v>23.7</v>
      </c>
      <c r="Y8" s="480">
        <v>1256.0999999999999</v>
      </c>
      <c r="Z8" s="479">
        <v>1328</v>
      </c>
    </row>
    <row r="9" spans="1:26" ht="12" customHeight="1" thickBot="1">
      <c r="A9" s="478" t="s">
        <v>366</v>
      </c>
      <c r="B9" s="477">
        <v>21749</v>
      </c>
      <c r="C9" s="475">
        <v>11698</v>
      </c>
      <c r="D9" s="475">
        <v>10051</v>
      </c>
      <c r="E9" s="476">
        <v>11588</v>
      </c>
      <c r="F9" s="476">
        <v>1531.5</v>
      </c>
      <c r="G9" s="476">
        <v>50.8</v>
      </c>
      <c r="H9" s="476">
        <v>2055.6999999999998</v>
      </c>
      <c r="I9" s="476">
        <v>1587.3</v>
      </c>
      <c r="J9" s="476">
        <v>3153.4</v>
      </c>
      <c r="K9" s="476">
        <v>860.6</v>
      </c>
      <c r="L9" s="476">
        <v>281.3</v>
      </c>
      <c r="M9" s="476">
        <v>281.5</v>
      </c>
      <c r="N9" s="476">
        <v>477.5</v>
      </c>
      <c r="O9" s="476">
        <v>1038.5</v>
      </c>
      <c r="P9" s="476">
        <v>219.8</v>
      </c>
      <c r="Q9" s="476">
        <v>50.1</v>
      </c>
      <c r="R9" s="476">
        <v>250.4</v>
      </c>
      <c r="S9" s="476">
        <v>977.4</v>
      </c>
      <c r="T9" s="475">
        <v>284</v>
      </c>
      <c r="U9" s="476">
        <v>365.24</v>
      </c>
      <c r="V9" s="476">
        <v>49.6</v>
      </c>
      <c r="W9" s="476">
        <v>3.3</v>
      </c>
      <c r="X9" s="476">
        <v>23.7</v>
      </c>
      <c r="Y9" s="476">
        <v>1343</v>
      </c>
      <c r="Z9" s="475">
        <v>1328</v>
      </c>
    </row>
    <row r="10" spans="1:26" s="471" customFormat="1" ht="13.9" customHeight="1">
      <c r="A10" s="474" t="s">
        <v>365</v>
      </c>
      <c r="B10" s="473"/>
      <c r="E10" s="472"/>
    </row>
  </sheetData>
  <mergeCells count="15">
    <mergeCell ref="E3:M3"/>
    <mergeCell ref="U3:U4"/>
    <mergeCell ref="T3:T4"/>
    <mergeCell ref="S3:S4"/>
    <mergeCell ref="R3:R4"/>
    <mergeCell ref="Z3:Z4"/>
    <mergeCell ref="Y3:Y4"/>
    <mergeCell ref="A3:A4"/>
    <mergeCell ref="A1:M1"/>
    <mergeCell ref="N1:Z1"/>
    <mergeCell ref="N3:Q3"/>
    <mergeCell ref="B3:D3"/>
    <mergeCell ref="X3:X4"/>
    <mergeCell ref="W3:W4"/>
    <mergeCell ref="V3:V4"/>
  </mergeCells>
  <phoneticPr fontId="2"/>
  <pageMargins left="0.75" right="0.75" top="1" bottom="1" header="0.51200000000000001" footer="0.51200000000000001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showGridLines="0" workbookViewId="0">
      <selection sqref="A1:P1"/>
    </sheetView>
  </sheetViews>
  <sheetFormatPr defaultRowHeight="13.9" customHeight="1"/>
  <cols>
    <col min="1" max="1" width="2.5" style="9" customWidth="1"/>
    <col min="2" max="2" width="6.5" style="9" customWidth="1"/>
    <col min="3" max="3" width="6.625" style="9" customWidth="1"/>
    <col min="4" max="6" width="6.5" style="9" customWidth="1"/>
    <col min="7" max="9" width="5.875" style="9" customWidth="1"/>
    <col min="10" max="10" width="6.5" style="9" customWidth="1"/>
    <col min="11" max="16" width="5.875" style="9" customWidth="1"/>
    <col min="17" max="16384" width="9" style="9"/>
  </cols>
  <sheetData>
    <row r="1" spans="1:16" s="64" customFormat="1" ht="19.899999999999999" customHeight="1">
      <c r="A1" s="28" t="s">
        <v>53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s="7" customFormat="1" ht="13.9" customHeight="1" thickBot="1">
      <c r="P2" s="8" t="s">
        <v>52</v>
      </c>
    </row>
    <row r="3" spans="1:16" ht="13.9" customHeight="1">
      <c r="A3" s="35" t="s">
        <v>51</v>
      </c>
      <c r="B3" s="36"/>
      <c r="C3" s="63" t="s">
        <v>45</v>
      </c>
      <c r="D3" s="62" t="s">
        <v>50</v>
      </c>
      <c r="E3" s="62"/>
      <c r="F3" s="62"/>
      <c r="G3" s="62" t="s">
        <v>49</v>
      </c>
      <c r="H3" s="62"/>
      <c r="I3" s="62"/>
      <c r="J3" s="61" t="s">
        <v>48</v>
      </c>
      <c r="K3" s="61"/>
      <c r="L3" s="61"/>
      <c r="M3" s="61"/>
      <c r="N3" s="61"/>
      <c r="O3" s="61"/>
      <c r="P3" s="60" t="s">
        <v>47</v>
      </c>
    </row>
    <row r="4" spans="1:16" ht="21" customHeight="1">
      <c r="A4" s="39"/>
      <c r="B4" s="40"/>
      <c r="C4" s="59"/>
      <c r="D4" s="58" t="s">
        <v>45</v>
      </c>
      <c r="E4" s="56" t="s">
        <v>44</v>
      </c>
      <c r="F4" s="55" t="s">
        <v>46</v>
      </c>
      <c r="G4" s="58" t="s">
        <v>45</v>
      </c>
      <c r="H4" s="56" t="s">
        <v>44</v>
      </c>
      <c r="I4" s="55" t="s">
        <v>46</v>
      </c>
      <c r="J4" s="56" t="s">
        <v>45</v>
      </c>
      <c r="K4" s="56" t="s">
        <v>44</v>
      </c>
      <c r="L4" s="57" t="s">
        <v>43</v>
      </c>
      <c r="M4" s="56" t="s">
        <v>42</v>
      </c>
      <c r="N4" s="56" t="s">
        <v>41</v>
      </c>
      <c r="O4" s="55" t="s">
        <v>40</v>
      </c>
      <c r="P4" s="54"/>
    </row>
    <row r="5" spans="1:16" ht="15" customHeight="1">
      <c r="A5" s="53" t="s">
        <v>10</v>
      </c>
      <c r="B5" s="52"/>
      <c r="C5" s="50">
        <v>510420</v>
      </c>
      <c r="D5" s="49">
        <v>228930</v>
      </c>
      <c r="E5" s="49">
        <v>11500</v>
      </c>
      <c r="F5" s="49">
        <v>217430</v>
      </c>
      <c r="G5" s="49">
        <v>8310</v>
      </c>
      <c r="H5" s="49">
        <v>1030</v>
      </c>
      <c r="I5" s="49">
        <v>7280</v>
      </c>
      <c r="J5" s="49">
        <v>272310</v>
      </c>
      <c r="K5" s="49" t="s">
        <v>34</v>
      </c>
      <c r="L5" s="49">
        <v>66170</v>
      </c>
      <c r="M5" s="49">
        <v>108650</v>
      </c>
      <c r="N5" s="49">
        <v>60750</v>
      </c>
      <c r="O5" s="49">
        <v>36740</v>
      </c>
      <c r="P5" s="49">
        <v>870</v>
      </c>
    </row>
    <row r="6" spans="1:16" ht="15" customHeight="1">
      <c r="A6" s="19"/>
      <c r="B6" s="51" t="s">
        <v>39</v>
      </c>
      <c r="C6" s="50">
        <v>31880</v>
      </c>
      <c r="D6" s="49">
        <v>21180</v>
      </c>
      <c r="E6" s="49">
        <v>1480</v>
      </c>
      <c r="F6" s="49">
        <v>19700</v>
      </c>
      <c r="G6" s="49">
        <v>410</v>
      </c>
      <c r="H6" s="49">
        <v>160</v>
      </c>
      <c r="I6" s="49">
        <v>250</v>
      </c>
      <c r="J6" s="49">
        <v>10200</v>
      </c>
      <c r="K6" s="49" t="s">
        <v>34</v>
      </c>
      <c r="L6" s="49">
        <v>4730</v>
      </c>
      <c r="M6" s="49">
        <v>3800</v>
      </c>
      <c r="N6" s="49">
        <v>1320</v>
      </c>
      <c r="O6" s="49">
        <v>350</v>
      </c>
      <c r="P6" s="49">
        <v>90</v>
      </c>
    </row>
    <row r="7" spans="1:16" ht="15" customHeight="1">
      <c r="A7" s="19"/>
      <c r="B7" s="51" t="s">
        <v>38</v>
      </c>
      <c r="C7" s="50">
        <v>60550</v>
      </c>
      <c r="D7" s="49">
        <v>20600</v>
      </c>
      <c r="E7" s="49">
        <v>680</v>
      </c>
      <c r="F7" s="49">
        <v>19920</v>
      </c>
      <c r="G7" s="49">
        <v>1270</v>
      </c>
      <c r="H7" s="49">
        <v>360</v>
      </c>
      <c r="I7" s="49">
        <v>910</v>
      </c>
      <c r="J7" s="49">
        <v>38460</v>
      </c>
      <c r="K7" s="49" t="s">
        <v>34</v>
      </c>
      <c r="L7" s="49">
        <v>7290</v>
      </c>
      <c r="M7" s="49">
        <v>16510</v>
      </c>
      <c r="N7" s="49">
        <v>9490</v>
      </c>
      <c r="O7" s="49">
        <v>5170</v>
      </c>
      <c r="P7" s="49">
        <v>220</v>
      </c>
    </row>
    <row r="8" spans="1:16" ht="15" customHeight="1">
      <c r="A8" s="19"/>
      <c r="B8" s="51" t="s">
        <v>12</v>
      </c>
      <c r="C8" s="50">
        <v>48240</v>
      </c>
      <c r="D8" s="49">
        <v>18380</v>
      </c>
      <c r="E8" s="49">
        <v>1200</v>
      </c>
      <c r="F8" s="49">
        <v>17180</v>
      </c>
      <c r="G8" s="49">
        <v>920</v>
      </c>
      <c r="H8" s="49">
        <v>130</v>
      </c>
      <c r="I8" s="49">
        <v>790</v>
      </c>
      <c r="J8" s="49">
        <v>28770</v>
      </c>
      <c r="K8" s="49" t="s">
        <v>34</v>
      </c>
      <c r="L8" s="49">
        <v>6240</v>
      </c>
      <c r="M8" s="49">
        <v>11580</v>
      </c>
      <c r="N8" s="49">
        <v>7320</v>
      </c>
      <c r="O8" s="49">
        <v>3630</v>
      </c>
      <c r="P8" s="49">
        <v>170</v>
      </c>
    </row>
    <row r="9" spans="1:16" ht="15" customHeight="1">
      <c r="A9" s="19"/>
      <c r="B9" s="51" t="s">
        <v>13</v>
      </c>
      <c r="C9" s="50">
        <v>63630</v>
      </c>
      <c r="D9" s="49">
        <v>35560</v>
      </c>
      <c r="E9" s="49">
        <v>1410</v>
      </c>
      <c r="F9" s="49">
        <v>34150</v>
      </c>
      <c r="G9" s="49">
        <v>1630</v>
      </c>
      <c r="H9" s="49">
        <v>40</v>
      </c>
      <c r="I9" s="49">
        <v>1590</v>
      </c>
      <c r="J9" s="49">
        <v>26370</v>
      </c>
      <c r="K9" s="49" t="s">
        <v>34</v>
      </c>
      <c r="L9" s="49">
        <v>8710</v>
      </c>
      <c r="M9" s="49">
        <v>11410</v>
      </c>
      <c r="N9" s="49">
        <v>4280</v>
      </c>
      <c r="O9" s="49">
        <v>1970</v>
      </c>
      <c r="P9" s="49">
        <v>80</v>
      </c>
    </row>
    <row r="10" spans="1:16" ht="15" customHeight="1">
      <c r="A10" s="19"/>
      <c r="B10" s="51" t="s">
        <v>14</v>
      </c>
      <c r="C10" s="50">
        <v>41980</v>
      </c>
      <c r="D10" s="49">
        <v>13220</v>
      </c>
      <c r="E10" s="49">
        <v>770</v>
      </c>
      <c r="F10" s="49">
        <v>12450</v>
      </c>
      <c r="G10" s="49">
        <v>710</v>
      </c>
      <c r="H10" s="49">
        <v>30</v>
      </c>
      <c r="I10" s="49">
        <v>680</v>
      </c>
      <c r="J10" s="49">
        <v>27990</v>
      </c>
      <c r="K10" s="49" t="s">
        <v>34</v>
      </c>
      <c r="L10" s="49">
        <v>5940</v>
      </c>
      <c r="M10" s="49">
        <v>8950</v>
      </c>
      <c r="N10" s="49">
        <v>6920</v>
      </c>
      <c r="O10" s="49">
        <v>6180</v>
      </c>
      <c r="P10" s="49">
        <v>60</v>
      </c>
    </row>
    <row r="11" spans="1:16" ht="15" customHeight="1">
      <c r="A11" s="19"/>
      <c r="B11" s="51" t="s">
        <v>37</v>
      </c>
      <c r="C11" s="50">
        <v>43430</v>
      </c>
      <c r="D11" s="49">
        <v>15880</v>
      </c>
      <c r="E11" s="49">
        <v>860</v>
      </c>
      <c r="F11" s="49">
        <v>15020</v>
      </c>
      <c r="G11" s="49">
        <v>510</v>
      </c>
      <c r="H11" s="49">
        <v>90</v>
      </c>
      <c r="I11" s="49">
        <v>420</v>
      </c>
      <c r="J11" s="49">
        <v>26980</v>
      </c>
      <c r="K11" s="49" t="s">
        <v>34</v>
      </c>
      <c r="L11" s="49">
        <v>7100</v>
      </c>
      <c r="M11" s="49">
        <v>13140</v>
      </c>
      <c r="N11" s="49">
        <v>3980</v>
      </c>
      <c r="O11" s="49">
        <v>2760</v>
      </c>
      <c r="P11" s="49">
        <v>60</v>
      </c>
    </row>
    <row r="12" spans="1:16" ht="15" customHeight="1">
      <c r="A12" s="19"/>
      <c r="B12" s="51" t="s">
        <v>15</v>
      </c>
      <c r="C12" s="50">
        <v>64180</v>
      </c>
      <c r="D12" s="49">
        <v>22630</v>
      </c>
      <c r="E12" s="49">
        <v>980</v>
      </c>
      <c r="F12" s="49">
        <v>21650</v>
      </c>
      <c r="G12" s="49">
        <v>740</v>
      </c>
      <c r="H12" s="49">
        <v>90</v>
      </c>
      <c r="I12" s="49">
        <v>650</v>
      </c>
      <c r="J12" s="49">
        <v>40740</v>
      </c>
      <c r="K12" s="49" t="s">
        <v>34</v>
      </c>
      <c r="L12" s="49">
        <v>6000</v>
      </c>
      <c r="M12" s="49">
        <v>17830</v>
      </c>
      <c r="N12" s="49">
        <v>8500</v>
      </c>
      <c r="O12" s="49">
        <v>8420</v>
      </c>
      <c r="P12" s="49">
        <v>60</v>
      </c>
    </row>
    <row r="13" spans="1:16" ht="15" customHeight="1">
      <c r="A13" s="19"/>
      <c r="B13" s="51" t="s">
        <v>36</v>
      </c>
      <c r="C13" s="50">
        <v>72170</v>
      </c>
      <c r="D13" s="49">
        <v>25220</v>
      </c>
      <c r="E13" s="49">
        <v>1150</v>
      </c>
      <c r="F13" s="49">
        <v>24070</v>
      </c>
      <c r="G13" s="49">
        <v>900</v>
      </c>
      <c r="H13" s="49">
        <v>40</v>
      </c>
      <c r="I13" s="49">
        <v>850</v>
      </c>
      <c r="J13" s="49">
        <v>46020</v>
      </c>
      <c r="K13" s="49" t="s">
        <v>34</v>
      </c>
      <c r="L13" s="49">
        <v>9760</v>
      </c>
      <c r="M13" s="49">
        <v>15660</v>
      </c>
      <c r="N13" s="49">
        <v>14650</v>
      </c>
      <c r="O13" s="49">
        <v>5960</v>
      </c>
      <c r="P13" s="49">
        <v>30</v>
      </c>
    </row>
    <row r="14" spans="1:16" ht="15" customHeight="1">
      <c r="A14" s="19"/>
      <c r="B14" s="51" t="s">
        <v>35</v>
      </c>
      <c r="C14" s="50">
        <v>42560</v>
      </c>
      <c r="D14" s="49">
        <v>25910</v>
      </c>
      <c r="E14" s="49">
        <v>990</v>
      </c>
      <c r="F14" s="49">
        <v>24920</v>
      </c>
      <c r="G14" s="49">
        <v>650</v>
      </c>
      <c r="H14" s="49">
        <v>40</v>
      </c>
      <c r="I14" s="49">
        <v>610</v>
      </c>
      <c r="J14" s="49">
        <v>15970</v>
      </c>
      <c r="K14" s="49" t="s">
        <v>34</v>
      </c>
      <c r="L14" s="49">
        <v>4950</v>
      </c>
      <c r="M14" s="49">
        <v>6370</v>
      </c>
      <c r="N14" s="49">
        <v>3750</v>
      </c>
      <c r="O14" s="49">
        <v>900</v>
      </c>
      <c r="P14" s="49">
        <v>40</v>
      </c>
    </row>
    <row r="15" spans="1:16" ht="15" customHeight="1" thickBot="1">
      <c r="A15" s="48"/>
      <c r="B15" s="48" t="s">
        <v>32</v>
      </c>
      <c r="C15" s="47">
        <v>41800</v>
      </c>
      <c r="D15" s="46">
        <v>30360</v>
      </c>
      <c r="E15" s="46">
        <v>1980</v>
      </c>
      <c r="F15" s="46">
        <v>28380</v>
      </c>
      <c r="G15" s="46">
        <v>580</v>
      </c>
      <c r="H15" s="46">
        <v>40</v>
      </c>
      <c r="I15" s="46">
        <v>540</v>
      </c>
      <c r="J15" s="46">
        <v>10800</v>
      </c>
      <c r="K15" s="46" t="s">
        <v>34</v>
      </c>
      <c r="L15" s="46">
        <v>5460</v>
      </c>
      <c r="M15" s="46">
        <v>3410</v>
      </c>
      <c r="N15" s="46">
        <v>540</v>
      </c>
      <c r="O15" s="46">
        <v>1390</v>
      </c>
      <c r="P15" s="46">
        <v>60</v>
      </c>
    </row>
    <row r="16" spans="1:16" s="7" customFormat="1" ht="13.9" customHeight="1">
      <c r="A16" s="7" t="s">
        <v>4</v>
      </c>
    </row>
  </sheetData>
  <mergeCells count="8">
    <mergeCell ref="A5:B5"/>
    <mergeCell ref="A3:B4"/>
    <mergeCell ref="A1:P1"/>
    <mergeCell ref="P3:P4"/>
    <mergeCell ref="J3:O3"/>
    <mergeCell ref="G3:I3"/>
    <mergeCell ref="D3:F3"/>
    <mergeCell ref="C3:C4"/>
  </mergeCells>
  <phoneticPr fontId="2"/>
  <pageMargins left="0.78740157480314965" right="0.55118110236220474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workbookViewId="0">
      <selection sqref="A1:J1"/>
    </sheetView>
  </sheetViews>
  <sheetFormatPr defaultRowHeight="13.9" customHeight="1"/>
  <cols>
    <col min="1" max="1" width="2.5" style="9" customWidth="1"/>
    <col min="2" max="2" width="14.625" style="9" customWidth="1"/>
    <col min="3" max="9" width="9.625" style="9" customWidth="1"/>
    <col min="10" max="10" width="9.5" style="9" customWidth="1"/>
    <col min="11" max="16384" width="9" style="9"/>
  </cols>
  <sheetData>
    <row r="1" spans="1:10" s="64" customFormat="1" ht="19.899999999999999" customHeight="1">
      <c r="A1" s="28" t="s">
        <v>82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s="7" customFormat="1" ht="13.9" customHeight="1" thickBot="1">
      <c r="J2" s="8" t="s">
        <v>52</v>
      </c>
    </row>
    <row r="3" spans="1:10" s="71" customFormat="1" ht="13.9" customHeight="1">
      <c r="A3" s="87" t="s">
        <v>81</v>
      </c>
      <c r="B3" s="86"/>
      <c r="C3" s="85" t="s">
        <v>28</v>
      </c>
      <c r="D3" s="85" t="s">
        <v>80</v>
      </c>
      <c r="E3" s="85"/>
      <c r="F3" s="85" t="s">
        <v>79</v>
      </c>
      <c r="G3" s="85"/>
      <c r="H3" s="85"/>
      <c r="I3" s="85"/>
      <c r="J3" s="29"/>
    </row>
    <row r="4" spans="1:10" s="71" customFormat="1" ht="33" customHeight="1">
      <c r="A4" s="84"/>
      <c r="B4" s="83"/>
      <c r="C4" s="82"/>
      <c r="D4" s="5" t="s">
        <v>78</v>
      </c>
      <c r="E4" s="5" t="s">
        <v>77</v>
      </c>
      <c r="F4" s="5" t="s">
        <v>76</v>
      </c>
      <c r="G4" s="5" t="s">
        <v>75</v>
      </c>
      <c r="H4" s="5" t="s">
        <v>74</v>
      </c>
      <c r="I4" s="5" t="s">
        <v>73</v>
      </c>
      <c r="J4" s="22" t="s">
        <v>72</v>
      </c>
    </row>
    <row r="5" spans="1:10" s="71" customFormat="1" ht="21" customHeight="1">
      <c r="A5" s="81" t="s">
        <v>71</v>
      </c>
      <c r="B5" s="80"/>
      <c r="C5" s="79">
        <v>510400</v>
      </c>
      <c r="D5" s="78">
        <v>503600</v>
      </c>
      <c r="E5" s="78">
        <v>6800</v>
      </c>
      <c r="F5" s="77">
        <v>67400</v>
      </c>
      <c r="G5" s="77">
        <v>183300</v>
      </c>
      <c r="H5" s="77">
        <v>206000</v>
      </c>
      <c r="I5" s="77">
        <v>52500</v>
      </c>
      <c r="J5" s="77">
        <v>1100</v>
      </c>
    </row>
    <row r="6" spans="1:10" s="71" customFormat="1" ht="21" customHeight="1">
      <c r="A6" s="24" t="s">
        <v>70</v>
      </c>
      <c r="B6" s="25"/>
    </row>
    <row r="7" spans="1:10" s="71" customFormat="1" ht="21" customHeight="1">
      <c r="A7" s="19"/>
      <c r="B7" s="20" t="s">
        <v>69</v>
      </c>
      <c r="C7" s="72">
        <v>3300</v>
      </c>
      <c r="D7" s="70">
        <v>3200</v>
      </c>
      <c r="E7" s="70">
        <v>100</v>
      </c>
      <c r="F7" s="70">
        <v>1500</v>
      </c>
      <c r="G7" s="70">
        <v>1500</v>
      </c>
      <c r="H7" s="70">
        <v>100</v>
      </c>
      <c r="I7" s="70">
        <v>200</v>
      </c>
      <c r="J7" s="70" t="s">
        <v>34</v>
      </c>
    </row>
    <row r="8" spans="1:10" s="71" customFormat="1" ht="21" customHeight="1">
      <c r="A8" s="19"/>
      <c r="B8" s="74" t="s">
        <v>68</v>
      </c>
      <c r="C8" s="72">
        <v>3300</v>
      </c>
      <c r="D8" s="70">
        <v>3100</v>
      </c>
      <c r="E8" s="70">
        <v>200</v>
      </c>
      <c r="F8" s="70">
        <v>1500</v>
      </c>
      <c r="G8" s="70">
        <v>1400</v>
      </c>
      <c r="H8" s="70">
        <v>300</v>
      </c>
      <c r="I8" s="70">
        <v>200</v>
      </c>
      <c r="J8" s="70" t="s">
        <v>34</v>
      </c>
    </row>
    <row r="9" spans="1:10" s="71" customFormat="1" ht="21" customHeight="1">
      <c r="A9" s="19"/>
      <c r="B9" s="75" t="s">
        <v>67</v>
      </c>
      <c r="C9" s="72">
        <v>21000</v>
      </c>
      <c r="D9" s="70">
        <v>20400</v>
      </c>
      <c r="E9" s="70">
        <v>600</v>
      </c>
      <c r="F9" s="70">
        <v>6700</v>
      </c>
      <c r="G9" s="70">
        <v>7200</v>
      </c>
      <c r="H9" s="70">
        <v>6600</v>
      </c>
      <c r="I9" s="70">
        <v>400</v>
      </c>
      <c r="J9" s="70">
        <v>0</v>
      </c>
    </row>
    <row r="10" spans="1:10" s="71" customFormat="1" ht="21" customHeight="1">
      <c r="A10" s="19"/>
      <c r="B10" s="75" t="s">
        <v>66</v>
      </c>
      <c r="C10" s="72">
        <v>61100</v>
      </c>
      <c r="D10" s="70">
        <v>59600</v>
      </c>
      <c r="E10" s="70">
        <v>1600</v>
      </c>
      <c r="F10" s="70">
        <v>12800</v>
      </c>
      <c r="G10" s="70">
        <v>24100</v>
      </c>
      <c r="H10" s="70">
        <v>21000</v>
      </c>
      <c r="I10" s="70">
        <v>2700</v>
      </c>
      <c r="J10" s="70">
        <v>500</v>
      </c>
    </row>
    <row r="11" spans="1:10" s="71" customFormat="1" ht="21" customHeight="1">
      <c r="A11" s="19"/>
      <c r="B11" s="74" t="s">
        <v>65</v>
      </c>
      <c r="C11" s="72">
        <v>93600</v>
      </c>
      <c r="D11" s="70">
        <v>92200</v>
      </c>
      <c r="E11" s="70">
        <v>1400</v>
      </c>
      <c r="F11" s="70">
        <v>12400</v>
      </c>
      <c r="G11" s="70">
        <v>30400</v>
      </c>
      <c r="H11" s="70">
        <v>40300</v>
      </c>
      <c r="I11" s="70">
        <v>10400</v>
      </c>
      <c r="J11" s="70">
        <v>100</v>
      </c>
    </row>
    <row r="12" spans="1:10" s="71" customFormat="1" ht="21" customHeight="1">
      <c r="A12" s="19"/>
      <c r="B12" s="74" t="s">
        <v>64</v>
      </c>
      <c r="C12" s="72">
        <v>63800</v>
      </c>
      <c r="D12" s="70">
        <v>63100</v>
      </c>
      <c r="E12" s="70">
        <v>700</v>
      </c>
      <c r="F12" s="70">
        <v>6300</v>
      </c>
      <c r="G12" s="70">
        <v>18500</v>
      </c>
      <c r="H12" s="70">
        <v>31300</v>
      </c>
      <c r="I12" s="70">
        <v>7600</v>
      </c>
      <c r="J12" s="70">
        <v>100</v>
      </c>
    </row>
    <row r="13" spans="1:10" s="71" customFormat="1" ht="21" customHeight="1">
      <c r="A13" s="19"/>
      <c r="B13" s="75" t="s">
        <v>63</v>
      </c>
      <c r="C13" s="72">
        <v>61300</v>
      </c>
      <c r="D13" s="70">
        <v>60700</v>
      </c>
      <c r="E13" s="70">
        <v>600</v>
      </c>
      <c r="F13" s="70">
        <v>5300</v>
      </c>
      <c r="G13" s="70">
        <v>22300</v>
      </c>
      <c r="H13" s="70">
        <v>28300</v>
      </c>
      <c r="I13" s="70">
        <v>5200</v>
      </c>
      <c r="J13" s="70">
        <v>100</v>
      </c>
    </row>
    <row r="14" spans="1:10" s="71" customFormat="1" ht="21" customHeight="1">
      <c r="A14" s="19"/>
      <c r="B14" s="76" t="s">
        <v>62</v>
      </c>
      <c r="C14" s="72">
        <v>64700</v>
      </c>
      <c r="D14" s="70">
        <v>64100</v>
      </c>
      <c r="E14" s="70">
        <v>600</v>
      </c>
      <c r="F14" s="70">
        <v>5300</v>
      </c>
      <c r="G14" s="70">
        <v>24000</v>
      </c>
      <c r="H14" s="70">
        <v>28800</v>
      </c>
      <c r="I14" s="70">
        <v>6500</v>
      </c>
      <c r="J14" s="70">
        <v>100</v>
      </c>
    </row>
    <row r="15" spans="1:10" s="71" customFormat="1" ht="21" customHeight="1">
      <c r="A15" s="19"/>
      <c r="B15" s="76" t="s">
        <v>61</v>
      </c>
      <c r="C15" s="72">
        <v>40600</v>
      </c>
      <c r="D15" s="70">
        <v>40300</v>
      </c>
      <c r="E15" s="70">
        <v>300</v>
      </c>
      <c r="F15" s="70">
        <v>2500</v>
      </c>
      <c r="G15" s="70">
        <v>14200</v>
      </c>
      <c r="H15" s="70">
        <v>18800</v>
      </c>
      <c r="I15" s="70">
        <v>5100</v>
      </c>
      <c r="J15" s="70" t="s">
        <v>34</v>
      </c>
    </row>
    <row r="16" spans="1:10" s="71" customFormat="1" ht="21" customHeight="1">
      <c r="A16" s="19"/>
      <c r="B16" s="20" t="s">
        <v>60</v>
      </c>
      <c r="C16" s="72">
        <v>12500</v>
      </c>
      <c r="D16" s="70">
        <v>12400</v>
      </c>
      <c r="E16" s="70">
        <v>100</v>
      </c>
      <c r="F16" s="70">
        <v>1200</v>
      </c>
      <c r="G16" s="70">
        <v>4900</v>
      </c>
      <c r="H16" s="70">
        <v>4600</v>
      </c>
      <c r="I16" s="70">
        <v>1800</v>
      </c>
      <c r="J16" s="70" t="s">
        <v>34</v>
      </c>
    </row>
    <row r="17" spans="1:10" s="71" customFormat="1" ht="21" customHeight="1">
      <c r="A17" s="19"/>
      <c r="B17" s="75" t="s">
        <v>59</v>
      </c>
      <c r="C17" s="72">
        <v>11800</v>
      </c>
      <c r="D17" s="70">
        <v>11700</v>
      </c>
      <c r="E17" s="70">
        <v>100</v>
      </c>
      <c r="F17" s="70">
        <v>1000</v>
      </c>
      <c r="G17" s="70">
        <v>4700</v>
      </c>
      <c r="H17" s="70">
        <v>4600</v>
      </c>
      <c r="I17" s="70">
        <v>1500</v>
      </c>
      <c r="J17" s="70" t="s">
        <v>34</v>
      </c>
    </row>
    <row r="18" spans="1:10" s="71" customFormat="1" ht="21" customHeight="1">
      <c r="A18" s="19"/>
      <c r="B18" s="75" t="s">
        <v>58</v>
      </c>
      <c r="C18" s="72">
        <v>12500</v>
      </c>
      <c r="D18" s="70">
        <v>12400</v>
      </c>
      <c r="E18" s="70">
        <v>0</v>
      </c>
      <c r="F18" s="70">
        <v>600</v>
      </c>
      <c r="G18" s="70">
        <v>4300</v>
      </c>
      <c r="H18" s="70">
        <v>6100</v>
      </c>
      <c r="I18" s="70">
        <v>1400</v>
      </c>
      <c r="J18" s="70" t="s">
        <v>34</v>
      </c>
    </row>
    <row r="19" spans="1:10" s="71" customFormat="1" ht="21" customHeight="1">
      <c r="A19" s="19"/>
      <c r="B19" s="75" t="s">
        <v>57</v>
      </c>
      <c r="C19" s="72">
        <v>11500</v>
      </c>
      <c r="D19" s="70">
        <v>11400</v>
      </c>
      <c r="E19" s="70">
        <v>100</v>
      </c>
      <c r="F19" s="70">
        <v>1000</v>
      </c>
      <c r="G19" s="70">
        <v>5200</v>
      </c>
      <c r="H19" s="70">
        <v>4600</v>
      </c>
      <c r="I19" s="70">
        <v>700</v>
      </c>
      <c r="J19" s="70">
        <v>0</v>
      </c>
    </row>
    <row r="20" spans="1:10" s="71" customFormat="1" ht="21" customHeight="1">
      <c r="A20" s="19"/>
      <c r="B20" s="74" t="s">
        <v>56</v>
      </c>
      <c r="C20" s="72">
        <v>6600</v>
      </c>
      <c r="D20" s="70">
        <v>6600</v>
      </c>
      <c r="E20" s="70" t="s">
        <v>34</v>
      </c>
      <c r="F20" s="70">
        <v>1100</v>
      </c>
      <c r="G20" s="70">
        <v>3000</v>
      </c>
      <c r="H20" s="70">
        <v>1400</v>
      </c>
      <c r="I20" s="70">
        <v>1100</v>
      </c>
      <c r="J20" s="70" t="s">
        <v>34</v>
      </c>
    </row>
    <row r="21" spans="1:10" s="71" customFormat="1" ht="21" customHeight="1">
      <c r="A21" s="19"/>
      <c r="B21" s="73" t="s">
        <v>55</v>
      </c>
      <c r="C21" s="72">
        <v>42900</v>
      </c>
      <c r="D21" s="70">
        <v>42400</v>
      </c>
      <c r="E21" s="70">
        <v>500</v>
      </c>
      <c r="F21" s="70">
        <v>8300</v>
      </c>
      <c r="G21" s="70">
        <v>17500</v>
      </c>
      <c r="H21" s="70">
        <v>9300</v>
      </c>
      <c r="I21" s="70">
        <v>7700</v>
      </c>
      <c r="J21" s="70">
        <v>0</v>
      </c>
    </row>
    <row r="22" spans="1:10" s="71" customFormat="1" ht="21" customHeight="1">
      <c r="A22" s="24" t="s">
        <v>54</v>
      </c>
      <c r="B22" s="25"/>
      <c r="C22" s="72"/>
      <c r="D22" s="70"/>
      <c r="E22" s="70"/>
      <c r="F22" s="70"/>
      <c r="G22" s="70"/>
      <c r="H22" s="70"/>
      <c r="I22" s="70"/>
      <c r="J22" s="70"/>
    </row>
    <row r="23" spans="1:10" ht="21" customHeight="1">
      <c r="B23" s="19" t="s">
        <v>17</v>
      </c>
      <c r="C23" s="69">
        <v>31880</v>
      </c>
      <c r="D23" s="68">
        <v>31390</v>
      </c>
      <c r="E23" s="68">
        <v>490</v>
      </c>
      <c r="F23" s="68">
        <v>4140</v>
      </c>
      <c r="G23" s="68">
        <v>18880</v>
      </c>
      <c r="H23" s="68">
        <v>5960</v>
      </c>
      <c r="I23" s="68">
        <v>2740</v>
      </c>
      <c r="J23" s="68">
        <v>170</v>
      </c>
    </row>
    <row r="24" spans="1:10" ht="21" customHeight="1">
      <c r="B24" s="19" t="s">
        <v>16</v>
      </c>
      <c r="C24" s="69">
        <v>60550</v>
      </c>
      <c r="D24" s="68">
        <v>59690</v>
      </c>
      <c r="E24" s="68">
        <v>850</v>
      </c>
      <c r="F24" s="68">
        <v>6160</v>
      </c>
      <c r="G24" s="68">
        <v>16040</v>
      </c>
      <c r="H24" s="68">
        <v>29480</v>
      </c>
      <c r="I24" s="68">
        <v>8870</v>
      </c>
      <c r="J24" s="68" t="s">
        <v>34</v>
      </c>
    </row>
    <row r="25" spans="1:10" ht="21" customHeight="1">
      <c r="B25" s="19" t="s">
        <v>12</v>
      </c>
      <c r="C25" s="69">
        <v>48240</v>
      </c>
      <c r="D25" s="68">
        <v>47500</v>
      </c>
      <c r="E25" s="68">
        <v>740</v>
      </c>
      <c r="F25" s="68">
        <v>5380</v>
      </c>
      <c r="G25" s="68">
        <v>13720</v>
      </c>
      <c r="H25" s="68">
        <v>23360</v>
      </c>
      <c r="I25" s="68">
        <v>5770</v>
      </c>
      <c r="J25" s="68" t="s">
        <v>34</v>
      </c>
    </row>
    <row r="26" spans="1:10" ht="21" customHeight="1">
      <c r="B26" s="19" t="s">
        <v>13</v>
      </c>
      <c r="C26" s="69">
        <v>63630</v>
      </c>
      <c r="D26" s="68">
        <v>62800</v>
      </c>
      <c r="E26" s="68">
        <v>830</v>
      </c>
      <c r="F26" s="68">
        <v>11660</v>
      </c>
      <c r="G26" s="68">
        <v>28650</v>
      </c>
      <c r="H26" s="68">
        <v>18990</v>
      </c>
      <c r="I26" s="68">
        <v>3820</v>
      </c>
      <c r="J26" s="68">
        <v>510</v>
      </c>
    </row>
    <row r="27" spans="1:10" ht="21" customHeight="1">
      <c r="B27" s="19" t="s">
        <v>14</v>
      </c>
      <c r="C27" s="69">
        <v>41980</v>
      </c>
      <c r="D27" s="68">
        <v>41510</v>
      </c>
      <c r="E27" s="68">
        <v>470</v>
      </c>
      <c r="F27" s="68">
        <v>5520</v>
      </c>
      <c r="G27" s="68">
        <v>9920</v>
      </c>
      <c r="H27" s="68">
        <v>22310</v>
      </c>
      <c r="I27" s="68">
        <v>4150</v>
      </c>
      <c r="J27" s="70">
        <v>90</v>
      </c>
    </row>
    <row r="28" spans="1:10" ht="21" customHeight="1">
      <c r="B28" s="19" t="s">
        <v>18</v>
      </c>
      <c r="C28" s="69">
        <v>43430</v>
      </c>
      <c r="D28" s="68">
        <v>42940</v>
      </c>
      <c r="E28" s="68">
        <v>490</v>
      </c>
      <c r="F28" s="68">
        <v>8130</v>
      </c>
      <c r="G28" s="68">
        <v>9940</v>
      </c>
      <c r="H28" s="68">
        <v>18280</v>
      </c>
      <c r="I28" s="68">
        <v>7050</v>
      </c>
      <c r="J28" s="68">
        <v>30</v>
      </c>
    </row>
    <row r="29" spans="1:10" ht="21" customHeight="1">
      <c r="B29" s="19" t="s">
        <v>15</v>
      </c>
      <c r="C29" s="69">
        <v>64180</v>
      </c>
      <c r="D29" s="68">
        <v>63470</v>
      </c>
      <c r="E29" s="68">
        <v>710</v>
      </c>
      <c r="F29" s="68">
        <v>5260</v>
      </c>
      <c r="G29" s="68">
        <v>18680</v>
      </c>
      <c r="H29" s="68">
        <v>32500</v>
      </c>
      <c r="I29" s="68">
        <v>7600</v>
      </c>
      <c r="J29" s="68">
        <v>140</v>
      </c>
    </row>
    <row r="30" spans="1:10" ht="21" customHeight="1">
      <c r="B30" s="19" t="s">
        <v>19</v>
      </c>
      <c r="C30" s="69">
        <v>72170</v>
      </c>
      <c r="D30" s="68">
        <v>71500</v>
      </c>
      <c r="E30" s="68">
        <v>670</v>
      </c>
      <c r="F30" s="68">
        <v>10840</v>
      </c>
      <c r="G30" s="68">
        <v>18830</v>
      </c>
      <c r="H30" s="68">
        <v>36180</v>
      </c>
      <c r="I30" s="68">
        <v>6170</v>
      </c>
      <c r="J30" s="68">
        <v>150</v>
      </c>
    </row>
    <row r="31" spans="1:10" ht="21" customHeight="1">
      <c r="B31" s="19" t="s">
        <v>20</v>
      </c>
      <c r="C31" s="69">
        <v>42560</v>
      </c>
      <c r="D31" s="68">
        <v>41950</v>
      </c>
      <c r="E31" s="68">
        <v>610</v>
      </c>
      <c r="F31" s="68">
        <v>2410</v>
      </c>
      <c r="G31" s="68">
        <v>24470</v>
      </c>
      <c r="H31" s="68">
        <v>11360</v>
      </c>
      <c r="I31" s="68">
        <v>4330</v>
      </c>
      <c r="J31" s="68" t="s">
        <v>34</v>
      </c>
    </row>
    <row r="32" spans="1:10" ht="21" customHeight="1" thickBot="1">
      <c r="A32" s="4"/>
      <c r="B32" s="67" t="s">
        <v>32</v>
      </c>
      <c r="C32" s="66">
        <v>41800</v>
      </c>
      <c r="D32" s="65">
        <v>40890</v>
      </c>
      <c r="E32" s="65">
        <v>910</v>
      </c>
      <c r="F32" s="65">
        <v>7920</v>
      </c>
      <c r="G32" s="65">
        <v>24220</v>
      </c>
      <c r="H32" s="65">
        <v>7600</v>
      </c>
      <c r="I32" s="65">
        <v>2040</v>
      </c>
      <c r="J32" s="46">
        <v>20</v>
      </c>
    </row>
    <row r="33" spans="1:1" s="7" customFormat="1" ht="13.9" customHeight="1">
      <c r="A33" s="7" t="s">
        <v>4</v>
      </c>
    </row>
  </sheetData>
  <mergeCells count="8">
    <mergeCell ref="A6:B6"/>
    <mergeCell ref="A3:B4"/>
    <mergeCell ref="A22:B22"/>
    <mergeCell ref="A5:B5"/>
    <mergeCell ref="A1:J1"/>
    <mergeCell ref="C3:C4"/>
    <mergeCell ref="F3:J3"/>
    <mergeCell ref="D3:E3"/>
  </mergeCells>
  <phoneticPr fontId="2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showGridLines="0" zoomScaleNormal="100" workbookViewId="0">
      <selection sqref="A1:J1"/>
    </sheetView>
  </sheetViews>
  <sheetFormatPr defaultRowHeight="13.9" customHeight="1"/>
  <cols>
    <col min="1" max="3" width="2.5" style="88" customWidth="1"/>
    <col min="4" max="4" width="22.375" style="88" customWidth="1"/>
    <col min="5" max="5" width="11.625" style="88" customWidth="1"/>
    <col min="6" max="6" width="11.5" style="88" customWidth="1"/>
    <col min="7" max="10" width="10.375" style="88" customWidth="1"/>
    <col min="11" max="19" width="10.5" style="88" customWidth="1"/>
    <col min="20" max="16384" width="9" style="88"/>
  </cols>
  <sheetData>
    <row r="1" spans="1:19" s="130" customFormat="1" ht="19.899999999999999" customHeight="1">
      <c r="A1" s="132" t="s">
        <v>106</v>
      </c>
      <c r="B1" s="132"/>
      <c r="C1" s="132"/>
      <c r="D1" s="132"/>
      <c r="E1" s="132"/>
      <c r="F1" s="132"/>
      <c r="G1" s="132"/>
      <c r="H1" s="132"/>
      <c r="I1" s="132"/>
      <c r="J1" s="132"/>
      <c r="K1" s="131" t="s">
        <v>105</v>
      </c>
      <c r="L1" s="131"/>
      <c r="M1" s="131"/>
      <c r="N1" s="131"/>
      <c r="O1" s="131"/>
      <c r="P1" s="131"/>
      <c r="Q1" s="131"/>
      <c r="R1" s="131"/>
      <c r="S1" s="131"/>
    </row>
    <row r="2" spans="1:19" s="89" customFormat="1" ht="12" customHeight="1" thickBot="1">
      <c r="D2" s="129"/>
      <c r="E2" s="129"/>
      <c r="J2" s="128"/>
      <c r="S2" s="128" t="s">
        <v>104</v>
      </c>
    </row>
    <row r="3" spans="1:19" s="102" customFormat="1" ht="13.9" customHeight="1">
      <c r="A3" s="127" t="s">
        <v>103</v>
      </c>
      <c r="B3" s="126"/>
      <c r="C3" s="126"/>
      <c r="D3" s="126"/>
      <c r="E3" s="126" t="s">
        <v>102</v>
      </c>
      <c r="F3" s="125" t="s">
        <v>101</v>
      </c>
      <c r="G3" s="124"/>
      <c r="H3" s="124"/>
      <c r="I3" s="124"/>
      <c r="J3" s="124"/>
      <c r="K3" s="123"/>
      <c r="L3" s="122"/>
      <c r="M3" s="121" t="s">
        <v>100</v>
      </c>
      <c r="N3" s="121"/>
      <c r="O3" s="121"/>
      <c r="P3" s="121"/>
      <c r="Q3" s="121"/>
      <c r="R3" s="121"/>
      <c r="S3" s="120"/>
    </row>
    <row r="4" spans="1:19" s="102" customFormat="1" ht="21">
      <c r="A4" s="115"/>
      <c r="B4" s="114"/>
      <c r="C4" s="114"/>
      <c r="D4" s="114"/>
      <c r="E4" s="114"/>
      <c r="F4" s="114" t="s">
        <v>95</v>
      </c>
      <c r="G4" s="114" t="s">
        <v>97</v>
      </c>
      <c r="H4" s="114"/>
      <c r="I4" s="114"/>
      <c r="J4" s="119" t="s">
        <v>99</v>
      </c>
      <c r="K4" s="118" t="s">
        <v>98</v>
      </c>
      <c r="L4" s="117"/>
      <c r="M4" s="112" t="s">
        <v>95</v>
      </c>
      <c r="N4" s="112" t="s">
        <v>97</v>
      </c>
      <c r="O4" s="112"/>
      <c r="P4" s="112"/>
      <c r="Q4" s="114" t="s">
        <v>96</v>
      </c>
      <c r="R4" s="114"/>
      <c r="S4" s="116"/>
    </row>
    <row r="5" spans="1:19" ht="21">
      <c r="A5" s="115"/>
      <c r="B5" s="114"/>
      <c r="C5" s="114"/>
      <c r="D5" s="114"/>
      <c r="E5" s="114"/>
      <c r="F5" s="114"/>
      <c r="G5" s="110" t="s">
        <v>95</v>
      </c>
      <c r="H5" s="110" t="s">
        <v>94</v>
      </c>
      <c r="I5" s="110" t="s">
        <v>93</v>
      </c>
      <c r="J5" s="111" t="s">
        <v>95</v>
      </c>
      <c r="K5" s="113" t="s">
        <v>91</v>
      </c>
      <c r="L5" s="111" t="s">
        <v>90</v>
      </c>
      <c r="M5" s="112"/>
      <c r="N5" s="110" t="s">
        <v>95</v>
      </c>
      <c r="O5" s="110" t="s">
        <v>94</v>
      </c>
      <c r="P5" s="110" t="s">
        <v>93</v>
      </c>
      <c r="Q5" s="111" t="s">
        <v>92</v>
      </c>
      <c r="R5" s="110" t="s">
        <v>91</v>
      </c>
      <c r="S5" s="109" t="s">
        <v>90</v>
      </c>
    </row>
    <row r="6" spans="1:19" ht="9.4" customHeight="1">
      <c r="A6" s="108" t="s">
        <v>21</v>
      </c>
      <c r="B6" s="108"/>
      <c r="C6" s="108"/>
      <c r="D6" s="108"/>
      <c r="E6" s="106"/>
      <c r="F6" s="105"/>
      <c r="G6" s="105"/>
      <c r="H6" s="105"/>
      <c r="I6" s="105"/>
      <c r="J6" s="103"/>
      <c r="K6" s="105"/>
      <c r="L6" s="103"/>
      <c r="M6" s="103"/>
      <c r="N6" s="105"/>
      <c r="O6" s="105"/>
      <c r="P6" s="105"/>
      <c r="Q6" s="103"/>
      <c r="R6" s="105"/>
      <c r="S6" s="103"/>
    </row>
    <row r="7" spans="1:19" ht="9.4" customHeight="1">
      <c r="B7" s="107" t="s">
        <v>5</v>
      </c>
      <c r="C7" s="107"/>
      <c r="D7" s="107"/>
      <c r="E7" s="106"/>
      <c r="F7" s="105"/>
      <c r="G7" s="105"/>
      <c r="H7" s="105"/>
      <c r="I7" s="105"/>
      <c r="J7" s="103"/>
      <c r="K7" s="105"/>
      <c r="L7" s="103"/>
      <c r="M7" s="103"/>
      <c r="N7" s="105"/>
      <c r="O7" s="105"/>
      <c r="P7" s="105"/>
      <c r="Q7" s="103"/>
      <c r="R7" s="105"/>
      <c r="S7" s="103"/>
    </row>
    <row r="8" spans="1:19" ht="9.4" customHeight="1">
      <c r="B8" s="99"/>
      <c r="C8" s="99"/>
      <c r="D8" s="99" t="s">
        <v>86</v>
      </c>
      <c r="E8" s="98">
        <v>147330</v>
      </c>
      <c r="F8" s="96">
        <v>148610</v>
      </c>
      <c r="G8" s="96">
        <v>147330</v>
      </c>
      <c r="H8" s="96">
        <f>29920+690</f>
        <v>30610</v>
      </c>
      <c r="I8" s="96">
        <v>113170</v>
      </c>
      <c r="J8" s="96">
        <v>1280</v>
      </c>
      <c r="K8" s="96">
        <v>610</v>
      </c>
      <c r="L8" s="96">
        <v>670</v>
      </c>
      <c r="M8" s="96">
        <v>422160</v>
      </c>
      <c r="N8" s="96">
        <v>419030</v>
      </c>
      <c r="O8" s="96">
        <f>29920+690</f>
        <v>30610</v>
      </c>
      <c r="P8" s="96">
        <v>384680</v>
      </c>
      <c r="Q8" s="96">
        <v>3130</v>
      </c>
      <c r="R8" s="96">
        <v>2150</v>
      </c>
      <c r="S8" s="96">
        <v>980</v>
      </c>
    </row>
    <row r="9" spans="1:19" ht="9.4" customHeight="1">
      <c r="B9" s="99"/>
      <c r="C9" s="99"/>
      <c r="D9" s="99" t="s">
        <v>85</v>
      </c>
      <c r="E9" s="98">
        <v>520</v>
      </c>
      <c r="F9" s="96">
        <v>660</v>
      </c>
      <c r="G9" s="96" t="s">
        <v>89</v>
      </c>
      <c r="H9" s="96" t="s">
        <v>89</v>
      </c>
      <c r="I9" s="96" t="s">
        <v>89</v>
      </c>
      <c r="J9" s="96">
        <v>660</v>
      </c>
      <c r="K9" s="96">
        <v>150</v>
      </c>
      <c r="L9" s="96">
        <v>510</v>
      </c>
      <c r="M9" s="96">
        <v>18060</v>
      </c>
      <c r="N9" s="96" t="s">
        <v>89</v>
      </c>
      <c r="O9" s="96" t="s">
        <v>89</v>
      </c>
      <c r="P9" s="96" t="s">
        <v>89</v>
      </c>
      <c r="Q9" s="96">
        <v>18060</v>
      </c>
      <c r="R9" s="96">
        <v>320</v>
      </c>
      <c r="S9" s="96">
        <v>17730</v>
      </c>
    </row>
    <row r="10" spans="1:19" ht="9.4" customHeight="1">
      <c r="B10" s="101" t="s">
        <v>6</v>
      </c>
      <c r="C10" s="101"/>
      <c r="D10" s="101"/>
      <c r="E10" s="98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</row>
    <row r="11" spans="1:19" ht="9.4" customHeight="1">
      <c r="B11" s="99"/>
      <c r="C11" s="99"/>
      <c r="D11" s="99" t="s">
        <v>86</v>
      </c>
      <c r="E11" s="98">
        <v>136740</v>
      </c>
      <c r="F11" s="96">
        <v>137700</v>
      </c>
      <c r="G11" s="96">
        <v>136740</v>
      </c>
      <c r="H11" s="96">
        <f>24460+1110</f>
        <v>25570</v>
      </c>
      <c r="I11" s="96">
        <f>109510+210</f>
        <v>109720</v>
      </c>
      <c r="J11" s="96">
        <v>960</v>
      </c>
      <c r="K11" s="96">
        <v>600</v>
      </c>
      <c r="L11" s="96">
        <v>360</v>
      </c>
      <c r="M11" s="96">
        <v>411460</v>
      </c>
      <c r="N11" s="96">
        <v>409250</v>
      </c>
      <c r="O11" s="96">
        <f>24460+1110</f>
        <v>25570</v>
      </c>
      <c r="P11" s="96">
        <f>380740+600</f>
        <v>381340</v>
      </c>
      <c r="Q11" s="96">
        <v>2210</v>
      </c>
      <c r="R11" s="96">
        <v>1790</v>
      </c>
      <c r="S11" s="96">
        <v>420</v>
      </c>
    </row>
    <row r="12" spans="1:19" ht="9.4" customHeight="1">
      <c r="B12" s="99"/>
      <c r="C12" s="99"/>
      <c r="D12" s="99" t="s">
        <v>85</v>
      </c>
      <c r="E12" s="98">
        <v>480</v>
      </c>
      <c r="F12" s="96">
        <v>590</v>
      </c>
      <c r="G12" s="96" t="s">
        <v>89</v>
      </c>
      <c r="H12" s="96" t="s">
        <v>89</v>
      </c>
      <c r="I12" s="96" t="s">
        <v>89</v>
      </c>
      <c r="J12" s="96">
        <v>590</v>
      </c>
      <c r="K12" s="96">
        <v>140</v>
      </c>
      <c r="L12" s="96">
        <v>460</v>
      </c>
      <c r="M12" s="96">
        <v>8450</v>
      </c>
      <c r="N12" s="96" t="s">
        <v>89</v>
      </c>
      <c r="O12" s="96" t="s">
        <v>89</v>
      </c>
      <c r="P12" s="96" t="s">
        <v>89</v>
      </c>
      <c r="Q12" s="96">
        <v>8450</v>
      </c>
      <c r="R12" s="96">
        <v>370</v>
      </c>
      <c r="S12" s="96">
        <v>8080</v>
      </c>
    </row>
    <row r="13" spans="1:19" ht="9.4" customHeight="1">
      <c r="B13" s="101" t="s">
        <v>7</v>
      </c>
      <c r="C13" s="101"/>
      <c r="D13" s="101"/>
      <c r="E13" s="98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</row>
    <row r="14" spans="1:19" ht="9.4" customHeight="1">
      <c r="B14" s="99"/>
      <c r="C14" s="99"/>
      <c r="D14" s="99" t="s">
        <v>86</v>
      </c>
      <c r="E14" s="98">
        <v>28210</v>
      </c>
      <c r="F14" s="96">
        <v>28300</v>
      </c>
      <c r="G14" s="96">
        <v>28210</v>
      </c>
      <c r="H14" s="96">
        <f>6230+190</f>
        <v>6420</v>
      </c>
      <c r="I14" s="96">
        <f>21510+50</f>
        <v>21560</v>
      </c>
      <c r="J14" s="96">
        <v>90</v>
      </c>
      <c r="K14" s="96">
        <v>50</v>
      </c>
      <c r="L14" s="96">
        <v>40</v>
      </c>
      <c r="M14" s="96">
        <v>79420</v>
      </c>
      <c r="N14" s="96">
        <v>79160</v>
      </c>
      <c r="O14" s="96">
        <f>6230+190</f>
        <v>6420</v>
      </c>
      <c r="P14" s="96">
        <f>72310+130</f>
        <v>72440</v>
      </c>
      <c r="Q14" s="96">
        <v>260</v>
      </c>
      <c r="R14" s="96">
        <v>210</v>
      </c>
      <c r="S14" s="96">
        <v>50</v>
      </c>
    </row>
    <row r="15" spans="1:19" ht="9.4" customHeight="1">
      <c r="B15" s="99"/>
      <c r="C15" s="99"/>
      <c r="D15" s="99" t="s">
        <v>85</v>
      </c>
      <c r="E15" s="98">
        <v>80</v>
      </c>
      <c r="F15" s="96">
        <v>100</v>
      </c>
      <c r="G15" s="96" t="s">
        <v>89</v>
      </c>
      <c r="H15" s="96" t="s">
        <v>89</v>
      </c>
      <c r="I15" s="96" t="s">
        <v>89</v>
      </c>
      <c r="J15" s="96">
        <v>100</v>
      </c>
      <c r="K15" s="96">
        <v>50</v>
      </c>
      <c r="L15" s="96">
        <v>50</v>
      </c>
      <c r="M15" s="96">
        <v>2240</v>
      </c>
      <c r="N15" s="96" t="s">
        <v>89</v>
      </c>
      <c r="O15" s="96" t="s">
        <v>89</v>
      </c>
      <c r="P15" s="96" t="s">
        <v>89</v>
      </c>
      <c r="Q15" s="96">
        <v>2240</v>
      </c>
      <c r="R15" s="96">
        <v>130</v>
      </c>
      <c r="S15" s="96">
        <v>2100</v>
      </c>
    </row>
    <row r="16" spans="1:19" ht="9.4" customHeight="1">
      <c r="B16" s="101" t="s">
        <v>87</v>
      </c>
      <c r="C16" s="101"/>
      <c r="D16" s="101"/>
      <c r="E16" s="98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</row>
    <row r="17" spans="1:19" ht="9.4" customHeight="1">
      <c r="B17" s="99"/>
      <c r="C17" s="99"/>
      <c r="D17" s="99" t="s">
        <v>86</v>
      </c>
      <c r="E17" s="98">
        <v>32280</v>
      </c>
      <c r="F17" s="96">
        <v>32440</v>
      </c>
      <c r="G17" s="96">
        <v>32280</v>
      </c>
      <c r="H17" s="96">
        <f>3440+20</f>
        <v>3460</v>
      </c>
      <c r="I17" s="96">
        <f>27810</f>
        <v>27810</v>
      </c>
      <c r="J17" s="96">
        <v>160</v>
      </c>
      <c r="K17" s="96">
        <v>70</v>
      </c>
      <c r="L17" s="96">
        <v>80</v>
      </c>
      <c r="M17" s="96">
        <v>107390</v>
      </c>
      <c r="N17" s="96">
        <v>107140</v>
      </c>
      <c r="O17" s="96">
        <f>3440+20</f>
        <v>3460</v>
      </c>
      <c r="P17" s="96">
        <f>102640</f>
        <v>102640</v>
      </c>
      <c r="Q17" s="96">
        <v>250</v>
      </c>
      <c r="R17" s="96">
        <v>170</v>
      </c>
      <c r="S17" s="96">
        <v>80</v>
      </c>
    </row>
    <row r="18" spans="1:19" ht="9.4" customHeight="1">
      <c r="B18" s="99"/>
      <c r="C18" s="99"/>
      <c r="D18" s="99" t="s">
        <v>85</v>
      </c>
      <c r="E18" s="98">
        <v>70</v>
      </c>
      <c r="F18" s="96">
        <v>80</v>
      </c>
      <c r="G18" s="96" t="s">
        <v>89</v>
      </c>
      <c r="H18" s="96" t="s">
        <v>89</v>
      </c>
      <c r="I18" s="96" t="s">
        <v>89</v>
      </c>
      <c r="J18" s="96">
        <v>80</v>
      </c>
      <c r="K18" s="96">
        <v>10</v>
      </c>
      <c r="L18" s="96">
        <v>70</v>
      </c>
      <c r="M18" s="96">
        <v>1330</v>
      </c>
      <c r="N18" s="96" t="s">
        <v>89</v>
      </c>
      <c r="O18" s="96" t="s">
        <v>89</v>
      </c>
      <c r="P18" s="96" t="s">
        <v>89</v>
      </c>
      <c r="Q18" s="96">
        <v>1330</v>
      </c>
      <c r="R18" s="96">
        <v>10</v>
      </c>
      <c r="S18" s="96">
        <v>1320</v>
      </c>
    </row>
    <row r="19" spans="1:19" ht="9.4" customHeight="1">
      <c r="A19" s="108" t="s">
        <v>8</v>
      </c>
      <c r="B19" s="108"/>
      <c r="C19" s="108"/>
      <c r="D19" s="108"/>
      <c r="E19" s="106"/>
      <c r="F19" s="105"/>
      <c r="G19" s="105"/>
      <c r="H19" s="105"/>
      <c r="I19" s="105"/>
      <c r="J19" s="103"/>
      <c r="K19" s="105"/>
      <c r="L19" s="103"/>
      <c r="M19" s="103"/>
      <c r="N19" s="105"/>
      <c r="O19" s="105"/>
      <c r="P19" s="105"/>
      <c r="Q19" s="103"/>
      <c r="R19" s="105"/>
      <c r="S19" s="103"/>
    </row>
    <row r="20" spans="1:19" ht="9.4" customHeight="1">
      <c r="B20" s="107" t="s">
        <v>5</v>
      </c>
      <c r="C20" s="107"/>
      <c r="D20" s="107"/>
      <c r="E20" s="106"/>
      <c r="F20" s="105"/>
      <c r="G20" s="105"/>
      <c r="H20" s="105"/>
      <c r="I20" s="105"/>
      <c r="J20" s="103"/>
      <c r="K20" s="105"/>
      <c r="L20" s="103"/>
      <c r="M20" s="103"/>
      <c r="N20" s="105"/>
      <c r="O20" s="105"/>
      <c r="P20" s="105"/>
      <c r="Q20" s="103"/>
      <c r="R20" s="105"/>
      <c r="S20" s="103"/>
    </row>
    <row r="21" spans="1:19" ht="9.4" customHeight="1">
      <c r="B21" s="99"/>
      <c r="C21" s="99"/>
      <c r="D21" s="99" t="s">
        <v>86</v>
      </c>
      <c r="E21" s="98">
        <v>171160</v>
      </c>
      <c r="F21" s="96">
        <v>172730</v>
      </c>
      <c r="G21" s="96">
        <v>171160</v>
      </c>
      <c r="H21" s="96">
        <v>39380</v>
      </c>
      <c r="I21" s="96">
        <v>126220</v>
      </c>
      <c r="J21" s="96">
        <v>1570</v>
      </c>
      <c r="K21" s="96">
        <v>960</v>
      </c>
      <c r="L21" s="96">
        <v>610</v>
      </c>
      <c r="M21" s="96">
        <v>466180</v>
      </c>
      <c r="N21" s="96">
        <v>461980</v>
      </c>
      <c r="O21" s="96">
        <v>39380</v>
      </c>
      <c r="P21" s="96">
        <v>410650</v>
      </c>
      <c r="Q21" s="96">
        <v>4200</v>
      </c>
      <c r="R21" s="96">
        <v>3590</v>
      </c>
      <c r="S21" s="96">
        <v>610</v>
      </c>
    </row>
    <row r="22" spans="1:19" ht="9.4" customHeight="1">
      <c r="B22" s="99"/>
      <c r="C22" s="99"/>
      <c r="D22" s="99" t="s">
        <v>85</v>
      </c>
      <c r="E22" s="98">
        <v>370</v>
      </c>
      <c r="F22" s="96">
        <v>430</v>
      </c>
      <c r="G22" s="96" t="s">
        <v>89</v>
      </c>
      <c r="H22" s="96" t="s">
        <v>89</v>
      </c>
      <c r="I22" s="96" t="s">
        <v>89</v>
      </c>
      <c r="J22" s="96">
        <v>430</v>
      </c>
      <c r="K22" s="96">
        <v>80</v>
      </c>
      <c r="L22" s="96">
        <v>350</v>
      </c>
      <c r="M22" s="96">
        <v>10840</v>
      </c>
      <c r="N22" s="96" t="s">
        <v>89</v>
      </c>
      <c r="O22" s="96" t="s">
        <v>89</v>
      </c>
      <c r="P22" s="96" t="s">
        <v>89</v>
      </c>
      <c r="Q22" s="96">
        <v>10840</v>
      </c>
      <c r="R22" s="96">
        <v>120</v>
      </c>
      <c r="S22" s="96">
        <v>10720</v>
      </c>
    </row>
    <row r="23" spans="1:19" ht="9.4" customHeight="1">
      <c r="B23" s="101" t="s">
        <v>6</v>
      </c>
      <c r="C23" s="101"/>
      <c r="D23" s="101"/>
      <c r="E23" s="98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</row>
    <row r="24" spans="1:19" ht="9.4" customHeight="1">
      <c r="B24" s="99"/>
      <c r="C24" s="99"/>
      <c r="D24" s="99" t="s">
        <v>86</v>
      </c>
      <c r="E24" s="98">
        <v>155060</v>
      </c>
      <c r="F24" s="96">
        <v>157720</v>
      </c>
      <c r="G24" s="96">
        <v>155060</v>
      </c>
      <c r="H24" s="96">
        <v>31100</v>
      </c>
      <c r="I24" s="96">
        <v>119550</v>
      </c>
      <c r="J24" s="96">
        <v>2660</v>
      </c>
      <c r="K24" s="96">
        <v>1970</v>
      </c>
      <c r="L24" s="96">
        <v>690</v>
      </c>
      <c r="M24" s="96">
        <v>440160</v>
      </c>
      <c r="N24" s="96">
        <v>433190</v>
      </c>
      <c r="O24" s="96">
        <v>31100</v>
      </c>
      <c r="P24" s="96">
        <v>391910</v>
      </c>
      <c r="Q24" s="96">
        <v>6970</v>
      </c>
      <c r="R24" s="96">
        <v>6280</v>
      </c>
      <c r="S24" s="96">
        <v>690</v>
      </c>
    </row>
    <row r="25" spans="1:19" ht="9.4" customHeight="1">
      <c r="B25" s="99"/>
      <c r="C25" s="99"/>
      <c r="D25" s="99" t="s">
        <v>85</v>
      </c>
      <c r="E25" s="98">
        <v>360</v>
      </c>
      <c r="F25" s="96">
        <v>400</v>
      </c>
      <c r="G25" s="96" t="s">
        <v>89</v>
      </c>
      <c r="H25" s="96" t="s">
        <v>89</v>
      </c>
      <c r="I25" s="96" t="s">
        <v>89</v>
      </c>
      <c r="J25" s="96">
        <v>400</v>
      </c>
      <c r="K25" s="96">
        <v>110</v>
      </c>
      <c r="L25" s="96">
        <v>300</v>
      </c>
      <c r="M25" s="96">
        <v>5280</v>
      </c>
      <c r="N25" s="96" t="s">
        <v>89</v>
      </c>
      <c r="O25" s="96" t="s">
        <v>89</v>
      </c>
      <c r="P25" s="96" t="s">
        <v>89</v>
      </c>
      <c r="Q25" s="96">
        <v>5280</v>
      </c>
      <c r="R25" s="96">
        <v>250</v>
      </c>
      <c r="S25" s="96">
        <v>5030</v>
      </c>
    </row>
    <row r="26" spans="1:19" ht="9.4" customHeight="1">
      <c r="B26" s="101" t="s">
        <v>7</v>
      </c>
      <c r="C26" s="101"/>
      <c r="D26" s="101"/>
      <c r="E26" s="98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</row>
    <row r="27" spans="1:19" ht="9.4" customHeight="1">
      <c r="B27" s="99"/>
      <c r="C27" s="99"/>
      <c r="D27" s="99" t="s">
        <v>86</v>
      </c>
      <c r="E27" s="98">
        <v>29020</v>
      </c>
      <c r="F27" s="96">
        <v>29290</v>
      </c>
      <c r="G27" s="96">
        <v>29020</v>
      </c>
      <c r="H27" s="96">
        <v>6080</v>
      </c>
      <c r="I27" s="96">
        <v>21990</v>
      </c>
      <c r="J27" s="96">
        <v>270</v>
      </c>
      <c r="K27" s="96">
        <v>230</v>
      </c>
      <c r="L27" s="96">
        <v>40</v>
      </c>
      <c r="M27" s="96">
        <v>80040</v>
      </c>
      <c r="N27" s="96">
        <v>79210</v>
      </c>
      <c r="O27" s="96">
        <v>6080</v>
      </c>
      <c r="P27" s="96">
        <v>70910</v>
      </c>
      <c r="Q27" s="96">
        <v>830</v>
      </c>
      <c r="R27" s="96">
        <v>780</v>
      </c>
      <c r="S27" s="96">
        <v>40</v>
      </c>
    </row>
    <row r="28" spans="1:19" ht="9.4" customHeight="1">
      <c r="B28" s="99"/>
      <c r="C28" s="99"/>
      <c r="D28" s="99" t="s">
        <v>85</v>
      </c>
      <c r="E28" s="98">
        <v>60</v>
      </c>
      <c r="F28" s="96">
        <v>60</v>
      </c>
      <c r="G28" s="96" t="s">
        <v>89</v>
      </c>
      <c r="H28" s="96" t="s">
        <v>89</v>
      </c>
      <c r="I28" s="96" t="s">
        <v>89</v>
      </c>
      <c r="J28" s="96">
        <v>60</v>
      </c>
      <c r="K28" s="96" t="s">
        <v>84</v>
      </c>
      <c r="L28" s="96">
        <v>60</v>
      </c>
      <c r="M28" s="96">
        <v>1970</v>
      </c>
      <c r="N28" s="96" t="s">
        <v>89</v>
      </c>
      <c r="O28" s="96" t="s">
        <v>89</v>
      </c>
      <c r="P28" s="96" t="s">
        <v>89</v>
      </c>
      <c r="Q28" s="96">
        <v>1970</v>
      </c>
      <c r="R28" s="96" t="s">
        <v>84</v>
      </c>
      <c r="S28" s="96">
        <v>1970</v>
      </c>
    </row>
    <row r="29" spans="1:19" ht="9.4" customHeight="1">
      <c r="B29" s="101" t="s">
        <v>87</v>
      </c>
      <c r="C29" s="101"/>
      <c r="D29" s="101"/>
      <c r="E29" s="98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</row>
    <row r="30" spans="1:19" ht="9.4" customHeight="1">
      <c r="B30" s="99"/>
      <c r="C30" s="99"/>
      <c r="D30" s="99" t="s">
        <v>86</v>
      </c>
      <c r="E30" s="98">
        <v>34910</v>
      </c>
      <c r="F30" s="96">
        <v>35380</v>
      </c>
      <c r="G30" s="96">
        <v>34910</v>
      </c>
      <c r="H30" s="96">
        <v>5350</v>
      </c>
      <c r="I30" s="96">
        <v>29050</v>
      </c>
      <c r="J30" s="96">
        <v>470</v>
      </c>
      <c r="K30" s="96">
        <v>280</v>
      </c>
      <c r="L30" s="96">
        <v>190</v>
      </c>
      <c r="M30" s="96">
        <v>109600</v>
      </c>
      <c r="N30" s="96">
        <v>108420</v>
      </c>
      <c r="O30" s="96">
        <v>5350</v>
      </c>
      <c r="P30" s="96">
        <v>101690</v>
      </c>
      <c r="Q30" s="96">
        <v>1180</v>
      </c>
      <c r="R30" s="96">
        <v>990</v>
      </c>
      <c r="S30" s="96">
        <v>190</v>
      </c>
    </row>
    <row r="31" spans="1:19" ht="9.4" customHeight="1">
      <c r="B31" s="99"/>
      <c r="C31" s="99"/>
      <c r="D31" s="99" t="s">
        <v>85</v>
      </c>
      <c r="E31" s="98">
        <v>120</v>
      </c>
      <c r="F31" s="96">
        <v>130</v>
      </c>
      <c r="G31" s="96" t="s">
        <v>89</v>
      </c>
      <c r="H31" s="96" t="s">
        <v>89</v>
      </c>
      <c r="I31" s="96" t="s">
        <v>89</v>
      </c>
      <c r="J31" s="96">
        <v>130</v>
      </c>
      <c r="K31" s="96">
        <v>30</v>
      </c>
      <c r="L31" s="96">
        <v>110</v>
      </c>
      <c r="M31" s="96">
        <v>630</v>
      </c>
      <c r="N31" s="96" t="s">
        <v>88</v>
      </c>
      <c r="O31" s="96" t="s">
        <v>88</v>
      </c>
      <c r="P31" s="96" t="s">
        <v>88</v>
      </c>
      <c r="Q31" s="96">
        <v>630</v>
      </c>
      <c r="R31" s="96">
        <v>100</v>
      </c>
      <c r="S31" s="96">
        <v>530</v>
      </c>
    </row>
    <row r="32" spans="1:19" ht="9.4" customHeight="1">
      <c r="A32" s="88" t="s">
        <v>9</v>
      </c>
      <c r="B32" s="102"/>
      <c r="C32" s="102"/>
      <c r="D32" s="103"/>
      <c r="E32" s="98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</row>
    <row r="33" spans="1:19" ht="9.4" customHeight="1">
      <c r="B33" s="101" t="s">
        <v>10</v>
      </c>
      <c r="C33" s="101"/>
      <c r="D33" s="101"/>
      <c r="E33" s="98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</row>
    <row r="34" spans="1:19" ht="9.4" customHeight="1">
      <c r="B34" s="99"/>
      <c r="C34" s="99"/>
      <c r="D34" s="99" t="s">
        <v>86</v>
      </c>
      <c r="E34" s="98">
        <v>412210</v>
      </c>
      <c r="F34" s="96">
        <v>417360</v>
      </c>
      <c r="G34" s="96">
        <v>412210</v>
      </c>
      <c r="H34" s="96">
        <v>131490</v>
      </c>
      <c r="I34" s="96">
        <v>280710</v>
      </c>
      <c r="J34" s="96">
        <v>5150</v>
      </c>
      <c r="K34" s="97">
        <v>3580</v>
      </c>
      <c r="L34" s="96">
        <v>1580</v>
      </c>
      <c r="M34" s="96">
        <v>1040700</v>
      </c>
      <c r="N34" s="96">
        <v>1027570</v>
      </c>
      <c r="O34" s="96">
        <v>131490</v>
      </c>
      <c r="P34" s="96">
        <v>896080</v>
      </c>
      <c r="Q34" s="96">
        <v>13130</v>
      </c>
      <c r="R34" s="96">
        <v>11550</v>
      </c>
      <c r="S34" s="96">
        <v>1580</v>
      </c>
    </row>
    <row r="35" spans="1:19" ht="9.4" customHeight="1">
      <c r="B35" s="99"/>
      <c r="C35" s="99"/>
      <c r="D35" s="99" t="s">
        <v>85</v>
      </c>
      <c r="E35" s="98">
        <v>450</v>
      </c>
      <c r="F35" s="96">
        <v>460</v>
      </c>
      <c r="G35" s="96" t="s">
        <v>84</v>
      </c>
      <c r="H35" s="96" t="s">
        <v>84</v>
      </c>
      <c r="I35" s="96" t="s">
        <v>84</v>
      </c>
      <c r="J35" s="96">
        <v>460</v>
      </c>
      <c r="K35" s="97">
        <v>70</v>
      </c>
      <c r="L35" s="96">
        <v>390</v>
      </c>
      <c r="M35" s="96">
        <v>12330</v>
      </c>
      <c r="N35" s="96" t="s">
        <v>84</v>
      </c>
      <c r="O35" s="96" t="s">
        <v>84</v>
      </c>
      <c r="P35" s="96" t="s">
        <v>84</v>
      </c>
      <c r="Q35" s="96">
        <v>12330</v>
      </c>
      <c r="R35" s="96">
        <v>200</v>
      </c>
      <c r="S35" s="96">
        <v>12130</v>
      </c>
    </row>
    <row r="36" spans="1:19" ht="9.4" customHeight="1">
      <c r="B36" s="101" t="s">
        <v>87</v>
      </c>
      <c r="C36" s="101"/>
      <c r="D36" s="101"/>
      <c r="E36" s="98"/>
      <c r="F36" s="96"/>
      <c r="G36" s="96"/>
      <c r="H36" s="96"/>
      <c r="I36" s="96"/>
      <c r="J36" s="96"/>
      <c r="K36" s="97"/>
      <c r="L36" s="96"/>
      <c r="M36" s="96"/>
      <c r="N36" s="96"/>
      <c r="O36" s="96"/>
      <c r="P36" s="96"/>
      <c r="Q36" s="96"/>
      <c r="R36" s="96"/>
      <c r="S36" s="96"/>
    </row>
    <row r="37" spans="1:19" ht="9.4" customHeight="1">
      <c r="B37" s="99"/>
      <c r="C37" s="99"/>
      <c r="D37" s="99" t="s">
        <v>86</v>
      </c>
      <c r="E37" s="98">
        <v>37000</v>
      </c>
      <c r="F37" s="96">
        <v>37220</v>
      </c>
      <c r="G37" s="96">
        <v>37000</v>
      </c>
      <c r="H37" s="96">
        <v>6130</v>
      </c>
      <c r="I37" s="96">
        <v>30870</v>
      </c>
      <c r="J37" s="96">
        <v>210</v>
      </c>
      <c r="K37" s="97">
        <v>190</v>
      </c>
      <c r="L37" s="96">
        <v>20</v>
      </c>
      <c r="M37" s="96">
        <v>108820</v>
      </c>
      <c r="N37" s="96">
        <v>108090</v>
      </c>
      <c r="O37" s="96">
        <v>6130</v>
      </c>
      <c r="P37" s="96">
        <v>101960</v>
      </c>
      <c r="Q37" s="96">
        <v>730</v>
      </c>
      <c r="R37" s="96">
        <v>710</v>
      </c>
      <c r="S37" s="96">
        <v>20</v>
      </c>
    </row>
    <row r="38" spans="1:19" ht="9.4" customHeight="1">
      <c r="B38" s="99"/>
      <c r="C38" s="99"/>
      <c r="D38" s="104" t="s">
        <v>85</v>
      </c>
      <c r="E38" s="98">
        <v>20</v>
      </c>
      <c r="F38" s="96">
        <v>20</v>
      </c>
      <c r="G38" s="96" t="s">
        <v>84</v>
      </c>
      <c r="H38" s="96" t="s">
        <v>84</v>
      </c>
      <c r="I38" s="96" t="s">
        <v>84</v>
      </c>
      <c r="J38" s="96">
        <v>20</v>
      </c>
      <c r="K38" s="96" t="s">
        <v>84</v>
      </c>
      <c r="L38" s="96">
        <v>20</v>
      </c>
      <c r="M38" s="96">
        <v>820</v>
      </c>
      <c r="N38" s="96" t="s">
        <v>84</v>
      </c>
      <c r="O38" s="96" t="s">
        <v>84</v>
      </c>
      <c r="P38" s="96" t="s">
        <v>84</v>
      </c>
      <c r="Q38" s="96">
        <v>820</v>
      </c>
      <c r="R38" s="96" t="s">
        <v>84</v>
      </c>
      <c r="S38" s="96">
        <v>820</v>
      </c>
    </row>
    <row r="39" spans="1:19" ht="9.4" customHeight="1">
      <c r="A39" s="88" t="s">
        <v>31</v>
      </c>
      <c r="B39" s="102"/>
      <c r="C39" s="102"/>
      <c r="D39" s="103"/>
      <c r="E39" s="98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</row>
    <row r="40" spans="1:19" ht="9.4" customHeight="1">
      <c r="B40" s="101" t="s">
        <v>10</v>
      </c>
      <c r="C40" s="101"/>
      <c r="D40" s="101"/>
      <c r="E40" s="98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</row>
    <row r="41" spans="1:19" ht="9.4" customHeight="1">
      <c r="B41" s="99"/>
      <c r="C41" s="99"/>
      <c r="D41" s="99" t="s">
        <v>86</v>
      </c>
      <c r="E41" s="98">
        <v>465890</v>
      </c>
      <c r="F41" s="96">
        <v>470260</v>
      </c>
      <c r="G41" s="96">
        <v>465890</v>
      </c>
      <c r="H41" s="96">
        <v>130830</v>
      </c>
      <c r="I41" s="96">
        <v>335060</v>
      </c>
      <c r="J41" s="96">
        <v>4380</v>
      </c>
      <c r="K41" s="97">
        <v>3200</v>
      </c>
      <c r="L41" s="96">
        <v>1170</v>
      </c>
      <c r="M41" s="96">
        <v>1177360</v>
      </c>
      <c r="N41" s="96">
        <v>1165460</v>
      </c>
      <c r="O41" s="96">
        <v>130830</v>
      </c>
      <c r="P41" s="96">
        <v>1034630</v>
      </c>
      <c r="Q41" s="96">
        <v>11900</v>
      </c>
      <c r="R41" s="96">
        <v>10730</v>
      </c>
      <c r="S41" s="96">
        <v>1170</v>
      </c>
    </row>
    <row r="42" spans="1:19" ht="9.4" customHeight="1">
      <c r="B42" s="99"/>
      <c r="C42" s="99"/>
      <c r="D42" s="99" t="s">
        <v>85</v>
      </c>
      <c r="E42" s="98">
        <v>460</v>
      </c>
      <c r="F42" s="96">
        <v>510</v>
      </c>
      <c r="G42" s="96" t="s">
        <v>84</v>
      </c>
      <c r="H42" s="96" t="s">
        <v>84</v>
      </c>
      <c r="I42" s="96" t="s">
        <v>84</v>
      </c>
      <c r="J42" s="96">
        <v>510</v>
      </c>
      <c r="K42" s="97">
        <v>60</v>
      </c>
      <c r="L42" s="96">
        <v>450</v>
      </c>
      <c r="M42" s="96">
        <v>18450</v>
      </c>
      <c r="N42" s="96" t="s">
        <v>84</v>
      </c>
      <c r="O42" s="96" t="s">
        <v>84</v>
      </c>
      <c r="P42" s="96" t="s">
        <v>84</v>
      </c>
      <c r="Q42" s="96">
        <v>18450</v>
      </c>
      <c r="R42" s="96">
        <v>130</v>
      </c>
      <c r="S42" s="96">
        <v>18320</v>
      </c>
    </row>
    <row r="43" spans="1:19" ht="9.4" customHeight="1">
      <c r="A43" s="88" t="s">
        <v>33</v>
      </c>
      <c r="B43" s="99"/>
      <c r="C43" s="99"/>
      <c r="D43" s="99"/>
      <c r="E43" s="98"/>
      <c r="F43" s="96"/>
      <c r="G43" s="96"/>
      <c r="H43" s="96"/>
      <c r="I43" s="96"/>
      <c r="J43" s="96"/>
      <c r="K43" s="97"/>
      <c r="L43" s="96"/>
      <c r="M43" s="96"/>
      <c r="N43" s="96"/>
      <c r="O43" s="96"/>
      <c r="P43" s="96"/>
      <c r="Q43" s="96"/>
      <c r="R43" s="96"/>
      <c r="S43" s="96"/>
    </row>
    <row r="44" spans="1:19" ht="9.4" customHeight="1">
      <c r="B44" s="101" t="s">
        <v>10</v>
      </c>
      <c r="C44" s="101"/>
      <c r="D44" s="101"/>
      <c r="E44" s="98"/>
      <c r="F44" s="96"/>
      <c r="G44" s="96"/>
      <c r="H44" s="96"/>
      <c r="I44" s="96"/>
      <c r="J44" s="96"/>
      <c r="K44" s="97"/>
      <c r="L44" s="96"/>
      <c r="M44" s="96"/>
      <c r="N44" s="96"/>
      <c r="O44" s="96"/>
      <c r="P44" s="96"/>
      <c r="Q44" s="96"/>
      <c r="R44" s="96"/>
      <c r="S44" s="96"/>
    </row>
    <row r="45" spans="1:19" ht="9.4" customHeight="1">
      <c r="B45" s="99"/>
      <c r="C45" s="99"/>
      <c r="D45" s="99" t="s">
        <v>86</v>
      </c>
      <c r="E45" s="98">
        <v>510420</v>
      </c>
      <c r="F45" s="96">
        <v>514880</v>
      </c>
      <c r="G45" s="96">
        <v>510420</v>
      </c>
      <c r="H45" s="96">
        <v>163880</v>
      </c>
      <c r="I45" s="96">
        <v>346540</v>
      </c>
      <c r="J45" s="96">
        <v>4460</v>
      </c>
      <c r="K45" s="97">
        <v>3090</v>
      </c>
      <c r="L45" s="96">
        <v>1370</v>
      </c>
      <c r="M45" s="96">
        <v>1224960</v>
      </c>
      <c r="N45" s="96">
        <v>1213350</v>
      </c>
      <c r="O45" s="96">
        <v>163880</v>
      </c>
      <c r="P45" s="96">
        <v>1049470</v>
      </c>
      <c r="Q45" s="96">
        <v>11610</v>
      </c>
      <c r="R45" s="96">
        <v>10240</v>
      </c>
      <c r="S45" s="96">
        <v>1370</v>
      </c>
    </row>
    <row r="46" spans="1:19" ht="9.4" customHeight="1">
      <c r="B46" s="99"/>
      <c r="C46" s="99"/>
      <c r="D46" s="99" t="s">
        <v>85</v>
      </c>
      <c r="E46" s="98">
        <v>380</v>
      </c>
      <c r="F46" s="96">
        <v>400</v>
      </c>
      <c r="G46" s="96" t="s">
        <v>84</v>
      </c>
      <c r="H46" s="96" t="s">
        <v>84</v>
      </c>
      <c r="I46" s="96" t="s">
        <v>84</v>
      </c>
      <c r="J46" s="96">
        <v>400</v>
      </c>
      <c r="K46" s="97">
        <v>20</v>
      </c>
      <c r="L46" s="96">
        <v>380</v>
      </c>
      <c r="M46" s="96">
        <v>17860</v>
      </c>
      <c r="N46" s="96" t="s">
        <v>84</v>
      </c>
      <c r="O46" s="96" t="s">
        <v>84</v>
      </c>
      <c r="P46" s="96" t="s">
        <v>84</v>
      </c>
      <c r="Q46" s="96">
        <v>17860</v>
      </c>
      <c r="R46" s="96">
        <v>30</v>
      </c>
      <c r="S46" s="96">
        <v>17830</v>
      </c>
    </row>
    <row r="47" spans="1:19" ht="9.4" customHeight="1">
      <c r="B47" s="102"/>
      <c r="C47" s="101" t="s">
        <v>39</v>
      </c>
      <c r="D47" s="100"/>
      <c r="E47" s="98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</row>
    <row r="48" spans="1:19" ht="9.4" customHeight="1">
      <c r="B48" s="99"/>
      <c r="C48" s="99"/>
      <c r="D48" s="99" t="s">
        <v>86</v>
      </c>
      <c r="E48" s="98">
        <v>31880</v>
      </c>
      <c r="F48" s="96">
        <v>32270</v>
      </c>
      <c r="G48" s="96">
        <v>31880</v>
      </c>
      <c r="H48" s="96">
        <v>7530</v>
      </c>
      <c r="I48" s="96">
        <v>24350</v>
      </c>
      <c r="J48" s="96">
        <v>380</v>
      </c>
      <c r="K48" s="97">
        <v>280</v>
      </c>
      <c r="L48" s="96">
        <v>100</v>
      </c>
      <c r="M48" s="96">
        <v>82920</v>
      </c>
      <c r="N48" s="96">
        <v>81980</v>
      </c>
      <c r="O48" s="96">
        <v>7530</v>
      </c>
      <c r="P48" s="96">
        <v>74450</v>
      </c>
      <c r="Q48" s="96">
        <v>940</v>
      </c>
      <c r="R48" s="96">
        <v>840</v>
      </c>
      <c r="S48" s="96">
        <v>100</v>
      </c>
    </row>
    <row r="49" spans="2:19" ht="9.4" customHeight="1">
      <c r="B49" s="99"/>
      <c r="C49" s="99"/>
      <c r="D49" s="99" t="s">
        <v>85</v>
      </c>
      <c r="E49" s="98">
        <v>40</v>
      </c>
      <c r="F49" s="96">
        <v>40</v>
      </c>
      <c r="G49" s="96" t="s">
        <v>84</v>
      </c>
      <c r="H49" s="96" t="s">
        <v>84</v>
      </c>
      <c r="I49" s="96" t="s">
        <v>84</v>
      </c>
      <c r="J49" s="96">
        <v>40</v>
      </c>
      <c r="K49" s="96" t="s">
        <v>84</v>
      </c>
      <c r="L49" s="96">
        <v>40</v>
      </c>
      <c r="M49" s="96">
        <v>2810</v>
      </c>
      <c r="N49" s="96" t="s">
        <v>84</v>
      </c>
      <c r="O49" s="96" t="s">
        <v>84</v>
      </c>
      <c r="P49" s="96" t="s">
        <v>84</v>
      </c>
      <c r="Q49" s="96">
        <v>2810</v>
      </c>
      <c r="R49" s="96" t="s">
        <v>84</v>
      </c>
      <c r="S49" s="96">
        <v>2810</v>
      </c>
    </row>
    <row r="50" spans="2:19" ht="9.4" customHeight="1">
      <c r="B50" s="102"/>
      <c r="C50" s="101" t="s">
        <v>38</v>
      </c>
      <c r="D50" s="100"/>
      <c r="E50" s="98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</row>
    <row r="51" spans="2:19" ht="9.4" customHeight="1">
      <c r="B51" s="99"/>
      <c r="C51" s="99"/>
      <c r="D51" s="99" t="s">
        <v>86</v>
      </c>
      <c r="E51" s="98">
        <v>60550</v>
      </c>
      <c r="F51" s="96">
        <v>61000</v>
      </c>
      <c r="G51" s="96">
        <v>60550</v>
      </c>
      <c r="H51" s="96">
        <v>21360</v>
      </c>
      <c r="I51" s="96">
        <v>39190</v>
      </c>
      <c r="J51" s="96">
        <v>450</v>
      </c>
      <c r="K51" s="97">
        <v>280</v>
      </c>
      <c r="L51" s="96">
        <v>170</v>
      </c>
      <c r="M51" s="96">
        <v>141400</v>
      </c>
      <c r="N51" s="96">
        <v>140380</v>
      </c>
      <c r="O51" s="96">
        <v>21360</v>
      </c>
      <c r="P51" s="96">
        <v>119030</v>
      </c>
      <c r="Q51" s="96">
        <v>1020</v>
      </c>
      <c r="R51" s="96">
        <v>850</v>
      </c>
      <c r="S51" s="96">
        <v>170</v>
      </c>
    </row>
    <row r="52" spans="2:19" ht="9.4" customHeight="1">
      <c r="B52" s="99"/>
      <c r="C52" s="99"/>
      <c r="D52" s="99" t="s">
        <v>85</v>
      </c>
      <c r="E52" s="98">
        <v>20</v>
      </c>
      <c r="F52" s="96">
        <v>20</v>
      </c>
      <c r="G52" s="96" t="s">
        <v>84</v>
      </c>
      <c r="H52" s="96" t="s">
        <v>84</v>
      </c>
      <c r="I52" s="96" t="s">
        <v>84</v>
      </c>
      <c r="J52" s="96">
        <v>20</v>
      </c>
      <c r="K52" s="96" t="s">
        <v>84</v>
      </c>
      <c r="L52" s="96">
        <v>20</v>
      </c>
      <c r="M52" s="96">
        <v>20</v>
      </c>
      <c r="N52" s="96" t="s">
        <v>84</v>
      </c>
      <c r="O52" s="96" t="s">
        <v>84</v>
      </c>
      <c r="P52" s="96" t="s">
        <v>84</v>
      </c>
      <c r="Q52" s="96">
        <v>20</v>
      </c>
      <c r="R52" s="96" t="s">
        <v>84</v>
      </c>
      <c r="S52" s="96">
        <v>20</v>
      </c>
    </row>
    <row r="53" spans="2:19" ht="9.4" customHeight="1">
      <c r="B53" s="102"/>
      <c r="C53" s="101" t="s">
        <v>12</v>
      </c>
      <c r="D53" s="100"/>
      <c r="E53" s="98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</row>
    <row r="54" spans="2:19" ht="9.4" customHeight="1">
      <c r="B54" s="99"/>
      <c r="C54" s="99"/>
      <c r="D54" s="99" t="s">
        <v>86</v>
      </c>
      <c r="E54" s="98">
        <v>48240</v>
      </c>
      <c r="F54" s="96">
        <v>48490</v>
      </c>
      <c r="G54" s="96">
        <v>48240</v>
      </c>
      <c r="H54" s="96">
        <v>19500</v>
      </c>
      <c r="I54" s="96">
        <v>28740</v>
      </c>
      <c r="J54" s="96">
        <v>250</v>
      </c>
      <c r="K54" s="97">
        <v>200</v>
      </c>
      <c r="L54" s="96">
        <v>60</v>
      </c>
      <c r="M54" s="96">
        <v>107020</v>
      </c>
      <c r="N54" s="96">
        <v>106330</v>
      </c>
      <c r="O54" s="96">
        <v>19500</v>
      </c>
      <c r="P54" s="96">
        <v>86830</v>
      </c>
      <c r="Q54" s="96">
        <v>690</v>
      </c>
      <c r="R54" s="96">
        <v>630</v>
      </c>
      <c r="S54" s="96">
        <v>60</v>
      </c>
    </row>
    <row r="55" spans="2:19" ht="9.4" customHeight="1">
      <c r="B55" s="99"/>
      <c r="C55" s="99"/>
      <c r="D55" s="99" t="s">
        <v>85</v>
      </c>
      <c r="E55" s="98">
        <v>20</v>
      </c>
      <c r="F55" s="96">
        <v>20</v>
      </c>
      <c r="G55" s="96" t="s">
        <v>84</v>
      </c>
      <c r="H55" s="96" t="s">
        <v>84</v>
      </c>
      <c r="I55" s="96" t="s">
        <v>84</v>
      </c>
      <c r="J55" s="96">
        <v>20</v>
      </c>
      <c r="K55" s="96" t="s">
        <v>84</v>
      </c>
      <c r="L55" s="96">
        <v>20</v>
      </c>
      <c r="M55" s="96">
        <v>4350</v>
      </c>
      <c r="N55" s="96" t="s">
        <v>84</v>
      </c>
      <c r="O55" s="96" t="s">
        <v>84</v>
      </c>
      <c r="P55" s="96" t="s">
        <v>84</v>
      </c>
      <c r="Q55" s="96">
        <v>4350</v>
      </c>
      <c r="R55" s="96" t="s">
        <v>84</v>
      </c>
      <c r="S55" s="96">
        <v>4350</v>
      </c>
    </row>
    <row r="56" spans="2:19" ht="9.4" customHeight="1">
      <c r="B56" s="102"/>
      <c r="C56" s="101" t="s">
        <v>13</v>
      </c>
      <c r="D56" s="100"/>
      <c r="E56" s="98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</row>
    <row r="57" spans="2:19" ht="9.4" customHeight="1">
      <c r="B57" s="99"/>
      <c r="C57" s="99"/>
      <c r="D57" s="99" t="s">
        <v>86</v>
      </c>
      <c r="E57" s="98">
        <v>63630</v>
      </c>
      <c r="F57" s="96">
        <v>64620</v>
      </c>
      <c r="G57" s="96">
        <v>63630</v>
      </c>
      <c r="H57" s="96">
        <v>18220</v>
      </c>
      <c r="I57" s="96">
        <v>45410</v>
      </c>
      <c r="J57" s="96">
        <v>990</v>
      </c>
      <c r="K57" s="97">
        <v>800</v>
      </c>
      <c r="L57" s="96">
        <v>180</v>
      </c>
      <c r="M57" s="96">
        <v>158630</v>
      </c>
      <c r="N57" s="96">
        <v>155830</v>
      </c>
      <c r="O57" s="96">
        <v>18220</v>
      </c>
      <c r="P57" s="96">
        <v>137610</v>
      </c>
      <c r="Q57" s="96">
        <v>2800</v>
      </c>
      <c r="R57" s="96">
        <v>2620</v>
      </c>
      <c r="S57" s="96">
        <v>180</v>
      </c>
    </row>
    <row r="58" spans="2:19" ht="9.4" customHeight="1">
      <c r="B58" s="99"/>
      <c r="C58" s="99"/>
      <c r="D58" s="99" t="s">
        <v>85</v>
      </c>
      <c r="E58" s="98">
        <v>20</v>
      </c>
      <c r="F58" s="96">
        <v>30</v>
      </c>
      <c r="G58" s="96" t="s">
        <v>84</v>
      </c>
      <c r="H58" s="96" t="s">
        <v>84</v>
      </c>
      <c r="I58" s="96" t="s">
        <v>84</v>
      </c>
      <c r="J58" s="96">
        <v>30</v>
      </c>
      <c r="K58" s="96">
        <v>20</v>
      </c>
      <c r="L58" s="96">
        <v>20</v>
      </c>
      <c r="M58" s="96">
        <v>1020</v>
      </c>
      <c r="N58" s="96" t="s">
        <v>84</v>
      </c>
      <c r="O58" s="96" t="s">
        <v>84</v>
      </c>
      <c r="P58" s="96" t="s">
        <v>84</v>
      </c>
      <c r="Q58" s="96">
        <v>1020</v>
      </c>
      <c r="R58" s="96">
        <v>30</v>
      </c>
      <c r="S58" s="96">
        <v>990</v>
      </c>
    </row>
    <row r="59" spans="2:19" ht="9.4" customHeight="1">
      <c r="B59" s="102"/>
      <c r="C59" s="101" t="s">
        <v>14</v>
      </c>
      <c r="D59" s="100"/>
      <c r="E59" s="98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</row>
    <row r="60" spans="2:19" ht="9.4" customHeight="1">
      <c r="B60" s="99"/>
      <c r="C60" s="99"/>
      <c r="D60" s="99" t="s">
        <v>86</v>
      </c>
      <c r="E60" s="98">
        <v>41980</v>
      </c>
      <c r="F60" s="96">
        <v>42190</v>
      </c>
      <c r="G60" s="96">
        <v>41980</v>
      </c>
      <c r="H60" s="96">
        <v>14640</v>
      </c>
      <c r="I60" s="96">
        <v>27340</v>
      </c>
      <c r="J60" s="96">
        <v>210</v>
      </c>
      <c r="K60" s="97">
        <v>120</v>
      </c>
      <c r="L60" s="96">
        <v>100</v>
      </c>
      <c r="M60" s="96">
        <v>96450</v>
      </c>
      <c r="N60" s="96">
        <v>95940</v>
      </c>
      <c r="O60" s="96">
        <v>14640</v>
      </c>
      <c r="P60" s="96">
        <v>81300</v>
      </c>
      <c r="Q60" s="96">
        <v>510</v>
      </c>
      <c r="R60" s="96">
        <v>420</v>
      </c>
      <c r="S60" s="96">
        <v>100</v>
      </c>
    </row>
    <row r="61" spans="2:19" ht="9.4" customHeight="1">
      <c r="B61" s="99"/>
      <c r="C61" s="99"/>
      <c r="D61" s="99" t="s">
        <v>85</v>
      </c>
      <c r="E61" s="98">
        <v>30</v>
      </c>
      <c r="F61" s="96">
        <v>30</v>
      </c>
      <c r="G61" s="96" t="s">
        <v>84</v>
      </c>
      <c r="H61" s="96" t="s">
        <v>84</v>
      </c>
      <c r="I61" s="96" t="s">
        <v>84</v>
      </c>
      <c r="J61" s="96">
        <v>30</v>
      </c>
      <c r="K61" s="96" t="s">
        <v>84</v>
      </c>
      <c r="L61" s="96">
        <v>30</v>
      </c>
      <c r="M61" s="96">
        <v>1220</v>
      </c>
      <c r="N61" s="96" t="s">
        <v>84</v>
      </c>
      <c r="O61" s="96" t="s">
        <v>84</v>
      </c>
      <c r="P61" s="96" t="s">
        <v>84</v>
      </c>
      <c r="Q61" s="96">
        <v>1220</v>
      </c>
      <c r="R61" s="96" t="s">
        <v>84</v>
      </c>
      <c r="S61" s="96">
        <v>1220</v>
      </c>
    </row>
    <row r="62" spans="2:19" ht="9.4" customHeight="1">
      <c r="B62" s="102"/>
      <c r="C62" s="101" t="s">
        <v>37</v>
      </c>
      <c r="D62" s="100"/>
      <c r="E62" s="98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</row>
    <row r="63" spans="2:19" ht="9.4" customHeight="1">
      <c r="B63" s="99"/>
      <c r="C63" s="99"/>
      <c r="D63" s="99" t="s">
        <v>86</v>
      </c>
      <c r="E63" s="98">
        <v>43430</v>
      </c>
      <c r="F63" s="96">
        <v>43650</v>
      </c>
      <c r="G63" s="96">
        <v>43430</v>
      </c>
      <c r="H63" s="96">
        <v>17470</v>
      </c>
      <c r="I63" s="96">
        <v>25960</v>
      </c>
      <c r="J63" s="96">
        <v>220</v>
      </c>
      <c r="K63" s="97">
        <v>160</v>
      </c>
      <c r="L63" s="96">
        <v>60</v>
      </c>
      <c r="M63" s="96">
        <v>96200</v>
      </c>
      <c r="N63" s="96">
        <v>95590</v>
      </c>
      <c r="O63" s="96">
        <v>17470</v>
      </c>
      <c r="P63" s="96">
        <v>78120</v>
      </c>
      <c r="Q63" s="96">
        <v>610</v>
      </c>
      <c r="R63" s="96">
        <v>550</v>
      </c>
      <c r="S63" s="96">
        <v>60</v>
      </c>
    </row>
    <row r="64" spans="2:19" ht="9.4" customHeight="1">
      <c r="B64" s="99"/>
      <c r="C64" s="99"/>
      <c r="D64" s="99" t="s">
        <v>85</v>
      </c>
      <c r="E64" s="98">
        <v>20</v>
      </c>
      <c r="F64" s="96">
        <v>20</v>
      </c>
      <c r="G64" s="96" t="s">
        <v>84</v>
      </c>
      <c r="H64" s="96" t="s">
        <v>84</v>
      </c>
      <c r="I64" s="96" t="s">
        <v>84</v>
      </c>
      <c r="J64" s="96">
        <v>20</v>
      </c>
      <c r="K64" s="97" t="s">
        <v>84</v>
      </c>
      <c r="L64" s="96">
        <v>20</v>
      </c>
      <c r="M64" s="96">
        <v>280</v>
      </c>
      <c r="N64" s="96" t="s">
        <v>84</v>
      </c>
      <c r="O64" s="96" t="s">
        <v>84</v>
      </c>
      <c r="P64" s="96" t="s">
        <v>84</v>
      </c>
      <c r="Q64" s="96">
        <v>280</v>
      </c>
      <c r="R64" s="96" t="s">
        <v>84</v>
      </c>
      <c r="S64" s="96">
        <v>280</v>
      </c>
    </row>
    <row r="65" spans="1:19" ht="9.4" customHeight="1">
      <c r="B65" s="102"/>
      <c r="C65" s="101" t="s">
        <v>15</v>
      </c>
      <c r="D65" s="100"/>
      <c r="E65" s="98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</row>
    <row r="66" spans="1:19" ht="9.4" customHeight="1">
      <c r="B66" s="99"/>
      <c r="C66" s="99"/>
      <c r="D66" s="99" t="s">
        <v>86</v>
      </c>
      <c r="E66" s="98">
        <v>64180</v>
      </c>
      <c r="F66" s="96">
        <v>64640</v>
      </c>
      <c r="G66" s="96">
        <v>64180</v>
      </c>
      <c r="H66" s="96">
        <v>22270</v>
      </c>
      <c r="I66" s="96">
        <v>41910</v>
      </c>
      <c r="J66" s="96">
        <v>460</v>
      </c>
      <c r="K66" s="97">
        <v>310</v>
      </c>
      <c r="L66" s="96">
        <v>150</v>
      </c>
      <c r="M66" s="96">
        <v>148440</v>
      </c>
      <c r="N66" s="96">
        <v>147110</v>
      </c>
      <c r="O66" s="96">
        <v>22270</v>
      </c>
      <c r="P66" s="96">
        <v>124830</v>
      </c>
      <c r="Q66" s="96">
        <v>1330</v>
      </c>
      <c r="R66" s="96">
        <v>1180</v>
      </c>
      <c r="S66" s="96">
        <v>150</v>
      </c>
    </row>
    <row r="67" spans="1:19" ht="9.4" customHeight="1">
      <c r="B67" s="99"/>
      <c r="C67" s="99"/>
      <c r="D67" s="99" t="s">
        <v>85</v>
      </c>
      <c r="E67" s="98">
        <v>30</v>
      </c>
      <c r="F67" s="96">
        <v>30</v>
      </c>
      <c r="G67" s="96" t="s">
        <v>84</v>
      </c>
      <c r="H67" s="96" t="s">
        <v>84</v>
      </c>
      <c r="I67" s="96" t="s">
        <v>84</v>
      </c>
      <c r="J67" s="96">
        <v>30</v>
      </c>
      <c r="K67" s="96" t="s">
        <v>84</v>
      </c>
      <c r="L67" s="96">
        <v>30</v>
      </c>
      <c r="M67" s="96">
        <v>360</v>
      </c>
      <c r="N67" s="96" t="s">
        <v>84</v>
      </c>
      <c r="O67" s="96" t="s">
        <v>84</v>
      </c>
      <c r="P67" s="96" t="s">
        <v>84</v>
      </c>
      <c r="Q67" s="96">
        <v>360</v>
      </c>
      <c r="R67" s="96" t="s">
        <v>84</v>
      </c>
      <c r="S67" s="96">
        <v>360</v>
      </c>
    </row>
    <row r="68" spans="1:19" ht="9.4" customHeight="1">
      <c r="B68" s="102"/>
      <c r="C68" s="101" t="s">
        <v>36</v>
      </c>
      <c r="D68" s="100"/>
      <c r="E68" s="98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</row>
    <row r="69" spans="1:19" ht="9.4" customHeight="1">
      <c r="B69" s="99"/>
      <c r="C69" s="99"/>
      <c r="D69" s="99" t="s">
        <v>86</v>
      </c>
      <c r="E69" s="98">
        <v>72170</v>
      </c>
      <c r="F69" s="96">
        <v>72920</v>
      </c>
      <c r="G69" s="96">
        <v>72170</v>
      </c>
      <c r="H69" s="96">
        <v>22760</v>
      </c>
      <c r="I69" s="96">
        <v>49410</v>
      </c>
      <c r="J69" s="96">
        <v>750</v>
      </c>
      <c r="K69" s="97">
        <v>530</v>
      </c>
      <c r="L69" s="96">
        <v>220</v>
      </c>
      <c r="M69" s="96">
        <v>172790</v>
      </c>
      <c r="N69" s="96">
        <v>170800</v>
      </c>
      <c r="O69" s="96">
        <v>22760</v>
      </c>
      <c r="P69" s="96">
        <v>148040</v>
      </c>
      <c r="Q69" s="96">
        <v>1990</v>
      </c>
      <c r="R69" s="96">
        <v>1770</v>
      </c>
      <c r="S69" s="96">
        <v>220</v>
      </c>
    </row>
    <row r="70" spans="1:19" ht="9.4" customHeight="1">
      <c r="B70" s="99"/>
      <c r="C70" s="99"/>
      <c r="D70" s="99" t="s">
        <v>85</v>
      </c>
      <c r="E70" s="98">
        <v>100</v>
      </c>
      <c r="F70" s="96">
        <v>100</v>
      </c>
      <c r="G70" s="96" t="s">
        <v>84</v>
      </c>
      <c r="H70" s="96" t="s">
        <v>84</v>
      </c>
      <c r="I70" s="96" t="s">
        <v>84</v>
      </c>
      <c r="J70" s="96">
        <v>100</v>
      </c>
      <c r="K70" s="97" t="s">
        <v>84</v>
      </c>
      <c r="L70" s="96">
        <v>100</v>
      </c>
      <c r="M70" s="96">
        <v>4430</v>
      </c>
      <c r="N70" s="96" t="s">
        <v>84</v>
      </c>
      <c r="O70" s="96" t="s">
        <v>84</v>
      </c>
      <c r="P70" s="96" t="s">
        <v>84</v>
      </c>
      <c r="Q70" s="96">
        <v>4430</v>
      </c>
      <c r="R70" s="96" t="s">
        <v>84</v>
      </c>
      <c r="S70" s="96">
        <v>4430</v>
      </c>
    </row>
    <row r="71" spans="1:19" ht="9.4" customHeight="1">
      <c r="B71" s="102"/>
      <c r="C71" s="101" t="s">
        <v>35</v>
      </c>
      <c r="D71" s="100"/>
      <c r="E71" s="98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</row>
    <row r="72" spans="1:19" ht="9.4" customHeight="1">
      <c r="B72" s="99"/>
      <c r="C72" s="99"/>
      <c r="D72" s="99" t="s">
        <v>86</v>
      </c>
      <c r="E72" s="98">
        <v>42560</v>
      </c>
      <c r="F72" s="96">
        <v>42990</v>
      </c>
      <c r="G72" s="96">
        <v>42560</v>
      </c>
      <c r="H72" s="96">
        <v>9930</v>
      </c>
      <c r="I72" s="96">
        <v>32630</v>
      </c>
      <c r="J72" s="96">
        <v>430</v>
      </c>
      <c r="K72" s="97">
        <v>210</v>
      </c>
      <c r="L72" s="96">
        <v>220</v>
      </c>
      <c r="M72" s="96">
        <v>112730</v>
      </c>
      <c r="N72" s="96">
        <v>111750</v>
      </c>
      <c r="O72" s="96">
        <v>9930</v>
      </c>
      <c r="P72" s="96">
        <v>101820</v>
      </c>
      <c r="Q72" s="96">
        <v>980</v>
      </c>
      <c r="R72" s="96">
        <v>760</v>
      </c>
      <c r="S72" s="96">
        <v>220</v>
      </c>
    </row>
    <row r="73" spans="1:19" ht="9.4" customHeight="1">
      <c r="B73" s="99"/>
      <c r="C73" s="99"/>
      <c r="D73" s="99" t="s">
        <v>85</v>
      </c>
      <c r="E73" s="98">
        <v>50</v>
      </c>
      <c r="F73" s="96">
        <v>50</v>
      </c>
      <c r="G73" s="96" t="s">
        <v>84</v>
      </c>
      <c r="H73" s="96" t="s">
        <v>84</v>
      </c>
      <c r="I73" s="96" t="s">
        <v>84</v>
      </c>
      <c r="J73" s="96">
        <v>50</v>
      </c>
      <c r="K73" s="97" t="s">
        <v>84</v>
      </c>
      <c r="L73" s="96">
        <v>50</v>
      </c>
      <c r="M73" s="96">
        <v>1530</v>
      </c>
      <c r="N73" s="96" t="s">
        <v>84</v>
      </c>
      <c r="O73" s="96" t="s">
        <v>84</v>
      </c>
      <c r="P73" s="96" t="s">
        <v>84</v>
      </c>
      <c r="Q73" s="96">
        <v>1530</v>
      </c>
      <c r="R73" s="96" t="s">
        <v>84</v>
      </c>
      <c r="S73" s="96">
        <v>1530</v>
      </c>
    </row>
    <row r="74" spans="1:19" ht="9.4" customHeight="1">
      <c r="B74" s="102"/>
      <c r="C74" s="101" t="s">
        <v>32</v>
      </c>
      <c r="D74" s="100"/>
      <c r="E74" s="98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</row>
    <row r="75" spans="1:19" ht="9.4" customHeight="1">
      <c r="B75" s="99"/>
      <c r="C75" s="99"/>
      <c r="D75" s="99" t="s">
        <v>86</v>
      </c>
      <c r="E75" s="98">
        <v>41800</v>
      </c>
      <c r="F75" s="96">
        <v>42120</v>
      </c>
      <c r="G75" s="96">
        <v>41800</v>
      </c>
      <c r="H75" s="96">
        <v>10200</v>
      </c>
      <c r="I75" s="96">
        <v>31600</v>
      </c>
      <c r="J75" s="96">
        <v>320</v>
      </c>
      <c r="K75" s="97">
        <v>200</v>
      </c>
      <c r="L75" s="96">
        <v>120</v>
      </c>
      <c r="M75" s="96">
        <v>108370</v>
      </c>
      <c r="N75" s="96">
        <v>107640</v>
      </c>
      <c r="O75" s="96">
        <v>10200</v>
      </c>
      <c r="P75" s="96">
        <v>97440</v>
      </c>
      <c r="Q75" s="96">
        <v>730</v>
      </c>
      <c r="R75" s="96">
        <v>610</v>
      </c>
      <c r="S75" s="96">
        <v>120</v>
      </c>
    </row>
    <row r="76" spans="1:19" ht="10.5" customHeight="1" thickBot="1">
      <c r="A76" s="95"/>
      <c r="B76" s="94"/>
      <c r="C76" s="94"/>
      <c r="D76" s="94" t="s">
        <v>85</v>
      </c>
      <c r="E76" s="93">
        <v>50</v>
      </c>
      <c r="F76" s="91">
        <v>50</v>
      </c>
      <c r="G76" s="91" t="s">
        <v>84</v>
      </c>
      <c r="H76" s="91" t="s">
        <v>84</v>
      </c>
      <c r="I76" s="91" t="s">
        <v>84</v>
      </c>
      <c r="J76" s="91">
        <v>50</v>
      </c>
      <c r="K76" s="92" t="s">
        <v>84</v>
      </c>
      <c r="L76" s="91">
        <v>50</v>
      </c>
      <c r="M76" s="91">
        <v>1850</v>
      </c>
      <c r="N76" s="91" t="s">
        <v>84</v>
      </c>
      <c r="O76" s="91" t="s">
        <v>84</v>
      </c>
      <c r="P76" s="91" t="s">
        <v>84</v>
      </c>
      <c r="Q76" s="91">
        <v>1850</v>
      </c>
      <c r="R76" s="91" t="s">
        <v>84</v>
      </c>
      <c r="S76" s="91">
        <v>1850</v>
      </c>
    </row>
    <row r="77" spans="1:19" s="89" customFormat="1" ht="13.9" customHeight="1">
      <c r="A77" s="89" t="s">
        <v>4</v>
      </c>
      <c r="K77" s="90"/>
    </row>
    <row r="78" spans="1:19" s="89" customFormat="1" ht="13.9" customHeight="1">
      <c r="A78" s="89" t="s">
        <v>83</v>
      </c>
      <c r="K78" s="90"/>
    </row>
  </sheetData>
  <mergeCells count="37">
    <mergeCell ref="C65:D65"/>
    <mergeCell ref="C62:D62"/>
    <mergeCell ref="C59:D59"/>
    <mergeCell ref="C56:D56"/>
    <mergeCell ref="B44:D44"/>
    <mergeCell ref="B33:D33"/>
    <mergeCell ref="B29:D29"/>
    <mergeCell ref="C74:D74"/>
    <mergeCell ref="C71:D71"/>
    <mergeCell ref="C68:D68"/>
    <mergeCell ref="B40:D40"/>
    <mergeCell ref="B36:D36"/>
    <mergeCell ref="C47:D47"/>
    <mergeCell ref="C53:D53"/>
    <mergeCell ref="C50:D50"/>
    <mergeCell ref="F3:J3"/>
    <mergeCell ref="F4:F5"/>
    <mergeCell ref="G4:I4"/>
    <mergeCell ref="B26:D26"/>
    <mergeCell ref="B23:D23"/>
    <mergeCell ref="B20:D20"/>
    <mergeCell ref="A3:D5"/>
    <mergeCell ref="K1:S1"/>
    <mergeCell ref="M3:S3"/>
    <mergeCell ref="K4:L4"/>
    <mergeCell ref="M4:M5"/>
    <mergeCell ref="N4:P4"/>
    <mergeCell ref="Q4:S4"/>
    <mergeCell ref="K3:L3"/>
    <mergeCell ref="A1:J1"/>
    <mergeCell ref="E3:E5"/>
    <mergeCell ref="B16:D16"/>
    <mergeCell ref="A19:D19"/>
    <mergeCell ref="A6:D6"/>
    <mergeCell ref="B7:D7"/>
    <mergeCell ref="B10:D10"/>
    <mergeCell ref="B13:D13"/>
  </mergeCells>
  <phoneticPr fontId="2"/>
  <pageMargins left="0.78740157480314965" right="0.55118110236220474" top="0.98425196850393704" bottom="0.98425196850393704" header="0.51181102362204722" footer="0.51181102362204722"/>
  <pageSetup paperSize="9" scale="95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5"/>
  <sheetViews>
    <sheetView showGridLines="0" workbookViewId="0">
      <selection sqref="A1:M1"/>
    </sheetView>
  </sheetViews>
  <sheetFormatPr defaultColWidth="8.375" defaultRowHeight="13.9" customHeight="1"/>
  <cols>
    <col min="1" max="4" width="2.5" style="133" customWidth="1"/>
    <col min="5" max="5" width="18.875" style="133" customWidth="1"/>
    <col min="6" max="8" width="8.875" style="133" customWidth="1"/>
    <col min="9" max="13" width="7.75" style="133" customWidth="1"/>
    <col min="14" max="14" width="0.875" style="133" customWidth="1"/>
    <col min="15" max="18" width="2.5" style="133" customWidth="1"/>
    <col min="19" max="19" width="18.875" style="133" customWidth="1"/>
    <col min="20" max="22" width="8.875" style="133" customWidth="1"/>
    <col min="23" max="27" width="7.75" style="133" customWidth="1"/>
    <col min="28" max="16384" width="8.375" style="133"/>
  </cols>
  <sheetData>
    <row r="1" spans="1:27" s="161" customFormat="1" ht="19.899999999999999" customHeight="1">
      <c r="A1" s="174" t="s">
        <v>153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62"/>
      <c r="O1" s="164" t="s">
        <v>152</v>
      </c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</row>
    <row r="2" spans="1:27" s="161" customFormat="1" ht="19.899999999999999" customHeight="1">
      <c r="A2" s="174" t="s">
        <v>151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3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</row>
    <row r="3" spans="1:27" s="134" customFormat="1" ht="12.6" customHeight="1" thickBot="1">
      <c r="F3" s="137"/>
      <c r="G3" s="137"/>
      <c r="H3" s="137"/>
      <c r="I3" s="136"/>
      <c r="J3" s="136"/>
      <c r="K3" s="136"/>
      <c r="L3" s="136"/>
      <c r="M3" s="136"/>
      <c r="N3" s="136"/>
      <c r="AA3" s="172" t="s">
        <v>138</v>
      </c>
    </row>
    <row r="4" spans="1:27" s="149" customFormat="1" ht="40.9" customHeight="1">
      <c r="A4" s="160" t="s">
        <v>137</v>
      </c>
      <c r="B4" s="159"/>
      <c r="C4" s="159"/>
      <c r="D4" s="159"/>
      <c r="E4" s="158"/>
      <c r="F4" s="157" t="s">
        <v>136</v>
      </c>
      <c r="G4" s="157" t="s">
        <v>135</v>
      </c>
      <c r="H4" s="157" t="s">
        <v>134</v>
      </c>
      <c r="I4" s="156" t="s">
        <v>133</v>
      </c>
      <c r="J4" s="156" t="s">
        <v>132</v>
      </c>
      <c r="K4" s="156" t="s">
        <v>131</v>
      </c>
      <c r="L4" s="156" t="s">
        <v>130</v>
      </c>
      <c r="M4" s="155" t="s">
        <v>129</v>
      </c>
      <c r="N4" s="154"/>
      <c r="O4" s="160" t="s">
        <v>137</v>
      </c>
      <c r="P4" s="159"/>
      <c r="Q4" s="159"/>
      <c r="R4" s="159"/>
      <c r="S4" s="158"/>
      <c r="T4" s="157" t="s">
        <v>136</v>
      </c>
      <c r="U4" s="157" t="s">
        <v>135</v>
      </c>
      <c r="V4" s="157" t="s">
        <v>134</v>
      </c>
      <c r="W4" s="156" t="s">
        <v>133</v>
      </c>
      <c r="X4" s="156" t="s">
        <v>132</v>
      </c>
      <c r="Y4" s="156" t="s">
        <v>131</v>
      </c>
      <c r="Z4" s="156" t="s">
        <v>130</v>
      </c>
      <c r="AA4" s="155" t="s">
        <v>129</v>
      </c>
    </row>
    <row r="5" spans="1:27" s="149" customFormat="1" ht="10.15" customHeight="1">
      <c r="A5" s="153" t="s">
        <v>150</v>
      </c>
      <c r="B5" s="153"/>
      <c r="C5" s="153"/>
      <c r="D5" s="153"/>
      <c r="E5" s="153"/>
      <c r="F5" s="147"/>
      <c r="G5" s="146"/>
      <c r="H5" s="146"/>
      <c r="I5" s="139"/>
      <c r="J5" s="139"/>
      <c r="K5" s="139"/>
      <c r="L5" s="139"/>
      <c r="M5" s="139"/>
      <c r="N5" s="139"/>
      <c r="O5" s="153" t="s">
        <v>149</v>
      </c>
      <c r="P5" s="153"/>
      <c r="Q5" s="153"/>
      <c r="R5" s="153"/>
      <c r="S5" s="153"/>
      <c r="T5" s="171"/>
      <c r="U5" s="146"/>
      <c r="V5" s="146"/>
      <c r="W5" s="139"/>
      <c r="X5" s="139"/>
      <c r="Y5" s="139"/>
      <c r="Z5" s="139"/>
      <c r="AA5" s="139"/>
    </row>
    <row r="6" spans="1:27" s="149" customFormat="1" ht="9.6" customHeight="1">
      <c r="A6" s="148"/>
      <c r="B6" s="152" t="s">
        <v>126</v>
      </c>
      <c r="C6" s="152"/>
      <c r="D6" s="152"/>
      <c r="E6" s="152"/>
      <c r="F6" s="147">
        <v>510420</v>
      </c>
      <c r="G6" s="146">
        <v>514880</v>
      </c>
      <c r="H6" s="146">
        <v>1224960</v>
      </c>
      <c r="I6" s="139">
        <v>4.12</v>
      </c>
      <c r="J6" s="139">
        <v>30.01</v>
      </c>
      <c r="K6" s="139">
        <v>80.06</v>
      </c>
      <c r="L6" s="139">
        <v>12.34</v>
      </c>
      <c r="M6" s="139">
        <v>0.59</v>
      </c>
      <c r="N6" s="139"/>
      <c r="O6" s="148"/>
      <c r="P6" s="152" t="s">
        <v>126</v>
      </c>
      <c r="Q6" s="152"/>
      <c r="R6" s="152"/>
      <c r="S6" s="152"/>
      <c r="T6" s="147">
        <v>63630</v>
      </c>
      <c r="U6" s="146">
        <v>64620</v>
      </c>
      <c r="V6" s="146">
        <v>158630</v>
      </c>
      <c r="W6" s="139">
        <v>4.3899999999999997</v>
      </c>
      <c r="X6" s="139">
        <v>31.89</v>
      </c>
      <c r="Y6" s="139">
        <v>88.17</v>
      </c>
      <c r="Z6" s="139">
        <v>12.6</v>
      </c>
      <c r="AA6" s="139">
        <v>0.57999999999999996</v>
      </c>
    </row>
    <row r="7" spans="1:27" s="149" customFormat="1" ht="9.6" customHeight="1">
      <c r="A7" s="148"/>
      <c r="B7" s="148"/>
      <c r="C7" s="148"/>
      <c r="D7" s="152" t="s">
        <v>123</v>
      </c>
      <c r="E7" s="152"/>
      <c r="F7" s="147">
        <v>306930</v>
      </c>
      <c r="G7" s="146">
        <v>310940</v>
      </c>
      <c r="H7" s="146">
        <v>855210</v>
      </c>
      <c r="I7" s="139">
        <v>5.03</v>
      </c>
      <c r="J7" s="139">
        <v>37.380000000000003</v>
      </c>
      <c r="K7" s="139">
        <v>102.09</v>
      </c>
      <c r="L7" s="139">
        <v>13.42</v>
      </c>
      <c r="M7" s="139">
        <v>0.55000000000000004</v>
      </c>
      <c r="N7" s="139"/>
      <c r="O7" s="148"/>
      <c r="P7" s="148"/>
      <c r="Q7" s="148"/>
      <c r="R7" s="152" t="s">
        <v>123</v>
      </c>
      <c r="S7" s="152"/>
      <c r="T7" s="147">
        <v>41640</v>
      </c>
      <c r="U7" s="146">
        <v>42480</v>
      </c>
      <c r="V7" s="146">
        <v>118610</v>
      </c>
      <c r="W7" s="139">
        <v>5.17</v>
      </c>
      <c r="X7" s="139">
        <v>38.28</v>
      </c>
      <c r="Y7" s="139">
        <v>107.67</v>
      </c>
      <c r="Z7" s="139">
        <v>13.44</v>
      </c>
      <c r="AA7" s="139">
        <v>0.55000000000000004</v>
      </c>
    </row>
    <row r="8" spans="1:27" s="149" customFormat="1" ht="9.6" customHeight="1">
      <c r="A8" s="148"/>
      <c r="B8" s="148"/>
      <c r="C8" s="148"/>
      <c r="D8" s="152" t="s">
        <v>122</v>
      </c>
      <c r="E8" s="152"/>
      <c r="F8" s="147">
        <v>188040</v>
      </c>
      <c r="G8" s="146">
        <v>188470</v>
      </c>
      <c r="H8" s="146">
        <v>349000</v>
      </c>
      <c r="I8" s="139">
        <v>2.63</v>
      </c>
      <c r="J8" s="139">
        <v>17.989999999999998</v>
      </c>
      <c r="K8" s="139">
        <v>44.11</v>
      </c>
      <c r="L8" s="139">
        <v>9.69</v>
      </c>
      <c r="M8" s="139">
        <v>0.71</v>
      </c>
      <c r="N8" s="139"/>
      <c r="O8" s="148"/>
      <c r="P8" s="148"/>
      <c r="Q8" s="148"/>
      <c r="R8" s="152" t="s">
        <v>122</v>
      </c>
      <c r="S8" s="152"/>
      <c r="T8" s="147">
        <v>20180</v>
      </c>
      <c r="U8" s="146">
        <v>20340</v>
      </c>
      <c r="V8" s="146">
        <v>37840</v>
      </c>
      <c r="W8" s="139">
        <v>2.79</v>
      </c>
      <c r="X8" s="139">
        <v>18.690000000000001</v>
      </c>
      <c r="Y8" s="139">
        <v>47.95</v>
      </c>
      <c r="Z8" s="139">
        <v>9.9700000000000006</v>
      </c>
      <c r="AA8" s="139">
        <v>0.67</v>
      </c>
    </row>
    <row r="9" spans="1:27" s="149" customFormat="1" ht="9.6" customHeight="1">
      <c r="A9" s="148"/>
      <c r="B9" s="148"/>
      <c r="C9" s="148"/>
      <c r="D9" s="148"/>
      <c r="E9" s="148" t="s">
        <v>121</v>
      </c>
      <c r="F9" s="147">
        <v>11030</v>
      </c>
      <c r="G9" s="146">
        <v>11050</v>
      </c>
      <c r="H9" s="146">
        <v>21700</v>
      </c>
      <c r="I9" s="139">
        <v>3.17</v>
      </c>
      <c r="J9" s="139">
        <v>18.18</v>
      </c>
      <c r="K9" s="139">
        <v>48.67</v>
      </c>
      <c r="L9" s="139">
        <v>9.24</v>
      </c>
      <c r="M9" s="139">
        <v>0.62</v>
      </c>
      <c r="N9" s="139"/>
      <c r="O9" s="148"/>
      <c r="P9" s="148"/>
      <c r="Q9" s="148"/>
      <c r="R9" s="148"/>
      <c r="S9" s="148" t="s">
        <v>121</v>
      </c>
      <c r="T9" s="147">
        <v>3140</v>
      </c>
      <c r="U9" s="146">
        <v>3140</v>
      </c>
      <c r="V9" s="146">
        <v>6230</v>
      </c>
      <c r="W9" s="139">
        <v>3.22</v>
      </c>
      <c r="X9" s="139">
        <v>19.25</v>
      </c>
      <c r="Y9" s="139">
        <v>51.29</v>
      </c>
      <c r="Z9" s="139">
        <v>9.6999999999999993</v>
      </c>
      <c r="AA9" s="139">
        <v>0.62</v>
      </c>
    </row>
    <row r="10" spans="1:27" s="149" customFormat="1" ht="9.6" customHeight="1">
      <c r="A10" s="148"/>
      <c r="B10" s="148"/>
      <c r="C10" s="148"/>
      <c r="D10" s="148"/>
      <c r="E10" s="148" t="s">
        <v>125</v>
      </c>
      <c r="F10" s="147">
        <v>7890</v>
      </c>
      <c r="G10" s="146">
        <v>7890</v>
      </c>
      <c r="H10" s="146">
        <v>16100</v>
      </c>
      <c r="I10" s="139">
        <v>3.11</v>
      </c>
      <c r="J10" s="139">
        <v>21.31</v>
      </c>
      <c r="K10" s="139">
        <v>56.2</v>
      </c>
      <c r="L10" s="139">
        <v>10.44</v>
      </c>
      <c r="M10" s="139">
        <v>0.66</v>
      </c>
      <c r="N10" s="139"/>
      <c r="O10" s="148"/>
      <c r="P10" s="148"/>
      <c r="Q10" s="148"/>
      <c r="R10" s="148"/>
      <c r="S10" s="148" t="s">
        <v>125</v>
      </c>
      <c r="T10" s="147">
        <v>700</v>
      </c>
      <c r="U10" s="146">
        <v>700</v>
      </c>
      <c r="V10" s="146">
        <v>1890</v>
      </c>
      <c r="W10" s="139">
        <v>3.89</v>
      </c>
      <c r="X10" s="139">
        <v>26.68</v>
      </c>
      <c r="Y10" s="139">
        <v>69.400000000000006</v>
      </c>
      <c r="Z10" s="139">
        <v>9.86</v>
      </c>
      <c r="AA10" s="139">
        <v>0.7</v>
      </c>
    </row>
    <row r="11" spans="1:27" s="149" customFormat="1" ht="9.6" customHeight="1">
      <c r="A11" s="148"/>
      <c r="B11" s="148"/>
      <c r="C11" s="148"/>
      <c r="D11" s="148"/>
      <c r="E11" s="148" t="s">
        <v>120</v>
      </c>
      <c r="F11" s="147">
        <v>152710</v>
      </c>
      <c r="G11" s="146">
        <v>153110</v>
      </c>
      <c r="H11" s="146">
        <v>275920</v>
      </c>
      <c r="I11" s="139">
        <v>2.54</v>
      </c>
      <c r="J11" s="139">
        <v>17.54</v>
      </c>
      <c r="K11" s="139">
        <v>42.54</v>
      </c>
      <c r="L11" s="139">
        <v>9.7100000000000009</v>
      </c>
      <c r="M11" s="139">
        <v>0.71</v>
      </c>
      <c r="N11" s="139"/>
      <c r="O11" s="148"/>
      <c r="P11" s="148"/>
      <c r="Q11" s="148"/>
      <c r="R11" s="148"/>
      <c r="S11" s="148" t="s">
        <v>120</v>
      </c>
      <c r="T11" s="147">
        <v>15580</v>
      </c>
      <c r="U11" s="146">
        <v>15720</v>
      </c>
      <c r="V11" s="146">
        <v>28190</v>
      </c>
      <c r="W11" s="139">
        <v>2.67</v>
      </c>
      <c r="X11" s="139">
        <v>18.28</v>
      </c>
      <c r="Y11" s="139">
        <v>46.52</v>
      </c>
      <c r="Z11" s="139">
        <v>10.11</v>
      </c>
      <c r="AA11" s="139">
        <v>0.68</v>
      </c>
    </row>
    <row r="12" spans="1:27" s="149" customFormat="1" ht="9.6" customHeight="1">
      <c r="A12" s="148"/>
      <c r="B12" s="148"/>
      <c r="C12" s="148"/>
      <c r="D12" s="148"/>
      <c r="E12" s="148" t="s">
        <v>119</v>
      </c>
      <c r="F12" s="147">
        <v>16410</v>
      </c>
      <c r="G12" s="146">
        <v>16430</v>
      </c>
      <c r="H12" s="146">
        <v>35280</v>
      </c>
      <c r="I12" s="139">
        <v>2.86</v>
      </c>
      <c r="J12" s="139">
        <v>20.420000000000002</v>
      </c>
      <c r="K12" s="139">
        <v>49.9</v>
      </c>
      <c r="L12" s="139">
        <v>9.5</v>
      </c>
      <c r="M12" s="139">
        <v>0.75</v>
      </c>
      <c r="N12" s="139"/>
      <c r="O12" s="148"/>
      <c r="P12" s="148"/>
      <c r="Q12" s="148"/>
      <c r="R12" s="148"/>
      <c r="S12" s="148" t="s">
        <v>119</v>
      </c>
      <c r="T12" s="147">
        <v>770</v>
      </c>
      <c r="U12" s="146">
        <v>790</v>
      </c>
      <c r="V12" s="146">
        <v>1550</v>
      </c>
      <c r="W12" s="139">
        <v>2.41</v>
      </c>
      <c r="X12" s="139">
        <v>17.489999999999998</v>
      </c>
      <c r="Y12" s="139">
        <v>43.77</v>
      </c>
      <c r="Z12" s="139">
        <v>8.7200000000000006</v>
      </c>
      <c r="AA12" s="139">
        <v>0.83</v>
      </c>
    </row>
    <row r="13" spans="1:27" s="149" customFormat="1" ht="9.6" customHeight="1">
      <c r="A13" s="148"/>
      <c r="B13" s="148"/>
      <c r="C13" s="152" t="s">
        <v>124</v>
      </c>
      <c r="D13" s="152"/>
      <c r="E13" s="152"/>
      <c r="F13" s="147">
        <v>503640</v>
      </c>
      <c r="G13" s="146">
        <v>507960</v>
      </c>
      <c r="H13" s="146">
        <v>1205880</v>
      </c>
      <c r="I13" s="139">
        <v>4.0999999999999996</v>
      </c>
      <c r="J13" s="139">
        <v>29.88</v>
      </c>
      <c r="K13" s="139">
        <v>79.22</v>
      </c>
      <c r="L13" s="139">
        <v>12.31</v>
      </c>
      <c r="M13" s="139">
        <v>0.59</v>
      </c>
      <c r="N13" s="139"/>
      <c r="O13" s="148"/>
      <c r="P13" s="148"/>
      <c r="Q13" s="152" t="s">
        <v>124</v>
      </c>
      <c r="R13" s="152"/>
      <c r="S13" s="152"/>
      <c r="T13" s="147">
        <v>62800</v>
      </c>
      <c r="U13" s="146">
        <v>63770</v>
      </c>
      <c r="V13" s="146">
        <v>156140</v>
      </c>
      <c r="W13" s="139">
        <v>4.38</v>
      </c>
      <c r="X13" s="139">
        <v>31.77</v>
      </c>
      <c r="Y13" s="139">
        <v>87.2</v>
      </c>
      <c r="Z13" s="139">
        <v>12.59</v>
      </c>
      <c r="AA13" s="139">
        <v>0.57999999999999996</v>
      </c>
    </row>
    <row r="14" spans="1:27" s="149" customFormat="1" ht="9.6" customHeight="1">
      <c r="A14" s="148"/>
      <c r="B14" s="148"/>
      <c r="C14" s="148"/>
      <c r="D14" s="152" t="s">
        <v>123</v>
      </c>
      <c r="E14" s="152"/>
      <c r="F14" s="147">
        <v>300960</v>
      </c>
      <c r="G14" s="146">
        <v>304810</v>
      </c>
      <c r="H14" s="146">
        <v>837640</v>
      </c>
      <c r="I14" s="139">
        <v>5.0199999999999996</v>
      </c>
      <c r="J14" s="139">
        <v>37.299999999999997</v>
      </c>
      <c r="K14" s="139">
        <v>101.16</v>
      </c>
      <c r="L14" s="139">
        <v>13.4</v>
      </c>
      <c r="M14" s="139">
        <v>0.55000000000000004</v>
      </c>
      <c r="N14" s="139"/>
      <c r="O14" s="148"/>
      <c r="P14" s="148"/>
      <c r="Q14" s="148"/>
      <c r="R14" s="152" t="s">
        <v>123</v>
      </c>
      <c r="S14" s="152"/>
      <c r="T14" s="147">
        <v>40880</v>
      </c>
      <c r="U14" s="146">
        <v>41690</v>
      </c>
      <c r="V14" s="146">
        <v>116180</v>
      </c>
      <c r="W14" s="139">
        <v>5.17</v>
      </c>
      <c r="X14" s="139">
        <v>38.21</v>
      </c>
      <c r="Y14" s="139">
        <v>106.59</v>
      </c>
      <c r="Z14" s="139">
        <v>13.44</v>
      </c>
      <c r="AA14" s="139">
        <v>0.55000000000000004</v>
      </c>
    </row>
    <row r="15" spans="1:27" ht="9.6" customHeight="1">
      <c r="A15" s="74"/>
      <c r="B15" s="74"/>
      <c r="C15" s="148"/>
      <c r="D15" s="152" t="s">
        <v>122</v>
      </c>
      <c r="E15" s="152"/>
      <c r="F15" s="147">
        <v>187460</v>
      </c>
      <c r="G15" s="146">
        <v>187890</v>
      </c>
      <c r="H15" s="146">
        <v>347830</v>
      </c>
      <c r="I15" s="139">
        <v>2.63</v>
      </c>
      <c r="J15" s="139">
        <v>17.96</v>
      </c>
      <c r="K15" s="139">
        <v>43.98</v>
      </c>
      <c r="L15" s="139">
        <v>9.68</v>
      </c>
      <c r="M15" s="139">
        <v>0.71</v>
      </c>
      <c r="N15" s="139"/>
      <c r="O15" s="74"/>
      <c r="P15" s="74"/>
      <c r="Q15" s="148"/>
      <c r="R15" s="152" t="s">
        <v>122</v>
      </c>
      <c r="S15" s="152"/>
      <c r="T15" s="147">
        <v>20120</v>
      </c>
      <c r="U15" s="146">
        <v>20270</v>
      </c>
      <c r="V15" s="146">
        <v>37780</v>
      </c>
      <c r="W15" s="139">
        <v>2.78</v>
      </c>
      <c r="X15" s="139">
        <v>18.68</v>
      </c>
      <c r="Y15" s="139">
        <v>47.79</v>
      </c>
      <c r="Z15" s="139">
        <v>9.9499999999999993</v>
      </c>
      <c r="AA15" s="139">
        <v>0.67</v>
      </c>
    </row>
    <row r="16" spans="1:27" ht="9.6" customHeight="1">
      <c r="A16" s="74"/>
      <c r="B16" s="74"/>
      <c r="C16" s="148"/>
      <c r="D16" s="74"/>
      <c r="E16" s="148" t="s">
        <v>121</v>
      </c>
      <c r="F16" s="147">
        <v>11030</v>
      </c>
      <c r="G16" s="146">
        <v>11050</v>
      </c>
      <c r="H16" s="146">
        <v>21700</v>
      </c>
      <c r="I16" s="139">
        <v>3.17</v>
      </c>
      <c r="J16" s="139">
        <v>18.18</v>
      </c>
      <c r="K16" s="139">
        <v>48.67</v>
      </c>
      <c r="L16" s="139">
        <v>9.24</v>
      </c>
      <c r="M16" s="139">
        <v>0.62</v>
      </c>
      <c r="N16" s="139"/>
      <c r="O16" s="74"/>
      <c r="P16" s="74"/>
      <c r="Q16" s="148"/>
      <c r="R16" s="74"/>
      <c r="S16" s="148" t="s">
        <v>121</v>
      </c>
      <c r="T16" s="147">
        <v>3140</v>
      </c>
      <c r="U16" s="146">
        <v>3140</v>
      </c>
      <c r="V16" s="146">
        <v>6230</v>
      </c>
      <c r="W16" s="139">
        <v>3.22</v>
      </c>
      <c r="X16" s="139">
        <v>19.25</v>
      </c>
      <c r="Y16" s="139">
        <v>51.29</v>
      </c>
      <c r="Z16" s="139">
        <v>9.6999999999999993</v>
      </c>
      <c r="AA16" s="139">
        <v>0.62</v>
      </c>
    </row>
    <row r="17" spans="1:27" ht="9.6" customHeight="1">
      <c r="A17" s="74"/>
      <c r="B17" s="74"/>
      <c r="C17" s="148"/>
      <c r="D17" s="74"/>
      <c r="E17" s="148" t="s">
        <v>111</v>
      </c>
      <c r="F17" s="147">
        <v>7890</v>
      </c>
      <c r="G17" s="146">
        <v>7890</v>
      </c>
      <c r="H17" s="146">
        <v>16100</v>
      </c>
      <c r="I17" s="139">
        <v>3.11</v>
      </c>
      <c r="J17" s="139">
        <v>21.31</v>
      </c>
      <c r="K17" s="139">
        <v>56.2</v>
      </c>
      <c r="L17" s="139">
        <v>10.44</v>
      </c>
      <c r="M17" s="139">
        <v>0.66</v>
      </c>
      <c r="N17" s="139"/>
      <c r="O17" s="74"/>
      <c r="P17" s="74"/>
      <c r="Q17" s="148"/>
      <c r="R17" s="74"/>
      <c r="S17" s="148" t="s">
        <v>111</v>
      </c>
      <c r="T17" s="147">
        <v>700</v>
      </c>
      <c r="U17" s="146">
        <v>700</v>
      </c>
      <c r="V17" s="146">
        <v>1890</v>
      </c>
      <c r="W17" s="139">
        <v>3.89</v>
      </c>
      <c r="X17" s="139">
        <v>26.68</v>
      </c>
      <c r="Y17" s="139">
        <v>69.400000000000006</v>
      </c>
      <c r="Z17" s="139">
        <v>9.86</v>
      </c>
      <c r="AA17" s="139">
        <v>0.7</v>
      </c>
    </row>
    <row r="18" spans="1:27" ht="9.6" customHeight="1">
      <c r="A18" s="74"/>
      <c r="B18" s="74"/>
      <c r="C18" s="148"/>
      <c r="D18" s="74"/>
      <c r="E18" s="148" t="s">
        <v>120</v>
      </c>
      <c r="F18" s="147">
        <v>152220</v>
      </c>
      <c r="G18" s="146">
        <v>152620</v>
      </c>
      <c r="H18" s="146">
        <v>274990</v>
      </c>
      <c r="I18" s="139">
        <v>2.54</v>
      </c>
      <c r="J18" s="139">
        <v>17.52</v>
      </c>
      <c r="K18" s="139">
        <v>42.42</v>
      </c>
      <c r="L18" s="139">
        <v>9.6999999999999993</v>
      </c>
      <c r="M18" s="139">
        <v>0.71</v>
      </c>
      <c r="N18" s="139"/>
      <c r="O18" s="74"/>
      <c r="P18" s="74"/>
      <c r="Q18" s="148"/>
      <c r="R18" s="74"/>
      <c r="S18" s="148" t="s">
        <v>120</v>
      </c>
      <c r="T18" s="147">
        <v>15530</v>
      </c>
      <c r="U18" s="146">
        <v>15670</v>
      </c>
      <c r="V18" s="146">
        <v>28140</v>
      </c>
      <c r="W18" s="139">
        <v>2.66</v>
      </c>
      <c r="X18" s="139">
        <v>18.25</v>
      </c>
      <c r="Y18" s="139">
        <v>46.29</v>
      </c>
      <c r="Z18" s="139">
        <v>10.08</v>
      </c>
      <c r="AA18" s="139">
        <v>0.68</v>
      </c>
    </row>
    <row r="19" spans="1:27" ht="9.6" customHeight="1">
      <c r="A19" s="74"/>
      <c r="B19" s="74"/>
      <c r="C19" s="148"/>
      <c r="D19" s="74"/>
      <c r="E19" s="148" t="s">
        <v>119</v>
      </c>
      <c r="F19" s="147">
        <v>16310</v>
      </c>
      <c r="G19" s="146">
        <v>16330</v>
      </c>
      <c r="H19" s="146">
        <v>35030</v>
      </c>
      <c r="I19" s="139">
        <v>2.85</v>
      </c>
      <c r="J19" s="139">
        <v>20.309999999999999</v>
      </c>
      <c r="K19" s="139">
        <v>49.5</v>
      </c>
      <c r="L19" s="139">
        <v>9.4600000000000009</v>
      </c>
      <c r="M19" s="139">
        <v>0.75</v>
      </c>
      <c r="N19" s="139"/>
      <c r="O19" s="74"/>
      <c r="P19" s="74"/>
      <c r="Q19" s="148"/>
      <c r="R19" s="74"/>
      <c r="S19" s="148" t="s">
        <v>119</v>
      </c>
      <c r="T19" s="147">
        <v>750</v>
      </c>
      <c r="U19" s="146">
        <v>770</v>
      </c>
      <c r="V19" s="146">
        <v>1530</v>
      </c>
      <c r="W19" s="139">
        <v>2.4500000000000002</v>
      </c>
      <c r="X19" s="139">
        <v>17.760000000000002</v>
      </c>
      <c r="Y19" s="139">
        <v>44.19</v>
      </c>
      <c r="Z19" s="139">
        <v>8.75</v>
      </c>
      <c r="AA19" s="139">
        <v>0.83</v>
      </c>
    </row>
    <row r="20" spans="1:27" ht="9.6" customHeight="1">
      <c r="A20" s="74"/>
      <c r="B20" s="74"/>
      <c r="C20" s="152" t="s">
        <v>118</v>
      </c>
      <c r="D20" s="152"/>
      <c r="E20" s="152"/>
      <c r="F20" s="147">
        <v>6780</v>
      </c>
      <c r="G20" s="146">
        <v>6930</v>
      </c>
      <c r="H20" s="146">
        <v>19080</v>
      </c>
      <c r="I20" s="139">
        <v>5.42</v>
      </c>
      <c r="J20" s="139">
        <v>40.119999999999997</v>
      </c>
      <c r="K20" s="139">
        <v>143.11000000000001</v>
      </c>
      <c r="L20" s="139">
        <v>14.05</v>
      </c>
      <c r="M20" s="139">
        <v>0.53</v>
      </c>
      <c r="N20" s="139"/>
      <c r="O20" s="74"/>
      <c r="P20" s="74"/>
      <c r="Q20" s="152" t="s">
        <v>118</v>
      </c>
      <c r="R20" s="152"/>
      <c r="S20" s="152"/>
      <c r="T20" s="147">
        <v>830</v>
      </c>
      <c r="U20" s="146">
        <v>850</v>
      </c>
      <c r="V20" s="146">
        <v>2490</v>
      </c>
      <c r="W20" s="139">
        <v>5.44</v>
      </c>
      <c r="X20" s="139">
        <v>40.340000000000003</v>
      </c>
      <c r="Y20" s="139">
        <v>159.51</v>
      </c>
      <c r="Z20" s="139">
        <v>13.52</v>
      </c>
      <c r="AA20" s="139">
        <v>0.55000000000000004</v>
      </c>
    </row>
    <row r="21" spans="1:27" s="149" customFormat="1" ht="10.15" customHeight="1">
      <c r="A21" s="153" t="s">
        <v>148</v>
      </c>
      <c r="B21" s="153"/>
      <c r="C21" s="153"/>
      <c r="D21" s="153"/>
      <c r="E21" s="153"/>
      <c r="F21" s="147"/>
      <c r="G21" s="146"/>
      <c r="H21" s="146"/>
      <c r="I21" s="139"/>
      <c r="J21" s="139"/>
      <c r="K21" s="139"/>
      <c r="L21" s="139"/>
      <c r="M21" s="139"/>
      <c r="N21" s="139"/>
      <c r="O21" s="153" t="s">
        <v>147</v>
      </c>
      <c r="P21" s="153"/>
      <c r="Q21" s="153"/>
      <c r="R21" s="153"/>
      <c r="S21" s="153"/>
      <c r="T21" s="147"/>
      <c r="U21" s="146"/>
      <c r="V21" s="146"/>
      <c r="W21" s="139"/>
      <c r="X21" s="139"/>
      <c r="Y21" s="139"/>
      <c r="Z21" s="139"/>
      <c r="AA21" s="139"/>
    </row>
    <row r="22" spans="1:27" s="149" customFormat="1" ht="9.6" customHeight="1">
      <c r="A22" s="148"/>
      <c r="B22" s="152" t="s">
        <v>126</v>
      </c>
      <c r="C22" s="152"/>
      <c r="D22" s="152"/>
      <c r="E22" s="152"/>
      <c r="F22" s="147">
        <v>31880</v>
      </c>
      <c r="G22" s="146">
        <v>32270</v>
      </c>
      <c r="H22" s="146">
        <v>82920</v>
      </c>
      <c r="I22" s="139">
        <v>4.67</v>
      </c>
      <c r="J22" s="139">
        <v>33.79</v>
      </c>
      <c r="K22" s="139">
        <v>93.47</v>
      </c>
      <c r="L22" s="139">
        <v>12.81</v>
      </c>
      <c r="M22" s="139">
        <v>0.56000000000000005</v>
      </c>
      <c r="N22" s="139"/>
      <c r="O22" s="148"/>
      <c r="P22" s="152" t="s">
        <v>126</v>
      </c>
      <c r="Q22" s="152"/>
      <c r="R22" s="152"/>
      <c r="S22" s="152"/>
      <c r="T22" s="147">
        <v>41980</v>
      </c>
      <c r="U22" s="146">
        <v>42190</v>
      </c>
      <c r="V22" s="146">
        <v>96450</v>
      </c>
      <c r="W22" s="139">
        <v>3.81</v>
      </c>
      <c r="X22" s="139">
        <v>28.19</v>
      </c>
      <c r="Y22" s="139">
        <v>75.03</v>
      </c>
      <c r="Z22" s="139">
        <v>12.24</v>
      </c>
      <c r="AA22" s="139">
        <v>0.6</v>
      </c>
    </row>
    <row r="23" spans="1:27" s="149" customFormat="1" ht="9.6" customHeight="1">
      <c r="A23" s="148"/>
      <c r="B23" s="148"/>
      <c r="C23" s="148"/>
      <c r="D23" s="152" t="s">
        <v>123</v>
      </c>
      <c r="E23" s="152"/>
      <c r="F23" s="147">
        <v>22560</v>
      </c>
      <c r="G23" s="146">
        <v>22910</v>
      </c>
      <c r="H23" s="146">
        <v>64350</v>
      </c>
      <c r="I23" s="139">
        <v>5.35</v>
      </c>
      <c r="J23" s="139">
        <v>39.21</v>
      </c>
      <c r="K23" s="139">
        <v>110.44</v>
      </c>
      <c r="L23" s="139">
        <v>13.75</v>
      </c>
      <c r="M23" s="139">
        <v>0.53</v>
      </c>
      <c r="N23" s="139"/>
      <c r="O23" s="148"/>
      <c r="P23" s="148"/>
      <c r="Q23" s="148"/>
      <c r="R23" s="152" t="s">
        <v>123</v>
      </c>
      <c r="S23" s="152"/>
      <c r="T23" s="147">
        <v>23250</v>
      </c>
      <c r="U23" s="146">
        <v>23430</v>
      </c>
      <c r="V23" s="146">
        <v>61620</v>
      </c>
      <c r="W23" s="139">
        <v>4.8099999999999996</v>
      </c>
      <c r="X23" s="139">
        <v>36.21</v>
      </c>
      <c r="Y23" s="139">
        <v>99.12</v>
      </c>
      <c r="Z23" s="139">
        <v>13.66</v>
      </c>
      <c r="AA23" s="139">
        <v>0.55000000000000004</v>
      </c>
    </row>
    <row r="24" spans="1:27" s="149" customFormat="1" ht="9.6" customHeight="1">
      <c r="A24" s="148"/>
      <c r="B24" s="148"/>
      <c r="C24" s="148"/>
      <c r="D24" s="152" t="s">
        <v>122</v>
      </c>
      <c r="E24" s="152"/>
      <c r="F24" s="147">
        <v>8460</v>
      </c>
      <c r="G24" s="146">
        <v>8490</v>
      </c>
      <c r="H24" s="146">
        <v>17440</v>
      </c>
      <c r="I24" s="139">
        <v>2.86</v>
      </c>
      <c r="J24" s="139">
        <v>19.32</v>
      </c>
      <c r="K24" s="139">
        <v>48.23</v>
      </c>
      <c r="L24" s="139">
        <v>9.3699999999999992</v>
      </c>
      <c r="M24" s="139">
        <v>0.72</v>
      </c>
      <c r="N24" s="139"/>
      <c r="O24" s="148"/>
      <c r="P24" s="148"/>
      <c r="Q24" s="148"/>
      <c r="R24" s="152" t="s">
        <v>122</v>
      </c>
      <c r="S24" s="152"/>
      <c r="T24" s="147">
        <v>17860</v>
      </c>
      <c r="U24" s="146">
        <v>17890</v>
      </c>
      <c r="V24" s="146">
        <v>33050</v>
      </c>
      <c r="W24" s="139">
        <v>2.5099999999999998</v>
      </c>
      <c r="X24" s="139">
        <v>17.75</v>
      </c>
      <c r="Y24" s="139">
        <v>43.67</v>
      </c>
      <c r="Z24" s="139">
        <v>9.59</v>
      </c>
      <c r="AA24" s="139">
        <v>0.74</v>
      </c>
    </row>
    <row r="25" spans="1:27" s="149" customFormat="1" ht="9.6" customHeight="1">
      <c r="A25" s="148"/>
      <c r="B25" s="148"/>
      <c r="C25" s="148"/>
      <c r="D25" s="148"/>
      <c r="E25" s="148" t="s">
        <v>121</v>
      </c>
      <c r="F25" s="147">
        <v>910</v>
      </c>
      <c r="G25" s="146">
        <v>910</v>
      </c>
      <c r="H25" s="146">
        <v>1940</v>
      </c>
      <c r="I25" s="139">
        <v>3.16</v>
      </c>
      <c r="J25" s="139">
        <v>18.399999999999999</v>
      </c>
      <c r="K25" s="139">
        <v>52.9</v>
      </c>
      <c r="L25" s="139">
        <v>8.66</v>
      </c>
      <c r="M25" s="139">
        <v>0.67</v>
      </c>
      <c r="N25" s="139"/>
      <c r="O25" s="148"/>
      <c r="P25" s="148"/>
      <c r="Q25" s="148"/>
      <c r="R25" s="148"/>
      <c r="S25" s="148" t="s">
        <v>121</v>
      </c>
      <c r="T25" s="147">
        <v>550</v>
      </c>
      <c r="U25" s="146">
        <v>550</v>
      </c>
      <c r="V25" s="146">
        <v>980</v>
      </c>
      <c r="W25" s="139">
        <v>3.16</v>
      </c>
      <c r="X25" s="139">
        <v>17.88</v>
      </c>
      <c r="Y25" s="139">
        <v>49.49</v>
      </c>
      <c r="Z25" s="139">
        <v>9.9600000000000009</v>
      </c>
      <c r="AA25" s="139">
        <v>0.56999999999999995</v>
      </c>
    </row>
    <row r="26" spans="1:27" s="149" customFormat="1" ht="9.6" customHeight="1">
      <c r="A26" s="148"/>
      <c r="B26" s="148"/>
      <c r="C26" s="148"/>
      <c r="D26" s="148"/>
      <c r="E26" s="148" t="s">
        <v>125</v>
      </c>
      <c r="F26" s="147" t="s">
        <v>146</v>
      </c>
      <c r="G26" s="146" t="s">
        <v>84</v>
      </c>
      <c r="H26" s="146" t="s">
        <v>84</v>
      </c>
      <c r="I26" s="150" t="s">
        <v>84</v>
      </c>
      <c r="J26" s="150" t="s">
        <v>84</v>
      </c>
      <c r="K26" s="150" t="s">
        <v>84</v>
      </c>
      <c r="L26" s="150" t="s">
        <v>84</v>
      </c>
      <c r="M26" s="150" t="s">
        <v>84</v>
      </c>
      <c r="N26" s="150"/>
      <c r="O26" s="148"/>
      <c r="P26" s="148"/>
      <c r="Q26" s="148"/>
      <c r="R26" s="148"/>
      <c r="S26" s="148" t="s">
        <v>125</v>
      </c>
      <c r="T26" s="147">
        <v>480</v>
      </c>
      <c r="U26" s="146">
        <v>480</v>
      </c>
      <c r="V26" s="146">
        <v>1100</v>
      </c>
      <c r="W26" s="139">
        <v>3.48</v>
      </c>
      <c r="X26" s="139">
        <v>24.42</v>
      </c>
      <c r="Y26" s="139">
        <v>64.959999999999994</v>
      </c>
      <c r="Z26" s="139">
        <v>10.75</v>
      </c>
      <c r="AA26" s="139">
        <v>0.65</v>
      </c>
    </row>
    <row r="27" spans="1:27" s="149" customFormat="1" ht="9.6" customHeight="1">
      <c r="A27" s="148"/>
      <c r="B27" s="148"/>
      <c r="C27" s="148"/>
      <c r="D27" s="148"/>
      <c r="E27" s="148" t="s">
        <v>120</v>
      </c>
      <c r="F27" s="147">
        <v>7140</v>
      </c>
      <c r="G27" s="146">
        <v>7170</v>
      </c>
      <c r="H27" s="146">
        <v>14850</v>
      </c>
      <c r="I27" s="139">
        <v>2.88</v>
      </c>
      <c r="J27" s="139">
        <v>19.690000000000001</v>
      </c>
      <c r="K27" s="139">
        <v>48.31</v>
      </c>
      <c r="L27" s="139">
        <v>9.4700000000000006</v>
      </c>
      <c r="M27" s="139">
        <v>0.72</v>
      </c>
      <c r="N27" s="139"/>
      <c r="O27" s="148"/>
      <c r="P27" s="148"/>
      <c r="Q27" s="148"/>
      <c r="R27" s="148"/>
      <c r="S27" s="148" t="s">
        <v>120</v>
      </c>
      <c r="T27" s="147">
        <v>14410</v>
      </c>
      <c r="U27" s="146">
        <v>14450</v>
      </c>
      <c r="V27" s="146">
        <v>25470</v>
      </c>
      <c r="W27" s="139">
        <v>2.4</v>
      </c>
      <c r="X27" s="139">
        <v>17.02</v>
      </c>
      <c r="Y27" s="139">
        <v>41.11</v>
      </c>
      <c r="Z27" s="139">
        <v>9.6300000000000008</v>
      </c>
      <c r="AA27" s="139">
        <v>0.74</v>
      </c>
    </row>
    <row r="28" spans="1:27" s="149" customFormat="1" ht="9.6" customHeight="1">
      <c r="A28" s="148"/>
      <c r="B28" s="148"/>
      <c r="C28" s="148"/>
      <c r="D28" s="148"/>
      <c r="E28" s="148" t="s">
        <v>119</v>
      </c>
      <c r="F28" s="147">
        <v>400</v>
      </c>
      <c r="G28" s="146">
        <v>400</v>
      </c>
      <c r="H28" s="146">
        <v>650</v>
      </c>
      <c r="I28" s="139">
        <v>1.96</v>
      </c>
      <c r="J28" s="139">
        <v>14.9</v>
      </c>
      <c r="K28" s="139">
        <v>36.32</v>
      </c>
      <c r="L28" s="139">
        <v>9.2100000000000009</v>
      </c>
      <c r="M28" s="139">
        <v>0.83</v>
      </c>
      <c r="N28" s="139"/>
      <c r="O28" s="148"/>
      <c r="P28" s="148"/>
      <c r="Q28" s="148"/>
      <c r="R28" s="148"/>
      <c r="S28" s="148" t="s">
        <v>119</v>
      </c>
      <c r="T28" s="147">
        <v>2420</v>
      </c>
      <c r="U28" s="146">
        <v>2420</v>
      </c>
      <c r="V28" s="146">
        <v>5510</v>
      </c>
      <c r="W28" s="139">
        <v>2.85</v>
      </c>
      <c r="X28" s="139">
        <v>20.78</v>
      </c>
      <c r="Y28" s="139">
        <v>53.34</v>
      </c>
      <c r="Z28" s="139">
        <v>9.11</v>
      </c>
      <c r="AA28" s="139">
        <v>0.8</v>
      </c>
    </row>
    <row r="29" spans="1:27" s="149" customFormat="1" ht="9.6" customHeight="1">
      <c r="A29" s="148"/>
      <c r="B29" s="148"/>
      <c r="C29" s="152" t="s">
        <v>124</v>
      </c>
      <c r="D29" s="152"/>
      <c r="E29" s="152"/>
      <c r="F29" s="147">
        <v>31390</v>
      </c>
      <c r="G29" s="146">
        <v>31780</v>
      </c>
      <c r="H29" s="146">
        <v>81750</v>
      </c>
      <c r="I29" s="139">
        <v>4.66</v>
      </c>
      <c r="J29" s="139">
        <v>33.659999999999997</v>
      </c>
      <c r="K29" s="139">
        <v>92.88</v>
      </c>
      <c r="L29" s="139">
        <v>12.75</v>
      </c>
      <c r="M29" s="139">
        <v>0.56999999999999995</v>
      </c>
      <c r="N29" s="139"/>
      <c r="O29" s="148"/>
      <c r="P29" s="148"/>
      <c r="Q29" s="152" t="s">
        <v>124</v>
      </c>
      <c r="R29" s="152"/>
      <c r="S29" s="152"/>
      <c r="T29" s="147">
        <v>41510</v>
      </c>
      <c r="U29" s="146">
        <v>41710</v>
      </c>
      <c r="V29" s="146">
        <v>95120</v>
      </c>
      <c r="W29" s="139">
        <v>3.8</v>
      </c>
      <c r="X29" s="139">
        <v>28.09</v>
      </c>
      <c r="Y29" s="139">
        <v>74.17</v>
      </c>
      <c r="Z29" s="139">
        <v>12.23</v>
      </c>
      <c r="AA29" s="139">
        <v>0.6</v>
      </c>
    </row>
    <row r="30" spans="1:27" s="149" customFormat="1" ht="9.6" customHeight="1">
      <c r="A30" s="148"/>
      <c r="B30" s="148"/>
      <c r="C30" s="148"/>
      <c r="D30" s="152" t="s">
        <v>123</v>
      </c>
      <c r="E30" s="152"/>
      <c r="F30" s="147">
        <v>22130</v>
      </c>
      <c r="G30" s="146">
        <v>22490</v>
      </c>
      <c r="H30" s="146">
        <v>63260</v>
      </c>
      <c r="I30" s="139">
        <v>5.34</v>
      </c>
      <c r="J30" s="139">
        <v>39.119999999999997</v>
      </c>
      <c r="K30" s="139">
        <v>109.88</v>
      </c>
      <c r="L30" s="139">
        <v>13.68</v>
      </c>
      <c r="M30" s="139">
        <v>0.54</v>
      </c>
      <c r="N30" s="139"/>
      <c r="O30" s="148"/>
      <c r="P30" s="148"/>
      <c r="Q30" s="148"/>
      <c r="R30" s="152" t="s">
        <v>123</v>
      </c>
      <c r="S30" s="152"/>
      <c r="T30" s="147">
        <v>22850</v>
      </c>
      <c r="U30" s="146">
        <v>23010</v>
      </c>
      <c r="V30" s="146">
        <v>60430</v>
      </c>
      <c r="W30" s="139">
        <v>4.8</v>
      </c>
      <c r="X30" s="139">
        <v>36.200000000000003</v>
      </c>
      <c r="Y30" s="139">
        <v>98.07</v>
      </c>
      <c r="Z30" s="139">
        <v>13.69</v>
      </c>
      <c r="AA30" s="139">
        <v>0.55000000000000004</v>
      </c>
    </row>
    <row r="31" spans="1:27" ht="9.6" customHeight="1">
      <c r="A31" s="74"/>
      <c r="B31" s="74"/>
      <c r="C31" s="148"/>
      <c r="D31" s="152" t="s">
        <v>122</v>
      </c>
      <c r="E31" s="152"/>
      <c r="F31" s="147">
        <v>8420</v>
      </c>
      <c r="G31" s="146">
        <v>8450</v>
      </c>
      <c r="H31" s="146">
        <v>17380</v>
      </c>
      <c r="I31" s="139">
        <v>2.86</v>
      </c>
      <c r="J31" s="139">
        <v>19.3</v>
      </c>
      <c r="K31" s="139">
        <v>48.16</v>
      </c>
      <c r="L31" s="139">
        <v>9.35</v>
      </c>
      <c r="M31" s="139">
        <v>0.72</v>
      </c>
      <c r="N31" s="139"/>
      <c r="O31" s="74"/>
      <c r="P31" s="74"/>
      <c r="Q31" s="148"/>
      <c r="R31" s="152" t="s">
        <v>122</v>
      </c>
      <c r="S31" s="152"/>
      <c r="T31" s="147">
        <v>17820</v>
      </c>
      <c r="U31" s="146">
        <v>17860</v>
      </c>
      <c r="V31" s="146">
        <v>32970</v>
      </c>
      <c r="W31" s="139">
        <v>2.5099999999999998</v>
      </c>
      <c r="X31" s="139">
        <v>17.7</v>
      </c>
      <c r="Y31" s="139">
        <v>43.54</v>
      </c>
      <c r="Z31" s="139">
        <v>9.57</v>
      </c>
      <c r="AA31" s="139">
        <v>0.74</v>
      </c>
    </row>
    <row r="32" spans="1:27" ht="9.6" customHeight="1">
      <c r="A32" s="74"/>
      <c r="B32" s="74"/>
      <c r="C32" s="148"/>
      <c r="D32" s="74"/>
      <c r="E32" s="148" t="s">
        <v>121</v>
      </c>
      <c r="F32" s="147">
        <v>910</v>
      </c>
      <c r="G32" s="146">
        <v>910</v>
      </c>
      <c r="H32" s="146">
        <v>1940</v>
      </c>
      <c r="I32" s="139">
        <v>3.16</v>
      </c>
      <c r="J32" s="139">
        <v>18.399999999999999</v>
      </c>
      <c r="K32" s="139">
        <v>52.9</v>
      </c>
      <c r="L32" s="139">
        <v>8.66</v>
      </c>
      <c r="M32" s="139">
        <v>0.67</v>
      </c>
      <c r="N32" s="139"/>
      <c r="O32" s="74"/>
      <c r="P32" s="74"/>
      <c r="Q32" s="148"/>
      <c r="R32" s="74"/>
      <c r="S32" s="148" t="s">
        <v>121</v>
      </c>
      <c r="T32" s="147">
        <v>550</v>
      </c>
      <c r="U32" s="146">
        <v>550</v>
      </c>
      <c r="V32" s="146">
        <v>980</v>
      </c>
      <c r="W32" s="139">
        <v>3.16</v>
      </c>
      <c r="X32" s="139">
        <v>17.88</v>
      </c>
      <c r="Y32" s="139">
        <v>49.49</v>
      </c>
      <c r="Z32" s="139">
        <v>9.9600000000000009</v>
      </c>
      <c r="AA32" s="139">
        <v>0.56999999999999995</v>
      </c>
    </row>
    <row r="33" spans="1:27" ht="9.6" customHeight="1">
      <c r="A33" s="74"/>
      <c r="B33" s="74"/>
      <c r="C33" s="148"/>
      <c r="D33" s="74"/>
      <c r="E33" s="148" t="s">
        <v>111</v>
      </c>
      <c r="F33" s="147" t="s">
        <v>84</v>
      </c>
      <c r="G33" s="146" t="s">
        <v>84</v>
      </c>
      <c r="H33" s="146" t="s">
        <v>84</v>
      </c>
      <c r="I33" s="150" t="s">
        <v>84</v>
      </c>
      <c r="J33" s="150" t="s">
        <v>84</v>
      </c>
      <c r="K33" s="150" t="s">
        <v>84</v>
      </c>
      <c r="L33" s="150" t="s">
        <v>84</v>
      </c>
      <c r="M33" s="150" t="s">
        <v>84</v>
      </c>
      <c r="N33" s="150"/>
      <c r="O33" s="74"/>
      <c r="P33" s="74"/>
      <c r="Q33" s="148"/>
      <c r="R33" s="74"/>
      <c r="S33" s="148" t="s">
        <v>111</v>
      </c>
      <c r="T33" s="147">
        <v>480</v>
      </c>
      <c r="U33" s="146">
        <v>480</v>
      </c>
      <c r="V33" s="146">
        <v>1100</v>
      </c>
      <c r="W33" s="139">
        <v>3.48</v>
      </c>
      <c r="X33" s="139">
        <v>24.42</v>
      </c>
      <c r="Y33" s="139">
        <v>64.959999999999994</v>
      </c>
      <c r="Z33" s="139">
        <v>10.75</v>
      </c>
      <c r="AA33" s="139">
        <v>0.65</v>
      </c>
    </row>
    <row r="34" spans="1:27" ht="9.6" customHeight="1">
      <c r="A34" s="74"/>
      <c r="B34" s="74"/>
      <c r="C34" s="148"/>
      <c r="D34" s="74"/>
      <c r="E34" s="148" t="s">
        <v>120</v>
      </c>
      <c r="F34" s="147">
        <v>7120</v>
      </c>
      <c r="G34" s="146">
        <v>7150</v>
      </c>
      <c r="H34" s="146">
        <v>14800</v>
      </c>
      <c r="I34" s="139">
        <v>2.88</v>
      </c>
      <c r="J34" s="139">
        <v>19.7</v>
      </c>
      <c r="K34" s="139">
        <v>48.28</v>
      </c>
      <c r="L34" s="139">
        <v>9.48</v>
      </c>
      <c r="M34" s="139">
        <v>0.72</v>
      </c>
      <c r="N34" s="139"/>
      <c r="O34" s="74"/>
      <c r="P34" s="74"/>
      <c r="Q34" s="148"/>
      <c r="R34" s="74"/>
      <c r="S34" s="148" t="s">
        <v>120</v>
      </c>
      <c r="T34" s="147">
        <v>14380</v>
      </c>
      <c r="U34" s="146">
        <v>14410</v>
      </c>
      <c r="V34" s="146">
        <v>25390</v>
      </c>
      <c r="W34" s="139">
        <v>2.39</v>
      </c>
      <c r="X34" s="139">
        <v>16.95</v>
      </c>
      <c r="Y34" s="139">
        <v>40.94</v>
      </c>
      <c r="Z34" s="139">
        <v>9.6</v>
      </c>
      <c r="AA34" s="139">
        <v>0.74</v>
      </c>
    </row>
    <row r="35" spans="1:27" ht="9.6" customHeight="1">
      <c r="A35" s="74"/>
      <c r="B35" s="74"/>
      <c r="C35" s="148"/>
      <c r="D35" s="74"/>
      <c r="E35" s="148" t="s">
        <v>119</v>
      </c>
      <c r="F35" s="147">
        <v>390</v>
      </c>
      <c r="G35" s="146">
        <v>390</v>
      </c>
      <c r="H35" s="146">
        <v>640</v>
      </c>
      <c r="I35" s="139">
        <v>1.81</v>
      </c>
      <c r="J35" s="139">
        <v>13.95</v>
      </c>
      <c r="K35" s="139">
        <v>34.85</v>
      </c>
      <c r="L35" s="139">
        <v>8.48</v>
      </c>
      <c r="M35" s="139">
        <v>0.91</v>
      </c>
      <c r="N35" s="139"/>
      <c r="O35" s="74"/>
      <c r="P35" s="74"/>
      <c r="Q35" s="148"/>
      <c r="R35" s="74"/>
      <c r="S35" s="148" t="s">
        <v>119</v>
      </c>
      <c r="T35" s="147">
        <v>2420</v>
      </c>
      <c r="U35" s="146">
        <v>2420</v>
      </c>
      <c r="V35" s="146">
        <v>5510</v>
      </c>
      <c r="W35" s="139">
        <v>2.85</v>
      </c>
      <c r="X35" s="139">
        <v>20.78</v>
      </c>
      <c r="Y35" s="139">
        <v>53.34</v>
      </c>
      <c r="Z35" s="139">
        <v>9.11</v>
      </c>
      <c r="AA35" s="139">
        <v>0.8</v>
      </c>
    </row>
    <row r="36" spans="1:27" ht="9.6" customHeight="1">
      <c r="A36" s="74"/>
      <c r="B36" s="74"/>
      <c r="C36" s="152" t="s">
        <v>118</v>
      </c>
      <c r="D36" s="152"/>
      <c r="E36" s="152"/>
      <c r="F36" s="147">
        <v>490</v>
      </c>
      <c r="G36" s="146">
        <v>490</v>
      </c>
      <c r="H36" s="146">
        <v>1180</v>
      </c>
      <c r="I36" s="139">
        <v>5.57</v>
      </c>
      <c r="J36" s="139">
        <v>42.45</v>
      </c>
      <c r="K36" s="139">
        <v>132.13999999999999</v>
      </c>
      <c r="L36" s="139">
        <v>17.2</v>
      </c>
      <c r="M36" s="139">
        <v>0.44</v>
      </c>
      <c r="N36" s="139"/>
      <c r="O36" s="74"/>
      <c r="P36" s="74"/>
      <c r="Q36" s="152" t="s">
        <v>118</v>
      </c>
      <c r="R36" s="152"/>
      <c r="S36" s="152"/>
      <c r="T36" s="147">
        <v>470</v>
      </c>
      <c r="U36" s="146">
        <v>480</v>
      </c>
      <c r="V36" s="146">
        <v>1340</v>
      </c>
      <c r="W36" s="139">
        <v>5.21</v>
      </c>
      <c r="X36" s="139">
        <v>37.42</v>
      </c>
      <c r="Y36" s="139">
        <v>154.52000000000001</v>
      </c>
      <c r="Z36" s="139">
        <v>12.94</v>
      </c>
      <c r="AA36" s="139">
        <v>0.56000000000000005</v>
      </c>
    </row>
    <row r="37" spans="1:27" s="149" customFormat="1" ht="10.15" customHeight="1">
      <c r="A37" s="153" t="s">
        <v>145</v>
      </c>
      <c r="B37" s="153"/>
      <c r="C37" s="153"/>
      <c r="D37" s="153"/>
      <c r="E37" s="153"/>
      <c r="F37" s="147"/>
      <c r="G37" s="146"/>
      <c r="H37" s="146"/>
      <c r="I37" s="139"/>
      <c r="J37" s="139"/>
      <c r="K37" s="139"/>
      <c r="L37" s="139"/>
      <c r="M37" s="139"/>
      <c r="N37" s="139"/>
      <c r="O37" s="153" t="s">
        <v>144</v>
      </c>
      <c r="P37" s="153"/>
      <c r="Q37" s="153"/>
      <c r="R37" s="153"/>
      <c r="S37" s="153"/>
      <c r="T37" s="147"/>
      <c r="U37" s="146"/>
      <c r="V37" s="146"/>
      <c r="W37" s="139"/>
      <c r="X37" s="139"/>
      <c r="Y37" s="139"/>
      <c r="Z37" s="139"/>
      <c r="AA37" s="139"/>
    </row>
    <row r="38" spans="1:27" s="149" customFormat="1" ht="9.6" customHeight="1">
      <c r="A38" s="148"/>
      <c r="B38" s="152" t="s">
        <v>126</v>
      </c>
      <c r="C38" s="152"/>
      <c r="D38" s="152"/>
      <c r="E38" s="152"/>
      <c r="F38" s="147">
        <v>60550</v>
      </c>
      <c r="G38" s="146">
        <v>61000</v>
      </c>
      <c r="H38" s="146">
        <v>141400</v>
      </c>
      <c r="I38" s="139">
        <v>3.95</v>
      </c>
      <c r="J38" s="139">
        <v>29.04</v>
      </c>
      <c r="K38" s="139">
        <v>74.88</v>
      </c>
      <c r="L38" s="139">
        <v>12.23</v>
      </c>
      <c r="M38" s="139">
        <v>0.6</v>
      </c>
      <c r="N38" s="139"/>
      <c r="O38" s="148"/>
      <c r="P38" s="152" t="s">
        <v>126</v>
      </c>
      <c r="Q38" s="152"/>
      <c r="R38" s="152"/>
      <c r="S38" s="152"/>
      <c r="T38" s="147">
        <v>43430</v>
      </c>
      <c r="U38" s="146">
        <v>43650</v>
      </c>
      <c r="V38" s="146">
        <v>96200</v>
      </c>
      <c r="W38" s="139">
        <v>3.59</v>
      </c>
      <c r="X38" s="139">
        <v>24.8</v>
      </c>
      <c r="Y38" s="139">
        <v>68.290000000000006</v>
      </c>
      <c r="Z38" s="139">
        <v>11.05</v>
      </c>
      <c r="AA38" s="139">
        <v>0.62</v>
      </c>
    </row>
    <row r="39" spans="1:27" s="149" customFormat="1" ht="9.6" customHeight="1">
      <c r="A39" s="148"/>
      <c r="B39" s="148"/>
      <c r="C39" s="148"/>
      <c r="D39" s="152" t="s">
        <v>123</v>
      </c>
      <c r="E39" s="152"/>
      <c r="F39" s="147">
        <v>32550</v>
      </c>
      <c r="G39" s="146">
        <v>32950</v>
      </c>
      <c r="H39" s="146">
        <v>89240</v>
      </c>
      <c r="I39" s="139">
        <v>4.95</v>
      </c>
      <c r="J39" s="139">
        <v>37.33</v>
      </c>
      <c r="K39" s="139">
        <v>98.66</v>
      </c>
      <c r="L39" s="139">
        <v>13.62</v>
      </c>
      <c r="M39" s="139">
        <v>0.55000000000000004</v>
      </c>
      <c r="N39" s="139"/>
      <c r="O39" s="148"/>
      <c r="P39" s="148"/>
      <c r="Q39" s="148"/>
      <c r="R39" s="152" t="s">
        <v>123</v>
      </c>
      <c r="S39" s="152"/>
      <c r="T39" s="147">
        <v>21840</v>
      </c>
      <c r="U39" s="146">
        <v>22060</v>
      </c>
      <c r="V39" s="146">
        <v>60780</v>
      </c>
      <c r="W39" s="139">
        <v>4.8</v>
      </c>
      <c r="X39" s="139">
        <v>34.15</v>
      </c>
      <c r="Y39" s="139">
        <v>96.91</v>
      </c>
      <c r="Z39" s="139">
        <v>12.27</v>
      </c>
      <c r="AA39" s="139">
        <v>0.57999999999999996</v>
      </c>
    </row>
    <row r="40" spans="1:27" s="149" customFormat="1" ht="9.6" customHeight="1">
      <c r="A40" s="148"/>
      <c r="B40" s="148"/>
      <c r="C40" s="148"/>
      <c r="D40" s="152" t="s">
        <v>122</v>
      </c>
      <c r="E40" s="152"/>
      <c r="F40" s="147">
        <v>26260</v>
      </c>
      <c r="G40" s="146">
        <v>26320</v>
      </c>
      <c r="H40" s="146">
        <v>50430</v>
      </c>
      <c r="I40" s="139">
        <v>2.7</v>
      </c>
      <c r="J40" s="139">
        <v>18.77</v>
      </c>
      <c r="K40" s="139">
        <v>45.41</v>
      </c>
      <c r="L40" s="139">
        <v>9.7799999999999994</v>
      </c>
      <c r="M40" s="139">
        <v>0.71</v>
      </c>
      <c r="N40" s="139"/>
      <c r="O40" s="148"/>
      <c r="P40" s="148"/>
      <c r="Q40" s="148"/>
      <c r="R40" s="152" t="s">
        <v>122</v>
      </c>
      <c r="S40" s="152"/>
      <c r="T40" s="147">
        <v>20160</v>
      </c>
      <c r="U40" s="146">
        <v>20160</v>
      </c>
      <c r="V40" s="146">
        <v>33440</v>
      </c>
      <c r="W40" s="139">
        <v>2.2799999999999998</v>
      </c>
      <c r="X40" s="139">
        <v>14.66</v>
      </c>
      <c r="Y40" s="139">
        <v>37.28</v>
      </c>
      <c r="Z40" s="139">
        <v>8.84</v>
      </c>
      <c r="AA40" s="139">
        <v>0.73</v>
      </c>
    </row>
    <row r="41" spans="1:27" s="149" customFormat="1" ht="9.6" customHeight="1">
      <c r="A41" s="148"/>
      <c r="B41" s="148"/>
      <c r="C41" s="148"/>
      <c r="D41" s="148"/>
      <c r="E41" s="148" t="s">
        <v>121</v>
      </c>
      <c r="F41" s="147">
        <v>1400</v>
      </c>
      <c r="G41" s="146">
        <v>1400</v>
      </c>
      <c r="H41" s="146">
        <v>3040</v>
      </c>
      <c r="I41" s="139">
        <v>3.67</v>
      </c>
      <c r="J41" s="139">
        <v>21.17</v>
      </c>
      <c r="K41" s="139">
        <v>51.22</v>
      </c>
      <c r="L41" s="139">
        <v>9.7100000000000009</v>
      </c>
      <c r="M41" s="139">
        <v>0.59</v>
      </c>
      <c r="N41" s="139"/>
      <c r="O41" s="148"/>
      <c r="P41" s="148"/>
      <c r="Q41" s="148"/>
      <c r="R41" s="148"/>
      <c r="S41" s="148" t="s">
        <v>121</v>
      </c>
      <c r="T41" s="147">
        <v>580</v>
      </c>
      <c r="U41" s="146">
        <v>580</v>
      </c>
      <c r="V41" s="146">
        <v>1170</v>
      </c>
      <c r="W41" s="139">
        <v>3.15</v>
      </c>
      <c r="X41" s="139">
        <v>14.11</v>
      </c>
      <c r="Y41" s="139">
        <v>45.33</v>
      </c>
      <c r="Z41" s="139">
        <v>7.08</v>
      </c>
      <c r="AA41" s="139">
        <v>0.63</v>
      </c>
    </row>
    <row r="42" spans="1:27" s="149" customFormat="1" ht="9.6" customHeight="1">
      <c r="A42" s="148"/>
      <c r="B42" s="148"/>
      <c r="C42" s="148"/>
      <c r="D42" s="148"/>
      <c r="E42" s="148" t="s">
        <v>125</v>
      </c>
      <c r="F42" s="147">
        <v>1920</v>
      </c>
      <c r="G42" s="146">
        <v>1920</v>
      </c>
      <c r="H42" s="146">
        <v>3970</v>
      </c>
      <c r="I42" s="139">
        <v>2.74</v>
      </c>
      <c r="J42" s="139">
        <v>22.25</v>
      </c>
      <c r="K42" s="139">
        <v>59.24</v>
      </c>
      <c r="L42" s="139">
        <v>10.76</v>
      </c>
      <c r="M42" s="139">
        <v>0.75</v>
      </c>
      <c r="N42" s="139"/>
      <c r="O42" s="148"/>
      <c r="P42" s="148"/>
      <c r="Q42" s="148"/>
      <c r="R42" s="148"/>
      <c r="S42" s="148" t="s">
        <v>125</v>
      </c>
      <c r="T42" s="147">
        <v>1810</v>
      </c>
      <c r="U42" s="146">
        <v>1810</v>
      </c>
      <c r="V42" s="146">
        <v>3350</v>
      </c>
      <c r="W42" s="139">
        <v>2.88</v>
      </c>
      <c r="X42" s="139">
        <v>16.55</v>
      </c>
      <c r="Y42" s="139">
        <v>42.88</v>
      </c>
      <c r="Z42" s="139">
        <v>8.9700000000000006</v>
      </c>
      <c r="AA42" s="139">
        <v>0.64</v>
      </c>
    </row>
    <row r="43" spans="1:27" s="149" customFormat="1" ht="9.6" customHeight="1">
      <c r="A43" s="148"/>
      <c r="B43" s="148"/>
      <c r="C43" s="148"/>
      <c r="D43" s="148"/>
      <c r="E43" s="148" t="s">
        <v>120</v>
      </c>
      <c r="F43" s="147">
        <v>20310</v>
      </c>
      <c r="G43" s="146">
        <v>20370</v>
      </c>
      <c r="H43" s="146">
        <v>37190</v>
      </c>
      <c r="I43" s="139">
        <v>2.57</v>
      </c>
      <c r="J43" s="139">
        <v>17.98</v>
      </c>
      <c r="K43" s="139">
        <v>42.86</v>
      </c>
      <c r="L43" s="139">
        <v>9.82</v>
      </c>
      <c r="M43" s="139">
        <v>0.71</v>
      </c>
      <c r="N43" s="139"/>
      <c r="O43" s="148"/>
      <c r="P43" s="148"/>
      <c r="Q43" s="148"/>
      <c r="R43" s="148"/>
      <c r="S43" s="148" t="s">
        <v>120</v>
      </c>
      <c r="T43" s="147">
        <v>17250</v>
      </c>
      <c r="U43" s="146">
        <v>17250</v>
      </c>
      <c r="V43" s="146">
        <v>27790</v>
      </c>
      <c r="W43" s="139">
        <v>2.16</v>
      </c>
      <c r="X43" s="139">
        <v>14.24</v>
      </c>
      <c r="Y43" s="139">
        <v>35.71</v>
      </c>
      <c r="Z43" s="139">
        <v>8.84</v>
      </c>
      <c r="AA43" s="139">
        <v>0.74</v>
      </c>
    </row>
    <row r="44" spans="1:27" s="149" customFormat="1" ht="9.6" customHeight="1">
      <c r="A44" s="148"/>
      <c r="B44" s="148"/>
      <c r="C44" s="148"/>
      <c r="D44" s="148"/>
      <c r="E44" s="148" t="s">
        <v>119</v>
      </c>
      <c r="F44" s="147">
        <v>2640</v>
      </c>
      <c r="G44" s="146">
        <v>2640</v>
      </c>
      <c r="H44" s="146">
        <v>6240</v>
      </c>
      <c r="I44" s="139">
        <v>3.11</v>
      </c>
      <c r="J44" s="139">
        <v>21.1</v>
      </c>
      <c r="K44" s="139">
        <v>51.9</v>
      </c>
      <c r="L44" s="139">
        <v>8.92</v>
      </c>
      <c r="M44" s="139">
        <v>0.76</v>
      </c>
      <c r="N44" s="139"/>
      <c r="O44" s="148"/>
      <c r="P44" s="148"/>
      <c r="Q44" s="148"/>
      <c r="R44" s="148"/>
      <c r="S44" s="148" t="s">
        <v>119</v>
      </c>
      <c r="T44" s="147">
        <v>510</v>
      </c>
      <c r="U44" s="146">
        <v>510</v>
      </c>
      <c r="V44" s="146">
        <v>1140</v>
      </c>
      <c r="W44" s="139">
        <v>3.08</v>
      </c>
      <c r="X44" s="139">
        <v>22.69</v>
      </c>
      <c r="Y44" s="139">
        <v>61.24</v>
      </c>
      <c r="Z44" s="139">
        <v>10.1</v>
      </c>
      <c r="AA44" s="139">
        <v>0.73</v>
      </c>
    </row>
    <row r="45" spans="1:27" s="149" customFormat="1" ht="9.6" customHeight="1">
      <c r="A45" s="148"/>
      <c r="B45" s="148"/>
      <c r="C45" s="152" t="s">
        <v>124</v>
      </c>
      <c r="D45" s="152"/>
      <c r="E45" s="152"/>
      <c r="F45" s="147">
        <v>59690</v>
      </c>
      <c r="G45" s="146">
        <v>60090</v>
      </c>
      <c r="H45" s="146">
        <v>139070</v>
      </c>
      <c r="I45" s="139">
        <v>3.92</v>
      </c>
      <c r="J45" s="139">
        <v>28.86</v>
      </c>
      <c r="K45" s="139">
        <v>73.78</v>
      </c>
      <c r="L45" s="139">
        <v>12.18</v>
      </c>
      <c r="M45" s="139">
        <v>0.6</v>
      </c>
      <c r="N45" s="139"/>
      <c r="O45" s="148"/>
      <c r="P45" s="148"/>
      <c r="Q45" s="152" t="s">
        <v>124</v>
      </c>
      <c r="R45" s="152"/>
      <c r="S45" s="152"/>
      <c r="T45" s="147">
        <v>42940</v>
      </c>
      <c r="U45" s="146">
        <v>43150</v>
      </c>
      <c r="V45" s="146">
        <v>94880</v>
      </c>
      <c r="W45" s="139">
        <v>3.58</v>
      </c>
      <c r="X45" s="139">
        <v>24.69</v>
      </c>
      <c r="Y45" s="139">
        <v>67.39</v>
      </c>
      <c r="Z45" s="139">
        <v>11.03</v>
      </c>
      <c r="AA45" s="139">
        <v>0.63</v>
      </c>
    </row>
    <row r="46" spans="1:27" s="149" customFormat="1" ht="9.6" customHeight="1">
      <c r="A46" s="148"/>
      <c r="B46" s="148"/>
      <c r="C46" s="148"/>
      <c r="D46" s="152" t="s">
        <v>123</v>
      </c>
      <c r="E46" s="152"/>
      <c r="F46" s="147">
        <v>31760</v>
      </c>
      <c r="G46" s="146">
        <v>32100</v>
      </c>
      <c r="H46" s="146">
        <v>87030</v>
      </c>
      <c r="I46" s="139">
        <v>4.93</v>
      </c>
      <c r="J46" s="139">
        <v>37.200000000000003</v>
      </c>
      <c r="K46" s="139">
        <v>97.25</v>
      </c>
      <c r="L46" s="139">
        <v>13.57</v>
      </c>
      <c r="M46" s="139">
        <v>0.56000000000000005</v>
      </c>
      <c r="N46" s="139"/>
      <c r="O46" s="148"/>
      <c r="P46" s="148"/>
      <c r="Q46" s="148"/>
      <c r="R46" s="152" t="s">
        <v>123</v>
      </c>
      <c r="S46" s="152"/>
      <c r="T46" s="147">
        <v>21440</v>
      </c>
      <c r="U46" s="146">
        <v>21650</v>
      </c>
      <c r="V46" s="146">
        <v>59680</v>
      </c>
      <c r="W46" s="139">
        <v>4.79</v>
      </c>
      <c r="X46" s="139">
        <v>34.119999999999997</v>
      </c>
      <c r="Y46" s="139">
        <v>95.92</v>
      </c>
      <c r="Z46" s="139">
        <v>12.26</v>
      </c>
      <c r="AA46" s="139">
        <v>0.57999999999999996</v>
      </c>
    </row>
    <row r="47" spans="1:27" ht="9.6" customHeight="1">
      <c r="A47" s="74"/>
      <c r="B47" s="74"/>
      <c r="C47" s="148"/>
      <c r="D47" s="152" t="s">
        <v>122</v>
      </c>
      <c r="E47" s="152"/>
      <c r="F47" s="147">
        <v>26210</v>
      </c>
      <c r="G47" s="146">
        <v>26260</v>
      </c>
      <c r="H47" s="146">
        <v>50300</v>
      </c>
      <c r="I47" s="139">
        <v>2.69</v>
      </c>
      <c r="J47" s="139">
        <v>18.75</v>
      </c>
      <c r="K47" s="139">
        <v>45.35</v>
      </c>
      <c r="L47" s="139">
        <v>9.77</v>
      </c>
      <c r="M47" s="139">
        <v>0.71</v>
      </c>
      <c r="N47" s="139"/>
      <c r="O47" s="74"/>
      <c r="P47" s="74"/>
      <c r="Q47" s="148"/>
      <c r="R47" s="152" t="s">
        <v>122</v>
      </c>
      <c r="S47" s="152"/>
      <c r="T47" s="147">
        <v>20060</v>
      </c>
      <c r="U47" s="146">
        <v>20060</v>
      </c>
      <c r="V47" s="146">
        <v>33230</v>
      </c>
      <c r="W47" s="139">
        <v>2.27</v>
      </c>
      <c r="X47" s="139">
        <v>14.62</v>
      </c>
      <c r="Y47" s="139">
        <v>36.9</v>
      </c>
      <c r="Z47" s="139">
        <v>8.83</v>
      </c>
      <c r="AA47" s="139">
        <v>0.73</v>
      </c>
    </row>
    <row r="48" spans="1:27" ht="9.6" customHeight="1">
      <c r="A48" s="74"/>
      <c r="B48" s="74"/>
      <c r="C48" s="148"/>
      <c r="D48" s="74"/>
      <c r="E48" s="148" t="s">
        <v>121</v>
      </c>
      <c r="F48" s="147">
        <v>1400</v>
      </c>
      <c r="G48" s="146">
        <v>1400</v>
      </c>
      <c r="H48" s="146">
        <v>3040</v>
      </c>
      <c r="I48" s="139">
        <v>3.67</v>
      </c>
      <c r="J48" s="139">
        <v>21.17</v>
      </c>
      <c r="K48" s="139">
        <v>51.22</v>
      </c>
      <c r="L48" s="139">
        <v>9.7100000000000009</v>
      </c>
      <c r="M48" s="139">
        <v>0.59</v>
      </c>
      <c r="N48" s="139"/>
      <c r="O48" s="74"/>
      <c r="P48" s="74"/>
      <c r="Q48" s="148"/>
      <c r="R48" s="74"/>
      <c r="S48" s="148" t="s">
        <v>121</v>
      </c>
      <c r="T48" s="147">
        <v>580</v>
      </c>
      <c r="U48" s="146">
        <v>580</v>
      </c>
      <c r="V48" s="146">
        <v>1170</v>
      </c>
      <c r="W48" s="139">
        <v>3.15</v>
      </c>
      <c r="X48" s="139">
        <v>14.11</v>
      </c>
      <c r="Y48" s="139">
        <v>45.33</v>
      </c>
      <c r="Z48" s="139">
        <v>7.08</v>
      </c>
      <c r="AA48" s="139">
        <v>0.63</v>
      </c>
    </row>
    <row r="49" spans="1:27" ht="9.6" customHeight="1">
      <c r="A49" s="74"/>
      <c r="B49" s="74"/>
      <c r="C49" s="148"/>
      <c r="D49" s="74"/>
      <c r="E49" s="148" t="s">
        <v>111</v>
      </c>
      <c r="F49" s="147">
        <v>1920</v>
      </c>
      <c r="G49" s="146">
        <v>1920</v>
      </c>
      <c r="H49" s="146">
        <v>3970</v>
      </c>
      <c r="I49" s="139">
        <v>2.74</v>
      </c>
      <c r="J49" s="139">
        <v>22.25</v>
      </c>
      <c r="K49" s="139">
        <v>59.24</v>
      </c>
      <c r="L49" s="139">
        <v>10.76</v>
      </c>
      <c r="M49" s="139">
        <v>0.75</v>
      </c>
      <c r="N49" s="139"/>
      <c r="O49" s="74"/>
      <c r="P49" s="74"/>
      <c r="Q49" s="148"/>
      <c r="R49" s="74"/>
      <c r="S49" s="148" t="s">
        <v>111</v>
      </c>
      <c r="T49" s="147">
        <v>1810</v>
      </c>
      <c r="U49" s="146">
        <v>1810</v>
      </c>
      <c r="V49" s="146">
        <v>3350</v>
      </c>
      <c r="W49" s="139">
        <v>2.88</v>
      </c>
      <c r="X49" s="139">
        <v>16.55</v>
      </c>
      <c r="Y49" s="139">
        <v>42.88</v>
      </c>
      <c r="Z49" s="139">
        <v>8.9700000000000006</v>
      </c>
      <c r="AA49" s="139">
        <v>0.64</v>
      </c>
    </row>
    <row r="50" spans="1:27" ht="9.6" customHeight="1">
      <c r="A50" s="74"/>
      <c r="B50" s="74"/>
      <c r="C50" s="148"/>
      <c r="D50" s="74"/>
      <c r="E50" s="148" t="s">
        <v>120</v>
      </c>
      <c r="F50" s="147">
        <v>20300</v>
      </c>
      <c r="G50" s="146">
        <v>20350</v>
      </c>
      <c r="H50" s="146">
        <v>37150</v>
      </c>
      <c r="I50" s="139">
        <v>2.57</v>
      </c>
      <c r="J50" s="139">
        <v>17.98</v>
      </c>
      <c r="K50" s="139">
        <v>42.88</v>
      </c>
      <c r="L50" s="139">
        <v>9.82</v>
      </c>
      <c r="M50" s="139">
        <v>0.71</v>
      </c>
      <c r="N50" s="139"/>
      <c r="O50" s="74"/>
      <c r="P50" s="74"/>
      <c r="Q50" s="148"/>
      <c r="R50" s="74"/>
      <c r="S50" s="148" t="s">
        <v>120</v>
      </c>
      <c r="T50" s="147">
        <v>17160</v>
      </c>
      <c r="U50" s="146">
        <v>17160</v>
      </c>
      <c r="V50" s="146">
        <v>27640</v>
      </c>
      <c r="W50" s="139">
        <v>2.16</v>
      </c>
      <c r="X50" s="139">
        <v>14.23</v>
      </c>
      <c r="Y50" s="139">
        <v>35.450000000000003</v>
      </c>
      <c r="Z50" s="139">
        <v>8.84</v>
      </c>
      <c r="AA50" s="139">
        <v>0.75</v>
      </c>
    </row>
    <row r="51" spans="1:27" ht="9.6" customHeight="1">
      <c r="A51" s="74"/>
      <c r="B51" s="74"/>
      <c r="C51" s="148"/>
      <c r="D51" s="74"/>
      <c r="E51" s="148" t="s">
        <v>119</v>
      </c>
      <c r="F51" s="147">
        <v>2600</v>
      </c>
      <c r="G51" s="146">
        <v>2600</v>
      </c>
      <c r="H51" s="146">
        <v>6140</v>
      </c>
      <c r="I51" s="139">
        <v>3.08</v>
      </c>
      <c r="J51" s="139">
        <v>20.82</v>
      </c>
      <c r="K51" s="139">
        <v>51.27</v>
      </c>
      <c r="L51" s="139">
        <v>8.81</v>
      </c>
      <c r="M51" s="139">
        <v>0.77</v>
      </c>
      <c r="N51" s="139"/>
      <c r="O51" s="74"/>
      <c r="P51" s="74"/>
      <c r="Q51" s="148"/>
      <c r="R51" s="74"/>
      <c r="S51" s="148" t="s">
        <v>119</v>
      </c>
      <c r="T51" s="147">
        <v>500</v>
      </c>
      <c r="U51" s="146">
        <v>500</v>
      </c>
      <c r="V51" s="146">
        <v>1080</v>
      </c>
      <c r="W51" s="139">
        <v>2.99</v>
      </c>
      <c r="X51" s="139">
        <v>21.33</v>
      </c>
      <c r="Y51" s="139">
        <v>54.87</v>
      </c>
      <c r="Z51" s="139">
        <v>9.89</v>
      </c>
      <c r="AA51" s="139">
        <v>0.72</v>
      </c>
    </row>
    <row r="52" spans="1:27" ht="9.6" customHeight="1">
      <c r="A52" s="74"/>
      <c r="B52" s="74"/>
      <c r="C52" s="152" t="s">
        <v>118</v>
      </c>
      <c r="D52" s="152"/>
      <c r="E52" s="152"/>
      <c r="F52" s="147">
        <v>850</v>
      </c>
      <c r="G52" s="146">
        <v>910</v>
      </c>
      <c r="H52" s="146">
        <v>2340</v>
      </c>
      <c r="I52" s="139">
        <v>5.58</v>
      </c>
      <c r="J52" s="139">
        <v>41.74</v>
      </c>
      <c r="K52" s="139">
        <v>149.47</v>
      </c>
      <c r="L52" s="139">
        <v>15.22</v>
      </c>
      <c r="M52" s="139">
        <v>0.49</v>
      </c>
      <c r="N52" s="139"/>
      <c r="O52" s="74"/>
      <c r="P52" s="74"/>
      <c r="Q52" s="152" t="s">
        <v>118</v>
      </c>
      <c r="R52" s="152"/>
      <c r="S52" s="152"/>
      <c r="T52" s="147">
        <v>490</v>
      </c>
      <c r="U52" s="146">
        <v>500</v>
      </c>
      <c r="V52" s="146">
        <v>1320</v>
      </c>
      <c r="W52" s="139">
        <v>4.8</v>
      </c>
      <c r="X52" s="139">
        <v>33.659999999999997</v>
      </c>
      <c r="Y52" s="139">
        <v>143.82</v>
      </c>
      <c r="Z52" s="139">
        <v>12.55</v>
      </c>
      <c r="AA52" s="139">
        <v>0.56000000000000005</v>
      </c>
    </row>
    <row r="53" spans="1:27" s="149" customFormat="1" ht="10.15" customHeight="1">
      <c r="A53" s="153" t="s">
        <v>143</v>
      </c>
      <c r="B53" s="153"/>
      <c r="C53" s="153"/>
      <c r="D53" s="153"/>
      <c r="E53" s="153"/>
      <c r="F53" s="147"/>
      <c r="G53" s="146"/>
      <c r="H53" s="146"/>
      <c r="I53" s="139"/>
      <c r="J53" s="139"/>
      <c r="K53" s="139"/>
      <c r="L53" s="139"/>
      <c r="M53" s="139"/>
      <c r="N53" s="139"/>
      <c r="O53" s="153" t="s">
        <v>142</v>
      </c>
      <c r="P53" s="153"/>
      <c r="Q53" s="153"/>
      <c r="R53" s="153"/>
      <c r="S53" s="153"/>
      <c r="T53" s="147"/>
      <c r="U53" s="146"/>
      <c r="V53" s="146"/>
      <c r="W53" s="139"/>
      <c r="X53" s="139"/>
      <c r="Y53" s="139"/>
      <c r="Z53" s="139"/>
      <c r="AA53" s="139"/>
    </row>
    <row r="54" spans="1:27" s="149" customFormat="1" ht="9.6" customHeight="1">
      <c r="A54" s="148"/>
      <c r="B54" s="152" t="s">
        <v>116</v>
      </c>
      <c r="C54" s="152"/>
      <c r="D54" s="152"/>
      <c r="E54" s="151"/>
      <c r="F54" s="147">
        <v>48240</v>
      </c>
      <c r="G54" s="146">
        <v>48490</v>
      </c>
      <c r="H54" s="146">
        <v>107020</v>
      </c>
      <c r="I54" s="139">
        <v>4.09</v>
      </c>
      <c r="J54" s="139">
        <v>30.35</v>
      </c>
      <c r="K54" s="139">
        <v>74.72</v>
      </c>
      <c r="L54" s="139">
        <v>13.36</v>
      </c>
      <c r="M54" s="139">
        <v>0.56000000000000005</v>
      </c>
      <c r="N54" s="139"/>
      <c r="O54" s="148"/>
      <c r="P54" s="152" t="s">
        <v>116</v>
      </c>
      <c r="Q54" s="152"/>
      <c r="R54" s="152"/>
      <c r="S54" s="151"/>
      <c r="T54" s="146">
        <v>64180</v>
      </c>
      <c r="U54" s="146">
        <v>64640</v>
      </c>
      <c r="V54" s="146">
        <v>148440</v>
      </c>
      <c r="W54" s="139">
        <v>3.86</v>
      </c>
      <c r="X54" s="139">
        <v>28.22</v>
      </c>
      <c r="Y54" s="139">
        <v>75.22</v>
      </c>
      <c r="Z54" s="139">
        <v>12.13</v>
      </c>
      <c r="AA54" s="139">
        <v>0.6</v>
      </c>
    </row>
    <row r="55" spans="1:27" s="149" customFormat="1" ht="9.6" customHeight="1">
      <c r="A55" s="148"/>
      <c r="B55" s="148"/>
      <c r="C55" s="148"/>
      <c r="D55" s="152" t="s">
        <v>114</v>
      </c>
      <c r="E55" s="151"/>
      <c r="F55" s="147">
        <v>25970</v>
      </c>
      <c r="G55" s="146">
        <v>26230</v>
      </c>
      <c r="H55" s="146">
        <v>68520</v>
      </c>
      <c r="I55" s="139">
        <v>5.18</v>
      </c>
      <c r="J55" s="139">
        <v>38.96</v>
      </c>
      <c r="K55" s="139">
        <v>98.47</v>
      </c>
      <c r="L55" s="139">
        <v>14.77</v>
      </c>
      <c r="M55" s="139">
        <v>0.51</v>
      </c>
      <c r="N55" s="139"/>
      <c r="O55" s="148"/>
      <c r="P55" s="148"/>
      <c r="Q55" s="148"/>
      <c r="R55" s="152" t="s">
        <v>114</v>
      </c>
      <c r="S55" s="151"/>
      <c r="T55" s="146">
        <v>37550</v>
      </c>
      <c r="U55" s="146">
        <v>37930</v>
      </c>
      <c r="V55" s="146">
        <v>102440</v>
      </c>
      <c r="W55" s="139">
        <v>4.8499999999999996</v>
      </c>
      <c r="X55" s="139">
        <v>36.14</v>
      </c>
      <c r="Y55" s="139">
        <v>98.04</v>
      </c>
      <c r="Z55" s="139">
        <v>13.25</v>
      </c>
      <c r="AA55" s="139">
        <v>0.56000000000000005</v>
      </c>
    </row>
    <row r="56" spans="1:27" s="149" customFormat="1" ht="9.6" customHeight="1">
      <c r="A56" s="148"/>
      <c r="B56" s="148"/>
      <c r="C56" s="148"/>
      <c r="D56" s="152" t="s">
        <v>113</v>
      </c>
      <c r="E56" s="151"/>
      <c r="F56" s="147">
        <v>19740</v>
      </c>
      <c r="G56" s="146">
        <v>19740</v>
      </c>
      <c r="H56" s="146">
        <v>35360</v>
      </c>
      <c r="I56" s="139">
        <v>2.66</v>
      </c>
      <c r="J56" s="139">
        <v>19.03</v>
      </c>
      <c r="K56" s="139">
        <v>43.47</v>
      </c>
      <c r="L56" s="139">
        <v>10.63</v>
      </c>
      <c r="M56" s="139">
        <v>0.67</v>
      </c>
      <c r="N56" s="139"/>
      <c r="O56" s="148"/>
      <c r="P56" s="148"/>
      <c r="Q56" s="148"/>
      <c r="R56" s="152" t="s">
        <v>113</v>
      </c>
      <c r="S56" s="151"/>
      <c r="T56" s="146">
        <v>25080</v>
      </c>
      <c r="U56" s="146">
        <v>25130</v>
      </c>
      <c r="V56" s="146">
        <v>43210</v>
      </c>
      <c r="W56" s="139">
        <v>2.38</v>
      </c>
      <c r="X56" s="139">
        <v>16.36</v>
      </c>
      <c r="Y56" s="139">
        <v>41.06</v>
      </c>
      <c r="Z56" s="139">
        <v>9.5</v>
      </c>
      <c r="AA56" s="139">
        <v>0.72</v>
      </c>
    </row>
    <row r="57" spans="1:27" s="149" customFormat="1" ht="9.6" customHeight="1">
      <c r="A57" s="148"/>
      <c r="B57" s="148"/>
      <c r="C57" s="148"/>
      <c r="D57" s="148"/>
      <c r="E57" s="148" t="s">
        <v>112</v>
      </c>
      <c r="F57" s="147">
        <v>600</v>
      </c>
      <c r="G57" s="146">
        <v>600</v>
      </c>
      <c r="H57" s="146">
        <v>1470</v>
      </c>
      <c r="I57" s="139">
        <v>3.75</v>
      </c>
      <c r="J57" s="139">
        <v>22.44</v>
      </c>
      <c r="K57" s="139">
        <v>53.37</v>
      </c>
      <c r="L57" s="139">
        <v>9.15</v>
      </c>
      <c r="M57" s="139">
        <v>0.65</v>
      </c>
      <c r="N57" s="139"/>
      <c r="O57" s="148"/>
      <c r="P57" s="148"/>
      <c r="Q57" s="148"/>
      <c r="R57" s="148"/>
      <c r="S57" s="170" t="s">
        <v>112</v>
      </c>
      <c r="T57" s="146">
        <v>740</v>
      </c>
      <c r="U57" s="146">
        <v>740</v>
      </c>
      <c r="V57" s="146">
        <v>1280</v>
      </c>
      <c r="W57" s="139">
        <v>3.25</v>
      </c>
      <c r="X57" s="139">
        <v>18.12</v>
      </c>
      <c r="Y57" s="139">
        <v>50.79</v>
      </c>
      <c r="Z57" s="139">
        <v>10.43</v>
      </c>
      <c r="AA57" s="139">
        <v>0.53</v>
      </c>
    </row>
    <row r="58" spans="1:27" s="149" customFormat="1" ht="9.6" customHeight="1">
      <c r="A58" s="148"/>
      <c r="B58" s="148"/>
      <c r="C58" s="148"/>
      <c r="D58" s="148"/>
      <c r="E58" s="148" t="s">
        <v>111</v>
      </c>
      <c r="F58" s="147">
        <v>260</v>
      </c>
      <c r="G58" s="146">
        <v>260</v>
      </c>
      <c r="H58" s="146">
        <v>410</v>
      </c>
      <c r="I58" s="139">
        <v>3.07</v>
      </c>
      <c r="J58" s="139">
        <v>18.899999999999999</v>
      </c>
      <c r="K58" s="139">
        <v>61.64</v>
      </c>
      <c r="L58" s="139">
        <v>12.03</v>
      </c>
      <c r="M58" s="139">
        <v>0.51</v>
      </c>
      <c r="N58" s="139"/>
      <c r="O58" s="148"/>
      <c r="P58" s="148"/>
      <c r="Q58" s="148"/>
      <c r="R58" s="148"/>
      <c r="S58" s="170" t="s">
        <v>111</v>
      </c>
      <c r="T58" s="146">
        <v>330</v>
      </c>
      <c r="U58" s="146">
        <v>330</v>
      </c>
      <c r="V58" s="146">
        <v>590</v>
      </c>
      <c r="W58" s="139">
        <v>4</v>
      </c>
      <c r="X58" s="139">
        <v>22.5</v>
      </c>
      <c r="Y58" s="139">
        <v>57</v>
      </c>
      <c r="Z58" s="139">
        <v>12.75</v>
      </c>
      <c r="AA58" s="139">
        <v>0.44</v>
      </c>
    </row>
    <row r="59" spans="1:27" s="149" customFormat="1" ht="9.6" customHeight="1">
      <c r="A59" s="148"/>
      <c r="B59" s="148"/>
      <c r="C59" s="148"/>
      <c r="D59" s="148"/>
      <c r="E59" s="148" t="s">
        <v>110</v>
      </c>
      <c r="F59" s="147">
        <v>16320</v>
      </c>
      <c r="G59" s="146">
        <v>16320</v>
      </c>
      <c r="H59" s="146">
        <v>28110</v>
      </c>
      <c r="I59" s="139">
        <v>2.57</v>
      </c>
      <c r="J59" s="139">
        <v>18.43</v>
      </c>
      <c r="K59" s="139">
        <v>42.11</v>
      </c>
      <c r="L59" s="139">
        <v>10.7</v>
      </c>
      <c r="M59" s="139">
        <v>0.67</v>
      </c>
      <c r="N59" s="139"/>
      <c r="O59" s="148"/>
      <c r="P59" s="148"/>
      <c r="Q59" s="148"/>
      <c r="R59" s="148"/>
      <c r="S59" s="170" t="s">
        <v>110</v>
      </c>
      <c r="T59" s="146">
        <v>19550</v>
      </c>
      <c r="U59" s="146">
        <v>19600</v>
      </c>
      <c r="V59" s="146">
        <v>32840</v>
      </c>
      <c r="W59" s="139">
        <v>2.2799999999999998</v>
      </c>
      <c r="X59" s="139">
        <v>15.76</v>
      </c>
      <c r="Y59" s="139">
        <v>39.76</v>
      </c>
      <c r="Z59" s="139">
        <v>9.3800000000000008</v>
      </c>
      <c r="AA59" s="139">
        <v>0.74</v>
      </c>
    </row>
    <row r="60" spans="1:27" s="149" customFormat="1" ht="9.6" customHeight="1">
      <c r="A60" s="148"/>
      <c r="B60" s="148"/>
      <c r="C60" s="148"/>
      <c r="D60" s="148"/>
      <c r="E60" s="148" t="s">
        <v>109</v>
      </c>
      <c r="F60" s="147">
        <v>2570</v>
      </c>
      <c r="G60" s="146">
        <v>2570</v>
      </c>
      <c r="H60" s="146">
        <v>5370</v>
      </c>
      <c r="I60" s="139">
        <v>2.94</v>
      </c>
      <c r="J60" s="139">
        <v>22.07</v>
      </c>
      <c r="K60" s="139">
        <v>47.98</v>
      </c>
      <c r="L60" s="139">
        <v>10.55</v>
      </c>
      <c r="M60" s="139">
        <v>0.71</v>
      </c>
      <c r="N60" s="139"/>
      <c r="O60" s="148"/>
      <c r="P60" s="148"/>
      <c r="Q60" s="148"/>
      <c r="R60" s="148"/>
      <c r="S60" s="170" t="s">
        <v>109</v>
      </c>
      <c r="T60" s="146">
        <v>4450</v>
      </c>
      <c r="U60" s="146">
        <v>4450</v>
      </c>
      <c r="V60" s="146">
        <v>8500</v>
      </c>
      <c r="W60" s="139">
        <v>2.59</v>
      </c>
      <c r="X60" s="139">
        <v>18.27</v>
      </c>
      <c r="Y60" s="139">
        <v>43.92</v>
      </c>
      <c r="Z60" s="139">
        <v>9.58</v>
      </c>
      <c r="AA60" s="139">
        <v>0.74</v>
      </c>
    </row>
    <row r="61" spans="1:27" s="149" customFormat="1" ht="9.6" customHeight="1">
      <c r="A61" s="148"/>
      <c r="B61" s="148"/>
      <c r="C61" s="152" t="s">
        <v>115</v>
      </c>
      <c r="D61" s="152"/>
      <c r="E61" s="151"/>
      <c r="F61" s="147">
        <v>47500</v>
      </c>
      <c r="G61" s="146">
        <v>47750</v>
      </c>
      <c r="H61" s="146">
        <v>104900</v>
      </c>
      <c r="I61" s="139">
        <v>4.0599999999999996</v>
      </c>
      <c r="J61" s="139">
        <v>30.09</v>
      </c>
      <c r="K61" s="139">
        <v>73.81</v>
      </c>
      <c r="L61" s="139">
        <v>13.31</v>
      </c>
      <c r="M61" s="139">
        <v>0.56000000000000005</v>
      </c>
      <c r="N61" s="139"/>
      <c r="O61" s="148"/>
      <c r="P61" s="148"/>
      <c r="Q61" s="152" t="s">
        <v>115</v>
      </c>
      <c r="R61" s="152"/>
      <c r="S61" s="151"/>
      <c r="T61" s="146">
        <v>63470</v>
      </c>
      <c r="U61" s="146">
        <v>63900</v>
      </c>
      <c r="V61" s="146">
        <v>146470</v>
      </c>
      <c r="W61" s="139">
        <v>3.84</v>
      </c>
      <c r="X61" s="139">
        <v>28.07</v>
      </c>
      <c r="Y61" s="139">
        <v>74.709999999999994</v>
      </c>
      <c r="Z61" s="139">
        <v>12.1</v>
      </c>
      <c r="AA61" s="139">
        <v>0.6</v>
      </c>
    </row>
    <row r="62" spans="1:27" s="149" customFormat="1" ht="9.6" customHeight="1">
      <c r="A62" s="148"/>
      <c r="B62" s="148"/>
      <c r="C62" s="148"/>
      <c r="D62" s="152" t="s">
        <v>114</v>
      </c>
      <c r="E62" s="151"/>
      <c r="F62" s="147">
        <v>25320</v>
      </c>
      <c r="G62" s="146">
        <v>25580</v>
      </c>
      <c r="H62" s="146">
        <v>66500</v>
      </c>
      <c r="I62" s="139">
        <v>5.16</v>
      </c>
      <c r="J62" s="139">
        <v>38.69</v>
      </c>
      <c r="K62" s="139">
        <v>97.41</v>
      </c>
      <c r="L62" s="139">
        <v>14.73</v>
      </c>
      <c r="M62" s="139">
        <v>0.51</v>
      </c>
      <c r="N62" s="139"/>
      <c r="O62" s="148"/>
      <c r="P62" s="148"/>
      <c r="Q62" s="148"/>
      <c r="R62" s="152" t="s">
        <v>114</v>
      </c>
      <c r="S62" s="151"/>
      <c r="T62" s="146">
        <v>36970</v>
      </c>
      <c r="U62" s="146">
        <v>37330</v>
      </c>
      <c r="V62" s="146">
        <v>100790</v>
      </c>
      <c r="W62" s="139">
        <v>4.83</v>
      </c>
      <c r="X62" s="139">
        <v>36.01</v>
      </c>
      <c r="Y62" s="139">
        <v>97.52</v>
      </c>
      <c r="Z62" s="139">
        <v>13.21</v>
      </c>
      <c r="AA62" s="139">
        <v>0.56000000000000005</v>
      </c>
    </row>
    <row r="63" spans="1:27" ht="9.6" customHeight="1">
      <c r="A63" s="74"/>
      <c r="B63" s="74"/>
      <c r="C63" s="148"/>
      <c r="D63" s="152" t="s">
        <v>113</v>
      </c>
      <c r="E63" s="151"/>
      <c r="F63" s="147">
        <v>19700</v>
      </c>
      <c r="G63" s="146">
        <v>19700</v>
      </c>
      <c r="H63" s="146">
        <v>35320</v>
      </c>
      <c r="I63" s="139">
        <v>2.66</v>
      </c>
      <c r="J63" s="139">
        <v>19.03</v>
      </c>
      <c r="K63" s="139">
        <v>43.47</v>
      </c>
      <c r="L63" s="139">
        <v>10.62</v>
      </c>
      <c r="M63" s="139">
        <v>0.67</v>
      </c>
      <c r="N63" s="139"/>
      <c r="O63" s="74"/>
      <c r="P63" s="74"/>
      <c r="Q63" s="148"/>
      <c r="R63" s="152" t="s">
        <v>113</v>
      </c>
      <c r="S63" s="151"/>
      <c r="T63" s="146">
        <v>25000</v>
      </c>
      <c r="U63" s="146">
        <v>25050</v>
      </c>
      <c r="V63" s="146">
        <v>43000</v>
      </c>
      <c r="W63" s="139">
        <v>2.38</v>
      </c>
      <c r="X63" s="139">
        <v>16.329999999999998</v>
      </c>
      <c r="Y63" s="139">
        <v>40.96</v>
      </c>
      <c r="Z63" s="139">
        <v>9.49</v>
      </c>
      <c r="AA63" s="139">
        <v>0.72</v>
      </c>
    </row>
    <row r="64" spans="1:27" ht="9.6" customHeight="1">
      <c r="A64" s="74"/>
      <c r="B64" s="74"/>
      <c r="C64" s="148"/>
      <c r="D64" s="74"/>
      <c r="E64" s="148" t="s">
        <v>112</v>
      </c>
      <c r="F64" s="147">
        <v>600</v>
      </c>
      <c r="G64" s="146">
        <v>600</v>
      </c>
      <c r="H64" s="146">
        <v>1470</v>
      </c>
      <c r="I64" s="139">
        <v>3.75</v>
      </c>
      <c r="J64" s="139">
        <v>22.44</v>
      </c>
      <c r="K64" s="139">
        <v>53.37</v>
      </c>
      <c r="L64" s="139">
        <v>9.15</v>
      </c>
      <c r="M64" s="139">
        <v>0.65</v>
      </c>
      <c r="N64" s="139"/>
      <c r="O64" s="74"/>
      <c r="P64" s="74"/>
      <c r="Q64" s="148"/>
      <c r="R64" s="74"/>
      <c r="S64" s="170" t="s">
        <v>112</v>
      </c>
      <c r="T64" s="146">
        <v>740</v>
      </c>
      <c r="U64" s="146">
        <v>740</v>
      </c>
      <c r="V64" s="146">
        <v>1280</v>
      </c>
      <c r="W64" s="139">
        <v>3.25</v>
      </c>
      <c r="X64" s="139">
        <v>18.12</v>
      </c>
      <c r="Y64" s="139">
        <v>50.79</v>
      </c>
      <c r="Z64" s="139">
        <v>10.43</v>
      </c>
      <c r="AA64" s="139">
        <v>0.53</v>
      </c>
    </row>
    <row r="65" spans="1:27" ht="9.6" customHeight="1">
      <c r="A65" s="74"/>
      <c r="B65" s="74"/>
      <c r="C65" s="148"/>
      <c r="D65" s="74"/>
      <c r="E65" s="148" t="s">
        <v>111</v>
      </c>
      <c r="F65" s="147">
        <v>260</v>
      </c>
      <c r="G65" s="146">
        <v>260</v>
      </c>
      <c r="H65" s="146">
        <v>410</v>
      </c>
      <c r="I65" s="139">
        <v>3.07</v>
      </c>
      <c r="J65" s="139">
        <v>18.899999999999999</v>
      </c>
      <c r="K65" s="139">
        <v>61.64</v>
      </c>
      <c r="L65" s="139">
        <v>12.03</v>
      </c>
      <c r="M65" s="139">
        <v>0.51</v>
      </c>
      <c r="N65" s="139"/>
      <c r="O65" s="74"/>
      <c r="P65" s="74"/>
      <c r="Q65" s="148"/>
      <c r="R65" s="74"/>
      <c r="S65" s="170" t="s">
        <v>111</v>
      </c>
      <c r="T65" s="146">
        <v>330</v>
      </c>
      <c r="U65" s="146">
        <v>330</v>
      </c>
      <c r="V65" s="146">
        <v>590</v>
      </c>
      <c r="W65" s="139">
        <v>4</v>
      </c>
      <c r="X65" s="139">
        <v>22.5</v>
      </c>
      <c r="Y65" s="139">
        <v>57</v>
      </c>
      <c r="Z65" s="139">
        <v>12.75</v>
      </c>
      <c r="AA65" s="139">
        <v>0.44</v>
      </c>
    </row>
    <row r="66" spans="1:27" ht="9.6" customHeight="1">
      <c r="A66" s="74"/>
      <c r="B66" s="74"/>
      <c r="C66" s="148"/>
      <c r="D66" s="74"/>
      <c r="E66" s="148" t="s">
        <v>110</v>
      </c>
      <c r="F66" s="147">
        <v>16280</v>
      </c>
      <c r="G66" s="146">
        <v>16280</v>
      </c>
      <c r="H66" s="146">
        <v>28070</v>
      </c>
      <c r="I66" s="139">
        <v>2.56</v>
      </c>
      <c r="J66" s="139">
        <v>18.43</v>
      </c>
      <c r="K66" s="139">
        <v>42.11</v>
      </c>
      <c r="L66" s="139">
        <v>10.69</v>
      </c>
      <c r="M66" s="139">
        <v>0.67</v>
      </c>
      <c r="N66" s="139"/>
      <c r="O66" s="74"/>
      <c r="P66" s="74"/>
      <c r="Q66" s="148"/>
      <c r="R66" s="74"/>
      <c r="S66" s="170" t="s">
        <v>110</v>
      </c>
      <c r="T66" s="146">
        <v>19480</v>
      </c>
      <c r="U66" s="146">
        <v>19530</v>
      </c>
      <c r="V66" s="146">
        <v>32630</v>
      </c>
      <c r="W66" s="139">
        <v>2.27</v>
      </c>
      <c r="X66" s="139">
        <v>15.71</v>
      </c>
      <c r="Y66" s="139">
        <v>39.64</v>
      </c>
      <c r="Z66" s="139">
        <v>9.3800000000000008</v>
      </c>
      <c r="AA66" s="139">
        <v>0.74</v>
      </c>
    </row>
    <row r="67" spans="1:27" ht="9.6" customHeight="1">
      <c r="A67" s="74"/>
      <c r="B67" s="74"/>
      <c r="C67" s="148"/>
      <c r="D67" s="74"/>
      <c r="E67" s="148" t="s">
        <v>109</v>
      </c>
      <c r="F67" s="147">
        <v>2570</v>
      </c>
      <c r="G67" s="146">
        <v>2570</v>
      </c>
      <c r="H67" s="146">
        <v>5370</v>
      </c>
      <c r="I67" s="139">
        <v>2.94</v>
      </c>
      <c r="J67" s="139">
        <v>22.07</v>
      </c>
      <c r="K67" s="139">
        <v>47.98</v>
      </c>
      <c r="L67" s="139">
        <v>10.55</v>
      </c>
      <c r="M67" s="139">
        <v>0.71</v>
      </c>
      <c r="N67" s="139"/>
      <c r="O67" s="74"/>
      <c r="P67" s="74"/>
      <c r="Q67" s="148"/>
      <c r="R67" s="74"/>
      <c r="S67" s="170" t="s">
        <v>109</v>
      </c>
      <c r="T67" s="146">
        <v>4450</v>
      </c>
      <c r="U67" s="146">
        <v>4450</v>
      </c>
      <c r="V67" s="146">
        <v>8500</v>
      </c>
      <c r="W67" s="139">
        <v>2.59</v>
      </c>
      <c r="X67" s="139">
        <v>18.27</v>
      </c>
      <c r="Y67" s="139">
        <v>43.92</v>
      </c>
      <c r="Z67" s="139">
        <v>9.58</v>
      </c>
      <c r="AA67" s="139">
        <v>0.74</v>
      </c>
    </row>
    <row r="68" spans="1:27" ht="11.25" customHeight="1" thickBot="1">
      <c r="A68" s="145"/>
      <c r="B68" s="145"/>
      <c r="C68" s="144" t="s">
        <v>108</v>
      </c>
      <c r="D68" s="144"/>
      <c r="E68" s="143"/>
      <c r="F68" s="142">
        <v>740</v>
      </c>
      <c r="G68" s="141">
        <v>740</v>
      </c>
      <c r="H68" s="141">
        <v>2110</v>
      </c>
      <c r="I68" s="140">
        <v>6.03</v>
      </c>
      <c r="J68" s="140">
        <v>47.39</v>
      </c>
      <c r="K68" s="140">
        <v>133.84</v>
      </c>
      <c r="L68" s="140">
        <v>15.95</v>
      </c>
      <c r="M68" s="140">
        <v>0.49</v>
      </c>
      <c r="N68" s="139"/>
      <c r="O68" s="145"/>
      <c r="P68" s="145"/>
      <c r="Q68" s="144" t="s">
        <v>108</v>
      </c>
      <c r="R68" s="144"/>
      <c r="S68" s="143"/>
      <c r="T68" s="141">
        <v>710</v>
      </c>
      <c r="U68" s="141">
        <v>740</v>
      </c>
      <c r="V68" s="141">
        <v>1970</v>
      </c>
      <c r="W68" s="140">
        <v>5.52</v>
      </c>
      <c r="X68" s="140">
        <v>42.59</v>
      </c>
      <c r="Y68" s="140">
        <v>124.32</v>
      </c>
      <c r="Z68" s="140">
        <v>14.89</v>
      </c>
      <c r="AA68" s="140">
        <v>0.52</v>
      </c>
    </row>
    <row r="69" spans="1:27" s="135" customFormat="1" ht="13.9" customHeight="1">
      <c r="A69" s="135" t="s">
        <v>4</v>
      </c>
      <c r="B69" s="169"/>
      <c r="C69" s="168"/>
      <c r="D69" s="168"/>
      <c r="E69" s="168"/>
      <c r="F69" s="167"/>
      <c r="G69" s="167"/>
      <c r="H69" s="167"/>
      <c r="I69" s="166"/>
      <c r="J69" s="166"/>
      <c r="K69" s="166"/>
      <c r="L69" s="166"/>
      <c r="M69" s="166"/>
      <c r="N69" s="166"/>
      <c r="O69" s="169"/>
      <c r="P69" s="169"/>
      <c r="Q69" s="168"/>
      <c r="R69" s="168"/>
      <c r="S69" s="168"/>
      <c r="T69" s="167"/>
      <c r="U69" s="167"/>
      <c r="V69" s="167"/>
      <c r="W69" s="166"/>
      <c r="X69" s="166"/>
      <c r="Y69" s="166"/>
      <c r="Z69" s="166"/>
      <c r="AA69" s="166"/>
    </row>
    <row r="70" spans="1:27" s="135" customFormat="1" ht="13.9" customHeight="1">
      <c r="A70" s="135" t="s">
        <v>107</v>
      </c>
      <c r="B70" s="169"/>
      <c r="C70" s="168"/>
      <c r="D70" s="168"/>
      <c r="E70" s="168"/>
      <c r="F70" s="167"/>
      <c r="G70" s="167"/>
      <c r="H70" s="167"/>
      <c r="I70" s="166"/>
      <c r="J70" s="166"/>
      <c r="K70" s="166"/>
      <c r="L70" s="166"/>
      <c r="M70" s="166"/>
      <c r="N70" s="166"/>
      <c r="O70" s="169"/>
      <c r="P70" s="169"/>
      <c r="Q70" s="168"/>
      <c r="R70" s="168"/>
      <c r="S70" s="168"/>
      <c r="T70" s="167"/>
      <c r="U70" s="167"/>
      <c r="V70" s="167"/>
      <c r="W70" s="166"/>
      <c r="X70" s="166"/>
      <c r="Y70" s="166"/>
      <c r="Z70" s="166"/>
      <c r="AA70" s="166"/>
    </row>
    <row r="71" spans="1:27" s="161" customFormat="1" ht="19.899999999999999" customHeight="1">
      <c r="A71" s="164" t="s">
        <v>141</v>
      </c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3"/>
      <c r="O71" s="165"/>
      <c r="P71" s="165"/>
      <c r="Q71" s="165"/>
      <c r="R71" s="165"/>
      <c r="S71" s="165"/>
      <c r="T71" s="165"/>
      <c r="U71" s="165"/>
      <c r="V71" s="165"/>
      <c r="W71" s="165"/>
      <c r="X71" s="165"/>
      <c r="Y71" s="165"/>
      <c r="Z71" s="165"/>
      <c r="AA71" s="165"/>
    </row>
    <row r="72" spans="1:27" s="161" customFormat="1" ht="19.899999999999999" customHeight="1">
      <c r="A72" s="164" t="s">
        <v>140</v>
      </c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3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2"/>
      <c r="AA72" s="162"/>
    </row>
    <row r="73" spans="1:27" s="161" customFormat="1" ht="19.899999999999999" customHeight="1">
      <c r="A73" s="164" t="s">
        <v>139</v>
      </c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3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  <c r="Z73" s="162"/>
      <c r="AA73" s="162"/>
    </row>
    <row r="74" spans="1:27" s="134" customFormat="1" ht="13.9" customHeight="1" thickBot="1">
      <c r="F74" s="137"/>
      <c r="G74" s="137"/>
      <c r="H74" s="137"/>
      <c r="I74" s="136"/>
      <c r="J74" s="136"/>
      <c r="K74" s="136"/>
      <c r="L74" s="136"/>
      <c r="M74" s="136" t="s">
        <v>138</v>
      </c>
      <c r="N74" s="136"/>
    </row>
    <row r="75" spans="1:27" s="149" customFormat="1" ht="42" customHeight="1">
      <c r="A75" s="160" t="s">
        <v>137</v>
      </c>
      <c r="B75" s="159"/>
      <c r="C75" s="159"/>
      <c r="D75" s="159"/>
      <c r="E75" s="158"/>
      <c r="F75" s="157" t="s">
        <v>136</v>
      </c>
      <c r="G75" s="157" t="s">
        <v>135</v>
      </c>
      <c r="H75" s="157" t="s">
        <v>134</v>
      </c>
      <c r="I75" s="156" t="s">
        <v>133</v>
      </c>
      <c r="J75" s="156" t="s">
        <v>132</v>
      </c>
      <c r="K75" s="156" t="s">
        <v>131</v>
      </c>
      <c r="L75" s="156" t="s">
        <v>130</v>
      </c>
      <c r="M75" s="155" t="s">
        <v>129</v>
      </c>
      <c r="N75" s="154"/>
    </row>
    <row r="76" spans="1:27" s="149" customFormat="1" ht="13.15" customHeight="1">
      <c r="A76" s="153" t="s">
        <v>128</v>
      </c>
      <c r="B76" s="153"/>
      <c r="C76" s="153"/>
      <c r="D76" s="153"/>
      <c r="E76" s="153"/>
      <c r="F76" s="147"/>
      <c r="G76" s="146"/>
      <c r="H76" s="146"/>
      <c r="I76" s="139"/>
      <c r="J76" s="139"/>
      <c r="K76" s="139"/>
      <c r="L76" s="139"/>
      <c r="M76" s="139"/>
      <c r="N76" s="139"/>
    </row>
    <row r="77" spans="1:27" s="149" customFormat="1" ht="12" customHeight="1">
      <c r="A77" s="148"/>
      <c r="B77" s="152" t="s">
        <v>126</v>
      </c>
      <c r="C77" s="152"/>
      <c r="D77" s="152"/>
      <c r="E77" s="152"/>
      <c r="F77" s="147">
        <v>72170</v>
      </c>
      <c r="G77" s="146">
        <v>72920</v>
      </c>
      <c r="H77" s="146">
        <v>172790</v>
      </c>
      <c r="I77" s="139">
        <v>3.91</v>
      </c>
      <c r="J77" s="139">
        <v>28.39</v>
      </c>
      <c r="K77" s="139">
        <v>74.33</v>
      </c>
      <c r="L77" s="139">
        <v>11.65</v>
      </c>
      <c r="M77" s="139">
        <v>0.62</v>
      </c>
      <c r="N77" s="139"/>
    </row>
    <row r="78" spans="1:27" s="149" customFormat="1" ht="12" customHeight="1">
      <c r="A78" s="148"/>
      <c r="B78" s="148"/>
      <c r="C78" s="148"/>
      <c r="D78" s="152" t="s">
        <v>123</v>
      </c>
      <c r="E78" s="152"/>
      <c r="F78" s="147">
        <v>40300</v>
      </c>
      <c r="G78" s="146">
        <v>40970</v>
      </c>
      <c r="H78" s="146">
        <v>112660</v>
      </c>
      <c r="I78" s="139">
        <v>4.76</v>
      </c>
      <c r="J78" s="139">
        <v>35.42</v>
      </c>
      <c r="K78" s="139">
        <v>95.5</v>
      </c>
      <c r="L78" s="139">
        <v>12.67</v>
      </c>
      <c r="M78" s="139">
        <v>0.59</v>
      </c>
      <c r="N78" s="139"/>
    </row>
    <row r="79" spans="1:27" s="149" customFormat="1" ht="12" customHeight="1">
      <c r="A79" s="148"/>
      <c r="B79" s="148"/>
      <c r="C79" s="148"/>
      <c r="D79" s="152" t="s">
        <v>122</v>
      </c>
      <c r="E79" s="152"/>
      <c r="F79" s="147">
        <v>29300</v>
      </c>
      <c r="G79" s="146">
        <v>29380</v>
      </c>
      <c r="H79" s="146">
        <v>56880</v>
      </c>
      <c r="I79" s="139">
        <v>2.75</v>
      </c>
      <c r="J79" s="139">
        <v>18.72</v>
      </c>
      <c r="K79" s="139">
        <v>45.23</v>
      </c>
      <c r="L79" s="139">
        <v>9.64</v>
      </c>
      <c r="M79" s="139">
        <v>0.71</v>
      </c>
      <c r="N79" s="139"/>
    </row>
    <row r="80" spans="1:27" s="149" customFormat="1" ht="12" customHeight="1">
      <c r="A80" s="148"/>
      <c r="B80" s="148"/>
      <c r="C80" s="148"/>
      <c r="D80" s="148"/>
      <c r="E80" s="148" t="s">
        <v>121</v>
      </c>
      <c r="F80" s="147">
        <v>850</v>
      </c>
      <c r="G80" s="146">
        <v>870</v>
      </c>
      <c r="H80" s="146">
        <v>1280</v>
      </c>
      <c r="I80" s="139">
        <v>2.84</v>
      </c>
      <c r="J80" s="139">
        <v>14.64</v>
      </c>
      <c r="K80" s="139">
        <v>36.83</v>
      </c>
      <c r="L80" s="139">
        <v>9.7799999999999994</v>
      </c>
      <c r="M80" s="139">
        <v>0.53</v>
      </c>
      <c r="N80" s="139"/>
    </row>
    <row r="81" spans="1:27" s="149" customFormat="1" ht="12" customHeight="1">
      <c r="A81" s="148"/>
      <c r="B81" s="148"/>
      <c r="C81" s="148"/>
      <c r="D81" s="148"/>
      <c r="E81" s="148" t="s">
        <v>125</v>
      </c>
      <c r="F81" s="147">
        <v>2390</v>
      </c>
      <c r="G81" s="146">
        <v>2390</v>
      </c>
      <c r="H81" s="146">
        <v>4810</v>
      </c>
      <c r="I81" s="139">
        <v>3.14</v>
      </c>
      <c r="J81" s="139">
        <v>22.07</v>
      </c>
      <c r="K81" s="139">
        <v>57.54</v>
      </c>
      <c r="L81" s="139">
        <v>10.94</v>
      </c>
      <c r="M81" s="139">
        <v>0.64</v>
      </c>
      <c r="N81" s="139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</row>
    <row r="82" spans="1:27" s="149" customFormat="1" ht="12" customHeight="1">
      <c r="A82" s="148"/>
      <c r="B82" s="148"/>
      <c r="C82" s="148"/>
      <c r="D82" s="148"/>
      <c r="E82" s="148" t="s">
        <v>120</v>
      </c>
      <c r="F82" s="147">
        <v>24510</v>
      </c>
      <c r="G82" s="146">
        <v>24570</v>
      </c>
      <c r="H82" s="146">
        <v>46810</v>
      </c>
      <c r="I82" s="139">
        <v>2.67</v>
      </c>
      <c r="J82" s="139">
        <v>18.25</v>
      </c>
      <c r="K82" s="139">
        <v>43.55</v>
      </c>
      <c r="L82" s="139">
        <v>9.56</v>
      </c>
      <c r="M82" s="139">
        <v>0.71</v>
      </c>
      <c r="N82" s="139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</row>
    <row r="83" spans="1:27" s="149" customFormat="1" ht="12" customHeight="1">
      <c r="A83" s="148"/>
      <c r="B83" s="148"/>
      <c r="C83" s="148"/>
      <c r="D83" s="148"/>
      <c r="E83" s="148" t="s">
        <v>119</v>
      </c>
      <c r="F83" s="147">
        <v>1550</v>
      </c>
      <c r="G83" s="146">
        <v>1550</v>
      </c>
      <c r="H83" s="146">
        <v>3980</v>
      </c>
      <c r="I83" s="139">
        <v>3.25</v>
      </c>
      <c r="J83" s="139">
        <v>23.33</v>
      </c>
      <c r="K83" s="139">
        <v>57.39</v>
      </c>
      <c r="L83" s="139">
        <v>9.09</v>
      </c>
      <c r="M83" s="139">
        <v>0.79</v>
      </c>
      <c r="N83" s="139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</row>
    <row r="84" spans="1:27" s="149" customFormat="1" ht="12" customHeight="1">
      <c r="A84" s="148"/>
      <c r="B84" s="148"/>
      <c r="C84" s="152" t="s">
        <v>124</v>
      </c>
      <c r="D84" s="152"/>
      <c r="E84" s="152"/>
      <c r="F84" s="147">
        <v>71500</v>
      </c>
      <c r="G84" s="146">
        <v>72220</v>
      </c>
      <c r="H84" s="146">
        <v>170790</v>
      </c>
      <c r="I84" s="139">
        <v>3.9</v>
      </c>
      <c r="J84" s="139">
        <v>28.32</v>
      </c>
      <c r="K84" s="139">
        <v>73.849999999999994</v>
      </c>
      <c r="L84" s="139">
        <v>11.65</v>
      </c>
      <c r="M84" s="139">
        <v>0.62</v>
      </c>
      <c r="N84" s="139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</row>
    <row r="85" spans="1:27" s="149" customFormat="1" ht="12" customHeight="1">
      <c r="A85" s="148"/>
      <c r="B85" s="148"/>
      <c r="C85" s="148"/>
      <c r="D85" s="152" t="s">
        <v>123</v>
      </c>
      <c r="E85" s="152"/>
      <c r="F85" s="147">
        <v>39720</v>
      </c>
      <c r="G85" s="146">
        <v>40370</v>
      </c>
      <c r="H85" s="146">
        <v>110840</v>
      </c>
      <c r="I85" s="139">
        <v>4.75</v>
      </c>
      <c r="J85" s="139">
        <v>35.4</v>
      </c>
      <c r="K85" s="139">
        <v>94.97</v>
      </c>
      <c r="L85" s="139">
        <v>12.69</v>
      </c>
      <c r="M85" s="139">
        <v>0.59</v>
      </c>
      <c r="N85" s="139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133"/>
    </row>
    <row r="86" spans="1:27" ht="12" customHeight="1">
      <c r="A86" s="74"/>
      <c r="B86" s="74"/>
      <c r="C86" s="148"/>
      <c r="D86" s="152" t="s">
        <v>122</v>
      </c>
      <c r="E86" s="152"/>
      <c r="F86" s="147">
        <v>29240</v>
      </c>
      <c r="G86" s="146">
        <v>29320</v>
      </c>
      <c r="H86" s="146">
        <v>56750</v>
      </c>
      <c r="I86" s="139">
        <v>2.74</v>
      </c>
      <c r="J86" s="139">
        <v>18.7</v>
      </c>
      <c r="K86" s="139">
        <v>45.15</v>
      </c>
      <c r="L86" s="139">
        <v>9.64</v>
      </c>
      <c r="M86" s="139">
        <v>0.71</v>
      </c>
      <c r="N86" s="139"/>
    </row>
    <row r="87" spans="1:27" ht="12" customHeight="1">
      <c r="A87" s="74"/>
      <c r="B87" s="74"/>
      <c r="C87" s="148"/>
      <c r="D87" s="74"/>
      <c r="E87" s="148" t="s">
        <v>121</v>
      </c>
      <c r="F87" s="147">
        <v>850</v>
      </c>
      <c r="G87" s="146">
        <v>870</v>
      </c>
      <c r="H87" s="146">
        <v>1280</v>
      </c>
      <c r="I87" s="139">
        <v>2.84</v>
      </c>
      <c r="J87" s="139">
        <v>14.64</v>
      </c>
      <c r="K87" s="139">
        <v>36.83</v>
      </c>
      <c r="L87" s="139">
        <v>9.7799999999999994</v>
      </c>
      <c r="M87" s="139">
        <v>0.53</v>
      </c>
      <c r="N87" s="13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</row>
    <row r="88" spans="1:27" ht="12" customHeight="1">
      <c r="A88" s="74"/>
      <c r="B88" s="74"/>
      <c r="C88" s="148"/>
      <c r="D88" s="74"/>
      <c r="E88" s="148" t="s">
        <v>111</v>
      </c>
      <c r="F88" s="147">
        <v>2390</v>
      </c>
      <c r="G88" s="146">
        <v>2390</v>
      </c>
      <c r="H88" s="146">
        <v>4810</v>
      </c>
      <c r="I88" s="139">
        <v>3.14</v>
      </c>
      <c r="J88" s="139">
        <v>22.07</v>
      </c>
      <c r="K88" s="139">
        <v>57.54</v>
      </c>
      <c r="L88" s="139">
        <v>10.94</v>
      </c>
      <c r="M88" s="139">
        <v>0.64</v>
      </c>
      <c r="N88" s="13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</row>
    <row r="89" spans="1:27" ht="12" customHeight="1">
      <c r="A89" s="74"/>
      <c r="B89" s="74"/>
      <c r="C89" s="148"/>
      <c r="D89" s="74"/>
      <c r="E89" s="148" t="s">
        <v>120</v>
      </c>
      <c r="F89" s="147">
        <v>24450</v>
      </c>
      <c r="G89" s="146">
        <v>24510</v>
      </c>
      <c r="H89" s="146">
        <v>46680</v>
      </c>
      <c r="I89" s="139">
        <v>2.67</v>
      </c>
      <c r="J89" s="139">
        <v>18.22</v>
      </c>
      <c r="K89" s="139">
        <v>43.46</v>
      </c>
      <c r="L89" s="139">
        <v>9.5399999999999991</v>
      </c>
      <c r="M89" s="139">
        <v>0.72</v>
      </c>
      <c r="N89" s="13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</row>
    <row r="90" spans="1:27" ht="12" customHeight="1">
      <c r="A90" s="74"/>
      <c r="B90" s="74"/>
      <c r="C90" s="148"/>
      <c r="D90" s="74"/>
      <c r="E90" s="148" t="s">
        <v>119</v>
      </c>
      <c r="F90" s="147">
        <v>1550</v>
      </c>
      <c r="G90" s="146">
        <v>1550</v>
      </c>
      <c r="H90" s="146">
        <v>3980</v>
      </c>
      <c r="I90" s="139">
        <v>3.25</v>
      </c>
      <c r="J90" s="139">
        <v>23.33</v>
      </c>
      <c r="K90" s="139">
        <v>57.39</v>
      </c>
      <c r="L90" s="139">
        <v>9.09</v>
      </c>
      <c r="M90" s="139">
        <v>0.79</v>
      </c>
      <c r="N90" s="13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</row>
    <row r="91" spans="1:27" ht="12" customHeight="1">
      <c r="A91" s="74"/>
      <c r="B91" s="74"/>
      <c r="C91" s="152" t="s">
        <v>118</v>
      </c>
      <c r="D91" s="152"/>
      <c r="E91" s="152"/>
      <c r="F91" s="147">
        <v>670</v>
      </c>
      <c r="G91" s="146">
        <v>700</v>
      </c>
      <c r="H91" s="146">
        <v>2000</v>
      </c>
      <c r="I91" s="139">
        <v>5.1100000000000003</v>
      </c>
      <c r="J91" s="139">
        <v>36.14</v>
      </c>
      <c r="K91" s="139">
        <v>127.48</v>
      </c>
      <c r="L91" s="139">
        <v>11.64</v>
      </c>
      <c r="M91" s="139">
        <v>0.61</v>
      </c>
      <c r="N91" s="13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  <c r="Z91" s="149"/>
      <c r="AA91" s="149"/>
    </row>
    <row r="92" spans="1:27" s="149" customFormat="1" ht="13.15" customHeight="1">
      <c r="A92" s="153" t="s">
        <v>127</v>
      </c>
      <c r="B92" s="153"/>
      <c r="C92" s="153"/>
      <c r="D92" s="153"/>
      <c r="E92" s="153"/>
      <c r="F92" s="147"/>
      <c r="G92" s="146"/>
      <c r="H92" s="146"/>
      <c r="I92" s="139"/>
      <c r="J92" s="139"/>
      <c r="K92" s="139"/>
      <c r="L92" s="139"/>
      <c r="M92" s="139"/>
      <c r="N92" s="139"/>
    </row>
    <row r="93" spans="1:27" s="149" customFormat="1" ht="12" customHeight="1">
      <c r="A93" s="148"/>
      <c r="B93" s="152" t="s">
        <v>126</v>
      </c>
      <c r="C93" s="152"/>
      <c r="D93" s="152"/>
      <c r="E93" s="152"/>
      <c r="F93" s="147">
        <v>42560</v>
      </c>
      <c r="G93" s="146">
        <v>42990</v>
      </c>
      <c r="H93" s="146">
        <v>112730</v>
      </c>
      <c r="I93" s="139">
        <v>4.58</v>
      </c>
      <c r="J93" s="139">
        <v>34.61</v>
      </c>
      <c r="K93" s="139">
        <v>89.54</v>
      </c>
      <c r="L93" s="139">
        <v>12.81</v>
      </c>
      <c r="M93" s="139">
        <v>0.59</v>
      </c>
      <c r="N93" s="139"/>
    </row>
    <row r="94" spans="1:27" s="149" customFormat="1" ht="12" customHeight="1">
      <c r="A94" s="148"/>
      <c r="B94" s="148"/>
      <c r="C94" s="148"/>
      <c r="D94" s="152" t="s">
        <v>123</v>
      </c>
      <c r="E94" s="152"/>
      <c r="F94" s="147">
        <v>29680</v>
      </c>
      <c r="G94" s="146">
        <v>30070</v>
      </c>
      <c r="H94" s="146">
        <v>86750</v>
      </c>
      <c r="I94" s="139">
        <v>5.17</v>
      </c>
      <c r="J94" s="139">
        <v>39.83</v>
      </c>
      <c r="K94" s="139">
        <v>104.66</v>
      </c>
      <c r="L94" s="139">
        <v>13.63</v>
      </c>
      <c r="M94" s="139">
        <v>0.56999999999999995</v>
      </c>
      <c r="N94" s="139"/>
    </row>
    <row r="95" spans="1:27" s="149" customFormat="1" ht="12" customHeight="1">
      <c r="A95" s="148"/>
      <c r="B95" s="148"/>
      <c r="C95" s="148"/>
      <c r="D95" s="152" t="s">
        <v>122</v>
      </c>
      <c r="E95" s="152"/>
      <c r="F95" s="147">
        <v>11260</v>
      </c>
      <c r="G95" s="146">
        <v>11300</v>
      </c>
      <c r="H95" s="146">
        <v>23830</v>
      </c>
      <c r="I95" s="139">
        <v>3.03</v>
      </c>
      <c r="J95" s="139">
        <v>20.87</v>
      </c>
      <c r="K95" s="139">
        <v>49.72</v>
      </c>
      <c r="L95" s="139">
        <v>9.86</v>
      </c>
      <c r="M95" s="139">
        <v>0.7</v>
      </c>
      <c r="N95" s="139"/>
    </row>
    <row r="96" spans="1:27" s="149" customFormat="1" ht="12" customHeight="1">
      <c r="A96" s="148"/>
      <c r="B96" s="148"/>
      <c r="C96" s="148"/>
      <c r="D96" s="148"/>
      <c r="E96" s="148" t="s">
        <v>121</v>
      </c>
      <c r="F96" s="147">
        <v>720</v>
      </c>
      <c r="G96" s="146">
        <v>720</v>
      </c>
      <c r="H96" s="146">
        <v>1460</v>
      </c>
      <c r="I96" s="139">
        <v>3.48</v>
      </c>
      <c r="J96" s="139">
        <v>21.1</v>
      </c>
      <c r="K96" s="139">
        <v>55.98</v>
      </c>
      <c r="L96" s="139">
        <v>10.45</v>
      </c>
      <c r="M96" s="139">
        <v>0.57999999999999996</v>
      </c>
      <c r="N96" s="139"/>
    </row>
    <row r="97" spans="1:27" s="149" customFormat="1" ht="12" customHeight="1">
      <c r="A97" s="148"/>
      <c r="B97" s="148"/>
      <c r="C97" s="148"/>
      <c r="D97" s="148"/>
      <c r="E97" s="148" t="s">
        <v>125</v>
      </c>
      <c r="F97" s="147" t="s">
        <v>84</v>
      </c>
      <c r="G97" s="146" t="s">
        <v>84</v>
      </c>
      <c r="H97" s="146" t="s">
        <v>84</v>
      </c>
      <c r="I97" s="139" t="s">
        <v>84</v>
      </c>
      <c r="J97" s="139" t="s">
        <v>84</v>
      </c>
      <c r="K97" s="139" t="s">
        <v>84</v>
      </c>
      <c r="L97" s="139" t="s">
        <v>84</v>
      </c>
      <c r="M97" s="139" t="s">
        <v>84</v>
      </c>
      <c r="N97" s="139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</row>
    <row r="98" spans="1:27" s="149" customFormat="1" ht="12" customHeight="1">
      <c r="A98" s="148"/>
      <c r="B98" s="148"/>
      <c r="C98" s="148"/>
      <c r="D98" s="148"/>
      <c r="E98" s="148" t="s">
        <v>120</v>
      </c>
      <c r="F98" s="147">
        <v>9850</v>
      </c>
      <c r="G98" s="146">
        <v>9890</v>
      </c>
      <c r="H98" s="146">
        <v>20800</v>
      </c>
      <c r="I98" s="139">
        <v>2.98</v>
      </c>
      <c r="J98" s="139">
        <v>20.76</v>
      </c>
      <c r="K98" s="139">
        <v>48.59</v>
      </c>
      <c r="L98" s="139">
        <v>9.84</v>
      </c>
      <c r="M98" s="139">
        <v>0.71</v>
      </c>
      <c r="N98" s="139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3"/>
    </row>
    <row r="99" spans="1:27" s="149" customFormat="1" ht="12" customHeight="1">
      <c r="A99" s="148"/>
      <c r="B99" s="148"/>
      <c r="C99" s="148"/>
      <c r="D99" s="148"/>
      <c r="E99" s="148" t="s">
        <v>119</v>
      </c>
      <c r="F99" s="147">
        <v>680</v>
      </c>
      <c r="G99" s="146">
        <v>680</v>
      </c>
      <c r="H99" s="146">
        <v>1570</v>
      </c>
      <c r="I99" s="139">
        <v>3.22</v>
      </c>
      <c r="J99" s="139">
        <v>22.22</v>
      </c>
      <c r="K99" s="139">
        <v>59.38</v>
      </c>
      <c r="L99" s="139">
        <v>9.68</v>
      </c>
      <c r="M99" s="139">
        <v>0.71</v>
      </c>
      <c r="N99" s="139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  <c r="AA99" s="133"/>
    </row>
    <row r="100" spans="1:27" s="149" customFormat="1" ht="12" customHeight="1">
      <c r="A100" s="148"/>
      <c r="B100" s="148"/>
      <c r="C100" s="152" t="s">
        <v>124</v>
      </c>
      <c r="D100" s="152"/>
      <c r="E100" s="152"/>
      <c r="F100" s="147">
        <v>41950</v>
      </c>
      <c r="G100" s="146">
        <v>42380</v>
      </c>
      <c r="H100" s="146">
        <v>110940</v>
      </c>
      <c r="I100" s="139">
        <v>4.57</v>
      </c>
      <c r="J100" s="139">
        <v>34.549999999999997</v>
      </c>
      <c r="K100" s="139">
        <v>88.86</v>
      </c>
      <c r="L100" s="139">
        <v>12.81</v>
      </c>
      <c r="M100" s="139">
        <v>0.59</v>
      </c>
      <c r="N100" s="139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  <c r="AA100" s="133"/>
    </row>
    <row r="101" spans="1:27" s="149" customFormat="1" ht="12" customHeight="1">
      <c r="A101" s="148"/>
      <c r="B101" s="148"/>
      <c r="C101" s="148"/>
      <c r="D101" s="152" t="s">
        <v>123</v>
      </c>
      <c r="E101" s="152"/>
      <c r="F101" s="147">
        <v>29130</v>
      </c>
      <c r="G101" s="146">
        <v>29530</v>
      </c>
      <c r="H101" s="146">
        <v>85050</v>
      </c>
      <c r="I101" s="139">
        <v>5.17</v>
      </c>
      <c r="J101" s="139">
        <v>39.81</v>
      </c>
      <c r="K101" s="139">
        <v>103.98</v>
      </c>
      <c r="L101" s="139">
        <v>13.64</v>
      </c>
      <c r="M101" s="139">
        <v>0.56000000000000005</v>
      </c>
      <c r="N101" s="139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</row>
    <row r="102" spans="1:27" ht="12" customHeight="1">
      <c r="A102" s="74"/>
      <c r="B102" s="74"/>
      <c r="C102" s="148"/>
      <c r="D102" s="152" t="s">
        <v>122</v>
      </c>
      <c r="E102" s="152"/>
      <c r="F102" s="147">
        <v>11200</v>
      </c>
      <c r="G102" s="146">
        <v>11230</v>
      </c>
      <c r="H102" s="146">
        <v>23750</v>
      </c>
      <c r="I102" s="139">
        <v>3.02</v>
      </c>
      <c r="J102" s="139">
        <v>20.88</v>
      </c>
      <c r="K102" s="139">
        <v>49.51</v>
      </c>
      <c r="L102" s="139">
        <v>9.84</v>
      </c>
      <c r="M102" s="139">
        <v>0.7</v>
      </c>
      <c r="N102" s="139"/>
    </row>
    <row r="103" spans="1:27" ht="12" customHeight="1">
      <c r="A103" s="74"/>
      <c r="B103" s="74"/>
      <c r="C103" s="148"/>
      <c r="D103" s="74"/>
      <c r="E103" s="148" t="s">
        <v>121</v>
      </c>
      <c r="F103" s="147">
        <v>720</v>
      </c>
      <c r="G103" s="146">
        <v>720</v>
      </c>
      <c r="H103" s="146">
        <v>1460</v>
      </c>
      <c r="I103" s="139">
        <v>3.48</v>
      </c>
      <c r="J103" s="139">
        <v>21.1</v>
      </c>
      <c r="K103" s="139">
        <v>55.98</v>
      </c>
      <c r="L103" s="139">
        <v>10.45</v>
      </c>
      <c r="M103" s="139">
        <v>0.57999999999999996</v>
      </c>
      <c r="N103" s="139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  <c r="AA103" s="149"/>
    </row>
    <row r="104" spans="1:27" ht="12" customHeight="1">
      <c r="A104" s="74"/>
      <c r="B104" s="74"/>
      <c r="C104" s="148"/>
      <c r="D104" s="74"/>
      <c r="E104" s="148" t="s">
        <v>111</v>
      </c>
      <c r="F104" s="147" t="s">
        <v>84</v>
      </c>
      <c r="G104" s="146" t="s">
        <v>84</v>
      </c>
      <c r="H104" s="146" t="s">
        <v>84</v>
      </c>
      <c r="I104" s="139" t="s">
        <v>84</v>
      </c>
      <c r="J104" s="139" t="s">
        <v>84</v>
      </c>
      <c r="K104" s="139" t="s">
        <v>84</v>
      </c>
      <c r="L104" s="139" t="s">
        <v>84</v>
      </c>
      <c r="M104" s="139" t="s">
        <v>84</v>
      </c>
      <c r="N104" s="13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  <c r="AA104" s="149"/>
    </row>
    <row r="105" spans="1:27" ht="12" customHeight="1">
      <c r="A105" s="74"/>
      <c r="B105" s="74"/>
      <c r="C105" s="148"/>
      <c r="D105" s="74"/>
      <c r="E105" s="148" t="s">
        <v>120</v>
      </c>
      <c r="F105" s="147">
        <v>9790</v>
      </c>
      <c r="G105" s="146">
        <v>9820</v>
      </c>
      <c r="H105" s="146">
        <v>20720</v>
      </c>
      <c r="I105" s="139">
        <v>2.98</v>
      </c>
      <c r="J105" s="139">
        <v>20.77</v>
      </c>
      <c r="K105" s="139">
        <v>48.34</v>
      </c>
      <c r="L105" s="139">
        <v>9.81</v>
      </c>
      <c r="M105" s="139">
        <v>0.71</v>
      </c>
      <c r="N105" s="139"/>
      <c r="O105" s="149"/>
      <c r="P105" s="149"/>
      <c r="Q105" s="149"/>
      <c r="R105" s="149"/>
      <c r="S105" s="149"/>
      <c r="T105" s="149"/>
      <c r="U105" s="149"/>
      <c r="V105" s="149"/>
      <c r="W105" s="149"/>
      <c r="X105" s="149"/>
      <c r="Y105" s="149"/>
      <c r="Z105" s="149"/>
      <c r="AA105" s="149"/>
    </row>
    <row r="106" spans="1:27" ht="12" customHeight="1">
      <c r="A106" s="74"/>
      <c r="B106" s="74"/>
      <c r="C106" s="148"/>
      <c r="D106" s="74"/>
      <c r="E106" s="148" t="s">
        <v>119</v>
      </c>
      <c r="F106" s="147">
        <v>680</v>
      </c>
      <c r="G106" s="146">
        <v>680</v>
      </c>
      <c r="H106" s="146">
        <v>1570</v>
      </c>
      <c r="I106" s="139">
        <v>3.22</v>
      </c>
      <c r="J106" s="139">
        <v>22.22</v>
      </c>
      <c r="K106" s="139">
        <v>59.38</v>
      </c>
      <c r="L106" s="139">
        <v>9.68</v>
      </c>
      <c r="M106" s="139">
        <v>0.71</v>
      </c>
      <c r="N106" s="139"/>
      <c r="O106" s="149"/>
      <c r="P106" s="149"/>
      <c r="Q106" s="149"/>
      <c r="R106" s="149"/>
      <c r="S106" s="149"/>
      <c r="T106" s="149"/>
      <c r="U106" s="149"/>
      <c r="V106" s="149"/>
      <c r="W106" s="149"/>
      <c r="X106" s="149"/>
      <c r="Y106" s="149"/>
      <c r="Z106" s="149"/>
      <c r="AA106" s="149"/>
    </row>
    <row r="107" spans="1:27" ht="12" customHeight="1">
      <c r="A107" s="74"/>
      <c r="B107" s="74"/>
      <c r="C107" s="152" t="s">
        <v>118</v>
      </c>
      <c r="D107" s="152"/>
      <c r="E107" s="152"/>
      <c r="F107" s="147">
        <v>610</v>
      </c>
      <c r="G107" s="146">
        <v>610</v>
      </c>
      <c r="H107" s="146">
        <v>1790</v>
      </c>
      <c r="I107" s="139">
        <v>5.28</v>
      </c>
      <c r="J107" s="139">
        <v>38.43</v>
      </c>
      <c r="K107" s="139">
        <v>134.74</v>
      </c>
      <c r="L107" s="139">
        <v>13.18</v>
      </c>
      <c r="M107" s="139">
        <v>0.55000000000000004</v>
      </c>
      <c r="N107" s="13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49"/>
    </row>
    <row r="108" spans="1:27" s="149" customFormat="1" ht="13.15" customHeight="1">
      <c r="A108" s="153" t="s">
        <v>117</v>
      </c>
      <c r="B108" s="153"/>
      <c r="C108" s="153"/>
      <c r="D108" s="153"/>
      <c r="E108" s="153"/>
      <c r="F108" s="147"/>
      <c r="G108" s="146"/>
      <c r="H108" s="146"/>
      <c r="I108" s="139"/>
      <c r="J108" s="139"/>
      <c r="K108" s="139"/>
      <c r="L108" s="139"/>
      <c r="M108" s="139"/>
      <c r="N108" s="139"/>
    </row>
    <row r="109" spans="1:27" s="149" customFormat="1" ht="12" customHeight="1">
      <c r="A109" s="148"/>
      <c r="B109" s="152" t="s">
        <v>116</v>
      </c>
      <c r="C109" s="152"/>
      <c r="D109" s="152"/>
      <c r="E109" s="151"/>
      <c r="F109" s="147">
        <v>41800</v>
      </c>
      <c r="G109" s="146">
        <v>42120</v>
      </c>
      <c r="H109" s="146">
        <v>108370</v>
      </c>
      <c r="I109" s="139">
        <v>4.72</v>
      </c>
      <c r="J109" s="139">
        <v>33.36</v>
      </c>
      <c r="K109" s="139">
        <v>95.74</v>
      </c>
      <c r="L109" s="139">
        <v>12.8</v>
      </c>
      <c r="M109" s="139">
        <v>0.55000000000000004</v>
      </c>
      <c r="N109" s="139"/>
    </row>
    <row r="110" spans="1:27" s="149" customFormat="1" ht="12" customHeight="1">
      <c r="A110" s="148"/>
      <c r="B110" s="148"/>
      <c r="C110" s="148"/>
      <c r="D110" s="152" t="s">
        <v>114</v>
      </c>
      <c r="E110" s="151"/>
      <c r="F110" s="147">
        <v>31590</v>
      </c>
      <c r="G110" s="146">
        <v>31910</v>
      </c>
      <c r="H110" s="146">
        <v>90230</v>
      </c>
      <c r="I110" s="139">
        <v>5.36</v>
      </c>
      <c r="J110" s="139">
        <v>38.380000000000003</v>
      </c>
      <c r="K110" s="139">
        <v>111.86</v>
      </c>
      <c r="L110" s="139">
        <v>13.44</v>
      </c>
      <c r="M110" s="139">
        <v>0.53</v>
      </c>
      <c r="N110" s="139"/>
    </row>
    <row r="111" spans="1:27" s="149" customFormat="1" ht="12" customHeight="1">
      <c r="A111" s="148"/>
      <c r="B111" s="148"/>
      <c r="C111" s="148"/>
      <c r="D111" s="152" t="s">
        <v>113</v>
      </c>
      <c r="E111" s="151"/>
      <c r="F111" s="147">
        <v>9730</v>
      </c>
      <c r="G111" s="146">
        <v>9730</v>
      </c>
      <c r="H111" s="146">
        <v>17500</v>
      </c>
      <c r="I111" s="139">
        <v>2.67</v>
      </c>
      <c r="J111" s="139">
        <v>17.03</v>
      </c>
      <c r="K111" s="139">
        <v>43.41</v>
      </c>
      <c r="L111" s="139">
        <v>9.4700000000000006</v>
      </c>
      <c r="M111" s="139">
        <v>0.67</v>
      </c>
      <c r="N111" s="139"/>
    </row>
    <row r="112" spans="1:27" s="149" customFormat="1" ht="12" customHeight="1">
      <c r="A112" s="148"/>
      <c r="B112" s="148"/>
      <c r="C112" s="148"/>
      <c r="D112" s="148"/>
      <c r="E112" s="148" t="s">
        <v>112</v>
      </c>
      <c r="F112" s="147">
        <v>1540</v>
      </c>
      <c r="G112" s="146">
        <v>1540</v>
      </c>
      <c r="H112" s="146">
        <v>2860</v>
      </c>
      <c r="I112" s="139">
        <v>2.44</v>
      </c>
      <c r="J112" s="139">
        <v>13.75</v>
      </c>
      <c r="K112" s="139">
        <v>39.79</v>
      </c>
      <c r="L112" s="139">
        <v>7.44</v>
      </c>
      <c r="M112" s="139">
        <v>0.76</v>
      </c>
      <c r="N112" s="139"/>
    </row>
    <row r="113" spans="1:27" s="149" customFormat="1" ht="12" customHeight="1">
      <c r="A113" s="148"/>
      <c r="B113" s="148"/>
      <c r="C113" s="148"/>
      <c r="D113" s="148"/>
      <c r="E113" s="148" t="s">
        <v>111</v>
      </c>
      <c r="F113" s="147" t="s">
        <v>84</v>
      </c>
      <c r="G113" s="146" t="s">
        <v>84</v>
      </c>
      <c r="H113" s="146" t="s">
        <v>84</v>
      </c>
      <c r="I113" s="150" t="s">
        <v>84</v>
      </c>
      <c r="J113" s="150" t="s">
        <v>84</v>
      </c>
      <c r="K113" s="150" t="s">
        <v>84</v>
      </c>
      <c r="L113" s="150" t="s">
        <v>84</v>
      </c>
      <c r="M113" s="150" t="s">
        <v>84</v>
      </c>
      <c r="N113" s="150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33"/>
    </row>
    <row r="114" spans="1:27" s="149" customFormat="1" ht="12" customHeight="1">
      <c r="A114" s="148"/>
      <c r="B114" s="148"/>
      <c r="C114" s="148"/>
      <c r="D114" s="148"/>
      <c r="E114" s="148" t="s">
        <v>110</v>
      </c>
      <c r="F114" s="147">
        <v>7770</v>
      </c>
      <c r="G114" s="146">
        <v>7770</v>
      </c>
      <c r="H114" s="146">
        <v>13870</v>
      </c>
      <c r="I114" s="139">
        <v>2.69</v>
      </c>
      <c r="J114" s="139">
        <v>17.48</v>
      </c>
      <c r="K114" s="139">
        <v>43.23</v>
      </c>
      <c r="L114" s="139">
        <v>9.7899999999999991</v>
      </c>
      <c r="M114" s="139">
        <v>0.66</v>
      </c>
      <c r="N114" s="139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  <c r="AA114" s="133"/>
    </row>
    <row r="115" spans="1:27" s="149" customFormat="1" ht="12" customHeight="1">
      <c r="A115" s="148"/>
      <c r="B115" s="148"/>
      <c r="C115" s="148"/>
      <c r="D115" s="148"/>
      <c r="E115" s="148" t="s">
        <v>109</v>
      </c>
      <c r="F115" s="147">
        <v>420</v>
      </c>
      <c r="G115" s="146">
        <v>420</v>
      </c>
      <c r="H115" s="146">
        <v>780</v>
      </c>
      <c r="I115" s="139">
        <v>3.03</v>
      </c>
      <c r="J115" s="139">
        <v>20.95</v>
      </c>
      <c r="K115" s="139">
        <v>60.03</v>
      </c>
      <c r="L115" s="139">
        <v>11.36</v>
      </c>
      <c r="M115" s="139">
        <v>0.61</v>
      </c>
      <c r="N115" s="139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  <c r="AA115" s="133"/>
    </row>
    <row r="116" spans="1:27" s="149" customFormat="1" ht="12" customHeight="1">
      <c r="A116" s="148"/>
      <c r="B116" s="148"/>
      <c r="C116" s="152" t="s">
        <v>115</v>
      </c>
      <c r="D116" s="152"/>
      <c r="E116" s="151"/>
      <c r="F116" s="147">
        <v>40890</v>
      </c>
      <c r="G116" s="146">
        <v>41220</v>
      </c>
      <c r="H116" s="146">
        <v>105820</v>
      </c>
      <c r="I116" s="139">
        <v>4.71</v>
      </c>
      <c r="J116" s="139">
        <v>33.24</v>
      </c>
      <c r="K116" s="139">
        <v>94.34</v>
      </c>
      <c r="L116" s="139">
        <v>12.77</v>
      </c>
      <c r="M116" s="139">
        <v>0.55000000000000004</v>
      </c>
      <c r="N116" s="139"/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  <c r="AA116" s="133"/>
    </row>
    <row r="117" spans="1:27" s="149" customFormat="1" ht="12" customHeight="1">
      <c r="A117" s="148"/>
      <c r="B117" s="148"/>
      <c r="C117" s="148"/>
      <c r="D117" s="152" t="s">
        <v>114</v>
      </c>
      <c r="E117" s="151"/>
      <c r="F117" s="147">
        <v>30750</v>
      </c>
      <c r="G117" s="146">
        <v>31070</v>
      </c>
      <c r="H117" s="146">
        <v>87880</v>
      </c>
      <c r="I117" s="139">
        <v>5.35</v>
      </c>
      <c r="J117" s="139">
        <v>38.35</v>
      </c>
      <c r="K117" s="139">
        <v>110.46</v>
      </c>
      <c r="L117" s="139">
        <v>13.42</v>
      </c>
      <c r="M117" s="139">
        <v>0.53</v>
      </c>
      <c r="N117" s="139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  <c r="AA117" s="133"/>
    </row>
    <row r="118" spans="1:27" ht="12" customHeight="1">
      <c r="A118" s="74"/>
      <c r="B118" s="74"/>
      <c r="C118" s="148"/>
      <c r="D118" s="152" t="s">
        <v>113</v>
      </c>
      <c r="E118" s="151"/>
      <c r="F118" s="147">
        <v>9680</v>
      </c>
      <c r="G118" s="146">
        <v>9680</v>
      </c>
      <c r="H118" s="146">
        <v>17350</v>
      </c>
      <c r="I118" s="139">
        <v>2.66</v>
      </c>
      <c r="J118" s="139">
        <v>17.02</v>
      </c>
      <c r="K118" s="139">
        <v>43.18</v>
      </c>
      <c r="L118" s="139">
        <v>9.5</v>
      </c>
      <c r="M118" s="139">
        <v>0.67</v>
      </c>
      <c r="N118" s="139"/>
    </row>
    <row r="119" spans="1:27" ht="12" customHeight="1">
      <c r="A119" s="74"/>
      <c r="B119" s="74"/>
      <c r="C119" s="148"/>
      <c r="D119" s="74"/>
      <c r="E119" s="148" t="s">
        <v>112</v>
      </c>
      <c r="F119" s="147">
        <v>1540</v>
      </c>
      <c r="G119" s="146">
        <v>1540</v>
      </c>
      <c r="H119" s="146">
        <v>2860</v>
      </c>
      <c r="I119" s="139">
        <v>2.44</v>
      </c>
      <c r="J119" s="139">
        <v>13.75</v>
      </c>
      <c r="K119" s="139">
        <v>39.79</v>
      </c>
      <c r="L119" s="139">
        <v>7.44</v>
      </c>
      <c r="M119" s="139">
        <v>0.76</v>
      </c>
      <c r="N119" s="139"/>
      <c r="O119" s="149"/>
      <c r="P119" s="149"/>
      <c r="Q119" s="149"/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</row>
    <row r="120" spans="1:27" ht="12" customHeight="1">
      <c r="A120" s="74"/>
      <c r="B120" s="74"/>
      <c r="C120" s="148"/>
      <c r="D120" s="74"/>
      <c r="E120" s="148" t="s">
        <v>111</v>
      </c>
      <c r="F120" s="147" t="s">
        <v>84</v>
      </c>
      <c r="G120" s="146" t="s">
        <v>84</v>
      </c>
      <c r="H120" s="146" t="s">
        <v>84</v>
      </c>
      <c r="I120" s="150" t="s">
        <v>84</v>
      </c>
      <c r="J120" s="150" t="s">
        <v>84</v>
      </c>
      <c r="K120" s="150" t="s">
        <v>84</v>
      </c>
      <c r="L120" s="150" t="s">
        <v>84</v>
      </c>
      <c r="M120" s="150" t="s">
        <v>84</v>
      </c>
      <c r="N120" s="150"/>
      <c r="O120" s="149"/>
      <c r="P120" s="149"/>
      <c r="Q120" s="149"/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</row>
    <row r="121" spans="1:27" ht="12" customHeight="1">
      <c r="A121" s="74"/>
      <c r="B121" s="74"/>
      <c r="C121" s="148"/>
      <c r="D121" s="74"/>
      <c r="E121" s="148" t="s">
        <v>110</v>
      </c>
      <c r="F121" s="147">
        <v>7740</v>
      </c>
      <c r="G121" s="146">
        <v>7740</v>
      </c>
      <c r="H121" s="146">
        <v>13770</v>
      </c>
      <c r="I121" s="139">
        <v>2.69</v>
      </c>
      <c r="J121" s="139">
        <v>17.5</v>
      </c>
      <c r="K121" s="139">
        <v>43.15</v>
      </c>
      <c r="L121" s="139">
        <v>9.83</v>
      </c>
      <c r="M121" s="139">
        <v>0.66</v>
      </c>
      <c r="N121" s="139"/>
      <c r="O121" s="149"/>
      <c r="P121" s="149"/>
      <c r="Q121" s="149"/>
      <c r="R121" s="149"/>
      <c r="S121" s="149"/>
      <c r="T121" s="149"/>
      <c r="U121" s="149"/>
      <c r="V121" s="149"/>
      <c r="W121" s="149"/>
      <c r="X121" s="149"/>
      <c r="Y121" s="149"/>
      <c r="Z121" s="149"/>
      <c r="AA121" s="149"/>
    </row>
    <row r="122" spans="1:27" ht="12" customHeight="1">
      <c r="A122" s="74"/>
      <c r="B122" s="74"/>
      <c r="C122" s="148"/>
      <c r="D122" s="74"/>
      <c r="E122" s="148" t="s">
        <v>109</v>
      </c>
      <c r="F122" s="147">
        <v>400</v>
      </c>
      <c r="G122" s="146">
        <v>400</v>
      </c>
      <c r="H122" s="146">
        <v>720</v>
      </c>
      <c r="I122" s="139">
        <v>2.95</v>
      </c>
      <c r="J122" s="139">
        <v>20.27</v>
      </c>
      <c r="K122" s="139">
        <v>56.54</v>
      </c>
      <c r="L122" s="139">
        <v>11.29</v>
      </c>
      <c r="M122" s="139">
        <v>0.61</v>
      </c>
      <c r="N122" s="139"/>
    </row>
    <row r="123" spans="1:27" ht="12" customHeight="1" thickBot="1">
      <c r="A123" s="145"/>
      <c r="B123" s="145"/>
      <c r="C123" s="144" t="s">
        <v>108</v>
      </c>
      <c r="D123" s="144"/>
      <c r="E123" s="143"/>
      <c r="F123" s="142">
        <v>910</v>
      </c>
      <c r="G123" s="141">
        <v>910</v>
      </c>
      <c r="H123" s="141">
        <v>2550</v>
      </c>
      <c r="I123" s="140">
        <v>5.37</v>
      </c>
      <c r="J123" s="140">
        <v>38.549999999999997</v>
      </c>
      <c r="K123" s="140">
        <v>159.21</v>
      </c>
      <c r="L123" s="140">
        <v>13.72</v>
      </c>
      <c r="M123" s="140">
        <v>0.52</v>
      </c>
      <c r="N123" s="139"/>
    </row>
    <row r="124" spans="1:27" s="134" customFormat="1" ht="13.9" customHeight="1">
      <c r="A124" s="135" t="s">
        <v>4</v>
      </c>
      <c r="C124" s="135"/>
      <c r="D124" s="135"/>
      <c r="E124" s="135"/>
      <c r="F124" s="138"/>
      <c r="G124" s="137"/>
      <c r="H124" s="137"/>
      <c r="I124" s="136"/>
      <c r="J124" s="136"/>
      <c r="K124" s="136"/>
      <c r="L124" s="136"/>
      <c r="M124" s="136"/>
      <c r="N124" s="136"/>
      <c r="O124" s="135"/>
      <c r="P124" s="135"/>
      <c r="Q124" s="135"/>
      <c r="R124" s="135"/>
      <c r="S124" s="135"/>
      <c r="T124" s="135"/>
      <c r="U124" s="135"/>
      <c r="V124" s="135"/>
      <c r="W124" s="135"/>
      <c r="X124" s="135"/>
      <c r="Y124" s="135"/>
      <c r="Z124" s="135"/>
      <c r="AA124" s="135"/>
    </row>
    <row r="125" spans="1:27" s="134" customFormat="1" ht="13.9" customHeight="1">
      <c r="A125" s="135" t="s">
        <v>107</v>
      </c>
      <c r="C125" s="135"/>
      <c r="D125" s="135"/>
      <c r="E125" s="135"/>
      <c r="F125" s="137"/>
      <c r="G125" s="137"/>
      <c r="H125" s="137"/>
      <c r="I125" s="136"/>
      <c r="J125" s="136"/>
      <c r="K125" s="136"/>
      <c r="L125" s="136"/>
      <c r="M125" s="136"/>
      <c r="N125" s="136"/>
      <c r="O125" s="135"/>
      <c r="P125" s="135"/>
      <c r="Q125" s="135"/>
      <c r="R125" s="135"/>
      <c r="S125" s="135"/>
      <c r="T125" s="135"/>
      <c r="U125" s="135"/>
      <c r="V125" s="135"/>
      <c r="W125" s="135"/>
      <c r="X125" s="135"/>
      <c r="Y125" s="135"/>
      <c r="Z125" s="135"/>
      <c r="AA125" s="135"/>
    </row>
  </sheetData>
  <mergeCells count="98">
    <mergeCell ref="O4:S4"/>
    <mergeCell ref="P6:S6"/>
    <mergeCell ref="O21:S21"/>
    <mergeCell ref="O5:S5"/>
    <mergeCell ref="A5:E5"/>
    <mergeCell ref="Q13:S13"/>
    <mergeCell ref="R14:S14"/>
    <mergeCell ref="R15:S15"/>
    <mergeCell ref="D8:E8"/>
    <mergeCell ref="A1:M1"/>
    <mergeCell ref="D7:E7"/>
    <mergeCell ref="B6:E6"/>
    <mergeCell ref="A21:E21"/>
    <mergeCell ref="D15:E15"/>
    <mergeCell ref="D14:E14"/>
    <mergeCell ref="A53:E53"/>
    <mergeCell ref="A73:M73"/>
    <mergeCell ref="C68:E68"/>
    <mergeCell ref="B22:E22"/>
    <mergeCell ref="D23:E23"/>
    <mergeCell ref="C13:E13"/>
    <mergeCell ref="R55:S55"/>
    <mergeCell ref="R56:S56"/>
    <mergeCell ref="Q61:S61"/>
    <mergeCell ref="D56:E56"/>
    <mergeCell ref="C61:E61"/>
    <mergeCell ref="A75:E75"/>
    <mergeCell ref="R8:S8"/>
    <mergeCell ref="C45:E45"/>
    <mergeCell ref="D46:E46"/>
    <mergeCell ref="P22:S22"/>
    <mergeCell ref="A76:E76"/>
    <mergeCell ref="O53:S53"/>
    <mergeCell ref="D62:E62"/>
    <mergeCell ref="D63:E63"/>
    <mergeCell ref="B54:E54"/>
    <mergeCell ref="D55:E55"/>
    <mergeCell ref="P54:S54"/>
    <mergeCell ref="D47:E47"/>
    <mergeCell ref="A4:E4"/>
    <mergeCell ref="D30:E30"/>
    <mergeCell ref="D31:E31"/>
    <mergeCell ref="B38:E38"/>
    <mergeCell ref="D24:E24"/>
    <mergeCell ref="C29:E29"/>
    <mergeCell ref="A37:E37"/>
    <mergeCell ref="R7:S7"/>
    <mergeCell ref="B77:E77"/>
    <mergeCell ref="D78:E78"/>
    <mergeCell ref="D79:E79"/>
    <mergeCell ref="C84:E84"/>
    <mergeCell ref="D85:E85"/>
    <mergeCell ref="D86:E86"/>
    <mergeCell ref="B93:E93"/>
    <mergeCell ref="D94:E94"/>
    <mergeCell ref="A92:E92"/>
    <mergeCell ref="C123:E123"/>
    <mergeCell ref="B109:E109"/>
    <mergeCell ref="D110:E110"/>
    <mergeCell ref="D111:E111"/>
    <mergeCell ref="C116:E116"/>
    <mergeCell ref="D40:E40"/>
    <mergeCell ref="C91:E91"/>
    <mergeCell ref="D117:E117"/>
    <mergeCell ref="D118:E118"/>
    <mergeCell ref="C107:E107"/>
    <mergeCell ref="D95:E95"/>
    <mergeCell ref="C100:E100"/>
    <mergeCell ref="D101:E101"/>
    <mergeCell ref="D102:E102"/>
    <mergeCell ref="A108:E108"/>
    <mergeCell ref="Q52:S52"/>
    <mergeCell ref="R23:S23"/>
    <mergeCell ref="R24:S24"/>
    <mergeCell ref="Q29:S29"/>
    <mergeCell ref="R30:S30"/>
    <mergeCell ref="R31:S31"/>
    <mergeCell ref="O37:S37"/>
    <mergeCell ref="D39:E39"/>
    <mergeCell ref="O1:AA1"/>
    <mergeCell ref="A71:M71"/>
    <mergeCell ref="O71:AA71"/>
    <mergeCell ref="A2:M2"/>
    <mergeCell ref="C52:E52"/>
    <mergeCell ref="C36:E36"/>
    <mergeCell ref="C20:E20"/>
    <mergeCell ref="Q20:S20"/>
    <mergeCell ref="Q68:S68"/>
    <mergeCell ref="Q36:S36"/>
    <mergeCell ref="A72:M72"/>
    <mergeCell ref="R62:S62"/>
    <mergeCell ref="R63:S63"/>
    <mergeCell ref="R40:S40"/>
    <mergeCell ref="Q45:S45"/>
    <mergeCell ref="R46:S46"/>
    <mergeCell ref="R47:S47"/>
    <mergeCell ref="P38:S38"/>
    <mergeCell ref="R39:S3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zoomScaleNormal="100" zoomScaleSheetLayoutView="100" workbookViewId="0">
      <selection sqref="A1:K1"/>
    </sheetView>
  </sheetViews>
  <sheetFormatPr defaultRowHeight="13.9" customHeight="1"/>
  <cols>
    <col min="1" max="2" width="1.25" style="175" customWidth="1"/>
    <col min="3" max="3" width="15.5" style="175" customWidth="1"/>
    <col min="4" max="11" width="8.875" style="175" customWidth="1"/>
    <col min="12" max="16384" width="9" style="175"/>
  </cols>
  <sheetData>
    <row r="1" spans="1:11" s="218" customFormat="1" ht="19.899999999999999" customHeight="1">
      <c r="A1" s="220" t="s">
        <v>183</v>
      </c>
      <c r="B1" s="220"/>
      <c r="C1" s="219"/>
      <c r="D1" s="219"/>
      <c r="E1" s="219"/>
      <c r="F1" s="219"/>
      <c r="G1" s="219"/>
      <c r="H1" s="219"/>
      <c r="I1" s="219"/>
      <c r="J1" s="219"/>
      <c r="K1" s="219"/>
    </row>
    <row r="2" spans="1:11" s="177" customFormat="1" ht="13.9" customHeight="1" thickBot="1">
      <c r="A2" s="176"/>
      <c r="B2" s="176"/>
      <c r="C2" s="176"/>
      <c r="D2" s="217"/>
      <c r="E2" s="178"/>
      <c r="F2" s="178"/>
      <c r="G2" s="178"/>
      <c r="H2" s="178"/>
      <c r="I2" s="178"/>
      <c r="J2" s="178"/>
      <c r="K2" s="178" t="s">
        <v>182</v>
      </c>
    </row>
    <row r="3" spans="1:11" s="184" customFormat="1" ht="12" customHeight="1">
      <c r="A3" s="216" t="s">
        <v>181</v>
      </c>
      <c r="B3" s="215"/>
      <c r="C3" s="214"/>
      <c r="D3" s="213" t="s">
        <v>180</v>
      </c>
      <c r="E3" s="212" t="s">
        <v>179</v>
      </c>
      <c r="F3" s="211"/>
      <c r="G3" s="211"/>
      <c r="H3" s="211"/>
      <c r="I3" s="211"/>
      <c r="J3" s="211"/>
      <c r="K3" s="211"/>
    </row>
    <row r="4" spans="1:11" s="184" customFormat="1" ht="12" customHeight="1">
      <c r="A4" s="210"/>
      <c r="B4" s="209"/>
      <c r="C4" s="208"/>
      <c r="D4" s="207"/>
      <c r="E4" s="205" t="s">
        <v>178</v>
      </c>
      <c r="F4" s="206"/>
      <c r="G4" s="205" t="s">
        <v>177</v>
      </c>
      <c r="H4" s="206"/>
      <c r="I4" s="206" t="s">
        <v>176</v>
      </c>
      <c r="J4" s="206"/>
      <c r="K4" s="204"/>
    </row>
    <row r="5" spans="1:11" s="184" customFormat="1" ht="12" customHeight="1">
      <c r="A5" s="209"/>
      <c r="B5" s="209"/>
      <c r="C5" s="208"/>
      <c r="D5" s="207"/>
      <c r="E5" s="201"/>
      <c r="F5" s="201"/>
      <c r="G5" s="201"/>
      <c r="H5" s="201"/>
      <c r="I5" s="201"/>
      <c r="J5" s="201"/>
      <c r="K5" s="200"/>
    </row>
    <row r="6" spans="1:11" s="184" customFormat="1" ht="12" customHeight="1">
      <c r="A6" s="209"/>
      <c r="B6" s="209"/>
      <c r="C6" s="208"/>
      <c r="D6" s="207"/>
      <c r="E6" s="206" t="s">
        <v>175</v>
      </c>
      <c r="F6" s="206" t="s">
        <v>174</v>
      </c>
      <c r="G6" s="206" t="s">
        <v>175</v>
      </c>
      <c r="H6" s="206" t="s">
        <v>174</v>
      </c>
      <c r="I6" s="205" t="s">
        <v>173</v>
      </c>
      <c r="J6" s="205" t="s">
        <v>172</v>
      </c>
      <c r="K6" s="204" t="s">
        <v>171</v>
      </c>
    </row>
    <row r="7" spans="1:11" s="184" customFormat="1" ht="12" customHeight="1">
      <c r="A7" s="203"/>
      <c r="B7" s="203"/>
      <c r="C7" s="202"/>
      <c r="D7" s="201"/>
      <c r="E7" s="201"/>
      <c r="F7" s="201"/>
      <c r="G7" s="201"/>
      <c r="H7" s="201"/>
      <c r="I7" s="201"/>
      <c r="J7" s="201"/>
      <c r="K7" s="200"/>
    </row>
    <row r="8" spans="1:11" s="184" customFormat="1" ht="11.45" customHeight="1">
      <c r="A8" s="199" t="s">
        <v>170</v>
      </c>
      <c r="B8" s="199"/>
      <c r="C8" s="198"/>
      <c r="D8" s="190">
        <v>510420</v>
      </c>
      <c r="E8" s="189">
        <v>9590</v>
      </c>
      <c r="F8" s="189">
        <v>485380</v>
      </c>
      <c r="G8" s="189">
        <v>11780</v>
      </c>
      <c r="H8" s="189">
        <v>483200</v>
      </c>
      <c r="I8" s="189">
        <v>60280</v>
      </c>
      <c r="J8" s="189">
        <v>56770</v>
      </c>
      <c r="K8" s="189">
        <v>377930</v>
      </c>
    </row>
    <row r="9" spans="1:11" s="184" customFormat="1" ht="11.45" customHeight="1">
      <c r="A9" s="195"/>
      <c r="B9" s="195"/>
      <c r="C9" s="196" t="s">
        <v>169</v>
      </c>
      <c r="D9" s="190">
        <v>6650</v>
      </c>
      <c r="E9" s="189">
        <v>130</v>
      </c>
      <c r="F9" s="189">
        <v>6530</v>
      </c>
      <c r="G9" s="189">
        <v>50</v>
      </c>
      <c r="H9" s="189">
        <v>6600</v>
      </c>
      <c r="I9" s="189">
        <v>210</v>
      </c>
      <c r="J9" s="189">
        <v>450</v>
      </c>
      <c r="K9" s="189">
        <v>5990</v>
      </c>
    </row>
    <row r="10" spans="1:11" s="184" customFormat="1" ht="11.45" customHeight="1">
      <c r="A10" s="192"/>
      <c r="B10" s="192"/>
      <c r="C10" s="191" t="s">
        <v>168</v>
      </c>
      <c r="D10" s="190">
        <v>20980</v>
      </c>
      <c r="E10" s="189">
        <v>460</v>
      </c>
      <c r="F10" s="189">
        <v>20520</v>
      </c>
      <c r="G10" s="189">
        <v>90</v>
      </c>
      <c r="H10" s="189">
        <v>20880</v>
      </c>
      <c r="I10" s="189">
        <v>510</v>
      </c>
      <c r="J10" s="189">
        <v>1500</v>
      </c>
      <c r="K10" s="189">
        <v>18970</v>
      </c>
    </row>
    <row r="11" spans="1:11" s="184" customFormat="1" ht="11.45" customHeight="1">
      <c r="A11" s="192"/>
      <c r="B11" s="192"/>
      <c r="C11" s="191" t="s">
        <v>167</v>
      </c>
      <c r="D11" s="190">
        <v>61120</v>
      </c>
      <c r="E11" s="189">
        <v>1090</v>
      </c>
      <c r="F11" s="189">
        <v>60030</v>
      </c>
      <c r="G11" s="189">
        <v>320</v>
      </c>
      <c r="H11" s="189">
        <v>60810</v>
      </c>
      <c r="I11" s="189">
        <v>1540</v>
      </c>
      <c r="J11" s="189">
        <v>6000</v>
      </c>
      <c r="K11" s="189">
        <v>53580</v>
      </c>
    </row>
    <row r="12" spans="1:11" s="184" customFormat="1" ht="11.45" customHeight="1">
      <c r="A12" s="192"/>
      <c r="B12" s="192"/>
      <c r="C12" s="191" t="s">
        <v>166</v>
      </c>
      <c r="D12" s="190">
        <v>93650</v>
      </c>
      <c r="E12" s="189">
        <v>1690</v>
      </c>
      <c r="F12" s="189">
        <v>91960</v>
      </c>
      <c r="G12" s="189">
        <v>710</v>
      </c>
      <c r="H12" s="189">
        <v>92940</v>
      </c>
      <c r="I12" s="189">
        <v>2230</v>
      </c>
      <c r="J12" s="189">
        <v>6910</v>
      </c>
      <c r="K12" s="189">
        <v>84510</v>
      </c>
    </row>
    <row r="13" spans="1:11" s="184" customFormat="1" ht="11.45" customHeight="1">
      <c r="A13" s="192"/>
      <c r="B13" s="192"/>
      <c r="C13" s="191" t="s">
        <v>165</v>
      </c>
      <c r="D13" s="190">
        <v>63810</v>
      </c>
      <c r="E13" s="189">
        <v>830</v>
      </c>
      <c r="F13" s="189">
        <v>62980</v>
      </c>
      <c r="G13" s="189">
        <v>690</v>
      </c>
      <c r="H13" s="189">
        <v>63120</v>
      </c>
      <c r="I13" s="189">
        <v>2100</v>
      </c>
      <c r="J13" s="189">
        <v>5130</v>
      </c>
      <c r="K13" s="189">
        <v>56580</v>
      </c>
    </row>
    <row r="14" spans="1:11" s="184" customFormat="1" ht="11.45" customHeight="1">
      <c r="A14" s="192"/>
      <c r="B14" s="192"/>
      <c r="C14" s="191" t="s">
        <v>164</v>
      </c>
      <c r="D14" s="190">
        <v>61280</v>
      </c>
      <c r="E14" s="189">
        <v>970</v>
      </c>
      <c r="F14" s="189">
        <v>60310</v>
      </c>
      <c r="G14" s="189">
        <v>1270</v>
      </c>
      <c r="H14" s="189">
        <v>60010</v>
      </c>
      <c r="I14" s="189">
        <v>6430</v>
      </c>
      <c r="J14" s="189">
        <v>8110</v>
      </c>
      <c r="K14" s="189">
        <v>46740</v>
      </c>
    </row>
    <row r="15" spans="1:11" s="184" customFormat="1" ht="11.45" customHeight="1">
      <c r="A15" s="192"/>
      <c r="B15" s="192"/>
      <c r="C15" s="191" t="s">
        <v>163</v>
      </c>
      <c r="D15" s="190">
        <v>64650</v>
      </c>
      <c r="E15" s="189">
        <v>910</v>
      </c>
      <c r="F15" s="189">
        <v>63740</v>
      </c>
      <c r="G15" s="189">
        <v>1550</v>
      </c>
      <c r="H15" s="189">
        <v>63100</v>
      </c>
      <c r="I15" s="189">
        <v>13310</v>
      </c>
      <c r="J15" s="189">
        <v>9600</v>
      </c>
      <c r="K15" s="189">
        <v>41740</v>
      </c>
    </row>
    <row r="16" spans="1:11" s="184" customFormat="1" ht="11.45" customHeight="1">
      <c r="A16" s="192"/>
      <c r="B16" s="192"/>
      <c r="C16" s="197" t="s">
        <v>162</v>
      </c>
      <c r="D16" s="190">
        <v>64830</v>
      </c>
      <c r="E16" s="189">
        <v>2180</v>
      </c>
      <c r="F16" s="189">
        <v>62650</v>
      </c>
      <c r="G16" s="189">
        <v>3770</v>
      </c>
      <c r="H16" s="189">
        <v>61060</v>
      </c>
      <c r="I16" s="189">
        <v>19100</v>
      </c>
      <c r="J16" s="189">
        <v>11760</v>
      </c>
      <c r="K16" s="189">
        <v>33970</v>
      </c>
    </row>
    <row r="17" spans="1:11" s="184" customFormat="1" ht="11.45" customHeight="1">
      <c r="A17" s="195"/>
      <c r="B17" s="195"/>
      <c r="C17" s="196" t="s">
        <v>161</v>
      </c>
      <c r="D17" s="190">
        <v>30540</v>
      </c>
      <c r="E17" s="189">
        <v>1190</v>
      </c>
      <c r="F17" s="189">
        <v>29350</v>
      </c>
      <c r="G17" s="189">
        <v>3200</v>
      </c>
      <c r="H17" s="189">
        <v>27340</v>
      </c>
      <c r="I17" s="189">
        <v>12570</v>
      </c>
      <c r="J17" s="189">
        <v>4880</v>
      </c>
      <c r="K17" s="189">
        <v>13090</v>
      </c>
    </row>
    <row r="18" spans="1:11" s="184" customFormat="1" ht="11.45" customHeight="1">
      <c r="A18" s="195"/>
      <c r="B18" s="194" t="s">
        <v>160</v>
      </c>
      <c r="C18" s="193"/>
      <c r="D18" s="190"/>
      <c r="E18" s="189"/>
      <c r="F18" s="189"/>
      <c r="G18" s="189"/>
      <c r="H18" s="189"/>
      <c r="I18" s="189"/>
      <c r="J18" s="189"/>
      <c r="K18" s="189"/>
    </row>
    <row r="19" spans="1:11" s="184" customFormat="1" ht="11.45" customHeight="1">
      <c r="A19" s="192"/>
      <c r="B19" s="192"/>
      <c r="C19" s="191" t="s">
        <v>159</v>
      </c>
      <c r="D19" s="190">
        <v>306930</v>
      </c>
      <c r="E19" s="189">
        <v>8730</v>
      </c>
      <c r="F19" s="189">
        <v>298210</v>
      </c>
      <c r="G19" s="189">
        <v>10640</v>
      </c>
      <c r="H19" s="189">
        <v>296290</v>
      </c>
      <c r="I19" s="189">
        <v>52910</v>
      </c>
      <c r="J19" s="189">
        <v>47660</v>
      </c>
      <c r="K19" s="189">
        <v>206360</v>
      </c>
    </row>
    <row r="20" spans="1:11" s="184" customFormat="1" ht="11.45" customHeight="1" thickBot="1">
      <c r="A20" s="188"/>
      <c r="B20" s="188"/>
      <c r="C20" s="187" t="s">
        <v>158</v>
      </c>
      <c r="D20" s="186">
        <v>188040</v>
      </c>
      <c r="E20" s="185">
        <v>870</v>
      </c>
      <c r="F20" s="185">
        <v>187180</v>
      </c>
      <c r="G20" s="185">
        <v>1140</v>
      </c>
      <c r="H20" s="185">
        <v>186910</v>
      </c>
      <c r="I20" s="185">
        <v>7360</v>
      </c>
      <c r="J20" s="185">
        <v>9110</v>
      </c>
      <c r="K20" s="185">
        <v>171570</v>
      </c>
    </row>
    <row r="21" spans="1:11" s="177" customFormat="1" ht="13.15" customHeight="1">
      <c r="A21" s="183" t="s">
        <v>157</v>
      </c>
      <c r="B21" s="183"/>
      <c r="C21" s="182"/>
      <c r="D21" s="181"/>
      <c r="E21" s="181"/>
      <c r="F21" s="181"/>
      <c r="G21" s="181"/>
      <c r="H21" s="181"/>
      <c r="I21" s="181"/>
      <c r="J21" s="181"/>
      <c r="K21" s="181"/>
    </row>
    <row r="22" spans="1:11" s="177" customFormat="1" ht="13.15" customHeight="1">
      <c r="A22" s="176" t="s">
        <v>156</v>
      </c>
      <c r="B22" s="176"/>
      <c r="C22" s="180"/>
      <c r="D22" s="179"/>
      <c r="E22" s="178"/>
      <c r="F22" s="178"/>
      <c r="G22" s="178"/>
      <c r="H22" s="178"/>
      <c r="I22" s="178"/>
      <c r="J22" s="178"/>
      <c r="K22" s="178"/>
    </row>
    <row r="23" spans="1:11" ht="13.9" customHeight="1">
      <c r="A23" s="176" t="s">
        <v>155</v>
      </c>
    </row>
    <row r="24" spans="1:11" ht="13.9" customHeight="1">
      <c r="A24" s="176" t="s">
        <v>154</v>
      </c>
    </row>
  </sheetData>
  <mergeCells count="16">
    <mergeCell ref="A3:C7"/>
    <mergeCell ref="A1:K1"/>
    <mergeCell ref="D3:D7"/>
    <mergeCell ref="E4:F5"/>
    <mergeCell ref="G4:H5"/>
    <mergeCell ref="I4:K5"/>
    <mergeCell ref="B18:C18"/>
    <mergeCell ref="E3:K3"/>
    <mergeCell ref="E6:E7"/>
    <mergeCell ref="F6:F7"/>
    <mergeCell ref="G6:G7"/>
    <mergeCell ref="H6:H7"/>
    <mergeCell ref="I6:I7"/>
    <mergeCell ref="J6:J7"/>
    <mergeCell ref="K6:K7"/>
    <mergeCell ref="A8:C8"/>
  </mergeCells>
  <phoneticPr fontId="2"/>
  <pageMargins left="0.75" right="0" top="1" bottom="0" header="0.51200000000000001" footer="0.51200000000000001"/>
  <pageSetup paperSize="9" scale="60" pageOrder="overThenDown" orientation="portrait" verticalDpi="400" r:id="rId1"/>
  <headerFooter alignWithMargins="0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zoomScaleNormal="100" zoomScaleSheetLayoutView="100" workbookViewId="0">
      <selection sqref="A1:F1"/>
    </sheetView>
  </sheetViews>
  <sheetFormatPr defaultColWidth="8.875" defaultRowHeight="13.9" customHeight="1"/>
  <cols>
    <col min="1" max="1" width="11.625" style="222" customWidth="1"/>
    <col min="2" max="3" width="16.5" style="222" customWidth="1"/>
    <col min="4" max="6" width="16.5" style="221" customWidth="1"/>
    <col min="7" max="16384" width="8.875" style="221"/>
  </cols>
  <sheetData>
    <row r="1" spans="1:8" s="241" customFormat="1" ht="19.899999999999999" customHeight="1">
      <c r="A1" s="242" t="s">
        <v>197</v>
      </c>
      <c r="B1" s="242"/>
      <c r="C1" s="242"/>
      <c r="D1" s="242"/>
      <c r="E1" s="242"/>
      <c r="F1" s="242"/>
    </row>
    <row r="2" spans="1:8" s="223" customFormat="1" ht="13.9" customHeight="1" thickBot="1">
      <c r="A2" s="224"/>
      <c r="B2" s="224"/>
      <c r="F2" s="240" t="s">
        <v>196</v>
      </c>
    </row>
    <row r="3" spans="1:8" ht="21.6" customHeight="1">
      <c r="A3" s="239" t="s">
        <v>195</v>
      </c>
      <c r="B3" s="237" t="s">
        <v>28</v>
      </c>
      <c r="C3" s="238" t="s">
        <v>194</v>
      </c>
      <c r="D3" s="238" t="s">
        <v>193</v>
      </c>
      <c r="E3" s="237" t="s">
        <v>192</v>
      </c>
      <c r="F3" s="236" t="s">
        <v>191</v>
      </c>
    </row>
    <row r="4" spans="1:8" ht="12" customHeight="1">
      <c r="A4" s="235" t="s">
        <v>190</v>
      </c>
      <c r="B4" s="234">
        <v>20213</v>
      </c>
      <c r="C4" s="233">
        <v>2620</v>
      </c>
      <c r="D4" s="233">
        <v>9492</v>
      </c>
      <c r="E4" s="233">
        <v>274</v>
      </c>
      <c r="F4" s="233">
        <v>7827</v>
      </c>
      <c r="H4" s="226"/>
    </row>
    <row r="5" spans="1:8" ht="12" customHeight="1">
      <c r="A5" s="232" t="s">
        <v>189</v>
      </c>
      <c r="B5" s="231">
        <v>20196</v>
      </c>
      <c r="C5" s="230">
        <v>2613</v>
      </c>
      <c r="D5" s="230">
        <v>9522</v>
      </c>
      <c r="E5" s="230">
        <v>274</v>
      </c>
      <c r="F5" s="230">
        <v>7787</v>
      </c>
      <c r="H5" s="226"/>
    </row>
    <row r="6" spans="1:8" ht="12" customHeight="1">
      <c r="A6" s="232" t="s">
        <v>188</v>
      </c>
      <c r="B6" s="231">
        <v>20192</v>
      </c>
      <c r="C6" s="230">
        <v>2610</v>
      </c>
      <c r="D6" s="230">
        <v>9521</v>
      </c>
      <c r="E6" s="230">
        <v>274</v>
      </c>
      <c r="F6" s="230">
        <v>7787</v>
      </c>
      <c r="H6" s="226"/>
    </row>
    <row r="7" spans="1:8" s="222" customFormat="1" ht="12" customHeight="1">
      <c r="A7" s="232" t="s">
        <v>187</v>
      </c>
      <c r="B7" s="231">
        <v>20145</v>
      </c>
      <c r="C7" s="230">
        <v>2610</v>
      </c>
      <c r="D7" s="230">
        <v>9603</v>
      </c>
      <c r="E7" s="230">
        <v>270</v>
      </c>
      <c r="F7" s="230">
        <v>7662</v>
      </c>
      <c r="H7" s="226"/>
    </row>
    <row r="8" spans="1:8" s="222" customFormat="1" ht="12" customHeight="1" thickBot="1">
      <c r="A8" s="229" t="s">
        <v>186</v>
      </c>
      <c r="B8" s="228">
        <v>20266</v>
      </c>
      <c r="C8" s="227">
        <v>2610</v>
      </c>
      <c r="D8" s="227">
        <v>9779</v>
      </c>
      <c r="E8" s="227">
        <v>270</v>
      </c>
      <c r="F8" s="227">
        <v>7607</v>
      </c>
      <c r="H8" s="226"/>
    </row>
    <row r="9" spans="1:8" s="223" customFormat="1" ht="13.9" customHeight="1">
      <c r="A9" s="225" t="s">
        <v>185</v>
      </c>
      <c r="B9" s="224"/>
      <c r="C9" s="224"/>
    </row>
    <row r="10" spans="1:8" s="223" customFormat="1" ht="13.9" customHeight="1">
      <c r="A10" s="224" t="s">
        <v>184</v>
      </c>
      <c r="B10" s="224"/>
      <c r="C10" s="224"/>
    </row>
  </sheetData>
  <mergeCells count="1">
    <mergeCell ref="A1:F1"/>
  </mergeCells>
  <phoneticPr fontId="2"/>
  <pageMargins left="0.78740157480314965" right="0.55118110236220474" top="0.78740157480314965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zoomScaleNormal="100" zoomScaleSheetLayoutView="100" workbookViewId="0">
      <selection sqref="A1:G1"/>
    </sheetView>
  </sheetViews>
  <sheetFormatPr defaultColWidth="8.875" defaultRowHeight="13.9" customHeight="1"/>
  <cols>
    <col min="1" max="1" width="2.5" style="244" customWidth="1"/>
    <col min="2" max="2" width="13.5" style="244" customWidth="1"/>
    <col min="3" max="3" width="15.625" style="222" customWidth="1"/>
    <col min="4" max="4" width="15.625" style="244" customWidth="1"/>
    <col min="5" max="7" width="15.625" style="243" customWidth="1"/>
    <col min="8" max="16384" width="8.875" style="243"/>
  </cols>
  <sheetData>
    <row r="1" spans="1:7" s="273" customFormat="1" ht="19.899999999999999" customHeight="1">
      <c r="A1" s="274" t="s">
        <v>213</v>
      </c>
      <c r="B1" s="274"/>
      <c r="C1" s="274"/>
      <c r="D1" s="274"/>
      <c r="E1" s="274"/>
      <c r="F1" s="274"/>
      <c r="G1" s="274"/>
    </row>
    <row r="2" spans="1:7" s="245" customFormat="1" ht="13.9" customHeight="1" thickBot="1">
      <c r="A2" s="272"/>
      <c r="B2" s="272"/>
      <c r="C2" s="224"/>
      <c r="G2" s="271" t="s">
        <v>196</v>
      </c>
    </row>
    <row r="3" spans="1:7" ht="13.9" customHeight="1">
      <c r="A3" s="270" t="s">
        <v>195</v>
      </c>
      <c r="B3" s="269"/>
      <c r="C3" s="237" t="s">
        <v>28</v>
      </c>
      <c r="D3" s="268" t="s">
        <v>212</v>
      </c>
      <c r="E3" s="268" t="s">
        <v>211</v>
      </c>
      <c r="F3" s="267" t="s">
        <v>210</v>
      </c>
      <c r="G3" s="266" t="s">
        <v>209</v>
      </c>
    </row>
    <row r="4" spans="1:7" ht="12" customHeight="1">
      <c r="A4" s="265" t="s">
        <v>208</v>
      </c>
      <c r="B4" s="264"/>
      <c r="C4" s="263">
        <v>2620</v>
      </c>
      <c r="D4" s="263">
        <v>38</v>
      </c>
      <c r="E4" s="263">
        <v>70</v>
      </c>
      <c r="F4" s="263">
        <v>2163</v>
      </c>
      <c r="G4" s="263">
        <v>349</v>
      </c>
    </row>
    <row r="5" spans="1:7" ht="12" customHeight="1">
      <c r="A5" s="262" t="s">
        <v>207</v>
      </c>
      <c r="B5" s="261"/>
      <c r="C5" s="252">
        <v>2613</v>
      </c>
      <c r="D5" s="252">
        <v>3</v>
      </c>
      <c r="E5" s="252">
        <v>70</v>
      </c>
      <c r="F5" s="252">
        <v>2163</v>
      </c>
      <c r="G5" s="252">
        <v>377</v>
      </c>
    </row>
    <row r="6" spans="1:7" ht="12" customHeight="1">
      <c r="A6" s="262" t="s">
        <v>188</v>
      </c>
      <c r="B6" s="261"/>
      <c r="C6" s="253">
        <v>2610</v>
      </c>
      <c r="D6" s="252" t="s">
        <v>84</v>
      </c>
      <c r="E6" s="252">
        <v>70</v>
      </c>
      <c r="F6" s="252">
        <v>2163</v>
      </c>
      <c r="G6" s="252">
        <v>377</v>
      </c>
    </row>
    <row r="7" spans="1:7" ht="12" customHeight="1">
      <c r="A7" s="262" t="s">
        <v>187</v>
      </c>
      <c r="B7" s="261"/>
      <c r="C7" s="253">
        <v>2610</v>
      </c>
      <c r="D7" s="252" t="s">
        <v>84</v>
      </c>
      <c r="E7" s="252">
        <v>70</v>
      </c>
      <c r="F7" s="252">
        <v>2163</v>
      </c>
      <c r="G7" s="252">
        <v>377</v>
      </c>
    </row>
    <row r="8" spans="1:7" ht="12" customHeight="1">
      <c r="A8" s="262" t="s">
        <v>206</v>
      </c>
      <c r="B8" s="261"/>
      <c r="C8" s="253">
        <v>2610</v>
      </c>
      <c r="D8" s="252" t="s">
        <v>84</v>
      </c>
      <c r="E8" s="252">
        <v>70</v>
      </c>
      <c r="F8" s="252">
        <v>2163</v>
      </c>
      <c r="G8" s="252">
        <v>377</v>
      </c>
    </row>
    <row r="9" spans="1:7" s="256" customFormat="1" ht="12" customHeight="1">
      <c r="A9" s="260" t="s">
        <v>205</v>
      </c>
      <c r="B9" s="259"/>
      <c r="C9" s="258"/>
      <c r="D9" s="257"/>
      <c r="E9" s="257"/>
      <c r="F9" s="257"/>
      <c r="G9" s="257"/>
    </row>
    <row r="10" spans="1:7" ht="12" customHeight="1">
      <c r="A10" s="260"/>
      <c r="B10" s="254" t="s">
        <v>204</v>
      </c>
      <c r="C10" s="253">
        <v>2461</v>
      </c>
      <c r="D10" s="252" t="s">
        <v>84</v>
      </c>
      <c r="E10" s="252">
        <v>70</v>
      </c>
      <c r="F10" s="252">
        <v>2136</v>
      </c>
      <c r="G10" s="252">
        <v>255</v>
      </c>
    </row>
    <row r="11" spans="1:7" ht="12" customHeight="1">
      <c r="A11" s="260"/>
      <c r="B11" s="254" t="s">
        <v>203</v>
      </c>
      <c r="C11" s="253">
        <v>122</v>
      </c>
      <c r="D11" s="252" t="s">
        <v>84</v>
      </c>
      <c r="E11" s="252" t="s">
        <v>84</v>
      </c>
      <c r="F11" s="252" t="s">
        <v>84</v>
      </c>
      <c r="G11" s="252">
        <v>122</v>
      </c>
    </row>
    <row r="12" spans="1:7" ht="12" customHeight="1">
      <c r="A12" s="255"/>
      <c r="B12" s="254" t="s">
        <v>202</v>
      </c>
      <c r="C12" s="253">
        <v>12</v>
      </c>
      <c r="D12" s="252" t="s">
        <v>84</v>
      </c>
      <c r="E12" s="252" t="s">
        <v>84</v>
      </c>
      <c r="F12" s="252">
        <v>12</v>
      </c>
      <c r="G12" s="252" t="s">
        <v>84</v>
      </c>
    </row>
    <row r="13" spans="1:7" ht="12" customHeight="1">
      <c r="A13" s="255"/>
      <c r="B13" s="254" t="s">
        <v>201</v>
      </c>
      <c r="C13" s="253">
        <v>15</v>
      </c>
      <c r="D13" s="252" t="s">
        <v>84</v>
      </c>
      <c r="E13" s="252" t="s">
        <v>84</v>
      </c>
      <c r="F13" s="252">
        <v>15</v>
      </c>
      <c r="G13" s="252" t="s">
        <v>84</v>
      </c>
    </row>
    <row r="14" spans="1:7" s="256" customFormat="1" ht="12" customHeight="1">
      <c r="A14" s="260" t="s">
        <v>200</v>
      </c>
      <c r="B14" s="259"/>
      <c r="C14" s="258"/>
      <c r="D14" s="257"/>
      <c r="E14" s="257"/>
      <c r="F14" s="257"/>
      <c r="G14" s="257"/>
    </row>
    <row r="15" spans="1:7" ht="12" customHeight="1">
      <c r="A15" s="255"/>
      <c r="B15" s="254" t="s">
        <v>39</v>
      </c>
      <c r="C15" s="253">
        <v>426</v>
      </c>
      <c r="D15" s="252" t="s">
        <v>84</v>
      </c>
      <c r="E15" s="252" t="s">
        <v>84</v>
      </c>
      <c r="F15" s="252">
        <v>426</v>
      </c>
      <c r="G15" s="252" t="s">
        <v>84</v>
      </c>
    </row>
    <row r="16" spans="1:7" ht="12" customHeight="1">
      <c r="A16" s="255"/>
      <c r="B16" s="254" t="s">
        <v>38</v>
      </c>
      <c r="C16" s="253">
        <v>370</v>
      </c>
      <c r="D16" s="252" t="s">
        <v>84</v>
      </c>
      <c r="E16" s="252" t="s">
        <v>84</v>
      </c>
      <c r="F16" s="252">
        <v>248</v>
      </c>
      <c r="G16" s="252">
        <v>122</v>
      </c>
    </row>
    <row r="17" spans="1:7" ht="12" customHeight="1">
      <c r="A17" s="255"/>
      <c r="B17" s="254" t="s">
        <v>12</v>
      </c>
      <c r="C17" s="253">
        <v>45</v>
      </c>
      <c r="D17" s="252" t="s">
        <v>84</v>
      </c>
      <c r="E17" s="252" t="s">
        <v>84</v>
      </c>
      <c r="F17" s="252">
        <v>45</v>
      </c>
      <c r="G17" s="252" t="s">
        <v>84</v>
      </c>
    </row>
    <row r="18" spans="1:7" ht="12" customHeight="1">
      <c r="A18" s="255"/>
      <c r="B18" s="254" t="s">
        <v>13</v>
      </c>
      <c r="C18" s="253">
        <v>364</v>
      </c>
      <c r="D18" s="252" t="s">
        <v>84</v>
      </c>
      <c r="E18" s="252" t="s">
        <v>84</v>
      </c>
      <c r="F18" s="252">
        <v>186</v>
      </c>
      <c r="G18" s="252">
        <v>178</v>
      </c>
    </row>
    <row r="19" spans="1:7" ht="12" customHeight="1">
      <c r="A19" s="255"/>
      <c r="B19" s="254" t="s">
        <v>14</v>
      </c>
      <c r="C19" s="253">
        <v>180</v>
      </c>
      <c r="D19" s="252" t="s">
        <v>84</v>
      </c>
      <c r="E19" s="252" t="s">
        <v>84</v>
      </c>
      <c r="F19" s="252">
        <v>180</v>
      </c>
      <c r="G19" s="252" t="s">
        <v>84</v>
      </c>
    </row>
    <row r="20" spans="1:7" ht="12" customHeight="1">
      <c r="A20" s="255"/>
      <c r="B20" s="254" t="s">
        <v>37</v>
      </c>
      <c r="C20" s="253">
        <v>50</v>
      </c>
      <c r="D20" s="252" t="s">
        <v>84</v>
      </c>
      <c r="E20" s="252" t="s">
        <v>84</v>
      </c>
      <c r="F20" s="252">
        <v>50</v>
      </c>
      <c r="G20" s="252" t="s">
        <v>84</v>
      </c>
    </row>
    <row r="21" spans="1:7" ht="12" customHeight="1">
      <c r="A21" s="255"/>
      <c r="B21" s="254" t="s">
        <v>15</v>
      </c>
      <c r="C21" s="253">
        <v>201</v>
      </c>
      <c r="D21" s="252" t="s">
        <v>84</v>
      </c>
      <c r="E21" s="252" t="s">
        <v>84</v>
      </c>
      <c r="F21" s="252">
        <v>201</v>
      </c>
      <c r="G21" s="252" t="s">
        <v>84</v>
      </c>
    </row>
    <row r="22" spans="1:7" ht="12" customHeight="1">
      <c r="A22" s="255"/>
      <c r="B22" s="254" t="s">
        <v>36</v>
      </c>
      <c r="C22" s="253">
        <v>583</v>
      </c>
      <c r="D22" s="252" t="s">
        <v>84</v>
      </c>
      <c r="E22" s="252" t="s">
        <v>84</v>
      </c>
      <c r="F22" s="252">
        <v>506</v>
      </c>
      <c r="G22" s="252">
        <v>77</v>
      </c>
    </row>
    <row r="23" spans="1:7" ht="12" customHeight="1">
      <c r="A23" s="255"/>
      <c r="B23" s="254" t="s">
        <v>35</v>
      </c>
      <c r="C23" s="253">
        <v>213</v>
      </c>
      <c r="D23" s="252" t="s">
        <v>84</v>
      </c>
      <c r="E23" s="252" t="s">
        <v>84</v>
      </c>
      <c r="F23" s="252">
        <v>213</v>
      </c>
      <c r="G23" s="252" t="s">
        <v>84</v>
      </c>
    </row>
    <row r="24" spans="1:7" ht="12" customHeight="1" thickBot="1">
      <c r="A24" s="251"/>
      <c r="B24" s="250" t="s">
        <v>32</v>
      </c>
      <c r="C24" s="249">
        <v>178</v>
      </c>
      <c r="D24" s="248" t="s">
        <v>84</v>
      </c>
      <c r="E24" s="248">
        <v>70</v>
      </c>
      <c r="F24" s="248">
        <v>108</v>
      </c>
      <c r="G24" s="248" t="s">
        <v>199</v>
      </c>
    </row>
    <row r="25" spans="1:7" s="245" customFormat="1" ht="13.9" customHeight="1">
      <c r="A25" s="247" t="s">
        <v>198</v>
      </c>
      <c r="B25" s="247"/>
      <c r="C25" s="246"/>
      <c r="D25" s="246"/>
      <c r="E25" s="246"/>
      <c r="F25" s="246"/>
      <c r="G25" s="246"/>
    </row>
  </sheetData>
  <mergeCells count="7">
    <mergeCell ref="A8:B8"/>
    <mergeCell ref="A7:B7"/>
    <mergeCell ref="A1:G1"/>
    <mergeCell ref="A6:B6"/>
    <mergeCell ref="A5:B5"/>
    <mergeCell ref="A4:B4"/>
    <mergeCell ref="A3:B3"/>
  </mergeCells>
  <phoneticPr fontId="2"/>
  <pageMargins left="0.78740157480314965" right="0.55118110236220474" top="0.78740157480314965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6"/>
  <sheetViews>
    <sheetView showGridLines="0" zoomScaleNormal="100" workbookViewId="0">
      <selection sqref="A1:T1"/>
    </sheetView>
  </sheetViews>
  <sheetFormatPr defaultColWidth="7.75" defaultRowHeight="13.9" customHeight="1"/>
  <cols>
    <col min="1" max="1" width="2.25" style="275" customWidth="1"/>
    <col min="2" max="2" width="6.625" style="275" customWidth="1"/>
    <col min="3" max="3" width="6.75" style="275" customWidth="1"/>
    <col min="4" max="4" width="0.75" style="275" customWidth="1"/>
    <col min="5" max="5" width="6.75" style="275" customWidth="1"/>
    <col min="6" max="6" width="2" style="275" customWidth="1"/>
    <col min="7" max="7" width="6.125" style="275" customWidth="1"/>
    <col min="8" max="8" width="2.875" style="275" customWidth="1"/>
    <col min="9" max="9" width="3.875" style="275" customWidth="1"/>
    <col min="10" max="10" width="3.25" style="275" customWidth="1"/>
    <col min="11" max="11" width="3.75" style="275" customWidth="1"/>
    <col min="12" max="12" width="4.125" style="275" customWidth="1"/>
    <col min="13" max="13" width="4.5" style="275" customWidth="1"/>
    <col min="14" max="14" width="4.375" style="275" customWidth="1"/>
    <col min="15" max="15" width="2.375" style="275" customWidth="1"/>
    <col min="16" max="16" width="4.5" style="275" customWidth="1"/>
    <col min="17" max="17" width="2.375" style="275" customWidth="1"/>
    <col min="18" max="18" width="6.75" style="275" customWidth="1"/>
    <col min="19" max="19" width="1.5" style="275" customWidth="1"/>
    <col min="20" max="21" width="6.75" style="275" customWidth="1"/>
    <col min="22" max="22" width="1.25" style="275" customWidth="1"/>
    <col min="23" max="23" width="7" style="275" customWidth="1"/>
    <col min="24" max="24" width="2.75" style="275" customWidth="1"/>
    <col min="25" max="25" width="4.125" style="275" customWidth="1"/>
    <col min="26" max="26" width="5.375" style="275" customWidth="1"/>
    <col min="27" max="27" width="2.75" style="275" customWidth="1"/>
    <col min="28" max="28" width="5.875" style="275" customWidth="1"/>
    <col min="29" max="29" width="2.375" style="275" customWidth="1"/>
    <col min="30" max="30" width="6.375" style="275" customWidth="1"/>
    <col min="31" max="31" width="1.5" style="275" customWidth="1"/>
    <col min="32" max="32" width="6.375" style="275" customWidth="1"/>
    <col min="33" max="33" width="3.25" style="275" customWidth="1"/>
    <col min="34" max="34" width="4.75" style="275" customWidth="1"/>
    <col min="35" max="35" width="3.375" style="275" customWidth="1"/>
    <col min="36" max="36" width="2.875" style="275" customWidth="1"/>
    <col min="37" max="37" width="5.875" style="275" customWidth="1"/>
    <col min="38" max="38" width="2.375" style="275" customWidth="1"/>
    <col min="39" max="39" width="7.75" style="276"/>
    <col min="40" max="16384" width="7.75" style="275"/>
  </cols>
  <sheetData>
    <row r="1" spans="1:39" s="343" customFormat="1" ht="19.899999999999999" customHeight="1">
      <c r="A1" s="345" t="s">
        <v>265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4" t="s">
        <v>264</v>
      </c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</row>
    <row r="2" spans="1:39" s="278" customFormat="1" ht="13.9" customHeight="1" thickBot="1">
      <c r="A2" s="278" t="s">
        <v>263</v>
      </c>
      <c r="AM2" s="279"/>
    </row>
    <row r="3" spans="1:39" s="295" customFormat="1" ht="13.9" customHeight="1">
      <c r="A3" s="342" t="s">
        <v>254</v>
      </c>
      <c r="B3" s="341"/>
      <c r="C3" s="340" t="s">
        <v>262</v>
      </c>
      <c r="D3" s="339"/>
      <c r="E3" s="338"/>
      <c r="F3" s="338"/>
      <c r="G3" s="338"/>
      <c r="H3" s="337"/>
      <c r="I3" s="335" t="s">
        <v>261</v>
      </c>
      <c r="J3" s="335"/>
      <c r="K3" s="335"/>
      <c r="L3" s="335"/>
      <c r="M3" s="335"/>
      <c r="N3" s="335"/>
      <c r="O3" s="335" t="s">
        <v>260</v>
      </c>
      <c r="P3" s="335"/>
      <c r="Q3" s="335"/>
      <c r="R3" s="335"/>
      <c r="S3" s="335"/>
      <c r="T3" s="335"/>
      <c r="U3" s="336" t="s">
        <v>259</v>
      </c>
      <c r="V3" s="335"/>
      <c r="W3" s="335"/>
      <c r="X3" s="335"/>
      <c r="Y3" s="335"/>
      <c r="Z3" s="335"/>
      <c r="AA3" s="335" t="s">
        <v>258</v>
      </c>
      <c r="AB3" s="335"/>
      <c r="AC3" s="335"/>
      <c r="AD3" s="335"/>
      <c r="AE3" s="335"/>
      <c r="AF3" s="335"/>
      <c r="AG3" s="335"/>
      <c r="AH3" s="334" t="s">
        <v>257</v>
      </c>
      <c r="AI3" s="333"/>
      <c r="AJ3" s="333"/>
      <c r="AK3" s="333"/>
      <c r="AL3" s="333"/>
      <c r="AM3" s="333"/>
    </row>
    <row r="4" spans="1:39" s="295" customFormat="1" ht="21.6" customHeight="1">
      <c r="A4" s="305"/>
      <c r="B4" s="304"/>
      <c r="C4" s="331" t="s">
        <v>235</v>
      </c>
      <c r="D4" s="330"/>
      <c r="E4" s="331" t="s">
        <v>234</v>
      </c>
      <c r="F4" s="330"/>
      <c r="G4" s="328" t="s">
        <v>233</v>
      </c>
      <c r="H4" s="332"/>
      <c r="I4" s="331" t="s">
        <v>235</v>
      </c>
      <c r="J4" s="330"/>
      <c r="K4" s="331" t="s">
        <v>234</v>
      </c>
      <c r="L4" s="330"/>
      <c r="M4" s="328" t="s">
        <v>233</v>
      </c>
      <c r="N4" s="330"/>
      <c r="O4" s="331" t="s">
        <v>235</v>
      </c>
      <c r="P4" s="330"/>
      <c r="Q4" s="329" t="s">
        <v>234</v>
      </c>
      <c r="R4" s="329"/>
      <c r="S4" s="328" t="s">
        <v>233</v>
      </c>
      <c r="T4" s="330"/>
      <c r="U4" s="327" t="s">
        <v>235</v>
      </c>
      <c r="V4" s="330"/>
      <c r="W4" s="329" t="s">
        <v>234</v>
      </c>
      <c r="X4" s="329"/>
      <c r="Y4" s="328" t="s">
        <v>233</v>
      </c>
      <c r="Z4" s="330"/>
      <c r="AA4" s="331" t="s">
        <v>235</v>
      </c>
      <c r="AB4" s="330"/>
      <c r="AC4" s="329" t="s">
        <v>234</v>
      </c>
      <c r="AD4" s="329"/>
      <c r="AE4" s="329"/>
      <c r="AF4" s="328" t="s">
        <v>233</v>
      </c>
      <c r="AG4" s="330"/>
      <c r="AH4" s="331" t="s">
        <v>235</v>
      </c>
      <c r="AI4" s="330"/>
      <c r="AJ4" s="329" t="s">
        <v>234</v>
      </c>
      <c r="AK4" s="329"/>
      <c r="AL4" s="328" t="s">
        <v>233</v>
      </c>
      <c r="AM4" s="327"/>
    </row>
    <row r="5" spans="1:39" ht="13.15" customHeight="1">
      <c r="A5" s="294" t="s">
        <v>232</v>
      </c>
      <c r="B5" s="294"/>
      <c r="C5" s="319">
        <v>5763</v>
      </c>
      <c r="D5" s="293"/>
      <c r="E5" s="293">
        <v>1125815</v>
      </c>
      <c r="F5" s="293"/>
      <c r="G5" s="293">
        <v>21127691</v>
      </c>
      <c r="H5" s="293"/>
      <c r="I5" s="293">
        <v>5286</v>
      </c>
      <c r="J5" s="293"/>
      <c r="K5" s="293">
        <v>790561</v>
      </c>
      <c r="L5" s="293"/>
      <c r="M5" s="293">
        <v>14434508</v>
      </c>
      <c r="N5" s="293"/>
      <c r="O5" s="293">
        <v>4</v>
      </c>
      <c r="P5" s="293"/>
      <c r="Q5" s="293">
        <v>2134</v>
      </c>
      <c r="R5" s="293"/>
      <c r="S5" s="293">
        <v>31950</v>
      </c>
      <c r="T5" s="293"/>
      <c r="U5" s="293">
        <v>88</v>
      </c>
      <c r="V5" s="293"/>
      <c r="W5" s="293">
        <v>66639</v>
      </c>
      <c r="X5" s="293"/>
      <c r="Y5" s="293">
        <v>1602901</v>
      </c>
      <c r="Z5" s="293"/>
      <c r="AA5" s="293">
        <v>6</v>
      </c>
      <c r="AB5" s="293"/>
      <c r="AC5" s="293">
        <v>594</v>
      </c>
      <c r="AD5" s="293"/>
      <c r="AE5" s="293"/>
      <c r="AF5" s="293">
        <v>5400</v>
      </c>
      <c r="AG5" s="293"/>
      <c r="AH5" s="293">
        <v>21</v>
      </c>
      <c r="AI5" s="293"/>
      <c r="AJ5" s="293">
        <v>9887</v>
      </c>
      <c r="AK5" s="293"/>
      <c r="AL5" s="293">
        <v>210881</v>
      </c>
      <c r="AM5" s="293"/>
    </row>
    <row r="6" spans="1:39" ht="13.15" customHeight="1">
      <c r="A6" s="292" t="s">
        <v>231</v>
      </c>
      <c r="B6" s="292"/>
      <c r="C6" s="316">
        <v>6562</v>
      </c>
      <c r="D6" s="288"/>
      <c r="E6" s="288">
        <v>1249406</v>
      </c>
      <c r="F6" s="288"/>
      <c r="G6" s="288">
        <v>22214208</v>
      </c>
      <c r="H6" s="288"/>
      <c r="I6" s="288">
        <v>6084</v>
      </c>
      <c r="J6" s="288"/>
      <c r="K6" s="288">
        <v>852658</v>
      </c>
      <c r="L6" s="288"/>
      <c r="M6" s="288">
        <v>15003748</v>
      </c>
      <c r="N6" s="288"/>
      <c r="O6" s="288">
        <v>4</v>
      </c>
      <c r="P6" s="288"/>
      <c r="Q6" s="288">
        <v>916</v>
      </c>
      <c r="R6" s="288"/>
      <c r="S6" s="288">
        <v>20000</v>
      </c>
      <c r="T6" s="288"/>
      <c r="U6" s="288">
        <v>82</v>
      </c>
      <c r="V6" s="288"/>
      <c r="W6" s="288">
        <v>69070</v>
      </c>
      <c r="X6" s="288"/>
      <c r="Y6" s="288">
        <v>1261207</v>
      </c>
      <c r="Z6" s="288"/>
      <c r="AA6" s="288">
        <v>4</v>
      </c>
      <c r="AB6" s="288"/>
      <c r="AC6" s="288">
        <v>300</v>
      </c>
      <c r="AD6" s="288"/>
      <c r="AE6" s="288"/>
      <c r="AF6" s="288">
        <v>2500</v>
      </c>
      <c r="AG6" s="288"/>
      <c r="AH6" s="288">
        <v>23</v>
      </c>
      <c r="AI6" s="288"/>
      <c r="AJ6" s="288">
        <v>4246</v>
      </c>
      <c r="AK6" s="288"/>
      <c r="AL6" s="288">
        <v>59932</v>
      </c>
      <c r="AM6" s="288"/>
    </row>
    <row r="7" spans="1:39" ht="13.15" customHeight="1">
      <c r="A7" s="292" t="s">
        <v>247</v>
      </c>
      <c r="B7" s="292"/>
      <c r="C7" s="316">
        <v>6660</v>
      </c>
      <c r="D7" s="288"/>
      <c r="E7" s="288">
        <v>1264086</v>
      </c>
      <c r="F7" s="288"/>
      <c r="G7" s="288">
        <v>22775770</v>
      </c>
      <c r="H7" s="288"/>
      <c r="I7" s="288">
        <v>6198</v>
      </c>
      <c r="J7" s="288"/>
      <c r="K7" s="288">
        <v>917934</v>
      </c>
      <c r="L7" s="288"/>
      <c r="M7" s="288">
        <v>16179019</v>
      </c>
      <c r="N7" s="288"/>
      <c r="O7" s="288">
        <v>10</v>
      </c>
      <c r="P7" s="288"/>
      <c r="Q7" s="288">
        <v>4897</v>
      </c>
      <c r="R7" s="288"/>
      <c r="S7" s="288">
        <v>92235</v>
      </c>
      <c r="T7" s="288"/>
      <c r="U7" s="288">
        <v>52</v>
      </c>
      <c r="V7" s="288"/>
      <c r="W7" s="288">
        <v>50651</v>
      </c>
      <c r="X7" s="288"/>
      <c r="Y7" s="288">
        <v>986642</v>
      </c>
      <c r="Z7" s="288"/>
      <c r="AA7" s="288">
        <v>6</v>
      </c>
      <c r="AB7" s="288"/>
      <c r="AC7" s="288">
        <v>1930</v>
      </c>
      <c r="AD7" s="288"/>
      <c r="AE7" s="288"/>
      <c r="AF7" s="288">
        <v>37600</v>
      </c>
      <c r="AG7" s="288"/>
      <c r="AH7" s="288">
        <v>14</v>
      </c>
      <c r="AI7" s="288"/>
      <c r="AJ7" s="288">
        <v>3776</v>
      </c>
      <c r="AK7" s="288"/>
      <c r="AL7" s="288">
        <v>49955</v>
      </c>
      <c r="AM7" s="288"/>
    </row>
    <row r="8" spans="1:39" ht="13.15" customHeight="1">
      <c r="A8" s="292" t="s">
        <v>246</v>
      </c>
      <c r="B8" s="292"/>
      <c r="C8" s="316">
        <v>7038</v>
      </c>
      <c r="D8" s="288"/>
      <c r="E8" s="288">
        <v>1460610</v>
      </c>
      <c r="F8" s="288"/>
      <c r="G8" s="288">
        <v>25868361</v>
      </c>
      <c r="H8" s="288">
        <v>25868361</v>
      </c>
      <c r="I8" s="288">
        <v>6576</v>
      </c>
      <c r="J8" s="288">
        <v>6576</v>
      </c>
      <c r="K8" s="288">
        <v>1118338</v>
      </c>
      <c r="L8" s="288"/>
      <c r="M8" s="288">
        <v>19758586</v>
      </c>
      <c r="N8" s="288"/>
      <c r="O8" s="288">
        <v>9</v>
      </c>
      <c r="P8" s="288"/>
      <c r="Q8" s="288">
        <v>12904</v>
      </c>
      <c r="R8" s="288"/>
      <c r="S8" s="288">
        <v>210050</v>
      </c>
      <c r="T8" s="288"/>
      <c r="U8" s="288">
        <v>57</v>
      </c>
      <c r="V8" s="288"/>
      <c r="W8" s="288">
        <v>24977</v>
      </c>
      <c r="X8" s="288"/>
      <c r="Y8" s="288">
        <v>582248</v>
      </c>
      <c r="Z8" s="288"/>
      <c r="AA8" s="288">
        <v>14</v>
      </c>
      <c r="AB8" s="288"/>
      <c r="AC8" s="288">
        <v>2429</v>
      </c>
      <c r="AD8" s="288"/>
      <c r="AE8" s="288"/>
      <c r="AF8" s="288">
        <v>43941</v>
      </c>
      <c r="AG8" s="288"/>
      <c r="AH8" s="288">
        <v>13</v>
      </c>
      <c r="AI8" s="288"/>
      <c r="AJ8" s="288">
        <v>3042</v>
      </c>
      <c r="AK8" s="288"/>
      <c r="AL8" s="288">
        <v>46443</v>
      </c>
      <c r="AM8" s="288"/>
    </row>
    <row r="9" spans="1:39" ht="13.15" customHeight="1">
      <c r="A9" s="292" t="s">
        <v>245</v>
      </c>
      <c r="B9" s="292"/>
      <c r="C9" s="316">
        <v>7597</v>
      </c>
      <c r="D9" s="288"/>
      <c r="E9" s="288">
        <v>1646307</v>
      </c>
      <c r="F9" s="288"/>
      <c r="G9" s="288">
        <v>29486716</v>
      </c>
      <c r="H9" s="288"/>
      <c r="I9" s="288">
        <v>7048</v>
      </c>
      <c r="J9" s="288"/>
      <c r="K9" s="288">
        <v>1043792</v>
      </c>
      <c r="L9" s="288"/>
      <c r="M9" s="288">
        <v>18778354</v>
      </c>
      <c r="N9" s="288"/>
      <c r="O9" s="288">
        <v>4</v>
      </c>
      <c r="P9" s="288"/>
      <c r="Q9" s="288">
        <v>2991</v>
      </c>
      <c r="R9" s="288"/>
      <c r="S9" s="288">
        <v>67157</v>
      </c>
      <c r="T9" s="288"/>
      <c r="U9" s="288">
        <v>68</v>
      </c>
      <c r="V9" s="288"/>
      <c r="W9" s="288">
        <v>34377</v>
      </c>
      <c r="X9" s="288"/>
      <c r="Y9" s="288">
        <v>652150</v>
      </c>
      <c r="Z9" s="288"/>
      <c r="AA9" s="288">
        <v>4</v>
      </c>
      <c r="AB9" s="288"/>
      <c r="AC9" s="288">
        <v>1580</v>
      </c>
      <c r="AD9" s="288"/>
      <c r="AE9" s="288"/>
      <c r="AF9" s="288">
        <v>29580</v>
      </c>
      <c r="AG9" s="288"/>
      <c r="AH9" s="288">
        <v>16</v>
      </c>
      <c r="AI9" s="288"/>
      <c r="AJ9" s="288">
        <v>4285</v>
      </c>
      <c r="AK9" s="288"/>
      <c r="AL9" s="288">
        <v>60300</v>
      </c>
      <c r="AM9" s="288"/>
    </row>
    <row r="10" spans="1:39" ht="13.15" customHeight="1">
      <c r="A10" s="291"/>
      <c r="B10" s="290" t="s">
        <v>227</v>
      </c>
      <c r="C10" s="316">
        <v>640</v>
      </c>
      <c r="D10" s="288"/>
      <c r="E10" s="288">
        <v>97805</v>
      </c>
      <c r="F10" s="288"/>
      <c r="G10" s="288">
        <v>1717676</v>
      </c>
      <c r="H10" s="288"/>
      <c r="I10" s="288">
        <v>596</v>
      </c>
      <c r="J10" s="288"/>
      <c r="K10" s="288">
        <v>75935</v>
      </c>
      <c r="L10" s="288"/>
      <c r="M10" s="288">
        <v>1273271</v>
      </c>
      <c r="N10" s="288"/>
      <c r="O10" s="288" t="s">
        <v>226</v>
      </c>
      <c r="P10" s="288"/>
      <c r="Q10" s="288" t="s">
        <v>226</v>
      </c>
      <c r="R10" s="288"/>
      <c r="S10" s="288" t="s">
        <v>226</v>
      </c>
      <c r="T10" s="288"/>
      <c r="U10" s="288">
        <v>4</v>
      </c>
      <c r="V10" s="288"/>
      <c r="W10" s="288">
        <v>696</v>
      </c>
      <c r="X10" s="288"/>
      <c r="Y10" s="288" t="s">
        <v>216</v>
      </c>
      <c r="Z10" s="288"/>
      <c r="AA10" s="288" t="s">
        <v>226</v>
      </c>
      <c r="AB10" s="288"/>
      <c r="AC10" s="288" t="s">
        <v>226</v>
      </c>
      <c r="AD10" s="288"/>
      <c r="AE10" s="288"/>
      <c r="AF10" s="288" t="s">
        <v>226</v>
      </c>
      <c r="AG10" s="288"/>
      <c r="AH10" s="288">
        <v>1</v>
      </c>
      <c r="AI10" s="288"/>
      <c r="AJ10" s="288">
        <v>207</v>
      </c>
      <c r="AK10" s="288"/>
      <c r="AL10" s="288" t="s">
        <v>216</v>
      </c>
      <c r="AM10" s="288"/>
    </row>
    <row r="11" spans="1:39" ht="13.15" customHeight="1">
      <c r="A11" s="291"/>
      <c r="B11" s="290" t="s">
        <v>225</v>
      </c>
      <c r="C11" s="316">
        <v>787</v>
      </c>
      <c r="D11" s="288"/>
      <c r="E11" s="288">
        <v>142519</v>
      </c>
      <c r="F11" s="288"/>
      <c r="G11" s="288">
        <v>2610758</v>
      </c>
      <c r="H11" s="288"/>
      <c r="I11" s="288">
        <v>727</v>
      </c>
      <c r="J11" s="288"/>
      <c r="K11" s="288">
        <v>105784</v>
      </c>
      <c r="L11" s="288"/>
      <c r="M11" s="288">
        <v>1874255</v>
      </c>
      <c r="N11" s="288"/>
      <c r="O11" s="288" t="s">
        <v>215</v>
      </c>
      <c r="P11" s="288"/>
      <c r="Q11" s="288" t="s">
        <v>215</v>
      </c>
      <c r="R11" s="288"/>
      <c r="S11" s="288" t="s">
        <v>215</v>
      </c>
      <c r="T11" s="288"/>
      <c r="U11" s="288">
        <v>10</v>
      </c>
      <c r="V11" s="288"/>
      <c r="W11" s="288">
        <v>3751</v>
      </c>
      <c r="X11" s="288"/>
      <c r="Y11" s="288">
        <v>85127</v>
      </c>
      <c r="Z11" s="288"/>
      <c r="AA11" s="288" t="s">
        <v>215</v>
      </c>
      <c r="AB11" s="288"/>
      <c r="AC11" s="288" t="s">
        <v>215</v>
      </c>
      <c r="AD11" s="288"/>
      <c r="AE11" s="288"/>
      <c r="AF11" s="288" t="s">
        <v>215</v>
      </c>
      <c r="AG11" s="288"/>
      <c r="AH11" s="288">
        <v>1</v>
      </c>
      <c r="AI11" s="288"/>
      <c r="AJ11" s="288">
        <v>51</v>
      </c>
      <c r="AK11" s="288"/>
      <c r="AL11" s="288" t="s">
        <v>216</v>
      </c>
      <c r="AM11" s="288"/>
    </row>
    <row r="12" spans="1:39" ht="13.15" customHeight="1">
      <c r="A12" s="291"/>
      <c r="B12" s="290" t="s">
        <v>224</v>
      </c>
      <c r="C12" s="316">
        <v>684</v>
      </c>
      <c r="D12" s="288"/>
      <c r="E12" s="288">
        <v>234050</v>
      </c>
      <c r="F12" s="288"/>
      <c r="G12" s="288">
        <v>4182745</v>
      </c>
      <c r="H12" s="288"/>
      <c r="I12" s="288">
        <v>617</v>
      </c>
      <c r="J12" s="288"/>
      <c r="K12" s="288">
        <v>89662</v>
      </c>
      <c r="L12" s="288"/>
      <c r="M12" s="288">
        <v>1738813</v>
      </c>
      <c r="N12" s="288"/>
      <c r="O12" s="288" t="s">
        <v>215</v>
      </c>
      <c r="P12" s="288"/>
      <c r="Q12" s="288" t="s">
        <v>215</v>
      </c>
      <c r="R12" s="288"/>
      <c r="S12" s="288" t="s">
        <v>215</v>
      </c>
      <c r="T12" s="288"/>
      <c r="U12" s="288">
        <v>11</v>
      </c>
      <c r="V12" s="288"/>
      <c r="W12" s="288">
        <v>10203</v>
      </c>
      <c r="X12" s="288"/>
      <c r="Y12" s="288">
        <v>192989</v>
      </c>
      <c r="Z12" s="288"/>
      <c r="AA12" s="288" t="s">
        <v>215</v>
      </c>
      <c r="AB12" s="288"/>
      <c r="AC12" s="288" t="s">
        <v>215</v>
      </c>
      <c r="AD12" s="288"/>
      <c r="AE12" s="288"/>
      <c r="AF12" s="288" t="s">
        <v>215</v>
      </c>
      <c r="AG12" s="288"/>
      <c r="AH12" s="288">
        <v>1</v>
      </c>
      <c r="AI12" s="288"/>
      <c r="AJ12" s="288">
        <v>855</v>
      </c>
      <c r="AK12" s="288"/>
      <c r="AL12" s="288" t="s">
        <v>216</v>
      </c>
      <c r="AM12" s="288"/>
    </row>
    <row r="13" spans="1:39" ht="13.15" customHeight="1">
      <c r="A13" s="291"/>
      <c r="B13" s="290" t="s">
        <v>223</v>
      </c>
      <c r="C13" s="316">
        <v>1034</v>
      </c>
      <c r="D13" s="288"/>
      <c r="E13" s="288">
        <v>175230</v>
      </c>
      <c r="F13" s="288"/>
      <c r="G13" s="288">
        <v>3187648</v>
      </c>
      <c r="H13" s="288"/>
      <c r="I13" s="288">
        <v>975</v>
      </c>
      <c r="J13" s="288"/>
      <c r="K13" s="288">
        <v>134356</v>
      </c>
      <c r="L13" s="288"/>
      <c r="M13" s="288">
        <v>2342691</v>
      </c>
      <c r="N13" s="288"/>
      <c r="O13" s="288">
        <v>1</v>
      </c>
      <c r="P13" s="288"/>
      <c r="Q13" s="288">
        <v>1928</v>
      </c>
      <c r="R13" s="288"/>
      <c r="S13" s="288" t="s">
        <v>216</v>
      </c>
      <c r="T13" s="288"/>
      <c r="U13" s="288">
        <v>7</v>
      </c>
      <c r="V13" s="288"/>
      <c r="W13" s="288">
        <v>3670</v>
      </c>
      <c r="X13" s="288"/>
      <c r="Y13" s="288">
        <v>74492</v>
      </c>
      <c r="Z13" s="288"/>
      <c r="AA13" s="288" t="s">
        <v>215</v>
      </c>
      <c r="AB13" s="288"/>
      <c r="AC13" s="288" t="s">
        <v>215</v>
      </c>
      <c r="AD13" s="288"/>
      <c r="AE13" s="288"/>
      <c r="AF13" s="288" t="s">
        <v>215</v>
      </c>
      <c r="AG13" s="288"/>
      <c r="AH13" s="288">
        <v>4</v>
      </c>
      <c r="AI13" s="288"/>
      <c r="AJ13" s="288">
        <v>410</v>
      </c>
      <c r="AK13" s="288"/>
      <c r="AL13" s="288">
        <v>6000</v>
      </c>
      <c r="AM13" s="288"/>
    </row>
    <row r="14" spans="1:39" ht="13.15" customHeight="1">
      <c r="A14" s="291"/>
      <c r="B14" s="290" t="s">
        <v>222</v>
      </c>
      <c r="C14" s="316">
        <v>515</v>
      </c>
      <c r="D14" s="288"/>
      <c r="E14" s="288">
        <v>153722</v>
      </c>
      <c r="F14" s="288"/>
      <c r="G14" s="288">
        <v>2813273</v>
      </c>
      <c r="H14" s="288"/>
      <c r="I14" s="288">
        <v>472</v>
      </c>
      <c r="J14" s="288"/>
      <c r="K14" s="288">
        <v>91854</v>
      </c>
      <c r="L14" s="288"/>
      <c r="M14" s="288">
        <v>1719971</v>
      </c>
      <c r="N14" s="288"/>
      <c r="O14" s="288" t="s">
        <v>215</v>
      </c>
      <c r="P14" s="288"/>
      <c r="Q14" s="288" t="s">
        <v>215</v>
      </c>
      <c r="R14" s="288"/>
      <c r="S14" s="288" t="s">
        <v>215</v>
      </c>
      <c r="T14" s="288"/>
      <c r="U14" s="288">
        <v>8</v>
      </c>
      <c r="V14" s="288"/>
      <c r="W14" s="288">
        <v>1974</v>
      </c>
      <c r="X14" s="288"/>
      <c r="Y14" s="288">
        <v>44658</v>
      </c>
      <c r="Z14" s="288"/>
      <c r="AA14" s="288" t="s">
        <v>215</v>
      </c>
      <c r="AB14" s="288"/>
      <c r="AC14" s="288" t="s">
        <v>215</v>
      </c>
      <c r="AD14" s="288"/>
      <c r="AE14" s="288"/>
      <c r="AF14" s="288" t="s">
        <v>215</v>
      </c>
      <c r="AG14" s="288"/>
      <c r="AH14" s="288">
        <v>1</v>
      </c>
      <c r="AI14" s="288"/>
      <c r="AJ14" s="288">
        <v>239</v>
      </c>
      <c r="AK14" s="288"/>
      <c r="AL14" s="288" t="s">
        <v>216</v>
      </c>
      <c r="AM14" s="288"/>
    </row>
    <row r="15" spans="1:39" ht="13.15" customHeight="1">
      <c r="A15" s="291"/>
      <c r="B15" s="290" t="s">
        <v>221</v>
      </c>
      <c r="C15" s="316">
        <v>489</v>
      </c>
      <c r="D15" s="288"/>
      <c r="E15" s="288">
        <v>82271</v>
      </c>
      <c r="F15" s="288"/>
      <c r="G15" s="288">
        <v>1473635</v>
      </c>
      <c r="H15" s="288"/>
      <c r="I15" s="288">
        <v>462</v>
      </c>
      <c r="J15" s="288"/>
      <c r="K15" s="288">
        <v>68701</v>
      </c>
      <c r="L15" s="288"/>
      <c r="M15" s="288">
        <v>1223731</v>
      </c>
      <c r="N15" s="288"/>
      <c r="O15" s="288" t="s">
        <v>215</v>
      </c>
      <c r="P15" s="288"/>
      <c r="Q15" s="288" t="s">
        <v>215</v>
      </c>
      <c r="R15" s="288"/>
      <c r="S15" s="288" t="s">
        <v>215</v>
      </c>
      <c r="T15" s="288"/>
      <c r="U15" s="288">
        <v>2</v>
      </c>
      <c r="V15" s="288"/>
      <c r="W15" s="288">
        <v>349</v>
      </c>
      <c r="X15" s="288"/>
      <c r="Y15" s="288" t="s">
        <v>256</v>
      </c>
      <c r="Z15" s="288"/>
      <c r="AA15" s="288">
        <v>1</v>
      </c>
      <c r="AB15" s="288"/>
      <c r="AC15" s="288">
        <v>1205</v>
      </c>
      <c r="AD15" s="288"/>
      <c r="AE15" s="288"/>
      <c r="AF15" s="288" t="s">
        <v>216</v>
      </c>
      <c r="AG15" s="288"/>
      <c r="AH15" s="288">
        <v>1</v>
      </c>
      <c r="AI15" s="288"/>
      <c r="AJ15" s="288">
        <v>200</v>
      </c>
      <c r="AK15" s="288"/>
      <c r="AL15" s="288" t="s">
        <v>216</v>
      </c>
      <c r="AM15" s="288"/>
    </row>
    <row r="16" spans="1:39" ht="13.15" customHeight="1">
      <c r="A16" s="291"/>
      <c r="B16" s="290" t="s">
        <v>220</v>
      </c>
      <c r="C16" s="316">
        <v>794</v>
      </c>
      <c r="D16" s="288"/>
      <c r="E16" s="288">
        <v>234987</v>
      </c>
      <c r="F16" s="288"/>
      <c r="G16" s="288">
        <v>4045237</v>
      </c>
      <c r="H16" s="288"/>
      <c r="I16" s="288">
        <v>739</v>
      </c>
      <c r="J16" s="288"/>
      <c r="K16" s="288">
        <v>148972</v>
      </c>
      <c r="L16" s="288"/>
      <c r="M16" s="288">
        <v>2941077</v>
      </c>
      <c r="N16" s="288"/>
      <c r="O16" s="288" t="s">
        <v>215</v>
      </c>
      <c r="P16" s="288"/>
      <c r="Q16" s="288" t="s">
        <v>215</v>
      </c>
      <c r="R16" s="288"/>
      <c r="S16" s="288" t="s">
        <v>215</v>
      </c>
      <c r="T16" s="288"/>
      <c r="U16" s="288">
        <v>16</v>
      </c>
      <c r="V16" s="288"/>
      <c r="W16" s="288">
        <v>7168</v>
      </c>
      <c r="X16" s="288"/>
      <c r="Y16" s="288">
        <v>114298</v>
      </c>
      <c r="Z16" s="288"/>
      <c r="AA16" s="288">
        <v>1</v>
      </c>
      <c r="AB16" s="288"/>
      <c r="AC16" s="288">
        <v>66</v>
      </c>
      <c r="AD16" s="288"/>
      <c r="AE16" s="288"/>
      <c r="AF16" s="288" t="s">
        <v>216</v>
      </c>
      <c r="AG16" s="288"/>
      <c r="AH16" s="288">
        <v>2</v>
      </c>
      <c r="AI16" s="288"/>
      <c r="AJ16" s="288">
        <v>1155</v>
      </c>
      <c r="AK16" s="288"/>
      <c r="AL16" s="288" t="s">
        <v>216</v>
      </c>
      <c r="AM16" s="288"/>
    </row>
    <row r="17" spans="1:39" ht="13.15" customHeight="1">
      <c r="A17" s="291"/>
      <c r="B17" s="290" t="s">
        <v>219</v>
      </c>
      <c r="C17" s="316">
        <v>918</v>
      </c>
      <c r="D17" s="288"/>
      <c r="E17" s="288">
        <v>204696</v>
      </c>
      <c r="F17" s="288"/>
      <c r="G17" s="288">
        <v>3592926</v>
      </c>
      <c r="H17" s="288"/>
      <c r="I17" s="288">
        <v>859</v>
      </c>
      <c r="J17" s="288"/>
      <c r="K17" s="288">
        <v>118873</v>
      </c>
      <c r="L17" s="288"/>
      <c r="M17" s="288">
        <v>2028290</v>
      </c>
      <c r="N17" s="288"/>
      <c r="O17" s="288">
        <v>2</v>
      </c>
      <c r="P17" s="288"/>
      <c r="Q17" s="288">
        <v>486</v>
      </c>
      <c r="R17" s="288"/>
      <c r="S17" s="288" t="s">
        <v>216</v>
      </c>
      <c r="T17" s="288"/>
      <c r="U17" s="288">
        <v>3</v>
      </c>
      <c r="V17" s="288"/>
      <c r="W17" s="288">
        <v>322</v>
      </c>
      <c r="X17" s="288"/>
      <c r="Y17" s="288">
        <v>8600</v>
      </c>
      <c r="Z17" s="288"/>
      <c r="AA17" s="288">
        <v>1</v>
      </c>
      <c r="AB17" s="288"/>
      <c r="AC17" s="288">
        <v>223</v>
      </c>
      <c r="AD17" s="288"/>
      <c r="AE17" s="288"/>
      <c r="AF17" s="288" t="s">
        <v>216</v>
      </c>
      <c r="AG17" s="288"/>
      <c r="AH17" s="288" t="s">
        <v>215</v>
      </c>
      <c r="AI17" s="288"/>
      <c r="AJ17" s="288" t="s">
        <v>215</v>
      </c>
      <c r="AK17" s="288"/>
      <c r="AL17" s="288" t="s">
        <v>215</v>
      </c>
      <c r="AM17" s="288"/>
    </row>
    <row r="18" spans="1:39" ht="13.15" customHeight="1">
      <c r="A18" s="291"/>
      <c r="B18" s="290" t="s">
        <v>218</v>
      </c>
      <c r="C18" s="316">
        <v>1062</v>
      </c>
      <c r="D18" s="288"/>
      <c r="E18" s="288">
        <v>202686</v>
      </c>
      <c r="F18" s="288"/>
      <c r="G18" s="288">
        <v>3778314</v>
      </c>
      <c r="H18" s="288"/>
      <c r="I18" s="288">
        <v>998</v>
      </c>
      <c r="J18" s="288"/>
      <c r="K18" s="288">
        <v>128001</v>
      </c>
      <c r="L18" s="288"/>
      <c r="M18" s="288">
        <v>2190868</v>
      </c>
      <c r="N18" s="288"/>
      <c r="O18" s="288" t="s">
        <v>215</v>
      </c>
      <c r="P18" s="288"/>
      <c r="Q18" s="288" t="s">
        <v>215</v>
      </c>
      <c r="R18" s="288"/>
      <c r="S18" s="288" t="s">
        <v>215</v>
      </c>
      <c r="T18" s="288"/>
      <c r="U18" s="288">
        <v>3</v>
      </c>
      <c r="V18" s="288"/>
      <c r="W18" s="288">
        <v>5411</v>
      </c>
      <c r="X18" s="288"/>
      <c r="Y18" s="288">
        <v>100600</v>
      </c>
      <c r="Z18" s="288"/>
      <c r="AA18" s="288">
        <v>1</v>
      </c>
      <c r="AB18" s="288"/>
      <c r="AC18" s="288">
        <v>86</v>
      </c>
      <c r="AD18" s="288"/>
      <c r="AE18" s="288"/>
      <c r="AF18" s="288" t="s">
        <v>216</v>
      </c>
      <c r="AG18" s="288"/>
      <c r="AH18" s="288">
        <v>5</v>
      </c>
      <c r="AI18" s="288"/>
      <c r="AJ18" s="288">
        <v>1168</v>
      </c>
      <c r="AK18" s="288"/>
      <c r="AL18" s="288">
        <v>20900</v>
      </c>
      <c r="AM18" s="288"/>
    </row>
    <row r="19" spans="1:39" ht="13.15" customHeight="1" thickBot="1">
      <c r="A19" s="291"/>
      <c r="B19" s="290" t="s">
        <v>217</v>
      </c>
      <c r="C19" s="326">
        <v>674</v>
      </c>
      <c r="D19" s="325"/>
      <c r="E19" s="325">
        <v>118341</v>
      </c>
      <c r="F19" s="325"/>
      <c r="G19" s="325">
        <v>2084504</v>
      </c>
      <c r="H19" s="325"/>
      <c r="I19" s="325">
        <v>603</v>
      </c>
      <c r="J19" s="325"/>
      <c r="K19" s="325">
        <v>81654</v>
      </c>
      <c r="L19" s="325"/>
      <c r="M19" s="325">
        <v>1445387</v>
      </c>
      <c r="N19" s="325"/>
      <c r="O19" s="325">
        <v>1</v>
      </c>
      <c r="P19" s="325"/>
      <c r="Q19" s="325">
        <v>577</v>
      </c>
      <c r="R19" s="325"/>
      <c r="S19" s="325" t="s">
        <v>216</v>
      </c>
      <c r="T19" s="325"/>
      <c r="U19" s="325">
        <v>4</v>
      </c>
      <c r="V19" s="325"/>
      <c r="W19" s="325">
        <v>833</v>
      </c>
      <c r="X19" s="325"/>
      <c r="Y19" s="325">
        <v>16018</v>
      </c>
      <c r="Z19" s="325"/>
      <c r="AA19" s="325" t="s">
        <v>84</v>
      </c>
      <c r="AB19" s="325"/>
      <c r="AC19" s="325" t="s">
        <v>255</v>
      </c>
      <c r="AD19" s="325"/>
      <c r="AE19" s="325"/>
      <c r="AF19" s="288" t="s">
        <v>255</v>
      </c>
      <c r="AG19" s="288"/>
      <c r="AH19" s="325" t="s">
        <v>255</v>
      </c>
      <c r="AI19" s="325"/>
      <c r="AJ19" s="325" t="s">
        <v>255</v>
      </c>
      <c r="AK19" s="325"/>
      <c r="AL19" s="325" t="s">
        <v>255</v>
      </c>
      <c r="AM19" s="325"/>
    </row>
    <row r="20" spans="1:39" s="295" customFormat="1" ht="13.9" customHeight="1" thickTop="1">
      <c r="A20" s="324" t="s">
        <v>254</v>
      </c>
      <c r="B20" s="323"/>
      <c r="C20" s="307" t="s">
        <v>253</v>
      </c>
      <c r="D20" s="307"/>
      <c r="E20" s="307"/>
      <c r="F20" s="307"/>
      <c r="G20" s="307"/>
      <c r="H20" s="307"/>
      <c r="I20" s="313" t="s">
        <v>252</v>
      </c>
      <c r="J20" s="312"/>
      <c r="K20" s="312"/>
      <c r="L20" s="312"/>
      <c r="M20" s="312"/>
      <c r="N20" s="311"/>
      <c r="O20" s="307" t="s">
        <v>251</v>
      </c>
      <c r="P20" s="307"/>
      <c r="Q20" s="307"/>
      <c r="R20" s="307"/>
      <c r="S20" s="307"/>
      <c r="T20" s="307"/>
      <c r="U20" s="322" t="s">
        <v>250</v>
      </c>
      <c r="V20" s="307"/>
      <c r="W20" s="307"/>
      <c r="X20" s="307"/>
      <c r="Y20" s="307"/>
      <c r="Z20" s="307"/>
      <c r="AA20" s="306" t="s">
        <v>249</v>
      </c>
      <c r="AB20" s="321"/>
      <c r="AC20" s="321"/>
      <c r="AD20" s="321"/>
      <c r="AE20" s="321"/>
      <c r="AF20" s="321"/>
      <c r="AG20" s="322"/>
      <c r="AH20" s="306" t="s">
        <v>248</v>
      </c>
      <c r="AI20" s="321"/>
      <c r="AJ20" s="321"/>
      <c r="AK20" s="321"/>
      <c r="AL20" s="321"/>
      <c r="AM20" s="321"/>
    </row>
    <row r="21" spans="1:39" s="295" customFormat="1" ht="21.6" customHeight="1">
      <c r="A21" s="305"/>
      <c r="B21" s="304"/>
      <c r="C21" s="303" t="s">
        <v>235</v>
      </c>
      <c r="D21" s="298"/>
      <c r="E21" s="303" t="s">
        <v>234</v>
      </c>
      <c r="F21" s="298"/>
      <c r="G21" s="299" t="s">
        <v>233</v>
      </c>
      <c r="H21" s="302"/>
      <c r="I21" s="303" t="s">
        <v>235</v>
      </c>
      <c r="J21" s="298"/>
      <c r="K21" s="303" t="s">
        <v>234</v>
      </c>
      <c r="L21" s="298"/>
      <c r="M21" s="299" t="s">
        <v>233</v>
      </c>
      <c r="N21" s="298"/>
      <c r="O21" s="303" t="s">
        <v>235</v>
      </c>
      <c r="P21" s="298"/>
      <c r="Q21" s="297" t="s">
        <v>234</v>
      </c>
      <c r="R21" s="297"/>
      <c r="S21" s="299" t="s">
        <v>233</v>
      </c>
      <c r="T21" s="298"/>
      <c r="U21" s="320" t="s">
        <v>235</v>
      </c>
      <c r="V21" s="298"/>
      <c r="W21" s="297" t="s">
        <v>234</v>
      </c>
      <c r="X21" s="297"/>
      <c r="Y21" s="299" t="s">
        <v>233</v>
      </c>
      <c r="Z21" s="298"/>
      <c r="AA21" s="303" t="s">
        <v>235</v>
      </c>
      <c r="AB21" s="298"/>
      <c r="AC21" s="297" t="s">
        <v>234</v>
      </c>
      <c r="AD21" s="297"/>
      <c r="AE21" s="297"/>
      <c r="AF21" s="299" t="s">
        <v>233</v>
      </c>
      <c r="AG21" s="298"/>
      <c r="AH21" s="303" t="s">
        <v>235</v>
      </c>
      <c r="AI21" s="298"/>
      <c r="AJ21" s="297" t="s">
        <v>234</v>
      </c>
      <c r="AK21" s="297"/>
      <c r="AL21" s="299" t="s">
        <v>233</v>
      </c>
      <c r="AM21" s="320"/>
    </row>
    <row r="22" spans="1:39" ht="13.15" customHeight="1">
      <c r="A22" s="294" t="s">
        <v>232</v>
      </c>
      <c r="B22" s="294"/>
      <c r="C22" s="319">
        <v>35</v>
      </c>
      <c r="D22" s="293"/>
      <c r="E22" s="293">
        <v>59371</v>
      </c>
      <c r="F22" s="293"/>
      <c r="G22" s="293">
        <v>1081264</v>
      </c>
      <c r="H22" s="293"/>
      <c r="I22" s="293">
        <v>11</v>
      </c>
      <c r="J22" s="293"/>
      <c r="K22" s="293">
        <v>6151</v>
      </c>
      <c r="L22" s="293"/>
      <c r="M22" s="288">
        <v>146045</v>
      </c>
      <c r="N22" s="288"/>
      <c r="O22" s="288">
        <v>4</v>
      </c>
      <c r="P22" s="288"/>
      <c r="Q22" s="288">
        <v>432</v>
      </c>
      <c r="R22" s="288"/>
      <c r="S22" s="288">
        <v>8593</v>
      </c>
      <c r="T22" s="288"/>
      <c r="U22" s="288">
        <v>35</v>
      </c>
      <c r="V22" s="288"/>
      <c r="W22" s="288">
        <v>33056</v>
      </c>
      <c r="X22" s="288"/>
      <c r="Y22" s="288">
        <v>609498</v>
      </c>
      <c r="Z22" s="288"/>
      <c r="AA22" s="288">
        <v>80</v>
      </c>
      <c r="AB22" s="288"/>
      <c r="AC22" s="288">
        <v>44579</v>
      </c>
      <c r="AD22" s="288"/>
      <c r="AE22" s="288"/>
      <c r="AF22" s="288">
        <v>579709</v>
      </c>
      <c r="AG22" s="288"/>
      <c r="AH22" s="288">
        <v>3</v>
      </c>
      <c r="AI22" s="288"/>
      <c r="AJ22" s="288">
        <v>3820</v>
      </c>
      <c r="AK22" s="288"/>
      <c r="AL22" s="288">
        <v>121640</v>
      </c>
      <c r="AM22" s="288"/>
    </row>
    <row r="23" spans="1:39" ht="13.15" customHeight="1">
      <c r="A23" s="292" t="s">
        <v>231</v>
      </c>
      <c r="B23" s="292"/>
      <c r="C23" s="316">
        <v>30</v>
      </c>
      <c r="D23" s="288"/>
      <c r="E23" s="288">
        <v>12998</v>
      </c>
      <c r="F23" s="288"/>
      <c r="G23" s="288">
        <v>148040</v>
      </c>
      <c r="H23" s="288"/>
      <c r="I23" s="288">
        <v>7</v>
      </c>
      <c r="J23" s="288"/>
      <c r="K23" s="288">
        <v>1956</v>
      </c>
      <c r="L23" s="288"/>
      <c r="M23" s="288">
        <v>21100</v>
      </c>
      <c r="N23" s="288"/>
      <c r="O23" s="288">
        <v>2</v>
      </c>
      <c r="P23" s="288"/>
      <c r="Q23" s="288">
        <v>903</v>
      </c>
      <c r="R23" s="288"/>
      <c r="S23" s="288" t="s">
        <v>216</v>
      </c>
      <c r="T23" s="288"/>
      <c r="U23" s="288">
        <v>15</v>
      </c>
      <c r="V23" s="288"/>
      <c r="W23" s="288">
        <v>9913</v>
      </c>
      <c r="X23" s="288"/>
      <c r="Y23" s="288">
        <v>168576</v>
      </c>
      <c r="Z23" s="288"/>
      <c r="AA23" s="288">
        <v>49</v>
      </c>
      <c r="AB23" s="288"/>
      <c r="AC23" s="288">
        <v>81454</v>
      </c>
      <c r="AD23" s="288"/>
      <c r="AE23" s="288"/>
      <c r="AF23" s="288">
        <v>934615</v>
      </c>
      <c r="AG23" s="288"/>
      <c r="AH23" s="288">
        <v>3</v>
      </c>
      <c r="AI23" s="288"/>
      <c r="AJ23" s="288">
        <v>2250</v>
      </c>
      <c r="AK23" s="288"/>
      <c r="AL23" s="288">
        <v>79810</v>
      </c>
      <c r="AM23" s="288"/>
    </row>
    <row r="24" spans="1:39" ht="13.15" customHeight="1">
      <c r="A24" s="292" t="s">
        <v>247</v>
      </c>
      <c r="B24" s="292"/>
      <c r="C24" s="316">
        <v>24</v>
      </c>
      <c r="D24" s="288"/>
      <c r="E24" s="288">
        <v>19368</v>
      </c>
      <c r="F24" s="288"/>
      <c r="G24" s="288">
        <v>197891</v>
      </c>
      <c r="H24" s="288"/>
      <c r="I24" s="288">
        <v>7</v>
      </c>
      <c r="J24" s="288"/>
      <c r="K24" s="288">
        <v>1078</v>
      </c>
      <c r="L24" s="288"/>
      <c r="M24" s="288">
        <v>14340</v>
      </c>
      <c r="N24" s="288"/>
      <c r="O24" s="288">
        <v>1</v>
      </c>
      <c r="P24" s="288"/>
      <c r="Q24" s="288">
        <v>7926</v>
      </c>
      <c r="R24" s="288"/>
      <c r="S24" s="288" t="s">
        <v>216</v>
      </c>
      <c r="T24" s="288"/>
      <c r="U24" s="288">
        <v>10</v>
      </c>
      <c r="V24" s="288"/>
      <c r="W24" s="288">
        <v>9637</v>
      </c>
      <c r="X24" s="288"/>
      <c r="Y24" s="288">
        <v>185289</v>
      </c>
      <c r="Z24" s="288"/>
      <c r="AA24" s="288">
        <v>65</v>
      </c>
      <c r="AB24" s="288"/>
      <c r="AC24" s="288">
        <v>28773</v>
      </c>
      <c r="AD24" s="288"/>
      <c r="AE24" s="288"/>
      <c r="AF24" s="288">
        <v>439165</v>
      </c>
      <c r="AG24" s="288"/>
      <c r="AH24" s="288">
        <v>5</v>
      </c>
      <c r="AI24" s="288"/>
      <c r="AJ24" s="288">
        <v>5793</v>
      </c>
      <c r="AK24" s="288"/>
      <c r="AL24" s="288" t="s">
        <v>216</v>
      </c>
      <c r="AM24" s="288"/>
    </row>
    <row r="25" spans="1:39" ht="13.15" customHeight="1">
      <c r="A25" s="292" t="s">
        <v>246</v>
      </c>
      <c r="B25" s="292"/>
      <c r="C25" s="316">
        <v>25</v>
      </c>
      <c r="D25" s="288"/>
      <c r="E25" s="288">
        <v>12780</v>
      </c>
      <c r="F25" s="288"/>
      <c r="G25" s="288">
        <v>165205</v>
      </c>
      <c r="H25" s="288"/>
      <c r="I25" s="288">
        <v>6</v>
      </c>
      <c r="J25" s="288"/>
      <c r="K25" s="288">
        <v>2399</v>
      </c>
      <c r="L25" s="288"/>
      <c r="M25" s="288">
        <v>47050</v>
      </c>
      <c r="N25" s="288"/>
      <c r="O25" s="288">
        <v>5</v>
      </c>
      <c r="P25" s="288"/>
      <c r="Q25" s="288">
        <v>1087</v>
      </c>
      <c r="R25" s="288"/>
      <c r="S25" s="288">
        <v>19060</v>
      </c>
      <c r="T25" s="288"/>
      <c r="U25" s="288">
        <v>17</v>
      </c>
      <c r="V25" s="288"/>
      <c r="W25" s="288">
        <v>54445</v>
      </c>
      <c r="X25" s="288"/>
      <c r="Y25" s="288">
        <v>597800</v>
      </c>
      <c r="Z25" s="288"/>
      <c r="AA25" s="288">
        <v>91</v>
      </c>
      <c r="AB25" s="288"/>
      <c r="AC25" s="288">
        <v>62994</v>
      </c>
      <c r="AD25" s="288"/>
      <c r="AE25" s="288"/>
      <c r="AF25" s="288">
        <v>868750</v>
      </c>
      <c r="AG25" s="288"/>
      <c r="AH25" s="288">
        <v>2</v>
      </c>
      <c r="AI25" s="288"/>
      <c r="AJ25" s="288">
        <v>567</v>
      </c>
      <c r="AK25" s="288"/>
      <c r="AL25" s="288" t="s">
        <v>216</v>
      </c>
      <c r="AM25" s="288"/>
    </row>
    <row r="26" spans="1:39" ht="13.15" customHeight="1">
      <c r="A26" s="292" t="s">
        <v>245</v>
      </c>
      <c r="B26" s="292"/>
      <c r="C26" s="316">
        <v>37</v>
      </c>
      <c r="D26" s="288"/>
      <c r="E26" s="288">
        <v>53336</v>
      </c>
      <c r="F26" s="288"/>
      <c r="G26" s="288">
        <v>1091638</v>
      </c>
      <c r="H26" s="288"/>
      <c r="I26" s="288">
        <v>12</v>
      </c>
      <c r="J26" s="288"/>
      <c r="K26" s="288">
        <v>4256</v>
      </c>
      <c r="L26" s="288"/>
      <c r="M26" s="288">
        <v>64700</v>
      </c>
      <c r="N26" s="288"/>
      <c r="O26" s="288">
        <v>5</v>
      </c>
      <c r="P26" s="288"/>
      <c r="Q26" s="288">
        <v>30943</v>
      </c>
      <c r="R26" s="288"/>
      <c r="S26" s="288">
        <v>431300</v>
      </c>
      <c r="T26" s="288"/>
      <c r="U26" s="288">
        <v>22</v>
      </c>
      <c r="V26" s="288"/>
      <c r="W26" s="288">
        <v>8204</v>
      </c>
      <c r="X26" s="288"/>
      <c r="Y26" s="288">
        <v>192250</v>
      </c>
      <c r="Z26" s="288"/>
      <c r="AA26" s="288">
        <v>108</v>
      </c>
      <c r="AB26" s="288"/>
      <c r="AC26" s="288">
        <v>218747</v>
      </c>
      <c r="AD26" s="288"/>
      <c r="AE26" s="288"/>
      <c r="AF26" s="288">
        <v>2381401</v>
      </c>
      <c r="AG26" s="288"/>
      <c r="AH26" s="288">
        <v>3</v>
      </c>
      <c r="AI26" s="288"/>
      <c r="AJ26" s="288">
        <v>2336</v>
      </c>
      <c r="AK26" s="288"/>
      <c r="AL26" s="288">
        <v>68800</v>
      </c>
      <c r="AM26" s="288"/>
    </row>
    <row r="27" spans="1:39" ht="13.15" customHeight="1">
      <c r="A27" s="291"/>
      <c r="B27" s="290" t="s">
        <v>227</v>
      </c>
      <c r="C27" s="316">
        <v>1</v>
      </c>
      <c r="D27" s="288"/>
      <c r="E27" s="288">
        <v>200</v>
      </c>
      <c r="F27" s="288"/>
      <c r="G27" s="288" t="s">
        <v>216</v>
      </c>
      <c r="H27" s="288"/>
      <c r="I27" s="288">
        <v>1</v>
      </c>
      <c r="J27" s="288"/>
      <c r="K27" s="288">
        <v>133</v>
      </c>
      <c r="L27" s="288"/>
      <c r="M27" s="288" t="s">
        <v>216</v>
      </c>
      <c r="N27" s="288"/>
      <c r="O27" s="288">
        <v>2</v>
      </c>
      <c r="P27" s="288"/>
      <c r="Q27" s="288">
        <v>127</v>
      </c>
      <c r="R27" s="288"/>
      <c r="S27" s="288" t="s">
        <v>216</v>
      </c>
      <c r="T27" s="288"/>
      <c r="U27" s="288" t="s">
        <v>226</v>
      </c>
      <c r="V27" s="288"/>
      <c r="W27" s="288" t="s">
        <v>226</v>
      </c>
      <c r="X27" s="288"/>
      <c r="Y27" s="288" t="s">
        <v>226</v>
      </c>
      <c r="Z27" s="288"/>
      <c r="AA27" s="288">
        <v>10</v>
      </c>
      <c r="AB27" s="288"/>
      <c r="AC27" s="288">
        <v>4971</v>
      </c>
      <c r="AD27" s="288"/>
      <c r="AE27" s="288"/>
      <c r="AF27" s="288">
        <v>71450</v>
      </c>
      <c r="AG27" s="288"/>
      <c r="AH27" s="288">
        <v>1</v>
      </c>
      <c r="AI27" s="288"/>
      <c r="AJ27" s="288">
        <v>299</v>
      </c>
      <c r="AK27" s="288"/>
      <c r="AL27" s="288" t="s">
        <v>216</v>
      </c>
      <c r="AM27" s="288"/>
    </row>
    <row r="28" spans="1:39" ht="13.15" customHeight="1">
      <c r="A28" s="291"/>
      <c r="B28" s="290" t="s">
        <v>225</v>
      </c>
      <c r="C28" s="316">
        <v>2</v>
      </c>
      <c r="D28" s="288"/>
      <c r="E28" s="288">
        <v>968</v>
      </c>
      <c r="F28" s="288"/>
      <c r="G28" s="288" t="s">
        <v>216</v>
      </c>
      <c r="H28" s="288"/>
      <c r="I28" s="288">
        <v>5</v>
      </c>
      <c r="J28" s="288"/>
      <c r="K28" s="288">
        <v>1747</v>
      </c>
      <c r="L28" s="288"/>
      <c r="M28" s="288">
        <v>42000</v>
      </c>
      <c r="N28" s="288"/>
      <c r="O28" s="288" t="s">
        <v>215</v>
      </c>
      <c r="P28" s="288"/>
      <c r="Q28" s="288" t="s">
        <v>215</v>
      </c>
      <c r="R28" s="288"/>
      <c r="S28" s="288" t="s">
        <v>215</v>
      </c>
      <c r="T28" s="288"/>
      <c r="U28" s="288" t="s">
        <v>215</v>
      </c>
      <c r="V28" s="288"/>
      <c r="W28" s="288" t="s">
        <v>215</v>
      </c>
      <c r="X28" s="288"/>
      <c r="Y28" s="288" t="s">
        <v>215</v>
      </c>
      <c r="Z28" s="288"/>
      <c r="AA28" s="288">
        <v>16</v>
      </c>
      <c r="AB28" s="288"/>
      <c r="AC28" s="288">
        <v>10023</v>
      </c>
      <c r="AD28" s="288"/>
      <c r="AE28" s="288"/>
      <c r="AF28" s="288">
        <v>152080</v>
      </c>
      <c r="AG28" s="288"/>
      <c r="AH28" s="288" t="s">
        <v>215</v>
      </c>
      <c r="AI28" s="288"/>
      <c r="AJ28" s="288" t="s">
        <v>215</v>
      </c>
      <c r="AK28" s="288"/>
      <c r="AL28" s="288" t="s">
        <v>215</v>
      </c>
      <c r="AM28" s="288"/>
    </row>
    <row r="29" spans="1:39" ht="13.15" customHeight="1">
      <c r="A29" s="291"/>
      <c r="B29" s="290" t="s">
        <v>224</v>
      </c>
      <c r="C29" s="316">
        <v>1</v>
      </c>
      <c r="D29" s="288"/>
      <c r="E29" s="288">
        <v>661</v>
      </c>
      <c r="F29" s="288"/>
      <c r="G29" s="288" t="s">
        <v>216</v>
      </c>
      <c r="H29" s="288"/>
      <c r="I29" s="288" t="s">
        <v>215</v>
      </c>
      <c r="J29" s="288"/>
      <c r="K29" s="288" t="s">
        <v>215</v>
      </c>
      <c r="L29" s="288"/>
      <c r="M29" s="288" t="s">
        <v>215</v>
      </c>
      <c r="N29" s="288"/>
      <c r="O29" s="288">
        <v>2</v>
      </c>
      <c r="P29" s="288"/>
      <c r="Q29" s="288">
        <v>30151</v>
      </c>
      <c r="R29" s="288"/>
      <c r="S29" s="288" t="s">
        <v>216</v>
      </c>
      <c r="T29" s="288"/>
      <c r="U29" s="288" t="s">
        <v>215</v>
      </c>
      <c r="V29" s="288"/>
      <c r="W29" s="288" t="s">
        <v>215</v>
      </c>
      <c r="X29" s="288"/>
      <c r="Y29" s="288" t="s">
        <v>215</v>
      </c>
      <c r="Z29" s="288"/>
      <c r="AA29" s="288">
        <v>12</v>
      </c>
      <c r="AB29" s="288"/>
      <c r="AC29" s="288">
        <v>29958</v>
      </c>
      <c r="AD29" s="288"/>
      <c r="AE29" s="288"/>
      <c r="AF29" s="288">
        <v>269225</v>
      </c>
      <c r="AG29" s="288"/>
      <c r="AH29" s="288">
        <v>1</v>
      </c>
      <c r="AI29" s="288"/>
      <c r="AJ29" s="288">
        <v>1973</v>
      </c>
      <c r="AK29" s="288"/>
      <c r="AL29" s="288" t="s">
        <v>216</v>
      </c>
      <c r="AM29" s="288"/>
    </row>
    <row r="30" spans="1:39" ht="13.15" customHeight="1">
      <c r="A30" s="291"/>
      <c r="B30" s="290" t="s">
        <v>223</v>
      </c>
      <c r="C30" s="316">
        <v>1</v>
      </c>
      <c r="D30" s="288"/>
      <c r="E30" s="288">
        <v>524</v>
      </c>
      <c r="F30" s="288"/>
      <c r="G30" s="288" t="s">
        <v>216</v>
      </c>
      <c r="H30" s="288"/>
      <c r="I30" s="288" t="s">
        <v>215</v>
      </c>
      <c r="J30" s="288"/>
      <c r="K30" s="288" t="s">
        <v>215</v>
      </c>
      <c r="L30" s="288"/>
      <c r="M30" s="288" t="s">
        <v>215</v>
      </c>
      <c r="N30" s="288"/>
      <c r="O30" s="288" t="s">
        <v>215</v>
      </c>
      <c r="P30" s="288"/>
      <c r="Q30" s="288" t="s">
        <v>215</v>
      </c>
      <c r="R30" s="288"/>
      <c r="S30" s="288" t="s">
        <v>215</v>
      </c>
      <c r="T30" s="288"/>
      <c r="U30" s="288" t="s">
        <v>215</v>
      </c>
      <c r="V30" s="288"/>
      <c r="W30" s="288" t="s">
        <v>215</v>
      </c>
      <c r="X30" s="288"/>
      <c r="Y30" s="288" t="s">
        <v>215</v>
      </c>
      <c r="Z30" s="288"/>
      <c r="AA30" s="288">
        <v>13</v>
      </c>
      <c r="AB30" s="288"/>
      <c r="AC30" s="288">
        <v>7487</v>
      </c>
      <c r="AD30" s="288"/>
      <c r="AE30" s="288"/>
      <c r="AF30" s="288">
        <v>85620</v>
      </c>
      <c r="AG30" s="288"/>
      <c r="AH30" s="288" t="s">
        <v>215</v>
      </c>
      <c r="AI30" s="288"/>
      <c r="AJ30" s="288" t="s">
        <v>215</v>
      </c>
      <c r="AK30" s="288"/>
      <c r="AL30" s="288" t="s">
        <v>215</v>
      </c>
      <c r="AM30" s="288"/>
    </row>
    <row r="31" spans="1:39" ht="13.15" customHeight="1">
      <c r="A31" s="291"/>
      <c r="B31" s="290" t="s">
        <v>222</v>
      </c>
      <c r="C31" s="316">
        <v>2</v>
      </c>
      <c r="D31" s="288"/>
      <c r="E31" s="288">
        <v>7500</v>
      </c>
      <c r="F31" s="288"/>
      <c r="G31" s="288" t="s">
        <v>216</v>
      </c>
      <c r="H31" s="288"/>
      <c r="I31" s="288">
        <v>2</v>
      </c>
      <c r="J31" s="288"/>
      <c r="K31" s="288">
        <v>703</v>
      </c>
      <c r="L31" s="288"/>
      <c r="M31" s="288" t="s">
        <v>216</v>
      </c>
      <c r="N31" s="288"/>
      <c r="O31" s="288" t="s">
        <v>215</v>
      </c>
      <c r="P31" s="288"/>
      <c r="Q31" s="288" t="s">
        <v>215</v>
      </c>
      <c r="R31" s="288"/>
      <c r="S31" s="288" t="s">
        <v>215</v>
      </c>
      <c r="T31" s="288"/>
      <c r="U31" s="288">
        <v>1</v>
      </c>
      <c r="V31" s="288"/>
      <c r="W31" s="288">
        <v>108</v>
      </c>
      <c r="X31" s="288"/>
      <c r="Y31" s="288" t="s">
        <v>216</v>
      </c>
      <c r="Z31" s="288"/>
      <c r="AA31" s="288">
        <v>9</v>
      </c>
      <c r="AB31" s="288"/>
      <c r="AC31" s="288">
        <v>29716</v>
      </c>
      <c r="AD31" s="288"/>
      <c r="AE31" s="288"/>
      <c r="AF31" s="288">
        <v>349800</v>
      </c>
      <c r="AG31" s="288"/>
      <c r="AH31" s="288" t="s">
        <v>215</v>
      </c>
      <c r="AI31" s="288"/>
      <c r="AJ31" s="288" t="s">
        <v>215</v>
      </c>
      <c r="AK31" s="288"/>
      <c r="AL31" s="288" t="s">
        <v>215</v>
      </c>
      <c r="AM31" s="288"/>
    </row>
    <row r="32" spans="1:39" ht="13.15" customHeight="1">
      <c r="A32" s="291"/>
      <c r="B32" s="290" t="s">
        <v>221</v>
      </c>
      <c r="C32" s="316">
        <v>4</v>
      </c>
      <c r="D32" s="288"/>
      <c r="E32" s="288">
        <v>947</v>
      </c>
      <c r="F32" s="288"/>
      <c r="G32" s="288">
        <v>26807</v>
      </c>
      <c r="H32" s="288"/>
      <c r="I32" s="288">
        <v>3</v>
      </c>
      <c r="J32" s="288"/>
      <c r="K32" s="288">
        <v>1544</v>
      </c>
      <c r="L32" s="288"/>
      <c r="M32" s="288">
        <v>9300</v>
      </c>
      <c r="N32" s="288"/>
      <c r="O32" s="288" t="s">
        <v>215</v>
      </c>
      <c r="P32" s="288"/>
      <c r="Q32" s="288" t="s">
        <v>215</v>
      </c>
      <c r="R32" s="288"/>
      <c r="S32" s="288" t="s">
        <v>215</v>
      </c>
      <c r="T32" s="288"/>
      <c r="U32" s="288" t="s">
        <v>215</v>
      </c>
      <c r="V32" s="288"/>
      <c r="W32" s="288" t="s">
        <v>215</v>
      </c>
      <c r="X32" s="288"/>
      <c r="Y32" s="288" t="s">
        <v>215</v>
      </c>
      <c r="Z32" s="288"/>
      <c r="AA32" s="288">
        <v>5</v>
      </c>
      <c r="AB32" s="288"/>
      <c r="AC32" s="288">
        <v>1493</v>
      </c>
      <c r="AD32" s="288"/>
      <c r="AE32" s="288"/>
      <c r="AF32" s="288">
        <v>18000</v>
      </c>
      <c r="AG32" s="288"/>
      <c r="AH32" s="288" t="s">
        <v>215</v>
      </c>
      <c r="AI32" s="288"/>
      <c r="AJ32" s="288" t="s">
        <v>215</v>
      </c>
      <c r="AK32" s="288"/>
      <c r="AL32" s="288" t="s">
        <v>215</v>
      </c>
      <c r="AM32" s="288"/>
    </row>
    <row r="33" spans="1:39" ht="13.15" customHeight="1">
      <c r="A33" s="291"/>
      <c r="B33" s="290" t="s">
        <v>220</v>
      </c>
      <c r="C33" s="316">
        <v>2</v>
      </c>
      <c r="D33" s="288"/>
      <c r="E33" s="288">
        <v>87</v>
      </c>
      <c r="F33" s="288"/>
      <c r="G33" s="288" t="s">
        <v>216</v>
      </c>
      <c r="H33" s="288"/>
      <c r="I33" s="288" t="s">
        <v>215</v>
      </c>
      <c r="J33" s="288"/>
      <c r="K33" s="288" t="s">
        <v>215</v>
      </c>
      <c r="L33" s="288"/>
      <c r="M33" s="288" t="s">
        <v>215</v>
      </c>
      <c r="N33" s="288"/>
      <c r="O33" s="288" t="s">
        <v>215</v>
      </c>
      <c r="P33" s="288"/>
      <c r="Q33" s="288" t="s">
        <v>215</v>
      </c>
      <c r="R33" s="288"/>
      <c r="S33" s="288" t="s">
        <v>215</v>
      </c>
      <c r="T33" s="288"/>
      <c r="U33" s="288">
        <v>7</v>
      </c>
      <c r="V33" s="288"/>
      <c r="W33" s="288">
        <v>1284</v>
      </c>
      <c r="X33" s="288"/>
      <c r="Y33" s="288">
        <v>53550</v>
      </c>
      <c r="Z33" s="288"/>
      <c r="AA33" s="288">
        <v>6</v>
      </c>
      <c r="AB33" s="288"/>
      <c r="AC33" s="288">
        <v>67310</v>
      </c>
      <c r="AD33" s="288"/>
      <c r="AE33" s="288"/>
      <c r="AF33" s="288">
        <v>696920</v>
      </c>
      <c r="AG33" s="288"/>
      <c r="AH33" s="288" t="s">
        <v>215</v>
      </c>
      <c r="AI33" s="288"/>
      <c r="AJ33" s="288" t="s">
        <v>215</v>
      </c>
      <c r="AK33" s="288"/>
      <c r="AL33" s="288" t="s">
        <v>215</v>
      </c>
      <c r="AM33" s="288"/>
    </row>
    <row r="34" spans="1:39" ht="13.15" customHeight="1">
      <c r="A34" s="291"/>
      <c r="B34" s="290" t="s">
        <v>219</v>
      </c>
      <c r="C34" s="316">
        <v>11</v>
      </c>
      <c r="D34" s="288"/>
      <c r="E34" s="288">
        <v>39308</v>
      </c>
      <c r="F34" s="288"/>
      <c r="G34" s="288">
        <v>836975</v>
      </c>
      <c r="H34" s="288"/>
      <c r="I34" s="288">
        <v>1</v>
      </c>
      <c r="J34" s="288"/>
      <c r="K34" s="288">
        <v>129</v>
      </c>
      <c r="L34" s="288"/>
      <c r="M34" s="288" t="s">
        <v>216</v>
      </c>
      <c r="N34" s="288"/>
      <c r="O34" s="288">
        <v>1</v>
      </c>
      <c r="P34" s="288"/>
      <c r="Q34" s="288">
        <v>665</v>
      </c>
      <c r="R34" s="288"/>
      <c r="S34" s="288" t="s">
        <v>216</v>
      </c>
      <c r="T34" s="288"/>
      <c r="U34" s="288">
        <v>5</v>
      </c>
      <c r="V34" s="288"/>
      <c r="W34" s="288">
        <v>652</v>
      </c>
      <c r="X34" s="288"/>
      <c r="Y34" s="288">
        <v>34700</v>
      </c>
      <c r="Z34" s="288"/>
      <c r="AA34" s="288">
        <v>15</v>
      </c>
      <c r="AB34" s="288"/>
      <c r="AC34" s="288">
        <v>26802</v>
      </c>
      <c r="AD34" s="288"/>
      <c r="AE34" s="288"/>
      <c r="AF34" s="288">
        <v>306906</v>
      </c>
      <c r="AG34" s="288"/>
      <c r="AH34" s="288" t="s">
        <v>215</v>
      </c>
      <c r="AI34" s="288"/>
      <c r="AJ34" s="288" t="s">
        <v>215</v>
      </c>
      <c r="AK34" s="288"/>
      <c r="AL34" s="288" t="s">
        <v>215</v>
      </c>
      <c r="AM34" s="288"/>
    </row>
    <row r="35" spans="1:39" ht="13.15" customHeight="1">
      <c r="A35" s="291"/>
      <c r="B35" s="290" t="s">
        <v>218</v>
      </c>
      <c r="C35" s="316">
        <v>1</v>
      </c>
      <c r="D35" s="288"/>
      <c r="E35" s="288">
        <v>1258</v>
      </c>
      <c r="F35" s="288"/>
      <c r="G35" s="288" t="s">
        <v>216</v>
      </c>
      <c r="H35" s="288"/>
      <c r="I35" s="288" t="s">
        <v>215</v>
      </c>
      <c r="J35" s="288"/>
      <c r="K35" s="288" t="s">
        <v>215</v>
      </c>
      <c r="L35" s="288"/>
      <c r="M35" s="288" t="s">
        <v>215</v>
      </c>
      <c r="N35" s="288"/>
      <c r="O35" s="288" t="s">
        <v>215</v>
      </c>
      <c r="P35" s="288"/>
      <c r="Q35" s="288" t="s">
        <v>215</v>
      </c>
      <c r="R35" s="288"/>
      <c r="S35" s="288" t="s">
        <v>215</v>
      </c>
      <c r="T35" s="288"/>
      <c r="U35" s="288">
        <v>1</v>
      </c>
      <c r="V35" s="288"/>
      <c r="W35" s="288">
        <v>699</v>
      </c>
      <c r="X35" s="288"/>
      <c r="Y35" s="288" t="s">
        <v>216</v>
      </c>
      <c r="Z35" s="288"/>
      <c r="AA35" s="288">
        <v>16</v>
      </c>
      <c r="AB35" s="288"/>
      <c r="AC35" s="288">
        <v>30752</v>
      </c>
      <c r="AD35" s="288"/>
      <c r="AE35" s="288"/>
      <c r="AF35" s="288">
        <v>365200</v>
      </c>
      <c r="AG35" s="288"/>
      <c r="AH35" s="288">
        <v>1</v>
      </c>
      <c r="AI35" s="288"/>
      <c r="AJ35" s="288">
        <v>64</v>
      </c>
      <c r="AK35" s="288"/>
      <c r="AL35" s="288" t="s">
        <v>216</v>
      </c>
      <c r="AM35" s="288"/>
    </row>
    <row r="36" spans="1:39" ht="13.15" customHeight="1" thickBot="1">
      <c r="A36" s="318"/>
      <c r="B36" s="317" t="s">
        <v>217</v>
      </c>
      <c r="C36" s="316">
        <v>12</v>
      </c>
      <c r="D36" s="288"/>
      <c r="E36" s="288">
        <v>1883</v>
      </c>
      <c r="F36" s="288"/>
      <c r="G36" s="288">
        <v>20236</v>
      </c>
      <c r="H36" s="288"/>
      <c r="I36" s="288" t="s">
        <v>215</v>
      </c>
      <c r="J36" s="288"/>
      <c r="K36" s="288" t="s">
        <v>215</v>
      </c>
      <c r="L36" s="288"/>
      <c r="M36" s="288" t="s">
        <v>215</v>
      </c>
      <c r="N36" s="288"/>
      <c r="O36" s="288" t="s">
        <v>215</v>
      </c>
      <c r="P36" s="288"/>
      <c r="Q36" s="288" t="s">
        <v>215</v>
      </c>
      <c r="R36" s="288"/>
      <c r="S36" s="288" t="s">
        <v>215</v>
      </c>
      <c r="T36" s="288"/>
      <c r="U36" s="288">
        <v>8</v>
      </c>
      <c r="V36" s="288"/>
      <c r="W36" s="288">
        <v>5461</v>
      </c>
      <c r="X36" s="288"/>
      <c r="Y36" s="288">
        <v>98000</v>
      </c>
      <c r="Z36" s="288"/>
      <c r="AA36" s="288">
        <v>6</v>
      </c>
      <c r="AB36" s="288"/>
      <c r="AC36" s="288">
        <v>10235</v>
      </c>
      <c r="AD36" s="288"/>
      <c r="AE36" s="288"/>
      <c r="AF36" s="288">
        <v>66200</v>
      </c>
      <c r="AG36" s="288"/>
      <c r="AH36" s="288" t="s">
        <v>215</v>
      </c>
      <c r="AI36" s="288"/>
      <c r="AJ36" s="288" t="s">
        <v>215</v>
      </c>
      <c r="AK36" s="288"/>
      <c r="AL36" s="288" t="s">
        <v>215</v>
      </c>
      <c r="AM36" s="288"/>
    </row>
    <row r="37" spans="1:39" s="295" customFormat="1" ht="13.9" customHeight="1" thickTop="1">
      <c r="A37" s="315" t="s">
        <v>244</v>
      </c>
      <c r="B37" s="314"/>
      <c r="C37" s="307" t="s">
        <v>243</v>
      </c>
      <c r="D37" s="307"/>
      <c r="E37" s="307"/>
      <c r="F37" s="307"/>
      <c r="G37" s="307"/>
      <c r="H37" s="313" t="s">
        <v>242</v>
      </c>
      <c r="I37" s="312"/>
      <c r="J37" s="312"/>
      <c r="K37" s="312"/>
      <c r="L37" s="312"/>
      <c r="M37" s="311"/>
      <c r="N37" s="307" t="s">
        <v>241</v>
      </c>
      <c r="O37" s="307"/>
      <c r="P37" s="307"/>
      <c r="Q37" s="307"/>
      <c r="R37" s="307"/>
      <c r="S37" s="307"/>
      <c r="T37" s="310" t="s">
        <v>240</v>
      </c>
      <c r="U37" s="309" t="s">
        <v>239</v>
      </c>
      <c r="V37" s="309"/>
      <c r="W37" s="308"/>
      <c r="X37" s="307" t="s">
        <v>238</v>
      </c>
      <c r="Y37" s="307"/>
      <c r="Z37" s="307"/>
      <c r="AA37" s="307"/>
      <c r="AB37" s="307"/>
      <c r="AC37" s="307"/>
      <c r="AD37" s="307" t="s">
        <v>237</v>
      </c>
      <c r="AE37" s="307"/>
      <c r="AF37" s="307"/>
      <c r="AG37" s="307"/>
      <c r="AH37" s="307"/>
      <c r="AI37" s="307" t="s">
        <v>236</v>
      </c>
      <c r="AJ37" s="307"/>
      <c r="AK37" s="307"/>
      <c r="AL37" s="307"/>
      <c r="AM37" s="306"/>
    </row>
    <row r="38" spans="1:39" s="295" customFormat="1" ht="21.6" customHeight="1">
      <c r="A38" s="305"/>
      <c r="B38" s="304"/>
      <c r="C38" s="300" t="s">
        <v>235</v>
      </c>
      <c r="D38" s="303" t="s">
        <v>234</v>
      </c>
      <c r="E38" s="298"/>
      <c r="F38" s="299" t="s">
        <v>233</v>
      </c>
      <c r="G38" s="302"/>
      <c r="H38" s="303" t="s">
        <v>235</v>
      </c>
      <c r="I38" s="298"/>
      <c r="J38" s="303" t="s">
        <v>234</v>
      </c>
      <c r="K38" s="298"/>
      <c r="L38" s="299" t="s">
        <v>233</v>
      </c>
      <c r="M38" s="302"/>
      <c r="N38" s="297" t="s">
        <v>235</v>
      </c>
      <c r="O38" s="297"/>
      <c r="P38" s="297" t="s">
        <v>234</v>
      </c>
      <c r="Q38" s="297"/>
      <c r="R38" s="299" t="s">
        <v>233</v>
      </c>
      <c r="S38" s="298"/>
      <c r="T38" s="300" t="s">
        <v>235</v>
      </c>
      <c r="U38" s="301" t="s">
        <v>234</v>
      </c>
      <c r="V38" s="299" t="s">
        <v>233</v>
      </c>
      <c r="W38" s="298"/>
      <c r="X38" s="297" t="s">
        <v>235</v>
      </c>
      <c r="Y38" s="297"/>
      <c r="Z38" s="297" t="s">
        <v>234</v>
      </c>
      <c r="AA38" s="297"/>
      <c r="AB38" s="299" t="s">
        <v>233</v>
      </c>
      <c r="AC38" s="298"/>
      <c r="AD38" s="300" t="s">
        <v>235</v>
      </c>
      <c r="AE38" s="297" t="s">
        <v>234</v>
      </c>
      <c r="AF38" s="297"/>
      <c r="AG38" s="299" t="s">
        <v>233</v>
      </c>
      <c r="AH38" s="298"/>
      <c r="AI38" s="297" t="s">
        <v>235</v>
      </c>
      <c r="AJ38" s="297"/>
      <c r="AK38" s="297" t="s">
        <v>234</v>
      </c>
      <c r="AL38" s="297"/>
      <c r="AM38" s="296" t="s">
        <v>233</v>
      </c>
    </row>
    <row r="39" spans="1:39" ht="12.6" customHeight="1">
      <c r="A39" s="294" t="s">
        <v>232</v>
      </c>
      <c r="B39" s="294"/>
      <c r="C39" s="289">
        <v>20</v>
      </c>
      <c r="D39" s="293">
        <v>10534</v>
      </c>
      <c r="E39" s="293"/>
      <c r="F39" s="293">
        <v>90390</v>
      </c>
      <c r="G39" s="293"/>
      <c r="H39" s="293">
        <v>17</v>
      </c>
      <c r="I39" s="293"/>
      <c r="J39" s="293">
        <v>2866</v>
      </c>
      <c r="K39" s="293"/>
      <c r="L39" s="293">
        <v>69550</v>
      </c>
      <c r="M39" s="293"/>
      <c r="N39" s="293">
        <v>26</v>
      </c>
      <c r="O39" s="293"/>
      <c r="P39" s="293">
        <v>17519</v>
      </c>
      <c r="Q39" s="293"/>
      <c r="R39" s="288">
        <v>585426</v>
      </c>
      <c r="S39" s="288"/>
      <c r="T39" s="277">
        <v>45</v>
      </c>
      <c r="U39" s="277">
        <v>40461</v>
      </c>
      <c r="V39" s="288">
        <v>917967</v>
      </c>
      <c r="W39" s="288"/>
      <c r="X39" s="288">
        <v>37</v>
      </c>
      <c r="Y39" s="288"/>
      <c r="Z39" s="288">
        <v>12873</v>
      </c>
      <c r="AA39" s="288"/>
      <c r="AB39" s="288">
        <v>216347</v>
      </c>
      <c r="AC39" s="288"/>
      <c r="AD39" s="287">
        <v>15</v>
      </c>
      <c r="AE39" s="288">
        <v>16369</v>
      </c>
      <c r="AF39" s="288"/>
      <c r="AG39" s="288">
        <v>359608</v>
      </c>
      <c r="AH39" s="288"/>
      <c r="AI39" s="288">
        <v>30</v>
      </c>
      <c r="AJ39" s="288"/>
      <c r="AK39" s="288">
        <v>7969</v>
      </c>
      <c r="AL39" s="288"/>
      <c r="AM39" s="287">
        <v>56014</v>
      </c>
    </row>
    <row r="40" spans="1:39" ht="12.6" customHeight="1">
      <c r="A40" s="292" t="s">
        <v>231</v>
      </c>
      <c r="B40" s="292"/>
      <c r="C40" s="289">
        <v>26</v>
      </c>
      <c r="D40" s="288">
        <v>31496</v>
      </c>
      <c r="E40" s="288"/>
      <c r="F40" s="288">
        <v>597429</v>
      </c>
      <c r="G40" s="288"/>
      <c r="H40" s="288">
        <v>21</v>
      </c>
      <c r="I40" s="288"/>
      <c r="J40" s="288">
        <v>5002</v>
      </c>
      <c r="K40" s="288"/>
      <c r="L40" s="288">
        <v>112691</v>
      </c>
      <c r="M40" s="288"/>
      <c r="N40" s="288">
        <v>43</v>
      </c>
      <c r="O40" s="288"/>
      <c r="P40" s="288">
        <v>37158</v>
      </c>
      <c r="Q40" s="288"/>
      <c r="R40" s="288">
        <v>854065</v>
      </c>
      <c r="S40" s="288"/>
      <c r="T40" s="277">
        <v>65</v>
      </c>
      <c r="U40" s="277">
        <v>69198</v>
      </c>
      <c r="V40" s="288">
        <v>1316238</v>
      </c>
      <c r="W40" s="288"/>
      <c r="X40" s="288">
        <v>65</v>
      </c>
      <c r="Y40" s="288"/>
      <c r="Z40" s="288">
        <v>32699</v>
      </c>
      <c r="AA40" s="288"/>
      <c r="AB40" s="288">
        <v>701347</v>
      </c>
      <c r="AC40" s="288"/>
      <c r="AD40" s="287">
        <v>15</v>
      </c>
      <c r="AE40" s="288">
        <v>32837</v>
      </c>
      <c r="AF40" s="288"/>
      <c r="AG40" s="288">
        <v>824500</v>
      </c>
      <c r="AH40" s="288"/>
      <c r="AI40" s="288">
        <v>24</v>
      </c>
      <c r="AJ40" s="288"/>
      <c r="AK40" s="288">
        <v>4352</v>
      </c>
      <c r="AL40" s="288"/>
      <c r="AM40" s="287">
        <v>87910</v>
      </c>
    </row>
    <row r="41" spans="1:39" ht="12.6" customHeight="1">
      <c r="A41" s="292" t="s">
        <v>230</v>
      </c>
      <c r="B41" s="292"/>
      <c r="C41" s="289">
        <v>29</v>
      </c>
      <c r="D41" s="288">
        <v>9725</v>
      </c>
      <c r="E41" s="288"/>
      <c r="F41" s="288">
        <v>131343</v>
      </c>
      <c r="G41" s="288"/>
      <c r="H41" s="288">
        <v>17</v>
      </c>
      <c r="I41" s="288"/>
      <c r="J41" s="288">
        <v>2183</v>
      </c>
      <c r="K41" s="288"/>
      <c r="L41" s="288">
        <v>31942</v>
      </c>
      <c r="M41" s="288"/>
      <c r="N41" s="288">
        <v>36</v>
      </c>
      <c r="O41" s="288"/>
      <c r="P41" s="288">
        <v>18759</v>
      </c>
      <c r="Q41" s="288"/>
      <c r="R41" s="288">
        <v>434884</v>
      </c>
      <c r="S41" s="288"/>
      <c r="T41" s="277">
        <v>83</v>
      </c>
      <c r="U41" s="277">
        <v>130881</v>
      </c>
      <c r="V41" s="288">
        <v>2862792</v>
      </c>
      <c r="W41" s="288"/>
      <c r="X41" s="288">
        <v>69</v>
      </c>
      <c r="Y41" s="288"/>
      <c r="Z41" s="288">
        <v>43978</v>
      </c>
      <c r="AA41" s="288"/>
      <c r="AB41" s="288">
        <v>570175</v>
      </c>
      <c r="AC41" s="288"/>
      <c r="AD41" s="287">
        <v>12</v>
      </c>
      <c r="AE41" s="288">
        <v>4424</v>
      </c>
      <c r="AF41" s="288"/>
      <c r="AG41" s="288">
        <v>95268</v>
      </c>
      <c r="AH41" s="288"/>
      <c r="AI41" s="288">
        <v>22</v>
      </c>
      <c r="AJ41" s="288"/>
      <c r="AK41" s="288">
        <v>2373</v>
      </c>
      <c r="AL41" s="288"/>
      <c r="AM41" s="287">
        <v>46930</v>
      </c>
    </row>
    <row r="42" spans="1:39" ht="12.6" customHeight="1">
      <c r="A42" s="292" t="s">
        <v>229</v>
      </c>
      <c r="B42" s="292"/>
      <c r="C42" s="289">
        <v>36</v>
      </c>
      <c r="D42" s="288">
        <v>12103</v>
      </c>
      <c r="E42" s="288"/>
      <c r="F42" s="288">
        <v>170501</v>
      </c>
      <c r="G42" s="288"/>
      <c r="H42" s="288">
        <v>24</v>
      </c>
      <c r="I42" s="288"/>
      <c r="J42" s="288">
        <v>8444</v>
      </c>
      <c r="K42" s="288"/>
      <c r="L42" s="288">
        <v>190068</v>
      </c>
      <c r="M42" s="288"/>
      <c r="N42" s="288">
        <v>42</v>
      </c>
      <c r="O42" s="288"/>
      <c r="P42" s="288">
        <v>23121</v>
      </c>
      <c r="Q42" s="288"/>
      <c r="R42" s="288">
        <v>589932</v>
      </c>
      <c r="S42" s="288"/>
      <c r="T42" s="277">
        <v>57</v>
      </c>
      <c r="U42" s="277">
        <v>56542</v>
      </c>
      <c r="V42" s="288">
        <v>1176320</v>
      </c>
      <c r="W42" s="288"/>
      <c r="X42" s="288">
        <v>37</v>
      </c>
      <c r="Y42" s="288"/>
      <c r="Z42" s="288">
        <v>53648</v>
      </c>
      <c r="AA42" s="288"/>
      <c r="AB42" s="288">
        <v>1145804</v>
      </c>
      <c r="AC42" s="288"/>
      <c r="AD42" s="287">
        <v>16</v>
      </c>
      <c r="AE42" s="288">
        <v>2840</v>
      </c>
      <c r="AF42" s="288"/>
      <c r="AG42" s="288">
        <v>81111</v>
      </c>
      <c r="AH42" s="288"/>
      <c r="AI42" s="288">
        <v>11</v>
      </c>
      <c r="AJ42" s="288"/>
      <c r="AK42" s="288">
        <v>7950</v>
      </c>
      <c r="AL42" s="288"/>
      <c r="AM42" s="287">
        <v>161292</v>
      </c>
    </row>
    <row r="43" spans="1:39" ht="12.6" customHeight="1">
      <c r="A43" s="292" t="s">
        <v>228</v>
      </c>
      <c r="B43" s="292"/>
      <c r="C43" s="289">
        <v>30</v>
      </c>
      <c r="D43" s="288">
        <v>5363</v>
      </c>
      <c r="E43" s="288"/>
      <c r="F43" s="288">
        <v>75650</v>
      </c>
      <c r="G43" s="288"/>
      <c r="H43" s="288">
        <v>12</v>
      </c>
      <c r="I43" s="288"/>
      <c r="J43" s="288">
        <v>2368</v>
      </c>
      <c r="K43" s="288"/>
      <c r="L43" s="288">
        <v>41290</v>
      </c>
      <c r="M43" s="288"/>
      <c r="N43" s="288">
        <v>54</v>
      </c>
      <c r="O43" s="288"/>
      <c r="P43" s="288">
        <v>47735</v>
      </c>
      <c r="Q43" s="288"/>
      <c r="R43" s="288">
        <v>1246767</v>
      </c>
      <c r="S43" s="288"/>
      <c r="T43" s="277">
        <v>100</v>
      </c>
      <c r="U43" s="277">
        <v>103292</v>
      </c>
      <c r="V43" s="288">
        <v>2317874</v>
      </c>
      <c r="W43" s="288"/>
      <c r="X43" s="288">
        <v>45</v>
      </c>
      <c r="Y43" s="288"/>
      <c r="Z43" s="288">
        <v>63836</v>
      </c>
      <c r="AA43" s="288"/>
      <c r="AB43" s="288">
        <v>1408628</v>
      </c>
      <c r="AC43" s="288"/>
      <c r="AD43" s="287">
        <v>17</v>
      </c>
      <c r="AE43" s="288">
        <v>12944</v>
      </c>
      <c r="AF43" s="288"/>
      <c r="AG43" s="288">
        <v>563047</v>
      </c>
      <c r="AH43" s="288"/>
      <c r="AI43" s="288">
        <v>12</v>
      </c>
      <c r="AJ43" s="288"/>
      <c r="AK43" s="288">
        <v>5922</v>
      </c>
      <c r="AL43" s="288"/>
      <c r="AM43" s="287">
        <v>15830</v>
      </c>
    </row>
    <row r="44" spans="1:39" ht="12.6" customHeight="1">
      <c r="A44" s="291"/>
      <c r="B44" s="290" t="s">
        <v>227</v>
      </c>
      <c r="C44" s="289">
        <v>1</v>
      </c>
      <c r="D44" s="288">
        <v>37</v>
      </c>
      <c r="E44" s="288"/>
      <c r="F44" s="288" t="s">
        <v>216</v>
      </c>
      <c r="G44" s="288"/>
      <c r="H44" s="288" t="s">
        <v>226</v>
      </c>
      <c r="I44" s="288"/>
      <c r="J44" s="288" t="s">
        <v>226</v>
      </c>
      <c r="K44" s="288"/>
      <c r="L44" s="288" t="s">
        <v>226</v>
      </c>
      <c r="M44" s="288"/>
      <c r="N44" s="288">
        <v>5</v>
      </c>
      <c r="O44" s="288"/>
      <c r="P44" s="288">
        <v>130</v>
      </c>
      <c r="Q44" s="288"/>
      <c r="R44" s="288">
        <v>4500</v>
      </c>
      <c r="S44" s="288"/>
      <c r="T44" s="277">
        <v>12</v>
      </c>
      <c r="U44" s="277">
        <v>14310</v>
      </c>
      <c r="V44" s="288">
        <v>323787</v>
      </c>
      <c r="W44" s="288"/>
      <c r="X44" s="288">
        <v>4</v>
      </c>
      <c r="Y44" s="288"/>
      <c r="Z44" s="288">
        <v>657</v>
      </c>
      <c r="AA44" s="288"/>
      <c r="AB44" s="288">
        <v>14100</v>
      </c>
      <c r="AC44" s="288"/>
      <c r="AD44" s="287">
        <v>2</v>
      </c>
      <c r="AE44" s="288">
        <v>103</v>
      </c>
      <c r="AF44" s="288"/>
      <c r="AG44" s="288" t="s">
        <v>216</v>
      </c>
      <c r="AH44" s="288"/>
      <c r="AI44" s="288" t="s">
        <v>226</v>
      </c>
      <c r="AJ44" s="288"/>
      <c r="AK44" s="288" t="s">
        <v>226</v>
      </c>
      <c r="AL44" s="288"/>
      <c r="AM44" s="287" t="s">
        <v>226</v>
      </c>
    </row>
    <row r="45" spans="1:39" ht="12.6" customHeight="1">
      <c r="A45" s="291"/>
      <c r="B45" s="290" t="s">
        <v>225</v>
      </c>
      <c r="C45" s="289">
        <v>1</v>
      </c>
      <c r="D45" s="288">
        <v>367</v>
      </c>
      <c r="E45" s="288"/>
      <c r="F45" s="288" t="s">
        <v>216</v>
      </c>
      <c r="G45" s="288"/>
      <c r="H45" s="288">
        <v>1</v>
      </c>
      <c r="I45" s="288"/>
      <c r="J45" s="288">
        <v>198</v>
      </c>
      <c r="K45" s="288"/>
      <c r="L45" s="288" t="s">
        <v>216</v>
      </c>
      <c r="M45" s="288"/>
      <c r="N45" s="288">
        <v>1</v>
      </c>
      <c r="O45" s="288"/>
      <c r="P45" s="288">
        <v>845</v>
      </c>
      <c r="Q45" s="288"/>
      <c r="R45" s="288" t="s">
        <v>216</v>
      </c>
      <c r="S45" s="288"/>
      <c r="T45" s="277">
        <v>13</v>
      </c>
      <c r="U45" s="277">
        <v>13530</v>
      </c>
      <c r="V45" s="288">
        <v>302982</v>
      </c>
      <c r="W45" s="288"/>
      <c r="X45" s="288">
        <v>7</v>
      </c>
      <c r="Y45" s="288"/>
      <c r="Z45" s="288">
        <v>3423</v>
      </c>
      <c r="AA45" s="288"/>
      <c r="AB45" s="288">
        <v>77264</v>
      </c>
      <c r="AC45" s="288"/>
      <c r="AD45" s="287">
        <v>3</v>
      </c>
      <c r="AE45" s="288">
        <v>1832</v>
      </c>
      <c r="AF45" s="288"/>
      <c r="AG45" s="288">
        <v>43400</v>
      </c>
      <c r="AH45" s="288"/>
      <c r="AI45" s="288" t="s">
        <v>215</v>
      </c>
      <c r="AJ45" s="288"/>
      <c r="AK45" s="288" t="s">
        <v>215</v>
      </c>
      <c r="AL45" s="288"/>
      <c r="AM45" s="287" t="s">
        <v>215</v>
      </c>
    </row>
    <row r="46" spans="1:39" ht="12.6" customHeight="1">
      <c r="A46" s="291"/>
      <c r="B46" s="290" t="s">
        <v>224</v>
      </c>
      <c r="C46" s="289">
        <v>11</v>
      </c>
      <c r="D46" s="288">
        <v>1827</v>
      </c>
      <c r="E46" s="288"/>
      <c r="F46" s="288">
        <v>39270</v>
      </c>
      <c r="G46" s="288"/>
      <c r="H46" s="288">
        <v>3</v>
      </c>
      <c r="I46" s="288"/>
      <c r="J46" s="288">
        <v>928</v>
      </c>
      <c r="K46" s="288"/>
      <c r="L46" s="288">
        <v>19000</v>
      </c>
      <c r="M46" s="288"/>
      <c r="N46" s="288">
        <v>3</v>
      </c>
      <c r="O46" s="288"/>
      <c r="P46" s="288">
        <v>6988</v>
      </c>
      <c r="Q46" s="288"/>
      <c r="R46" s="288">
        <v>198000</v>
      </c>
      <c r="S46" s="288"/>
      <c r="T46" s="277">
        <v>9</v>
      </c>
      <c r="U46" s="277">
        <v>7398</v>
      </c>
      <c r="V46" s="288">
        <v>156440</v>
      </c>
      <c r="W46" s="288"/>
      <c r="X46" s="288">
        <v>10</v>
      </c>
      <c r="Y46" s="288"/>
      <c r="Z46" s="288">
        <v>48692</v>
      </c>
      <c r="AA46" s="288"/>
      <c r="AB46" s="288">
        <v>1070606</v>
      </c>
      <c r="AC46" s="288"/>
      <c r="AD46" s="287">
        <v>1</v>
      </c>
      <c r="AE46" s="288">
        <v>12</v>
      </c>
      <c r="AF46" s="288"/>
      <c r="AG46" s="288" t="s">
        <v>216</v>
      </c>
      <c r="AH46" s="288"/>
      <c r="AI46" s="288">
        <v>2</v>
      </c>
      <c r="AJ46" s="288"/>
      <c r="AK46" s="288">
        <v>4742</v>
      </c>
      <c r="AL46" s="288"/>
      <c r="AM46" s="287" t="s">
        <v>216</v>
      </c>
    </row>
    <row r="47" spans="1:39" ht="12.6" customHeight="1">
      <c r="A47" s="291"/>
      <c r="B47" s="290" t="s">
        <v>223</v>
      </c>
      <c r="C47" s="289">
        <v>1</v>
      </c>
      <c r="D47" s="288">
        <v>242</v>
      </c>
      <c r="E47" s="288"/>
      <c r="F47" s="288" t="s">
        <v>216</v>
      </c>
      <c r="G47" s="288"/>
      <c r="H47" s="288">
        <v>1</v>
      </c>
      <c r="I47" s="288"/>
      <c r="J47" s="288">
        <v>264</v>
      </c>
      <c r="K47" s="288"/>
      <c r="L47" s="288" t="s">
        <v>216</v>
      </c>
      <c r="M47" s="288"/>
      <c r="N47" s="288">
        <v>4</v>
      </c>
      <c r="O47" s="288"/>
      <c r="P47" s="288">
        <v>3000</v>
      </c>
      <c r="Q47" s="288"/>
      <c r="R47" s="288">
        <v>65043</v>
      </c>
      <c r="S47" s="288"/>
      <c r="T47" s="277">
        <v>18</v>
      </c>
      <c r="U47" s="277">
        <v>16261</v>
      </c>
      <c r="V47" s="288">
        <v>387779</v>
      </c>
      <c r="W47" s="288"/>
      <c r="X47" s="288">
        <v>4</v>
      </c>
      <c r="Y47" s="288"/>
      <c r="Z47" s="288">
        <v>6742</v>
      </c>
      <c r="AA47" s="288"/>
      <c r="AB47" s="288">
        <v>155000</v>
      </c>
      <c r="AC47" s="288"/>
      <c r="AD47" s="287">
        <v>1</v>
      </c>
      <c r="AE47" s="288">
        <v>12</v>
      </c>
      <c r="AF47" s="288"/>
      <c r="AG47" s="288" t="s">
        <v>216</v>
      </c>
      <c r="AH47" s="288"/>
      <c r="AI47" s="288">
        <v>4</v>
      </c>
      <c r="AJ47" s="288"/>
      <c r="AK47" s="288">
        <v>334</v>
      </c>
      <c r="AL47" s="288"/>
      <c r="AM47" s="287">
        <v>4873</v>
      </c>
    </row>
    <row r="48" spans="1:39" ht="12.6" customHeight="1">
      <c r="A48" s="291"/>
      <c r="B48" s="290" t="s">
        <v>222</v>
      </c>
      <c r="C48" s="289">
        <v>1</v>
      </c>
      <c r="D48" s="288">
        <v>405</v>
      </c>
      <c r="E48" s="288"/>
      <c r="F48" s="288" t="s">
        <v>216</v>
      </c>
      <c r="G48" s="288"/>
      <c r="H48" s="288">
        <v>1</v>
      </c>
      <c r="I48" s="288"/>
      <c r="J48" s="288">
        <v>398</v>
      </c>
      <c r="K48" s="288"/>
      <c r="L48" s="288" t="s">
        <v>216</v>
      </c>
      <c r="M48" s="288"/>
      <c r="N48" s="288">
        <v>5</v>
      </c>
      <c r="O48" s="288"/>
      <c r="P48" s="288">
        <v>11465</v>
      </c>
      <c r="Q48" s="288"/>
      <c r="R48" s="288">
        <v>315950</v>
      </c>
      <c r="S48" s="288"/>
      <c r="T48" s="277">
        <v>10</v>
      </c>
      <c r="U48" s="277">
        <v>9137</v>
      </c>
      <c r="V48" s="288">
        <v>216204</v>
      </c>
      <c r="W48" s="288"/>
      <c r="X48" s="288" t="s">
        <v>215</v>
      </c>
      <c r="Y48" s="288"/>
      <c r="Z48" s="288" t="s">
        <v>215</v>
      </c>
      <c r="AA48" s="288"/>
      <c r="AB48" s="288" t="s">
        <v>215</v>
      </c>
      <c r="AC48" s="288"/>
      <c r="AD48" s="287">
        <v>1</v>
      </c>
      <c r="AE48" s="288">
        <v>40</v>
      </c>
      <c r="AF48" s="288"/>
      <c r="AG48" s="288" t="s">
        <v>216</v>
      </c>
      <c r="AH48" s="288"/>
      <c r="AI48" s="288">
        <v>2</v>
      </c>
      <c r="AJ48" s="288"/>
      <c r="AK48" s="288">
        <v>183</v>
      </c>
      <c r="AL48" s="288"/>
      <c r="AM48" s="287" t="s">
        <v>216</v>
      </c>
    </row>
    <row r="49" spans="1:39" ht="12.6" customHeight="1">
      <c r="A49" s="291"/>
      <c r="B49" s="290" t="s">
        <v>221</v>
      </c>
      <c r="C49" s="289">
        <v>1</v>
      </c>
      <c r="D49" s="288">
        <v>40</v>
      </c>
      <c r="E49" s="288"/>
      <c r="F49" s="288" t="s">
        <v>216</v>
      </c>
      <c r="G49" s="288"/>
      <c r="H49" s="288">
        <v>1</v>
      </c>
      <c r="I49" s="288"/>
      <c r="J49" s="288">
        <v>18</v>
      </c>
      <c r="K49" s="288"/>
      <c r="L49" s="288" t="s">
        <v>216</v>
      </c>
      <c r="M49" s="288"/>
      <c r="N49" s="288">
        <v>1</v>
      </c>
      <c r="O49" s="288"/>
      <c r="P49" s="288">
        <v>2085</v>
      </c>
      <c r="Q49" s="288"/>
      <c r="R49" s="288" t="s">
        <v>216</v>
      </c>
      <c r="S49" s="288"/>
      <c r="T49" s="277">
        <v>4</v>
      </c>
      <c r="U49" s="277">
        <v>5057</v>
      </c>
      <c r="V49" s="288">
        <v>103100</v>
      </c>
      <c r="W49" s="288"/>
      <c r="X49" s="288">
        <v>1</v>
      </c>
      <c r="Y49" s="288"/>
      <c r="Z49" s="288">
        <v>170</v>
      </c>
      <c r="AA49" s="288"/>
      <c r="AB49" s="288" t="s">
        <v>216</v>
      </c>
      <c r="AC49" s="288"/>
      <c r="AD49" s="287">
        <v>1</v>
      </c>
      <c r="AE49" s="288">
        <v>104</v>
      </c>
      <c r="AF49" s="288"/>
      <c r="AG49" s="288" t="s">
        <v>216</v>
      </c>
      <c r="AH49" s="288"/>
      <c r="AI49" s="288">
        <v>2</v>
      </c>
      <c r="AJ49" s="288"/>
      <c r="AK49" s="288">
        <v>358</v>
      </c>
      <c r="AL49" s="288"/>
      <c r="AM49" s="287" t="s">
        <v>216</v>
      </c>
    </row>
    <row r="50" spans="1:39" ht="12.6" customHeight="1">
      <c r="A50" s="291"/>
      <c r="B50" s="290" t="s">
        <v>220</v>
      </c>
      <c r="C50" s="289">
        <v>3</v>
      </c>
      <c r="D50" s="288">
        <v>812</v>
      </c>
      <c r="E50" s="288"/>
      <c r="F50" s="288">
        <v>8300</v>
      </c>
      <c r="G50" s="288"/>
      <c r="H50" s="288">
        <v>3</v>
      </c>
      <c r="I50" s="288"/>
      <c r="J50" s="288">
        <v>194</v>
      </c>
      <c r="K50" s="288"/>
      <c r="L50" s="288">
        <v>3520</v>
      </c>
      <c r="M50" s="288"/>
      <c r="N50" s="288">
        <v>4</v>
      </c>
      <c r="O50" s="288"/>
      <c r="P50" s="288">
        <v>2232</v>
      </c>
      <c r="Q50" s="288"/>
      <c r="R50" s="288">
        <v>49046</v>
      </c>
      <c r="S50" s="288"/>
      <c r="T50" s="277">
        <v>5</v>
      </c>
      <c r="U50" s="277">
        <v>5033</v>
      </c>
      <c r="V50" s="288">
        <v>146036</v>
      </c>
      <c r="W50" s="288"/>
      <c r="X50" s="288">
        <v>2</v>
      </c>
      <c r="Y50" s="288"/>
      <c r="Z50" s="288">
        <v>449</v>
      </c>
      <c r="AA50" s="288"/>
      <c r="AB50" s="288" t="s">
        <v>216</v>
      </c>
      <c r="AC50" s="288"/>
      <c r="AD50" s="287">
        <v>3</v>
      </c>
      <c r="AE50" s="288">
        <v>69</v>
      </c>
      <c r="AF50" s="288"/>
      <c r="AG50" s="288">
        <v>220</v>
      </c>
      <c r="AH50" s="288"/>
      <c r="AI50" s="288">
        <v>1</v>
      </c>
      <c r="AJ50" s="288"/>
      <c r="AK50" s="288">
        <v>156</v>
      </c>
      <c r="AL50" s="288"/>
      <c r="AM50" s="287" t="s">
        <v>216</v>
      </c>
    </row>
    <row r="51" spans="1:39" ht="12.6" customHeight="1">
      <c r="A51" s="291"/>
      <c r="B51" s="290" t="s">
        <v>219</v>
      </c>
      <c r="C51" s="289">
        <v>6</v>
      </c>
      <c r="D51" s="288">
        <v>1032</v>
      </c>
      <c r="E51" s="288"/>
      <c r="F51" s="288">
        <v>9930</v>
      </c>
      <c r="G51" s="288"/>
      <c r="H51" s="288" t="s">
        <v>215</v>
      </c>
      <c r="I51" s="288"/>
      <c r="J51" s="288" t="s">
        <v>215</v>
      </c>
      <c r="K51" s="288"/>
      <c r="L51" s="288" t="s">
        <v>215</v>
      </c>
      <c r="M51" s="288"/>
      <c r="N51" s="288">
        <v>7</v>
      </c>
      <c r="O51" s="288"/>
      <c r="P51" s="288">
        <v>2416</v>
      </c>
      <c r="Q51" s="288"/>
      <c r="R51" s="288">
        <v>57588</v>
      </c>
      <c r="S51" s="288"/>
      <c r="T51" s="277">
        <v>5</v>
      </c>
      <c r="U51" s="277">
        <v>12507</v>
      </c>
      <c r="V51" s="288">
        <v>248800</v>
      </c>
      <c r="W51" s="288"/>
      <c r="X51" s="288">
        <v>2</v>
      </c>
      <c r="Y51" s="288"/>
      <c r="Z51" s="288">
        <v>1281</v>
      </c>
      <c r="AA51" s="288"/>
      <c r="AB51" s="288" t="s">
        <v>216</v>
      </c>
      <c r="AC51" s="288"/>
      <c r="AD51" s="287" t="s">
        <v>215</v>
      </c>
      <c r="AE51" s="288" t="s">
        <v>215</v>
      </c>
      <c r="AF51" s="288"/>
      <c r="AG51" s="288" t="s">
        <v>215</v>
      </c>
      <c r="AH51" s="288"/>
      <c r="AI51" s="288" t="s">
        <v>215</v>
      </c>
      <c r="AJ51" s="288"/>
      <c r="AK51" s="288" t="s">
        <v>215</v>
      </c>
      <c r="AL51" s="288"/>
      <c r="AM51" s="287" t="s">
        <v>215</v>
      </c>
    </row>
    <row r="52" spans="1:39" ht="12.6" customHeight="1">
      <c r="A52" s="291"/>
      <c r="B52" s="290" t="s">
        <v>218</v>
      </c>
      <c r="C52" s="289">
        <v>3</v>
      </c>
      <c r="D52" s="288">
        <v>313</v>
      </c>
      <c r="E52" s="288"/>
      <c r="F52" s="288">
        <v>4550</v>
      </c>
      <c r="G52" s="288"/>
      <c r="H52" s="288">
        <v>2</v>
      </c>
      <c r="I52" s="288"/>
      <c r="J52" s="288">
        <v>368</v>
      </c>
      <c r="K52" s="288"/>
      <c r="L52" s="288" t="s">
        <v>216</v>
      </c>
      <c r="M52" s="288"/>
      <c r="N52" s="288">
        <v>7</v>
      </c>
      <c r="O52" s="288"/>
      <c r="P52" s="288">
        <v>11127</v>
      </c>
      <c r="Q52" s="288"/>
      <c r="R52" s="288">
        <v>263400</v>
      </c>
      <c r="S52" s="288"/>
      <c r="T52" s="277">
        <v>14</v>
      </c>
      <c r="U52" s="277">
        <v>11297</v>
      </c>
      <c r="V52" s="288">
        <v>252046</v>
      </c>
      <c r="W52" s="288"/>
      <c r="X52" s="288">
        <v>6</v>
      </c>
      <c r="Y52" s="288"/>
      <c r="Z52" s="288">
        <v>1323</v>
      </c>
      <c r="AA52" s="288"/>
      <c r="AB52" s="288">
        <v>27640</v>
      </c>
      <c r="AC52" s="288"/>
      <c r="AD52" s="287">
        <v>3</v>
      </c>
      <c r="AE52" s="288">
        <v>10670</v>
      </c>
      <c r="AF52" s="288"/>
      <c r="AG52" s="288">
        <v>510000</v>
      </c>
      <c r="AH52" s="288"/>
      <c r="AI52" s="288">
        <v>1</v>
      </c>
      <c r="AJ52" s="288"/>
      <c r="AK52" s="288">
        <v>149</v>
      </c>
      <c r="AL52" s="288"/>
      <c r="AM52" s="287" t="s">
        <v>216</v>
      </c>
    </row>
    <row r="53" spans="1:39" ht="12.6" customHeight="1" thickBot="1">
      <c r="A53" s="286"/>
      <c r="B53" s="285" t="s">
        <v>217</v>
      </c>
      <c r="C53" s="284">
        <v>2</v>
      </c>
      <c r="D53" s="282">
        <v>288</v>
      </c>
      <c r="E53" s="282"/>
      <c r="F53" s="282" t="s">
        <v>216</v>
      </c>
      <c r="G53" s="282"/>
      <c r="H53" s="282" t="s">
        <v>215</v>
      </c>
      <c r="I53" s="282"/>
      <c r="J53" s="282" t="s">
        <v>215</v>
      </c>
      <c r="K53" s="282"/>
      <c r="L53" s="282" t="s">
        <v>215</v>
      </c>
      <c r="M53" s="282"/>
      <c r="N53" s="282">
        <v>17</v>
      </c>
      <c r="O53" s="282"/>
      <c r="P53" s="282">
        <v>7447</v>
      </c>
      <c r="Q53" s="282"/>
      <c r="R53" s="282">
        <v>224740</v>
      </c>
      <c r="S53" s="282"/>
      <c r="T53" s="283">
        <v>10</v>
      </c>
      <c r="U53" s="283">
        <v>8762</v>
      </c>
      <c r="V53" s="282">
        <v>180700</v>
      </c>
      <c r="W53" s="282"/>
      <c r="X53" s="282">
        <v>9</v>
      </c>
      <c r="Y53" s="282"/>
      <c r="Z53" s="282">
        <v>1099</v>
      </c>
      <c r="AA53" s="282"/>
      <c r="AB53" s="282">
        <v>17368</v>
      </c>
      <c r="AC53" s="282"/>
      <c r="AD53" s="281">
        <v>2</v>
      </c>
      <c r="AE53" s="282">
        <v>102</v>
      </c>
      <c r="AF53" s="282"/>
      <c r="AG53" s="282" t="s">
        <v>216</v>
      </c>
      <c r="AH53" s="282"/>
      <c r="AI53" s="282" t="s">
        <v>215</v>
      </c>
      <c r="AJ53" s="282"/>
      <c r="AK53" s="282" t="s">
        <v>215</v>
      </c>
      <c r="AL53" s="282"/>
      <c r="AM53" s="281" t="s">
        <v>215</v>
      </c>
    </row>
    <row r="54" spans="1:39" s="278" customFormat="1" ht="13.9" customHeight="1">
      <c r="A54" s="278" t="s">
        <v>214</v>
      </c>
      <c r="AM54" s="280"/>
    </row>
    <row r="55" spans="1:39" s="278" customFormat="1" ht="13.9" customHeight="1">
      <c r="AM55" s="279"/>
    </row>
    <row r="58" spans="1:39" ht="13.9" customHeight="1">
      <c r="N58" s="277"/>
      <c r="O58" s="277"/>
      <c r="P58" s="277"/>
      <c r="Q58" s="277"/>
      <c r="R58" s="277"/>
      <c r="S58" s="277"/>
    </row>
    <row r="59" spans="1:39" ht="13.9" customHeight="1">
      <c r="N59" s="277"/>
      <c r="O59" s="277"/>
      <c r="P59" s="277"/>
      <c r="Q59" s="277"/>
      <c r="R59" s="277"/>
      <c r="S59" s="277"/>
    </row>
    <row r="60" spans="1:39" ht="13.9" customHeight="1">
      <c r="N60" s="277"/>
      <c r="O60" s="277"/>
      <c r="P60" s="277"/>
      <c r="Q60" s="277"/>
      <c r="R60" s="277"/>
      <c r="S60" s="277"/>
    </row>
    <row r="61" spans="1:39" ht="13.9" customHeight="1">
      <c r="N61" s="277"/>
      <c r="O61" s="277"/>
      <c r="P61" s="277"/>
      <c r="Q61" s="277"/>
      <c r="R61" s="277"/>
      <c r="S61" s="277"/>
    </row>
    <row r="62" spans="1:39" ht="13.9" customHeight="1">
      <c r="N62" s="277"/>
      <c r="O62" s="277"/>
      <c r="P62" s="277"/>
      <c r="Q62" s="277"/>
      <c r="R62" s="277"/>
      <c r="S62" s="277"/>
    </row>
    <row r="63" spans="1:39" ht="13.9" customHeight="1">
      <c r="N63" s="277"/>
      <c r="O63" s="277"/>
      <c r="P63" s="277"/>
      <c r="Q63" s="277"/>
      <c r="R63" s="277"/>
      <c r="S63" s="277"/>
    </row>
    <row r="64" spans="1:39" ht="13.9" customHeight="1">
      <c r="N64" s="277"/>
      <c r="O64" s="277"/>
      <c r="P64" s="277"/>
      <c r="Q64" s="277"/>
      <c r="R64" s="277"/>
      <c r="S64" s="277"/>
    </row>
    <row r="65" spans="14:19" ht="13.9" customHeight="1">
      <c r="N65" s="277"/>
      <c r="O65" s="277"/>
      <c r="P65" s="277"/>
      <c r="Q65" s="277"/>
      <c r="R65" s="277"/>
      <c r="S65" s="277"/>
    </row>
    <row r="66" spans="14:19" ht="13.9" customHeight="1">
      <c r="N66" s="277"/>
      <c r="O66" s="277"/>
      <c r="P66" s="277"/>
      <c r="Q66" s="277"/>
      <c r="R66" s="277"/>
      <c r="S66" s="277"/>
    </row>
  </sheetData>
  <mergeCells count="871">
    <mergeCell ref="K6:L6"/>
    <mergeCell ref="G11:H11"/>
    <mergeCell ref="G10:H10"/>
    <mergeCell ref="G8:H8"/>
    <mergeCell ref="G7:H7"/>
    <mergeCell ref="G6:H6"/>
    <mergeCell ref="E8:F8"/>
    <mergeCell ref="K12:L12"/>
    <mergeCell ref="K11:L11"/>
    <mergeCell ref="K10:L10"/>
    <mergeCell ref="K8:L8"/>
    <mergeCell ref="K7:L7"/>
    <mergeCell ref="I8:J8"/>
    <mergeCell ref="I7:J7"/>
    <mergeCell ref="I6:J6"/>
    <mergeCell ref="J48:K48"/>
    <mergeCell ref="J44:K44"/>
    <mergeCell ref="J45:K45"/>
    <mergeCell ref="J46:K46"/>
    <mergeCell ref="J42:K42"/>
    <mergeCell ref="J47:K47"/>
    <mergeCell ref="J40:K40"/>
    <mergeCell ref="K4:L4"/>
    <mergeCell ref="J52:K52"/>
    <mergeCell ref="I25:J25"/>
    <mergeCell ref="I21:J21"/>
    <mergeCell ref="I19:J19"/>
    <mergeCell ref="I18:J18"/>
    <mergeCell ref="I17:J17"/>
    <mergeCell ref="I16:J16"/>
    <mergeCell ref="I15:J15"/>
    <mergeCell ref="I14:J14"/>
    <mergeCell ref="K16:L16"/>
    <mergeCell ref="K15:L15"/>
    <mergeCell ref="K14:L14"/>
    <mergeCell ref="K13:L13"/>
    <mergeCell ref="E11:F11"/>
    <mergeCell ref="E10:F10"/>
    <mergeCell ref="I13:J13"/>
    <mergeCell ref="I12:J12"/>
    <mergeCell ref="I11:J11"/>
    <mergeCell ref="I10:J10"/>
    <mergeCell ref="K23:L23"/>
    <mergeCell ref="K22:L22"/>
    <mergeCell ref="K21:L21"/>
    <mergeCell ref="K19:L19"/>
    <mergeCell ref="K18:L18"/>
    <mergeCell ref="K17:L17"/>
    <mergeCell ref="L52:M52"/>
    <mergeCell ref="L48:M48"/>
    <mergeCell ref="L47:M47"/>
    <mergeCell ref="L46:M46"/>
    <mergeCell ref="K34:L34"/>
    <mergeCell ref="K33:L33"/>
    <mergeCell ref="C14:D14"/>
    <mergeCell ref="C13:D13"/>
    <mergeCell ref="C12:D12"/>
    <mergeCell ref="C11:D11"/>
    <mergeCell ref="C10:D10"/>
    <mergeCell ref="C8:D8"/>
    <mergeCell ref="C21:D21"/>
    <mergeCell ref="C19:D19"/>
    <mergeCell ref="C18:D18"/>
    <mergeCell ref="C17:D17"/>
    <mergeCell ref="C16:D16"/>
    <mergeCell ref="C15:D15"/>
    <mergeCell ref="E24:F24"/>
    <mergeCell ref="G30:H30"/>
    <mergeCell ref="G29:H29"/>
    <mergeCell ref="G28:H28"/>
    <mergeCell ref="C23:D23"/>
    <mergeCell ref="C22:D22"/>
    <mergeCell ref="F39:G39"/>
    <mergeCell ref="F38:G38"/>
    <mergeCell ref="E36:F36"/>
    <mergeCell ref="E30:F30"/>
    <mergeCell ref="E29:F29"/>
    <mergeCell ref="E28:F28"/>
    <mergeCell ref="D39:E39"/>
    <mergeCell ref="D38:E38"/>
    <mergeCell ref="C36:D36"/>
    <mergeCell ref="C29:D29"/>
    <mergeCell ref="C28:D28"/>
    <mergeCell ref="C27:D27"/>
    <mergeCell ref="E27:F27"/>
    <mergeCell ref="G14:H14"/>
    <mergeCell ref="G13:H13"/>
    <mergeCell ref="G12:H12"/>
    <mergeCell ref="G9:H9"/>
    <mergeCell ref="I9:J9"/>
    <mergeCell ref="E17:F17"/>
    <mergeCell ref="G21:H21"/>
    <mergeCell ref="G19:H19"/>
    <mergeCell ref="G18:H18"/>
    <mergeCell ref="G17:H17"/>
    <mergeCell ref="G16:H16"/>
    <mergeCell ref="G15:H15"/>
    <mergeCell ref="K5:L5"/>
    <mergeCell ref="L40:M40"/>
    <mergeCell ref="L41:M41"/>
    <mergeCell ref="H39:I39"/>
    <mergeCell ref="H37:M37"/>
    <mergeCell ref="K35:L35"/>
    <mergeCell ref="K36:L36"/>
    <mergeCell ref="M35:N35"/>
    <mergeCell ref="M28:N28"/>
    <mergeCell ref="M29:N29"/>
    <mergeCell ref="I32:J32"/>
    <mergeCell ref="I33:J33"/>
    <mergeCell ref="I34:J34"/>
    <mergeCell ref="M18:N18"/>
    <mergeCell ref="M19:N19"/>
    <mergeCell ref="M21:N21"/>
    <mergeCell ref="M30:N30"/>
    <mergeCell ref="M31:N31"/>
    <mergeCell ref="K27:L27"/>
    <mergeCell ref="K25:L25"/>
    <mergeCell ref="K32:L32"/>
    <mergeCell ref="M36:N36"/>
    <mergeCell ref="M32:N32"/>
    <mergeCell ref="X39:Y39"/>
    <mergeCell ref="L39:M39"/>
    <mergeCell ref="K29:L29"/>
    <mergeCell ref="K30:L30"/>
    <mergeCell ref="K31:L31"/>
    <mergeCell ref="K28:L28"/>
    <mergeCell ref="S9:T9"/>
    <mergeCell ref="U9:V9"/>
    <mergeCell ref="W9:X9"/>
    <mergeCell ref="J38:K38"/>
    <mergeCell ref="J39:K39"/>
    <mergeCell ref="N37:S37"/>
    <mergeCell ref="N38:O38"/>
    <mergeCell ref="N39:O39"/>
    <mergeCell ref="P39:Q39"/>
    <mergeCell ref="P38:Q38"/>
    <mergeCell ref="L38:M38"/>
    <mergeCell ref="I23:J23"/>
    <mergeCell ref="I24:J24"/>
    <mergeCell ref="I27:J27"/>
    <mergeCell ref="I28:J28"/>
    <mergeCell ref="I29:J29"/>
    <mergeCell ref="I26:J26"/>
    <mergeCell ref="I30:J30"/>
    <mergeCell ref="I31:J31"/>
    <mergeCell ref="AI43:AJ43"/>
    <mergeCell ref="AK43:AL43"/>
    <mergeCell ref="AI48:AJ48"/>
    <mergeCell ref="AI49:AJ49"/>
    <mergeCell ref="AI50:AJ50"/>
    <mergeCell ref="G33:H33"/>
    <mergeCell ref="G34:H34"/>
    <mergeCell ref="G35:H35"/>
    <mergeCell ref="G36:H36"/>
    <mergeCell ref="I35:J35"/>
    <mergeCell ref="AK48:AL48"/>
    <mergeCell ref="AK49:AL49"/>
    <mergeCell ref="AK50:AL50"/>
    <mergeCell ref="AK51:AL51"/>
    <mergeCell ref="AK44:AL44"/>
    <mergeCell ref="AK45:AL45"/>
    <mergeCell ref="AK46:AL46"/>
    <mergeCell ref="AK47:AL47"/>
    <mergeCell ref="AI51:AJ51"/>
    <mergeCell ref="AE50:AF50"/>
    <mergeCell ref="AG44:AH44"/>
    <mergeCell ref="AG45:AH45"/>
    <mergeCell ref="AB43:AC43"/>
    <mergeCell ref="AK52:AL52"/>
    <mergeCell ref="AE49:AF49"/>
    <mergeCell ref="AE46:AF46"/>
    <mergeCell ref="AE47:AF47"/>
    <mergeCell ref="AI52:AJ52"/>
    <mergeCell ref="C37:G37"/>
    <mergeCell ref="U3:Z3"/>
    <mergeCell ref="U37:W37"/>
    <mergeCell ref="X37:AC37"/>
    <mergeCell ref="AD37:AH37"/>
    <mergeCell ref="AI37:AM37"/>
    <mergeCell ref="C9:D9"/>
    <mergeCell ref="E9:F9"/>
    <mergeCell ref="I36:J36"/>
    <mergeCell ref="I22:J22"/>
    <mergeCell ref="C3:H3"/>
    <mergeCell ref="I3:N3"/>
    <mergeCell ref="O3:T3"/>
    <mergeCell ref="C20:H20"/>
    <mergeCell ref="I20:N20"/>
    <mergeCell ref="O20:T20"/>
    <mergeCell ref="K9:L9"/>
    <mergeCell ref="M9:N9"/>
    <mergeCell ref="O9:P9"/>
    <mergeCell ref="Q9:R9"/>
    <mergeCell ref="W28:X28"/>
    <mergeCell ref="W29:X29"/>
    <mergeCell ref="W30:X30"/>
    <mergeCell ref="W31:X31"/>
    <mergeCell ref="W36:X36"/>
    <mergeCell ref="AK53:AL53"/>
    <mergeCell ref="AK38:AL38"/>
    <mergeCell ref="AK39:AL39"/>
    <mergeCell ref="AK40:AL40"/>
    <mergeCell ref="AK41:AL41"/>
    <mergeCell ref="AE38:AF38"/>
    <mergeCell ref="AE39:AF39"/>
    <mergeCell ref="AE40:AF40"/>
    <mergeCell ref="U36:V36"/>
    <mergeCell ref="U35:V35"/>
    <mergeCell ref="W35:X35"/>
    <mergeCell ref="X38:Y38"/>
    <mergeCell ref="AA3:AG3"/>
    <mergeCell ref="AH3:AM3"/>
    <mergeCell ref="AF26:AG26"/>
    <mergeCell ref="AH26:AI26"/>
    <mergeCell ref="AJ26:AK26"/>
    <mergeCell ref="AL26:AM26"/>
    <mergeCell ref="AL9:AM9"/>
    <mergeCell ref="AC9:AE9"/>
    <mergeCell ref="AF9:AG9"/>
    <mergeCell ref="AG52:AH52"/>
    <mergeCell ref="AG53:AH53"/>
    <mergeCell ref="AI42:AJ42"/>
    <mergeCell ref="U1:AM1"/>
    <mergeCell ref="AG38:AH38"/>
    <mergeCell ref="AG39:AH39"/>
    <mergeCell ref="AG40:AH40"/>
    <mergeCell ref="AB38:AC38"/>
    <mergeCell ref="AB39:AC39"/>
    <mergeCell ref="AB40:AC40"/>
    <mergeCell ref="AI45:AJ45"/>
    <mergeCell ref="AG47:AH47"/>
    <mergeCell ref="AI46:AJ46"/>
    <mergeCell ref="AI47:AJ47"/>
    <mergeCell ref="AG43:AH43"/>
    <mergeCell ref="AG51:AH51"/>
    <mergeCell ref="AG46:AH46"/>
    <mergeCell ref="AG48:AH48"/>
    <mergeCell ref="AG49:AH49"/>
    <mergeCell ref="AG50:AH50"/>
    <mergeCell ref="Z49:AA49"/>
    <mergeCell ref="Z50:AA50"/>
    <mergeCell ref="Z51:AA51"/>
    <mergeCell ref="Z44:AA44"/>
    <mergeCell ref="AI53:AJ53"/>
    <mergeCell ref="AI38:AJ38"/>
    <mergeCell ref="AI39:AJ39"/>
    <mergeCell ref="AI40:AJ40"/>
    <mergeCell ref="AI41:AJ41"/>
    <mergeCell ref="AI44:AJ44"/>
    <mergeCell ref="AB52:AC52"/>
    <mergeCell ref="AB53:AC53"/>
    <mergeCell ref="AE51:AF51"/>
    <mergeCell ref="AE44:AF44"/>
    <mergeCell ref="AE45:AF45"/>
    <mergeCell ref="AE52:AF52"/>
    <mergeCell ref="AE53:AF53"/>
    <mergeCell ref="AE48:AF48"/>
    <mergeCell ref="AB47:AC47"/>
    <mergeCell ref="AE41:AF41"/>
    <mergeCell ref="AE43:AF43"/>
    <mergeCell ref="AB45:AC45"/>
    <mergeCell ref="AB46:AC46"/>
    <mergeCell ref="Z52:AA52"/>
    <mergeCell ref="Z53:AA53"/>
    <mergeCell ref="AB48:AC48"/>
    <mergeCell ref="AB49:AC49"/>
    <mergeCell ref="AB50:AC50"/>
    <mergeCell ref="AB51:AC51"/>
    <mergeCell ref="AB41:AC41"/>
    <mergeCell ref="AB44:AC44"/>
    <mergeCell ref="Z38:AA38"/>
    <mergeCell ref="Z39:AA39"/>
    <mergeCell ref="Z40:AA40"/>
    <mergeCell ref="Z41:AA41"/>
    <mergeCell ref="Z43:AA43"/>
    <mergeCell ref="Z48:AA48"/>
    <mergeCell ref="X43:Y43"/>
    <mergeCell ref="X47:Y47"/>
    <mergeCell ref="X46:Y46"/>
    <mergeCell ref="X44:Y44"/>
    <mergeCell ref="X45:Y45"/>
    <mergeCell ref="Z45:AA45"/>
    <mergeCell ref="Z46:AA46"/>
    <mergeCell ref="Z47:AA47"/>
    <mergeCell ref="P53:Q53"/>
    <mergeCell ref="P48:Q48"/>
    <mergeCell ref="P49:Q49"/>
    <mergeCell ref="R49:S49"/>
    <mergeCell ref="R50:S50"/>
    <mergeCell ref="X40:Y40"/>
    <mergeCell ref="X41:Y41"/>
    <mergeCell ref="V53:W53"/>
    <mergeCell ref="V46:W46"/>
    <mergeCell ref="V47:W47"/>
    <mergeCell ref="R38:S38"/>
    <mergeCell ref="V51:W51"/>
    <mergeCell ref="V52:W52"/>
    <mergeCell ref="V43:W43"/>
    <mergeCell ref="R40:S40"/>
    <mergeCell ref="R41:S41"/>
    <mergeCell ref="V48:W48"/>
    <mergeCell ref="V49:W49"/>
    <mergeCell ref="V50:W50"/>
    <mergeCell ref="R39:S39"/>
    <mergeCell ref="X51:Y51"/>
    <mergeCell ref="X52:Y52"/>
    <mergeCell ref="X53:Y53"/>
    <mergeCell ref="V38:W38"/>
    <mergeCell ref="V39:W39"/>
    <mergeCell ref="V40:W40"/>
    <mergeCell ref="V41:W41"/>
    <mergeCell ref="V44:W44"/>
    <mergeCell ref="V45:W45"/>
    <mergeCell ref="N50:O50"/>
    <mergeCell ref="H44:I44"/>
    <mergeCell ref="H45:I45"/>
    <mergeCell ref="H46:I46"/>
    <mergeCell ref="P45:Q45"/>
    <mergeCell ref="X48:Y48"/>
    <mergeCell ref="X49:Y49"/>
    <mergeCell ref="X50:Y50"/>
    <mergeCell ref="D52:E52"/>
    <mergeCell ref="J43:K43"/>
    <mergeCell ref="R48:S48"/>
    <mergeCell ref="N48:O48"/>
    <mergeCell ref="R44:S44"/>
    <mergeCell ref="R45:S45"/>
    <mergeCell ref="P51:Q51"/>
    <mergeCell ref="P52:Q52"/>
    <mergeCell ref="P50:Q50"/>
    <mergeCell ref="N49:O49"/>
    <mergeCell ref="R51:S51"/>
    <mergeCell ref="R52:S52"/>
    <mergeCell ref="R53:S53"/>
    <mergeCell ref="P43:Q43"/>
    <mergeCell ref="P44:Q44"/>
    <mergeCell ref="D43:E43"/>
    <mergeCell ref="D46:E46"/>
    <mergeCell ref="L44:M44"/>
    <mergeCell ref="L45:M45"/>
    <mergeCell ref="L43:M43"/>
    <mergeCell ref="P46:Q46"/>
    <mergeCell ref="P47:Q47"/>
    <mergeCell ref="R43:S43"/>
    <mergeCell ref="R47:S47"/>
    <mergeCell ref="R46:S46"/>
    <mergeCell ref="P40:Q40"/>
    <mergeCell ref="H49:I49"/>
    <mergeCell ref="J49:K49"/>
    <mergeCell ref="N40:O40"/>
    <mergeCell ref="N41:O41"/>
    <mergeCell ref="N44:O44"/>
    <mergeCell ref="N45:O45"/>
    <mergeCell ref="N46:O46"/>
    <mergeCell ref="N47:O47"/>
    <mergeCell ref="N43:O43"/>
    <mergeCell ref="H52:I52"/>
    <mergeCell ref="H53:I53"/>
    <mergeCell ref="H50:I50"/>
    <mergeCell ref="J53:K53"/>
    <mergeCell ref="J50:K50"/>
    <mergeCell ref="J51:K51"/>
    <mergeCell ref="H47:I47"/>
    <mergeCell ref="H48:I48"/>
    <mergeCell ref="L53:M53"/>
    <mergeCell ref="N51:O51"/>
    <mergeCell ref="N52:O52"/>
    <mergeCell ref="N53:O53"/>
    <mergeCell ref="L49:M49"/>
    <mergeCell ref="L50:M50"/>
    <mergeCell ref="L51:M51"/>
    <mergeCell ref="H51:I51"/>
    <mergeCell ref="D40:E40"/>
    <mergeCell ref="D41:E41"/>
    <mergeCell ref="F42:G42"/>
    <mergeCell ref="D50:E50"/>
    <mergeCell ref="D51:E51"/>
    <mergeCell ref="D44:E44"/>
    <mergeCell ref="D45:E45"/>
    <mergeCell ref="D47:E47"/>
    <mergeCell ref="D48:E48"/>
    <mergeCell ref="D49:E49"/>
    <mergeCell ref="F46:G46"/>
    <mergeCell ref="F47:G47"/>
    <mergeCell ref="F49:G49"/>
    <mergeCell ref="F50:G50"/>
    <mergeCell ref="F48:G48"/>
    <mergeCell ref="F43:G43"/>
    <mergeCell ref="M34:N34"/>
    <mergeCell ref="Q36:R36"/>
    <mergeCell ref="D53:E53"/>
    <mergeCell ref="F40:G40"/>
    <mergeCell ref="F41:G41"/>
    <mergeCell ref="F44:G44"/>
    <mergeCell ref="F45:G45"/>
    <mergeCell ref="F51:G51"/>
    <mergeCell ref="F52:G52"/>
    <mergeCell ref="F53:G53"/>
    <mergeCell ref="H41:I41"/>
    <mergeCell ref="H42:I42"/>
    <mergeCell ref="H43:I43"/>
    <mergeCell ref="N42:O42"/>
    <mergeCell ref="H40:I40"/>
    <mergeCell ref="O36:P36"/>
    <mergeCell ref="P41:Q41"/>
    <mergeCell ref="P42:Q42"/>
    <mergeCell ref="J41:K41"/>
    <mergeCell ref="H38:I38"/>
    <mergeCell ref="M33:N33"/>
    <mergeCell ref="M4:N4"/>
    <mergeCell ref="M5:N5"/>
    <mergeCell ref="M6:N6"/>
    <mergeCell ref="M7:N7"/>
    <mergeCell ref="M10:N10"/>
    <mergeCell ref="M11:N11"/>
    <mergeCell ref="M8:N8"/>
    <mergeCell ref="M12:N12"/>
    <mergeCell ref="M13:N13"/>
    <mergeCell ref="Q23:R23"/>
    <mergeCell ref="Q24:R24"/>
    <mergeCell ref="Q34:R34"/>
    <mergeCell ref="Q35:R35"/>
    <mergeCell ref="M14:N14"/>
    <mergeCell ref="M15:N15"/>
    <mergeCell ref="M16:N16"/>
    <mergeCell ref="M17:N17"/>
    <mergeCell ref="M22:N22"/>
    <mergeCell ref="M23:N23"/>
    <mergeCell ref="Q21:R21"/>
    <mergeCell ref="Q14:R14"/>
    <mergeCell ref="Q15:R15"/>
    <mergeCell ref="Q16:R16"/>
    <mergeCell ref="Q17:R17"/>
    <mergeCell ref="Q22:R22"/>
    <mergeCell ref="O33:P33"/>
    <mergeCell ref="O34:P34"/>
    <mergeCell ref="O26:P26"/>
    <mergeCell ref="O35:P35"/>
    <mergeCell ref="O28:P28"/>
    <mergeCell ref="O29:P29"/>
    <mergeCell ref="O30:P30"/>
    <mergeCell ref="O31:P31"/>
    <mergeCell ref="O32:P32"/>
    <mergeCell ref="O22:P22"/>
    <mergeCell ref="O23:P23"/>
    <mergeCell ref="O24:P24"/>
    <mergeCell ref="Q8:R8"/>
    <mergeCell ref="O8:P8"/>
    <mergeCell ref="O27:P27"/>
    <mergeCell ref="Q10:R10"/>
    <mergeCell ref="Q11:R11"/>
    <mergeCell ref="Q13:R13"/>
    <mergeCell ref="Q27:R27"/>
    <mergeCell ref="O12:P12"/>
    <mergeCell ref="O13:P13"/>
    <mergeCell ref="Q32:R32"/>
    <mergeCell ref="O18:P18"/>
    <mergeCell ref="O19:P19"/>
    <mergeCell ref="O21:P21"/>
    <mergeCell ref="O14:P14"/>
    <mergeCell ref="O15:P15"/>
    <mergeCell ref="O16:P16"/>
    <mergeCell ref="O17:P17"/>
    <mergeCell ref="O4:P4"/>
    <mergeCell ref="O5:P5"/>
    <mergeCell ref="O6:P6"/>
    <mergeCell ref="O7:P7"/>
    <mergeCell ref="O10:P10"/>
    <mergeCell ref="O11:P11"/>
    <mergeCell ref="Q28:R28"/>
    <mergeCell ref="Q29:R29"/>
    <mergeCell ref="Q30:R30"/>
    <mergeCell ref="Q31:R31"/>
    <mergeCell ref="S33:T33"/>
    <mergeCell ref="S32:T32"/>
    <mergeCell ref="Q33:R33"/>
    <mergeCell ref="S23:T23"/>
    <mergeCell ref="S24:T24"/>
    <mergeCell ref="S27:T27"/>
    <mergeCell ref="S25:T25"/>
    <mergeCell ref="S26:T26"/>
    <mergeCell ref="Q12:R12"/>
    <mergeCell ref="Q18:R18"/>
    <mergeCell ref="Q26:R26"/>
    <mergeCell ref="Q25:R25"/>
    <mergeCell ref="Q19:R19"/>
    <mergeCell ref="S21:T21"/>
    <mergeCell ref="S14:T14"/>
    <mergeCell ref="S15:T15"/>
    <mergeCell ref="S16:T16"/>
    <mergeCell ref="S17:T17"/>
    <mergeCell ref="S22:T22"/>
    <mergeCell ref="S10:T10"/>
    <mergeCell ref="S11:T11"/>
    <mergeCell ref="S12:T12"/>
    <mergeCell ref="S13:T13"/>
    <mergeCell ref="S18:T18"/>
    <mergeCell ref="S19:T19"/>
    <mergeCell ref="S35:T35"/>
    <mergeCell ref="S28:T28"/>
    <mergeCell ref="S29:T29"/>
    <mergeCell ref="S30:T30"/>
    <mergeCell ref="S31:T31"/>
    <mergeCell ref="S36:T36"/>
    <mergeCell ref="U21:V21"/>
    <mergeCell ref="U14:V14"/>
    <mergeCell ref="U15:V15"/>
    <mergeCell ref="U16:V16"/>
    <mergeCell ref="U17:V17"/>
    <mergeCell ref="U18:V18"/>
    <mergeCell ref="U4:V4"/>
    <mergeCell ref="U5:V5"/>
    <mergeCell ref="S34:T34"/>
    <mergeCell ref="U32:V32"/>
    <mergeCell ref="U8:V8"/>
    <mergeCell ref="S8:T8"/>
    <mergeCell ref="U6:V6"/>
    <mergeCell ref="U7:V7"/>
    <mergeCell ref="U10:V10"/>
    <mergeCell ref="U11:V11"/>
    <mergeCell ref="U33:V33"/>
    <mergeCell ref="U34:V34"/>
    <mergeCell ref="U28:V28"/>
    <mergeCell ref="U29:V29"/>
    <mergeCell ref="U30:V30"/>
    <mergeCell ref="U31:V31"/>
    <mergeCell ref="W21:X21"/>
    <mergeCell ref="W22:X22"/>
    <mergeCell ref="W23:X23"/>
    <mergeCell ref="W24:X24"/>
    <mergeCell ref="W27:X27"/>
    <mergeCell ref="W25:X25"/>
    <mergeCell ref="W26:X26"/>
    <mergeCell ref="W14:X14"/>
    <mergeCell ref="W12:X12"/>
    <mergeCell ref="W13:X13"/>
    <mergeCell ref="W8:X8"/>
    <mergeCell ref="U19:V19"/>
    <mergeCell ref="U20:Z20"/>
    <mergeCell ref="U12:V12"/>
    <mergeCell ref="U13:V13"/>
    <mergeCell ref="W4:X4"/>
    <mergeCell ref="W5:X5"/>
    <mergeCell ref="W6:X6"/>
    <mergeCell ref="W7:X7"/>
    <mergeCell ref="W10:X10"/>
    <mergeCell ref="W11:X11"/>
    <mergeCell ref="Y22:Z22"/>
    <mergeCell ref="Y23:Z23"/>
    <mergeCell ref="Y24:Z24"/>
    <mergeCell ref="Y9:Z9"/>
    <mergeCell ref="W33:X33"/>
    <mergeCell ref="W34:X34"/>
    <mergeCell ref="W32:X32"/>
    <mergeCell ref="W15:X15"/>
    <mergeCell ref="W16:X16"/>
    <mergeCell ref="W17:X17"/>
    <mergeCell ref="Y8:Z8"/>
    <mergeCell ref="Y25:Z25"/>
    <mergeCell ref="Y26:Z26"/>
    <mergeCell ref="Y12:Z12"/>
    <mergeCell ref="Y13:Z13"/>
    <mergeCell ref="Y18:Z18"/>
    <mergeCell ref="Y19:Z19"/>
    <mergeCell ref="Y21:Z21"/>
    <mergeCell ref="Y14:Z14"/>
    <mergeCell ref="Y15:Z15"/>
    <mergeCell ref="Y30:Z30"/>
    <mergeCell ref="Y31:Z31"/>
    <mergeCell ref="Y27:Z27"/>
    <mergeCell ref="Y32:Z32"/>
    <mergeCell ref="Y4:Z4"/>
    <mergeCell ref="Y5:Z5"/>
    <mergeCell ref="Y6:Z6"/>
    <mergeCell ref="Y7:Z7"/>
    <mergeCell ref="Y10:Z10"/>
    <mergeCell ref="Y11:Z11"/>
    <mergeCell ref="AA36:AB36"/>
    <mergeCell ref="Y16:Z16"/>
    <mergeCell ref="Y17:Z17"/>
    <mergeCell ref="AA32:AB32"/>
    <mergeCell ref="Y36:Z36"/>
    <mergeCell ref="Y33:Z33"/>
    <mergeCell ref="Y34:Z34"/>
    <mergeCell ref="Y35:Z35"/>
    <mergeCell ref="Y28:Z28"/>
    <mergeCell ref="Y29:Z29"/>
    <mergeCell ref="AA34:AB34"/>
    <mergeCell ref="AA35:AB35"/>
    <mergeCell ref="AA28:AB28"/>
    <mergeCell ref="AA29:AB29"/>
    <mergeCell ref="AA30:AB30"/>
    <mergeCell ref="AA31:AB31"/>
    <mergeCell ref="AC14:AE14"/>
    <mergeCell ref="AC15:AE15"/>
    <mergeCell ref="AA22:AB22"/>
    <mergeCell ref="AA23:AB23"/>
    <mergeCell ref="AA24:AB24"/>
    <mergeCell ref="AA33:AB33"/>
    <mergeCell ref="AC25:AE25"/>
    <mergeCell ref="AC27:AE27"/>
    <mergeCell ref="AA21:AB21"/>
    <mergeCell ref="AA20:AG20"/>
    <mergeCell ref="AF13:AG13"/>
    <mergeCell ref="AF14:AG14"/>
    <mergeCell ref="AF15:AG15"/>
    <mergeCell ref="AF16:AG16"/>
    <mergeCell ref="AC21:AE21"/>
    <mergeCell ref="AC13:AE13"/>
    <mergeCell ref="AC35:AE35"/>
    <mergeCell ref="AC28:AE28"/>
    <mergeCell ref="AC29:AE29"/>
    <mergeCell ref="AC36:AE36"/>
    <mergeCell ref="AA4:AB4"/>
    <mergeCell ref="AA5:AB5"/>
    <mergeCell ref="AA6:AB6"/>
    <mergeCell ref="AA7:AB7"/>
    <mergeCell ref="AC32:AE32"/>
    <mergeCell ref="AA25:AB25"/>
    <mergeCell ref="AC4:AE4"/>
    <mergeCell ref="AC5:AE5"/>
    <mergeCell ref="AC6:AE6"/>
    <mergeCell ref="AC7:AE7"/>
    <mergeCell ref="AF32:AG32"/>
    <mergeCell ref="AC8:AE8"/>
    <mergeCell ref="AC10:AE10"/>
    <mergeCell ref="AC11:AE11"/>
    <mergeCell ref="AC22:AE22"/>
    <mergeCell ref="AC24:AE24"/>
    <mergeCell ref="AF35:AG35"/>
    <mergeCell ref="AF28:AG28"/>
    <mergeCell ref="AF29:AG29"/>
    <mergeCell ref="AF30:AG30"/>
    <mergeCell ref="AF31:AG31"/>
    <mergeCell ref="AF36:AG36"/>
    <mergeCell ref="AC23:AE23"/>
    <mergeCell ref="AC30:AE30"/>
    <mergeCell ref="AC31:AE31"/>
    <mergeCell ref="AA26:AB26"/>
    <mergeCell ref="AF33:AG33"/>
    <mergeCell ref="AF34:AG34"/>
    <mergeCell ref="AC33:AE33"/>
    <mergeCell ref="AC26:AE26"/>
    <mergeCell ref="AC34:AE34"/>
    <mergeCell ref="AA27:AB27"/>
    <mergeCell ref="AA19:AB19"/>
    <mergeCell ref="AC17:AE17"/>
    <mergeCell ref="AC18:AE18"/>
    <mergeCell ref="AC19:AE19"/>
    <mergeCell ref="AF12:AG12"/>
    <mergeCell ref="AF21:AG21"/>
    <mergeCell ref="AF17:AG17"/>
    <mergeCell ref="AF18:AG18"/>
    <mergeCell ref="AC12:AE12"/>
    <mergeCell ref="AF19:AG19"/>
    <mergeCell ref="AH32:AI32"/>
    <mergeCell ref="AF8:AG8"/>
    <mergeCell ref="AF10:AG10"/>
    <mergeCell ref="AF11:AG11"/>
    <mergeCell ref="AF23:AG23"/>
    <mergeCell ref="AF24:AG24"/>
    <mergeCell ref="AF22:AG22"/>
    <mergeCell ref="AH6:AI6"/>
    <mergeCell ref="AH7:AI7"/>
    <mergeCell ref="AH10:AI10"/>
    <mergeCell ref="AH11:AI11"/>
    <mergeCell ref="AH8:AI8"/>
    <mergeCell ref="AH9:AI9"/>
    <mergeCell ref="AJ9:AK9"/>
    <mergeCell ref="AH29:AI29"/>
    <mergeCell ref="AH30:AI30"/>
    <mergeCell ref="AH28:AI28"/>
    <mergeCell ref="AF4:AG4"/>
    <mergeCell ref="AF5:AG5"/>
    <mergeCell ref="AF6:AG6"/>
    <mergeCell ref="AF7:AG7"/>
    <mergeCell ref="AH4:AI4"/>
    <mergeCell ref="AH5:AI5"/>
    <mergeCell ref="AL4:AM4"/>
    <mergeCell ref="AL5:AM5"/>
    <mergeCell ref="AL6:AM6"/>
    <mergeCell ref="AL7:AM7"/>
    <mergeCell ref="AL19:AM19"/>
    <mergeCell ref="AL21:AM21"/>
    <mergeCell ref="AJ21:AK21"/>
    <mergeCell ref="AJ14:AK14"/>
    <mergeCell ref="AJ15:AK15"/>
    <mergeCell ref="AJ16:AK16"/>
    <mergeCell ref="AJ17:AK17"/>
    <mergeCell ref="AH20:AM20"/>
    <mergeCell ref="AJ18:AK18"/>
    <mergeCell ref="AJ19:AK19"/>
    <mergeCell ref="AL18:AM18"/>
    <mergeCell ref="AJ32:AK32"/>
    <mergeCell ref="AH31:AI31"/>
    <mergeCell ref="AJ4:AK4"/>
    <mergeCell ref="AJ5:AK5"/>
    <mergeCell ref="AJ6:AK6"/>
    <mergeCell ref="AJ7:AK7"/>
    <mergeCell ref="AJ10:AK10"/>
    <mergeCell ref="AJ11:AK11"/>
    <mergeCell ref="AJ12:AK12"/>
    <mergeCell ref="AJ13:AK13"/>
    <mergeCell ref="AL28:AM28"/>
    <mergeCell ref="AL29:AM29"/>
    <mergeCell ref="AL30:AM30"/>
    <mergeCell ref="AL31:AM31"/>
    <mergeCell ref="E31:F31"/>
    <mergeCell ref="E32:F32"/>
    <mergeCell ref="AJ28:AK28"/>
    <mergeCell ref="AJ29:AK29"/>
    <mergeCell ref="AJ30:AK30"/>
    <mergeCell ref="AJ31:AK31"/>
    <mergeCell ref="C32:D32"/>
    <mergeCell ref="C33:D33"/>
    <mergeCell ref="C34:D34"/>
    <mergeCell ref="AL32:AM32"/>
    <mergeCell ref="AJ33:AK33"/>
    <mergeCell ref="C35:D35"/>
    <mergeCell ref="E33:F33"/>
    <mergeCell ref="E34:F34"/>
    <mergeCell ref="E35:F35"/>
    <mergeCell ref="AJ34:AK34"/>
    <mergeCell ref="G23:H23"/>
    <mergeCell ref="G22:H22"/>
    <mergeCell ref="E23:F23"/>
    <mergeCell ref="E22:F22"/>
    <mergeCell ref="C30:D30"/>
    <mergeCell ref="C31:D31"/>
    <mergeCell ref="C26:D26"/>
    <mergeCell ref="C25:D25"/>
    <mergeCell ref="C24:D24"/>
    <mergeCell ref="E25:F25"/>
    <mergeCell ref="U26:V26"/>
    <mergeCell ref="M26:N26"/>
    <mergeCell ref="G27:H27"/>
    <mergeCell ref="G26:H26"/>
    <mergeCell ref="G25:H25"/>
    <mergeCell ref="G24:H24"/>
    <mergeCell ref="M24:N24"/>
    <mergeCell ref="M27:N27"/>
    <mergeCell ref="K26:L26"/>
    <mergeCell ref="K24:L24"/>
    <mergeCell ref="E26:F26"/>
    <mergeCell ref="AH22:AI22"/>
    <mergeCell ref="AH23:AI23"/>
    <mergeCell ref="AH27:AI27"/>
    <mergeCell ref="AH25:AI25"/>
    <mergeCell ref="U22:V22"/>
    <mergeCell ref="U23:V23"/>
    <mergeCell ref="U24:V24"/>
    <mergeCell ref="U27:V27"/>
    <mergeCell ref="U25:V25"/>
    <mergeCell ref="AL24:AM24"/>
    <mergeCell ref="AL27:AM27"/>
    <mergeCell ref="AL25:AM25"/>
    <mergeCell ref="AL15:AM15"/>
    <mergeCell ref="AL16:AM16"/>
    <mergeCell ref="AL17:AM17"/>
    <mergeCell ref="AL10:AM10"/>
    <mergeCell ref="AL11:AM11"/>
    <mergeCell ref="AL12:AM12"/>
    <mergeCell ref="AL13:AM13"/>
    <mergeCell ref="AL22:AM22"/>
    <mergeCell ref="AL23:AM23"/>
    <mergeCell ref="AL14:AM14"/>
    <mergeCell ref="S4:T4"/>
    <mergeCell ref="S5:T5"/>
    <mergeCell ref="S6:T6"/>
    <mergeCell ref="S7:T7"/>
    <mergeCell ref="Q4:R4"/>
    <mergeCell ref="Q5:R5"/>
    <mergeCell ref="Q6:R6"/>
    <mergeCell ref="Q7:R7"/>
    <mergeCell ref="C4:D4"/>
    <mergeCell ref="C5:D5"/>
    <mergeCell ref="C6:D6"/>
    <mergeCell ref="C7:D7"/>
    <mergeCell ref="I5:J5"/>
    <mergeCell ref="I4:J4"/>
    <mergeCell ref="G5:H5"/>
    <mergeCell ref="A3:B4"/>
    <mergeCell ref="A1:T1"/>
    <mergeCell ref="G4:H4"/>
    <mergeCell ref="A7:B7"/>
    <mergeCell ref="A6:B6"/>
    <mergeCell ref="A5:B5"/>
    <mergeCell ref="E4:F4"/>
    <mergeCell ref="E5:F5"/>
    <mergeCell ref="E6:F6"/>
    <mergeCell ref="E7:F7"/>
    <mergeCell ref="AA8:AB8"/>
    <mergeCell ref="AA10:AB10"/>
    <mergeCell ref="AA11:AB11"/>
    <mergeCell ref="AA9:AB9"/>
    <mergeCell ref="AH13:AI13"/>
    <mergeCell ref="AH18:AI18"/>
    <mergeCell ref="AH12:AI12"/>
    <mergeCell ref="AA17:AB17"/>
    <mergeCell ref="AA18:AB18"/>
    <mergeCell ref="AC16:AE16"/>
    <mergeCell ref="A9:B9"/>
    <mergeCell ref="A26:B26"/>
    <mergeCell ref="AL8:AM8"/>
    <mergeCell ref="M25:N25"/>
    <mergeCell ref="O25:P25"/>
    <mergeCell ref="AF25:AG25"/>
    <mergeCell ref="AA16:AB16"/>
    <mergeCell ref="AA12:AB12"/>
    <mergeCell ref="AA13:AB13"/>
    <mergeCell ref="AA14:AB14"/>
    <mergeCell ref="AJ22:AK22"/>
    <mergeCell ref="A40:B40"/>
    <mergeCell ref="G31:H31"/>
    <mergeCell ref="G32:H32"/>
    <mergeCell ref="A41:B41"/>
    <mergeCell ref="A23:B23"/>
    <mergeCell ref="AJ23:AK23"/>
    <mergeCell ref="AJ24:AK24"/>
    <mergeCell ref="AJ27:AK27"/>
    <mergeCell ref="AJ25:AK25"/>
    <mergeCell ref="AH14:AI14"/>
    <mergeCell ref="AH15:AI15"/>
    <mergeCell ref="AH16:AI16"/>
    <mergeCell ref="AH17:AI17"/>
    <mergeCell ref="AH24:AI24"/>
    <mergeCell ref="W18:X18"/>
    <mergeCell ref="W19:X19"/>
    <mergeCell ref="AA15:AB15"/>
    <mergeCell ref="AH19:AI19"/>
    <mergeCell ref="AH21:AI21"/>
    <mergeCell ref="A39:B39"/>
    <mergeCell ref="E12:F12"/>
    <mergeCell ref="E13:F13"/>
    <mergeCell ref="E18:F18"/>
    <mergeCell ref="E19:F19"/>
    <mergeCell ref="E21:F21"/>
    <mergeCell ref="E14:F14"/>
    <mergeCell ref="E15:F15"/>
    <mergeCell ref="E16:F16"/>
    <mergeCell ref="A24:B24"/>
    <mergeCell ref="A42:B42"/>
    <mergeCell ref="D42:E42"/>
    <mergeCell ref="R42:S42"/>
    <mergeCell ref="V42:W42"/>
    <mergeCell ref="AJ8:AK8"/>
    <mergeCell ref="A8:B8"/>
    <mergeCell ref="A25:B25"/>
    <mergeCell ref="A20:B21"/>
    <mergeCell ref="A22:B22"/>
    <mergeCell ref="A37:B38"/>
    <mergeCell ref="AK42:AL42"/>
    <mergeCell ref="AL33:AM33"/>
    <mergeCell ref="AL34:AM34"/>
    <mergeCell ref="AL35:AM35"/>
    <mergeCell ref="AL36:AM36"/>
    <mergeCell ref="AH35:AI35"/>
    <mergeCell ref="AJ35:AK35"/>
    <mergeCell ref="AJ36:AK36"/>
    <mergeCell ref="AH36:AI36"/>
    <mergeCell ref="AG41:AH41"/>
    <mergeCell ref="A43:B43"/>
    <mergeCell ref="AF27:AG27"/>
    <mergeCell ref="AE42:AF42"/>
    <mergeCell ref="AG42:AH42"/>
    <mergeCell ref="AH33:AI33"/>
    <mergeCell ref="AH34:AI34"/>
    <mergeCell ref="X42:Y42"/>
    <mergeCell ref="Z42:AA42"/>
    <mergeCell ref="AB42:AC42"/>
    <mergeCell ref="L42:M4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12-1</vt:lpstr>
      <vt:lpstr>12-2</vt:lpstr>
      <vt:lpstr>12-3</vt:lpstr>
      <vt:lpstr>12-4</vt:lpstr>
      <vt:lpstr>12-5</vt:lpstr>
      <vt:lpstr>12-6</vt:lpstr>
      <vt:lpstr>12-7</vt:lpstr>
      <vt:lpstr>12-8</vt:lpstr>
      <vt:lpstr>12-9</vt:lpstr>
      <vt:lpstr>12-10</vt:lpstr>
      <vt:lpstr>12-11</vt:lpstr>
      <vt:lpstr>12-12</vt:lpstr>
      <vt:lpstr>12-13</vt:lpstr>
      <vt:lpstr>12-14</vt:lpstr>
      <vt:lpstr>12-15</vt:lpstr>
    </vt:vector>
  </TitlesOfParts>
  <Company>政策企画課統計係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浦和市役所</dc:creator>
  <cp:lastModifiedBy>さいたま市</cp:lastModifiedBy>
  <cp:lastPrinted>2005-04-27T07:23:58Z</cp:lastPrinted>
  <dcterms:created xsi:type="dcterms:W3CDTF">2000-04-05T10:46:57Z</dcterms:created>
  <dcterms:modified xsi:type="dcterms:W3CDTF">2015-04-06T11:45:53Z</dcterms:modified>
</cp:coreProperties>
</file>