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8355" windowHeight="9690"/>
  </bookViews>
  <sheets>
    <sheet name="12-1" sheetId="8" r:id="rId1"/>
    <sheet name="12-2" sheetId="9" r:id="rId2"/>
    <sheet name="12-3" sheetId="10" r:id="rId3"/>
    <sheet name="12-4" sheetId="11" r:id="rId4"/>
    <sheet name="12-5" sheetId="12" r:id="rId5"/>
    <sheet name="12-6" sheetId="13" r:id="rId6"/>
    <sheet name="12-7" sheetId="14" r:id="rId7"/>
    <sheet name="12-8" sheetId="15" r:id="rId8"/>
    <sheet name="12-9" sheetId="16" r:id="rId9"/>
    <sheet name="12-10" sheetId="17" r:id="rId10"/>
    <sheet name="12-11" sheetId="18" r:id="rId11"/>
    <sheet name="12-12" sheetId="19" r:id="rId12"/>
    <sheet name="12-13" sheetId="20" r:id="rId13"/>
    <sheet name="12-14" sheetId="21" r:id="rId14"/>
    <sheet name="12-15" sheetId="22" r:id="rId15"/>
  </sheets>
  <calcPr calcId="145621"/>
</workbook>
</file>

<file path=xl/calcChain.xml><?xml version="1.0" encoding="utf-8"?>
<calcChain xmlns="http://schemas.openxmlformats.org/spreadsheetml/2006/main">
  <c r="H8" i="11" l="1"/>
  <c r="O8" i="11"/>
  <c r="H11" i="11"/>
  <c r="I11" i="11"/>
  <c r="O11" i="11"/>
  <c r="P11" i="11"/>
  <c r="H14" i="11"/>
  <c r="I14" i="11"/>
  <c r="O14" i="11"/>
  <c r="P14" i="11"/>
  <c r="H17" i="11"/>
  <c r="I17" i="11"/>
  <c r="O17" i="11"/>
  <c r="P17" i="11"/>
</calcChain>
</file>

<file path=xl/sharedStrings.xml><?xml version="1.0" encoding="utf-8"?>
<sst xmlns="http://schemas.openxmlformats.org/spreadsheetml/2006/main" count="1541" uniqueCount="387">
  <si>
    <t>各年１０月１日現在</t>
    <rPh sb="0" eb="1">
      <t>カク</t>
    </rPh>
    <rPh sb="1" eb="2">
      <t>ネン</t>
    </rPh>
    <rPh sb="2" eb="5">
      <t>１０ガツ</t>
    </rPh>
    <rPh sb="5" eb="7">
      <t>１ニチ</t>
    </rPh>
    <rPh sb="7" eb="9">
      <t>ゲンザイ</t>
    </rPh>
    <phoneticPr fontId="1"/>
  </si>
  <si>
    <t>住　　　　　　　宅　　　　　　　数</t>
    <rPh sb="0" eb="9">
      <t>ジュウタク</t>
    </rPh>
    <rPh sb="16" eb="17">
      <t>スウ</t>
    </rPh>
    <phoneticPr fontId="1"/>
  </si>
  <si>
    <t>居 住 世 帯 あ り</t>
    <rPh sb="0" eb="3">
      <t>キョジュウ</t>
    </rPh>
    <rPh sb="4" eb="7">
      <t>セタイ</t>
    </rPh>
    <phoneticPr fontId="1"/>
  </si>
  <si>
    <t>居  住  世  帯  な  し</t>
    <rPh sb="0" eb="4">
      <t>キョジュウ</t>
    </rPh>
    <rPh sb="6" eb="10">
      <t>セタイ</t>
    </rPh>
    <phoneticPr fontId="1"/>
  </si>
  <si>
    <t>資料：総務省統計局「住宅・土地統計調査報告」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1"/>
  </si>
  <si>
    <t>浦和市</t>
    <rPh sb="0" eb="3">
      <t>ウラワシ</t>
    </rPh>
    <phoneticPr fontId="1"/>
  </si>
  <si>
    <t>大宮市</t>
    <rPh sb="0" eb="3">
      <t>オオミヤシ</t>
    </rPh>
    <phoneticPr fontId="1"/>
  </si>
  <si>
    <t>与野市</t>
    <rPh sb="0" eb="3">
      <t>ヨノシ</t>
    </rPh>
    <phoneticPr fontId="1"/>
  </si>
  <si>
    <t>平成１０年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</si>
  <si>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</si>
  <si>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さいたま市</t>
    <rPh sb="4" eb="5">
      <t>シ</t>
    </rPh>
    <phoneticPr fontId="1"/>
  </si>
  <si>
    <t>岩槻市</t>
    <rPh sb="0" eb="3">
      <t>イワツキシ</t>
    </rPh>
    <phoneticPr fontId="1"/>
  </si>
  <si>
    <t>大宮区</t>
    <rPh sb="0" eb="2">
      <t>オオミヤ</t>
    </rPh>
    <rPh sb="2" eb="3">
      <t>ク</t>
    </rPh>
    <phoneticPr fontId="1"/>
  </si>
  <si>
    <t>見沼区</t>
    <rPh sb="0" eb="2">
      <t>ミヌマ</t>
    </rPh>
    <rPh sb="2" eb="3">
      <t>ク</t>
    </rPh>
    <phoneticPr fontId="1"/>
  </si>
  <si>
    <t>中央区</t>
    <rPh sb="0" eb="3">
      <t>チュウオウク</t>
    </rPh>
    <phoneticPr fontId="1"/>
  </si>
  <si>
    <t>浦和区</t>
    <rPh sb="0" eb="2">
      <t>ウラワ</t>
    </rPh>
    <rPh sb="2" eb="3">
      <t>ク</t>
    </rPh>
    <phoneticPr fontId="1"/>
  </si>
  <si>
    <t>北　区</t>
    <rPh sb="0" eb="1">
      <t>キタ</t>
    </rPh>
    <rPh sb="2" eb="3">
      <t>ク</t>
    </rPh>
    <phoneticPr fontId="1"/>
  </si>
  <si>
    <t>西　区</t>
    <rPh sb="0" eb="1">
      <t>ニシ</t>
    </rPh>
    <rPh sb="2" eb="3">
      <t>ク</t>
    </rPh>
    <phoneticPr fontId="1"/>
  </si>
  <si>
    <t>桜　区</t>
    <rPh sb="0" eb="1">
      <t>サクラ</t>
    </rPh>
    <rPh sb="2" eb="3">
      <t>ク</t>
    </rPh>
    <phoneticPr fontId="1"/>
  </si>
  <si>
    <t>南　区</t>
    <rPh sb="0" eb="1">
      <t>ミナミ</t>
    </rPh>
    <rPh sb="2" eb="3">
      <t>ク</t>
    </rPh>
    <phoneticPr fontId="1"/>
  </si>
  <si>
    <t>緑　区</t>
    <rPh sb="0" eb="1">
      <t>ミドリ</t>
    </rPh>
    <rPh sb="2" eb="3">
      <t>ク</t>
    </rPh>
    <phoneticPr fontId="1"/>
  </si>
  <si>
    <t>平成５年</t>
    <rPh sb="0" eb="2">
      <t>ヘイセイ</t>
    </rPh>
    <rPh sb="3" eb="4">
      <t>ネン</t>
    </rPh>
    <phoneticPr fontId="1"/>
  </si>
  <si>
    <t>一時現在
者 の み</t>
    <rPh sb="0" eb="2">
      <t>イチジ</t>
    </rPh>
    <rPh sb="2" eb="4">
      <t>ゲンザイ</t>
    </rPh>
    <rPh sb="5" eb="6">
      <t>シャ</t>
    </rPh>
    <phoneticPr fontId="1"/>
  </si>
  <si>
    <t>空 き 家</t>
    <rPh sb="0" eb="1">
      <t>ソラ</t>
    </rPh>
    <rPh sb="4" eb="5">
      <t>イエ</t>
    </rPh>
    <phoneticPr fontId="1"/>
  </si>
  <si>
    <t>建 築 中</t>
    <rPh sb="0" eb="1">
      <t>ケン</t>
    </rPh>
    <rPh sb="2" eb="3">
      <t>チク</t>
    </rPh>
    <rPh sb="4" eb="5">
      <t>ナカ</t>
    </rPh>
    <phoneticPr fontId="1"/>
  </si>
  <si>
    <t>住宅以外
で 人 が
居住する
建 物 数</t>
    <rPh sb="0" eb="2">
      <t>ジュウタク</t>
    </rPh>
    <rPh sb="2" eb="4">
      <t>イガイ</t>
    </rPh>
    <rPh sb="7" eb="8">
      <t>ヒト</t>
    </rPh>
    <rPh sb="11" eb="13">
      <t>キョジュウ</t>
    </rPh>
    <rPh sb="16" eb="19">
      <t>タテモノ</t>
    </rPh>
    <rPh sb="20" eb="21">
      <t>スウ</t>
    </rPh>
    <phoneticPr fontId="1"/>
  </si>
  <si>
    <t>同居世帯
な　　し</t>
    <rPh sb="0" eb="2">
      <t>ドウキョ</t>
    </rPh>
    <rPh sb="2" eb="4">
      <t>セタイ</t>
    </rPh>
    <phoneticPr fontId="1"/>
  </si>
  <si>
    <t>同居世帯
あ　　り</t>
    <rPh sb="0" eb="2">
      <t>ドウキョ</t>
    </rPh>
    <rPh sb="2" eb="4">
      <t>セタイ</t>
    </rPh>
    <phoneticPr fontId="1"/>
  </si>
  <si>
    <t>総　　数</t>
    <rPh sb="0" eb="1">
      <t>フサ</t>
    </rPh>
    <rPh sb="3" eb="4">
      <t>カズ</t>
    </rPh>
    <phoneticPr fontId="1"/>
  </si>
  <si>
    <t>年，市区</t>
    <rPh sb="0" eb="1">
      <t>ネン</t>
    </rPh>
    <rPh sb="2" eb="4">
      <t>シク</t>
    </rPh>
    <phoneticPr fontId="1"/>
  </si>
  <si>
    <t>12-1 居住世帯の有無（5区分）別住宅数及び住宅以外で人が居住する建物数</t>
    <phoneticPr fontId="1"/>
  </si>
  <si>
    <t>平成２０年</t>
    <rPh sb="0" eb="2">
      <t>ヘイセイ</t>
    </rPh>
    <rPh sb="4" eb="5">
      <t>ネン</t>
    </rPh>
    <phoneticPr fontId="1"/>
  </si>
  <si>
    <t>岩槻区</t>
    <rPh sb="0" eb="2">
      <t>イワツキ</t>
    </rPh>
    <rPh sb="2" eb="3">
      <t>ク</t>
    </rPh>
    <phoneticPr fontId="1"/>
  </si>
  <si>
    <t>－</t>
    <phoneticPr fontId="1"/>
  </si>
  <si>
    <t>緑区</t>
    <rPh sb="0" eb="2">
      <t>ミドリク</t>
    </rPh>
    <phoneticPr fontId="1"/>
  </si>
  <si>
    <t>南区</t>
    <rPh sb="0" eb="2">
      <t>ミナミク</t>
    </rPh>
    <phoneticPr fontId="1"/>
  </si>
  <si>
    <t>桜区</t>
    <rPh sb="0" eb="1">
      <t>サクラ</t>
    </rPh>
    <rPh sb="1" eb="2">
      <t>ク</t>
    </rPh>
    <phoneticPr fontId="1"/>
  </si>
  <si>
    <t>北区</t>
    <rPh sb="0" eb="2">
      <t>キタク</t>
    </rPh>
    <phoneticPr fontId="1"/>
  </si>
  <si>
    <t>西区</t>
    <rPh sb="0" eb="2">
      <t>ニシク</t>
    </rPh>
    <phoneticPr fontId="1"/>
  </si>
  <si>
    <t>11階建
以  上</t>
    <rPh sb="3" eb="4">
      <t>タ</t>
    </rPh>
    <phoneticPr fontId="10"/>
  </si>
  <si>
    <t>6 ～10</t>
    <phoneticPr fontId="10"/>
  </si>
  <si>
    <t>3 ～ 5</t>
    <phoneticPr fontId="10"/>
  </si>
  <si>
    <t>2</t>
    <phoneticPr fontId="10"/>
  </si>
  <si>
    <t>1階建</t>
    <rPh sb="1" eb="3">
      <t>カイダ</t>
    </rPh>
    <phoneticPr fontId="10"/>
  </si>
  <si>
    <t>総　数</t>
    <phoneticPr fontId="1"/>
  </si>
  <si>
    <t>2階建
以 上</t>
    <rPh sb="2" eb="3">
      <t>タ</t>
    </rPh>
    <phoneticPr fontId="10"/>
  </si>
  <si>
    <t>その他</t>
    <rPh sb="2" eb="3">
      <t>タ</t>
    </rPh>
    <phoneticPr fontId="1"/>
  </si>
  <si>
    <t>共　　　同　　　住　　　宅</t>
    <phoneticPr fontId="1"/>
  </si>
  <si>
    <t>長　　屋　　建</t>
    <rPh sb="6" eb="7">
      <t>タ</t>
    </rPh>
    <phoneticPr fontId="10"/>
  </si>
  <si>
    <t>一　　戸　　建</t>
    <phoneticPr fontId="1"/>
  </si>
  <si>
    <t>市　区</t>
    <rPh sb="0" eb="1">
      <t>シ</t>
    </rPh>
    <rPh sb="2" eb="3">
      <t>ク</t>
    </rPh>
    <phoneticPr fontId="1"/>
  </si>
  <si>
    <t>平成２０年１０月１日現在</t>
    <rPh sb="0" eb="2">
      <t>ヘイセイ</t>
    </rPh>
    <rPh sb="4" eb="5">
      <t>ネン</t>
    </rPh>
    <rPh sb="5" eb="8">
      <t>１０ガツ</t>
    </rPh>
    <rPh sb="8" eb="10">
      <t>１ニチ</t>
    </rPh>
    <rPh sb="10" eb="12">
      <t>ゲンザイ</t>
    </rPh>
    <phoneticPr fontId="1"/>
  </si>
  <si>
    <t>12-2 住宅の建て方(4区分)，階数(5区分)別住宅数</t>
    <phoneticPr fontId="1"/>
  </si>
  <si>
    <t>（区　別）</t>
    <rPh sb="1" eb="2">
      <t>ク</t>
    </rPh>
    <rPh sb="3" eb="4">
      <t>ベツ</t>
    </rPh>
    <phoneticPr fontId="1"/>
  </si>
  <si>
    <t>不詳</t>
    <phoneticPr fontId="10"/>
  </si>
  <si>
    <t>－</t>
    <phoneticPr fontId="1"/>
  </si>
  <si>
    <t>平成20年１月～９月</t>
    <phoneticPr fontId="10"/>
  </si>
  <si>
    <r>
      <t>平成</t>
    </r>
    <r>
      <rPr>
        <sz val="8"/>
        <rFont val="ＭＳ 明朝"/>
        <family val="1"/>
        <charset val="128"/>
      </rPr>
      <t>19年</t>
    </r>
    <phoneticPr fontId="10"/>
  </si>
  <si>
    <r>
      <t>平成</t>
    </r>
    <r>
      <rPr>
        <sz val="8"/>
        <rFont val="ＭＳ 明朝"/>
        <family val="1"/>
        <charset val="128"/>
      </rPr>
      <t>18年</t>
    </r>
    <phoneticPr fontId="10"/>
  </si>
  <si>
    <r>
      <t>平成</t>
    </r>
    <r>
      <rPr>
        <sz val="8"/>
        <rFont val="ＭＳ 明朝"/>
        <family val="1"/>
        <charset val="128"/>
      </rPr>
      <t>17年</t>
    </r>
    <phoneticPr fontId="10"/>
  </si>
  <si>
    <t>平成16年</t>
    <phoneticPr fontId="10"/>
  </si>
  <si>
    <r>
      <t>平成</t>
    </r>
    <r>
      <rPr>
        <sz val="8"/>
        <rFont val="ＭＳ Ｐ明朝"/>
        <family val="1"/>
        <charset val="128"/>
      </rPr>
      <t>13年～15年</t>
    </r>
    <phoneticPr fontId="10"/>
  </si>
  <si>
    <r>
      <t>平成</t>
    </r>
    <r>
      <rPr>
        <sz val="8"/>
        <rFont val="ＭＳ 明朝"/>
        <family val="1"/>
        <charset val="128"/>
      </rPr>
      <t>８年～12年</t>
    </r>
    <phoneticPr fontId="10"/>
  </si>
  <si>
    <t>平成３年～７年</t>
    <phoneticPr fontId="10"/>
  </si>
  <si>
    <t>昭和56年～平成２年</t>
    <phoneticPr fontId="10"/>
  </si>
  <si>
    <r>
      <t>昭和</t>
    </r>
    <r>
      <rPr>
        <sz val="8"/>
        <rFont val="ＭＳ 明朝"/>
        <family val="1"/>
        <charset val="128"/>
      </rPr>
      <t>46年～55年</t>
    </r>
    <phoneticPr fontId="10"/>
  </si>
  <si>
    <r>
      <t>昭和</t>
    </r>
    <r>
      <rPr>
        <sz val="8"/>
        <rFont val="ＭＳ 明朝"/>
        <family val="1"/>
        <charset val="128"/>
      </rPr>
      <t>36年～45年</t>
    </r>
    <phoneticPr fontId="10"/>
  </si>
  <si>
    <t>昭和26年～35年</t>
    <phoneticPr fontId="10"/>
  </si>
  <si>
    <t>昭和25年以前</t>
    <phoneticPr fontId="10"/>
  </si>
  <si>
    <t>（建築の時期）</t>
    <rPh sb="1" eb="3">
      <t>ケンチク</t>
    </rPh>
    <rPh sb="4" eb="6">
      <t>ジキ</t>
    </rPh>
    <phoneticPr fontId="1"/>
  </si>
  <si>
    <t>総数</t>
    <rPh sb="0" eb="2">
      <t>ソウスウ</t>
    </rPh>
    <phoneticPr fontId="1"/>
  </si>
  <si>
    <t xml:space="preserve">そ の 他 </t>
    <rPh sb="4" eb="5">
      <t>タ</t>
    </rPh>
    <phoneticPr fontId="1"/>
  </si>
  <si>
    <t>鉄 骨 造</t>
    <rPh sb="0" eb="1">
      <t>テツ</t>
    </rPh>
    <rPh sb="2" eb="3">
      <t>ホネ</t>
    </rPh>
    <rPh sb="4" eb="5">
      <t>ゾウ</t>
    </rPh>
    <phoneticPr fontId="1"/>
  </si>
  <si>
    <t>鉄筋･鉄骨
ｺﾝｸﾘｰﾄ造</t>
    <rPh sb="0" eb="1">
      <t>テツ</t>
    </rPh>
    <rPh sb="1" eb="2">
      <t>スジ</t>
    </rPh>
    <rPh sb="3" eb="4">
      <t>テツ</t>
    </rPh>
    <rPh sb="4" eb="5">
      <t>ホネ</t>
    </rPh>
    <rPh sb="12" eb="13">
      <t>ゾウ</t>
    </rPh>
    <phoneticPr fontId="1"/>
  </si>
  <si>
    <t>防火木造</t>
    <rPh sb="0" eb="2">
      <t>ボウカ</t>
    </rPh>
    <rPh sb="2" eb="4">
      <t>モクゾウ</t>
    </rPh>
    <phoneticPr fontId="1"/>
  </si>
  <si>
    <t>木　　造</t>
    <rPh sb="0" eb="4">
      <t>モクゾウ</t>
    </rPh>
    <phoneticPr fontId="1"/>
  </si>
  <si>
    <t>店　　舗
その他の
併用住宅</t>
    <phoneticPr fontId="1"/>
  </si>
  <si>
    <t>専用住宅</t>
    <rPh sb="0" eb="2">
      <t>センヨウ</t>
    </rPh>
    <rPh sb="2" eb="4">
      <t>ジュウタク</t>
    </rPh>
    <phoneticPr fontId="1"/>
  </si>
  <si>
    <t>構　　　　　　　　　　造</t>
    <rPh sb="0" eb="1">
      <t>カマエ</t>
    </rPh>
    <rPh sb="11" eb="12">
      <t>ヅクリ</t>
    </rPh>
    <phoneticPr fontId="1"/>
  </si>
  <si>
    <t>住　宅　の　種　類</t>
    <rPh sb="0" eb="1">
      <t>ジュウ</t>
    </rPh>
    <rPh sb="2" eb="3">
      <t>タク</t>
    </rPh>
    <rPh sb="6" eb="7">
      <t>タネ</t>
    </rPh>
    <rPh sb="8" eb="9">
      <t>タグイ</t>
    </rPh>
    <phoneticPr fontId="1"/>
  </si>
  <si>
    <t>建築の時期</t>
    <rPh sb="0" eb="2">
      <t>ケンチク</t>
    </rPh>
    <rPh sb="3" eb="5">
      <t>ジキ</t>
    </rPh>
    <phoneticPr fontId="1"/>
  </si>
  <si>
    <t>12-3 住宅の種類(2区分),構造(5区分),建築の時期(13区分)別住宅数</t>
    <rPh sb="5" eb="7">
      <t>ジュウタク</t>
    </rPh>
    <rPh sb="8" eb="10">
      <t>シュルイ</t>
    </rPh>
    <rPh sb="12" eb="14">
      <t>クブン</t>
    </rPh>
    <rPh sb="16" eb="18">
      <t>コウゾウ</t>
    </rPh>
    <rPh sb="20" eb="22">
      <t>クブン</t>
    </rPh>
    <rPh sb="24" eb="26">
      <t>ケンチク</t>
    </rPh>
    <rPh sb="27" eb="29">
      <t>ジキ</t>
    </rPh>
    <rPh sb="32" eb="34">
      <t>クブン</t>
    </rPh>
    <rPh sb="35" eb="36">
      <t>ベツ</t>
    </rPh>
    <rPh sb="36" eb="39">
      <t>ジュウタクスウ</t>
    </rPh>
    <phoneticPr fontId="1"/>
  </si>
  <si>
    <t>　注：「１人世帯」及び「２人以上の世帯」については、平成10年以前は設備専用・共用「不詳」を除く。</t>
    <rPh sb="1" eb="2">
      <t>チュウ</t>
    </rPh>
    <rPh sb="5" eb="6">
      <t>ニン</t>
    </rPh>
    <rPh sb="6" eb="8">
      <t>セタイ</t>
    </rPh>
    <rPh sb="9" eb="10">
      <t>オヨ</t>
    </rPh>
    <rPh sb="13" eb="14">
      <t>ニン</t>
    </rPh>
    <rPh sb="14" eb="16">
      <t>イジョウ</t>
    </rPh>
    <rPh sb="17" eb="19">
      <t>セタイ</t>
    </rPh>
    <rPh sb="26" eb="28">
      <t>ヘイセイ</t>
    </rPh>
    <rPh sb="30" eb="31">
      <t>ネン</t>
    </rPh>
    <rPh sb="31" eb="33">
      <t>イゼン</t>
    </rPh>
    <rPh sb="34" eb="36">
      <t>セツビ</t>
    </rPh>
    <rPh sb="36" eb="38">
      <t>センヨウ</t>
    </rPh>
    <rPh sb="39" eb="41">
      <t>キョウヨウ</t>
    </rPh>
    <rPh sb="42" eb="44">
      <t>フショウ</t>
    </rPh>
    <rPh sb="46" eb="47">
      <t>ノゾ</t>
    </rPh>
    <phoneticPr fontId="1"/>
  </si>
  <si>
    <t>－</t>
  </si>
  <si>
    <t>…</t>
  </si>
  <si>
    <t>住宅以外で人が居住する建物数</t>
    <rPh sb="0" eb="2">
      <t>ジュウタク</t>
    </rPh>
    <rPh sb="2" eb="4">
      <t>イガイ</t>
    </rPh>
    <rPh sb="5" eb="6">
      <t>ヒト</t>
    </rPh>
    <rPh sb="7" eb="9">
      <t>キョジュウ</t>
    </rPh>
    <rPh sb="11" eb="13">
      <t>タテモノ</t>
    </rPh>
    <rPh sb="13" eb="14">
      <t>カズ</t>
    </rPh>
    <phoneticPr fontId="1"/>
  </si>
  <si>
    <t>住宅数</t>
    <rPh sb="0" eb="3">
      <t>ジュウタクスウ</t>
    </rPh>
    <phoneticPr fontId="1"/>
  </si>
  <si>
    <t>…</t>
    <phoneticPr fontId="1"/>
  </si>
  <si>
    <t>…</t>
    <phoneticPr fontId="1"/>
  </si>
  <si>
    <t>…</t>
    <phoneticPr fontId="1"/>
  </si>
  <si>
    <t>岩槻市</t>
    <rPh sb="0" eb="2">
      <t>イワツキ</t>
    </rPh>
    <rPh sb="2" eb="3">
      <t>シ</t>
    </rPh>
    <phoneticPr fontId="1"/>
  </si>
  <si>
    <t>準 世 帯</t>
    <rPh sb="0" eb="1">
      <t>ジュン</t>
    </rPh>
    <rPh sb="2" eb="3">
      <t>ヨ</t>
    </rPh>
    <rPh sb="4" eb="5">
      <t>オビ</t>
    </rPh>
    <phoneticPr fontId="1"/>
  </si>
  <si>
    <t>普通世帯</t>
    <rPh sb="0" eb="1">
      <t>ススム</t>
    </rPh>
    <rPh sb="1" eb="2">
      <t>ツウ</t>
    </rPh>
    <rPh sb="2" eb="4">
      <t>セタイ</t>
    </rPh>
    <phoneticPr fontId="1"/>
  </si>
  <si>
    <t>総　数</t>
    <rPh sb="0" eb="3">
      <t>ソウスウ</t>
    </rPh>
    <phoneticPr fontId="1"/>
  </si>
  <si>
    <t>2 人以上
の 世 帯</t>
    <rPh sb="3" eb="5">
      <t>イジョウ</t>
    </rPh>
    <phoneticPr fontId="1"/>
  </si>
  <si>
    <t>1 人世帯</t>
    <rPh sb="2" eb="3">
      <t>ニン</t>
    </rPh>
    <rPh sb="3" eb="5">
      <t>セタイ</t>
    </rPh>
    <phoneticPr fontId="1"/>
  </si>
  <si>
    <t>総    数</t>
    <rPh sb="0" eb="1">
      <t>フサ</t>
    </rPh>
    <rPh sb="5" eb="6">
      <t>カズ</t>
    </rPh>
    <phoneticPr fontId="1"/>
  </si>
  <si>
    <t>同居世帯又は住宅以外
の建物に居住する世帯</t>
    <rPh sb="0" eb="2">
      <t>ドウキョ</t>
    </rPh>
    <rPh sb="2" eb="4">
      <t>セタイ</t>
    </rPh>
    <rPh sb="4" eb="5">
      <t>マタ</t>
    </rPh>
    <rPh sb="6" eb="8">
      <t>ジュウタク</t>
    </rPh>
    <rPh sb="8" eb="10">
      <t>イガイ</t>
    </rPh>
    <rPh sb="12" eb="14">
      <t>タテモノ</t>
    </rPh>
    <rPh sb="15" eb="17">
      <t>キョジュウ</t>
    </rPh>
    <rPh sb="19" eb="21">
      <t>セタイ</t>
    </rPh>
    <phoneticPr fontId="1"/>
  </si>
  <si>
    <t>主　　　　世　　　　帯</t>
    <rPh sb="0" eb="1">
      <t>シュ</t>
    </rPh>
    <rPh sb="5" eb="11">
      <t>セタイ</t>
    </rPh>
    <phoneticPr fontId="1"/>
  </si>
  <si>
    <t>世帯又は住宅以外
物に居住する世帯</t>
    <rPh sb="0" eb="1">
      <t>ヨ</t>
    </rPh>
    <rPh sb="1" eb="2">
      <t>セタイ</t>
    </rPh>
    <rPh sb="2" eb="3">
      <t>マタ</t>
    </rPh>
    <rPh sb="4" eb="6">
      <t>ジュウタク</t>
    </rPh>
    <rPh sb="6" eb="8">
      <t>イガイ</t>
    </rPh>
    <rPh sb="9" eb="10">
      <t>モノ</t>
    </rPh>
    <phoneticPr fontId="1"/>
  </si>
  <si>
    <t>同居
の建</t>
    <rPh sb="0" eb="2">
      <t>ドウキョ</t>
    </rPh>
    <phoneticPr fontId="1"/>
  </si>
  <si>
    <t>世　　　　　帯　　　　　人　　　　　員</t>
    <rPh sb="0" eb="7">
      <t>セタイ</t>
    </rPh>
    <rPh sb="12" eb="19">
      <t>ジンイン</t>
    </rPh>
    <phoneticPr fontId="1"/>
  </si>
  <si>
    <t>世　　　　　　　　帯　　　　　　　　数</t>
    <rPh sb="0" eb="19">
      <t>セタイスウ</t>
    </rPh>
    <phoneticPr fontId="1"/>
  </si>
  <si>
    <r>
      <t>住宅数又は
住宅以外で
人が居住す
る建物数</t>
    </r>
    <r>
      <rPr>
        <sz val="8"/>
        <color indexed="9"/>
        <rFont val="ＭＳ 明朝"/>
        <family val="1"/>
        <charset val="128"/>
      </rPr>
      <t>，</t>
    </r>
    <rPh sb="0" eb="3">
      <t>ジュウタクスウ</t>
    </rPh>
    <rPh sb="3" eb="4">
      <t>マタ</t>
    </rPh>
    <rPh sb="6" eb="8">
      <t>ジュウタク</t>
    </rPh>
    <rPh sb="8" eb="9">
      <t>イ</t>
    </rPh>
    <rPh sb="9" eb="10">
      <t>ソト</t>
    </rPh>
    <rPh sb="12" eb="13">
      <t>ヒト</t>
    </rPh>
    <rPh sb="14" eb="15">
      <t>イ</t>
    </rPh>
    <rPh sb="15" eb="16">
      <t>ジュウ</t>
    </rPh>
    <rPh sb="19" eb="20">
      <t>ケン</t>
    </rPh>
    <rPh sb="20" eb="21">
      <t>ブツ</t>
    </rPh>
    <rPh sb="21" eb="22">
      <t>スウ</t>
    </rPh>
    <phoneticPr fontId="1"/>
  </si>
  <si>
    <t>年 , 市 区
世帯の種類</t>
    <rPh sb="0" eb="1">
      <t>ネン</t>
    </rPh>
    <rPh sb="4" eb="5">
      <t>シ</t>
    </rPh>
    <rPh sb="6" eb="7">
      <t>ク</t>
    </rPh>
    <rPh sb="8" eb="10">
      <t>セタイ</t>
    </rPh>
    <rPh sb="11" eb="13">
      <t>シュルイ</t>
    </rPh>
    <phoneticPr fontId="1"/>
  </si>
  <si>
    <t>各年１０月１日現在</t>
    <rPh sb="0" eb="2">
      <t>カクネン</t>
    </rPh>
    <rPh sb="4" eb="5">
      <t>ツキ</t>
    </rPh>
    <rPh sb="6" eb="7">
      <t>ヒ</t>
    </rPh>
    <rPh sb="7" eb="9">
      <t>ゲンザイ</t>
    </rPh>
    <phoneticPr fontId="1"/>
  </si>
  <si>
    <t>世帯の種類（4区分）別世帯数及び世帯人員</t>
    <phoneticPr fontId="1"/>
  </si>
  <si>
    <t>12-4 住宅数,住宅以外で人が居住する建物数並びに</t>
    <phoneticPr fontId="1"/>
  </si>
  <si>
    <t>　注：＊の総数は住宅の所有の関係「不詳」を含む。</t>
    <rPh sb="1" eb="2">
      <t>チュウ</t>
    </rPh>
    <rPh sb="5" eb="7">
      <t>ソウスウ</t>
    </rPh>
    <rPh sb="8" eb="10">
      <t>ジュウタク</t>
    </rPh>
    <rPh sb="11" eb="13">
      <t>ショユウ</t>
    </rPh>
    <rPh sb="14" eb="15">
      <t>セキ</t>
    </rPh>
    <rPh sb="15" eb="16">
      <t>カカリ</t>
    </rPh>
    <rPh sb="17" eb="19">
      <t>フショウ</t>
    </rPh>
    <rPh sb="21" eb="22">
      <t>フク</t>
    </rPh>
    <phoneticPr fontId="1"/>
  </si>
  <si>
    <t xml:space="preserve">店舗その他の併用住宅＊ </t>
  </si>
  <si>
    <t xml:space="preserve">給与住宅 </t>
  </si>
  <si>
    <t xml:space="preserve">民営借家 </t>
  </si>
  <si>
    <t>都市再生機構･公社の借家</t>
  </si>
  <si>
    <t>公営の借家</t>
  </si>
  <si>
    <t xml:space="preserve">借家 </t>
  </si>
  <si>
    <t xml:space="preserve">持ち家 </t>
  </si>
  <si>
    <t xml:space="preserve">専用住宅＊ </t>
  </si>
  <si>
    <t>住宅総数 ＊</t>
  </si>
  <si>
    <t>岩槻区</t>
    <rPh sb="2" eb="3">
      <t>ク</t>
    </rPh>
    <phoneticPr fontId="10"/>
  </si>
  <si>
    <t xml:space="preserve">店舗その他の併用住宅＊ </t>
    <phoneticPr fontId="10"/>
  </si>
  <si>
    <t xml:space="preserve">給与住宅 </t>
    <phoneticPr fontId="10"/>
  </si>
  <si>
    <t xml:space="preserve">民営借家 </t>
    <phoneticPr fontId="10"/>
  </si>
  <si>
    <t>公営の借家</t>
    <phoneticPr fontId="10"/>
  </si>
  <si>
    <t xml:space="preserve">借家 </t>
    <phoneticPr fontId="10"/>
  </si>
  <si>
    <t xml:space="preserve">持ち家 </t>
    <phoneticPr fontId="10"/>
  </si>
  <si>
    <t xml:space="preserve">専用住宅＊ </t>
    <phoneticPr fontId="10"/>
  </si>
  <si>
    <t>都市再生機構･公社の借家</t>
    <phoneticPr fontId="10"/>
  </si>
  <si>
    <t>住宅総数 ＊</t>
    <phoneticPr fontId="10"/>
  </si>
  <si>
    <t>緑区</t>
    <phoneticPr fontId="10"/>
  </si>
  <si>
    <t>南区</t>
    <phoneticPr fontId="10"/>
  </si>
  <si>
    <t xml:space="preserve">１　  室
当 た り
人    員
</t>
    <rPh sb="6" eb="7">
      <t>ア</t>
    </rPh>
    <rPh sb="12" eb="13">
      <t>ヒト</t>
    </rPh>
    <rPh sb="17" eb="18">
      <t>イン</t>
    </rPh>
    <phoneticPr fontId="10"/>
  </si>
  <si>
    <t>１　　人
当 た り
居住室の
畳　　数</t>
    <rPh sb="3" eb="4">
      <t>ニン</t>
    </rPh>
    <rPh sb="5" eb="6">
      <t>ア</t>
    </rPh>
    <rPh sb="11" eb="14">
      <t>キョジュウシツ</t>
    </rPh>
    <rPh sb="16" eb="17">
      <t>ジョウ</t>
    </rPh>
    <rPh sb="19" eb="20">
      <t>スウ</t>
    </rPh>
    <phoneticPr fontId="10"/>
  </si>
  <si>
    <t>１ 住 宅
当 た り
延べ面積
(㎡)</t>
    <rPh sb="6" eb="7">
      <t>ア</t>
    </rPh>
    <rPh sb="12" eb="13">
      <t>ノ</t>
    </rPh>
    <rPh sb="14" eb="16">
      <t>メンセキ</t>
    </rPh>
    <phoneticPr fontId="10"/>
  </si>
  <si>
    <t>１ 住 宅
当 た り
居住室の
畳　　数</t>
    <rPh sb="6" eb="7">
      <t>ア</t>
    </rPh>
    <rPh sb="14" eb="15">
      <t>シツ</t>
    </rPh>
    <rPh sb="17" eb="18">
      <t>ジョウ</t>
    </rPh>
    <rPh sb="20" eb="21">
      <t>スウ</t>
    </rPh>
    <phoneticPr fontId="10"/>
  </si>
  <si>
    <t xml:space="preserve">１ 住 宅
当 た り
居住室数
</t>
    <rPh sb="6" eb="7">
      <t>ア</t>
    </rPh>
    <phoneticPr fontId="10"/>
  </si>
  <si>
    <t>世帯人員</t>
    <phoneticPr fontId="10"/>
  </si>
  <si>
    <t>世 帯 数</t>
    <phoneticPr fontId="10"/>
  </si>
  <si>
    <t>住 宅 数</t>
    <phoneticPr fontId="10"/>
  </si>
  <si>
    <t xml:space="preserve"> 市　　　　　　　　　　区,
 住  宅 の 種  類 (2区分),
住宅の所有の関係 (5区分)</t>
    <rPh sb="1" eb="2">
      <t>シ</t>
    </rPh>
    <rPh sb="12" eb="13">
      <t>ク</t>
    </rPh>
    <phoneticPr fontId="10"/>
  </si>
  <si>
    <t>平成２０年１０月１日現在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</si>
  <si>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　　    1人当たり居住室の畳数及び1室当たり人員　～つづき～</t>
    <phoneticPr fontId="1"/>
  </si>
  <si>
    <t>　　    1住宅当たり居住室数,1住宅当たり居住室の畳数,1住宅当たり延べ面積,</t>
    <phoneticPr fontId="1"/>
  </si>
  <si>
    <t>　12-5 住宅の種類(2区分),住宅の所有の関係(5区分)別住宅数,世帯数,世帯人員,</t>
    <phoneticPr fontId="10"/>
  </si>
  <si>
    <t>浦和区</t>
    <phoneticPr fontId="10"/>
  </si>
  <si>
    <t>大宮区</t>
    <rPh sb="0" eb="1">
      <t>オオ</t>
    </rPh>
    <phoneticPr fontId="10"/>
  </si>
  <si>
    <t>桜区</t>
    <phoneticPr fontId="10"/>
  </si>
  <si>
    <t>北区</t>
    <phoneticPr fontId="10"/>
  </si>
  <si>
    <t>中央区</t>
    <phoneticPr fontId="10"/>
  </si>
  <si>
    <t>西区</t>
    <phoneticPr fontId="10"/>
  </si>
  <si>
    <t>見沼区</t>
    <phoneticPr fontId="10"/>
  </si>
  <si>
    <t>さいたま市</t>
    <phoneticPr fontId="10"/>
  </si>
  <si>
    <t>1人当たり居住室の畳数及び1室当たり人員　　　　　　　　 　　　</t>
    <phoneticPr fontId="1"/>
  </si>
  <si>
    <t>人員,1住宅当たり居住室数,1住宅当たり居住室の畳数,1住宅当たり延べ面積,</t>
    <phoneticPr fontId="1"/>
  </si>
  <si>
    <t>12-5 住宅の種類(2区分),住宅の所有の関係(5区分)別住宅数,世帯数,世帯</t>
    <phoneticPr fontId="10"/>
  </si>
  <si>
    <t>　注：総数には設備状況「不詳」を含む。</t>
    <rPh sb="1" eb="2">
      <t>チュウ</t>
    </rPh>
    <rPh sb="3" eb="5">
      <t>ソウスウ</t>
    </rPh>
    <phoneticPr fontId="10"/>
  </si>
  <si>
    <t>資料：総務省統計局「住宅・土地統計調査報告」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ホウコク</t>
    </rPh>
    <phoneticPr fontId="10"/>
  </si>
  <si>
    <t>－</t>
    <phoneticPr fontId="10"/>
  </si>
  <si>
    <t>総数</t>
    <rPh sb="0" eb="2">
      <t>ソウスウ</t>
    </rPh>
    <phoneticPr fontId="10"/>
  </si>
  <si>
    <t>な　し</t>
  </si>
  <si>
    <t>あ　り</t>
  </si>
  <si>
    <t>な　し</t>
    <phoneticPr fontId="2"/>
  </si>
  <si>
    <t>あ　り</t>
    <phoneticPr fontId="2"/>
  </si>
  <si>
    <t>洋式トイレ</t>
    <rPh sb="0" eb="2">
      <t>ヨウシキ</t>
    </rPh>
    <phoneticPr fontId="2"/>
  </si>
  <si>
    <t>水洗トイレ</t>
    <rPh sb="0" eb="2">
      <t>スイセン</t>
    </rPh>
    <phoneticPr fontId="2"/>
  </si>
  <si>
    <t>共　用</t>
    <rPh sb="0" eb="1">
      <t>トモ</t>
    </rPh>
    <rPh sb="2" eb="3">
      <t>ヨウ</t>
    </rPh>
    <phoneticPr fontId="2"/>
  </si>
  <si>
    <t>専　用</t>
    <rPh sb="0" eb="1">
      <t>アツム</t>
    </rPh>
    <rPh sb="2" eb="3">
      <t>ヨウ</t>
    </rPh>
    <phoneticPr fontId="2"/>
  </si>
  <si>
    <t>洗　面　所</t>
    <rPh sb="0" eb="1">
      <t>ススグ</t>
    </rPh>
    <rPh sb="2" eb="3">
      <t>メン</t>
    </rPh>
    <rPh sb="4" eb="5">
      <t>ジョ</t>
    </rPh>
    <phoneticPr fontId="2"/>
  </si>
  <si>
    <t>浴　　室</t>
    <rPh sb="0" eb="1">
      <t>ヨク</t>
    </rPh>
    <rPh sb="3" eb="4">
      <t>シツ</t>
    </rPh>
    <phoneticPr fontId="2"/>
  </si>
  <si>
    <t>ト　　イ　　レ</t>
    <phoneticPr fontId="16"/>
  </si>
  <si>
    <t>台　　　所</t>
    <rPh sb="0" eb="1">
      <t>ダイ</t>
    </rPh>
    <rPh sb="4" eb="5">
      <t>ショ</t>
    </rPh>
    <phoneticPr fontId="2"/>
  </si>
  <si>
    <t>総数</t>
    <rPh sb="0" eb="1">
      <t>フサ</t>
    </rPh>
    <rPh sb="1" eb="2">
      <t>カズ</t>
    </rPh>
    <phoneticPr fontId="2"/>
  </si>
  <si>
    <t>市　区</t>
    <rPh sb="0" eb="1">
      <t>シ</t>
    </rPh>
    <rPh sb="2" eb="3">
      <t>ク</t>
    </rPh>
    <phoneticPr fontId="10"/>
  </si>
  <si>
    <t>平成２０年１０月１日現在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0"/>
  </si>
  <si>
    <t>12-6 建築の時期(13区分)，設備状況(10区分)別住宅数</t>
    <phoneticPr fontId="10"/>
  </si>
  <si>
    <t>　注：｢市営｣は改良住宅と特定公共賃貸住宅を、｢県営｣は特定公共賃貸住宅を、｢県住宅供給公社｣は特定優良賃貸住宅を含む。</t>
    <rPh sb="4" eb="6">
      <t>シエイ</t>
    </rPh>
    <rPh sb="24" eb="26">
      <t>ケンエイ</t>
    </rPh>
    <rPh sb="39" eb="40">
      <t>ケン</t>
    </rPh>
    <rPh sb="40" eb="42">
      <t>ジュウタク</t>
    </rPh>
    <rPh sb="42" eb="44">
      <t>キョウキュウ</t>
    </rPh>
    <rPh sb="44" eb="46">
      <t>コウシャ</t>
    </rPh>
    <phoneticPr fontId="1"/>
  </si>
  <si>
    <t>資料：都市再生機構埼玉地域支社、埼玉県都市整備部住宅課、建設局建築部住宅課</t>
    <rPh sb="0" eb="2">
      <t>シリョウ</t>
    </rPh>
    <rPh sb="3" eb="5">
      <t>トシ</t>
    </rPh>
    <rPh sb="5" eb="7">
      <t>サイセイ</t>
    </rPh>
    <rPh sb="7" eb="9">
      <t>キコウ</t>
    </rPh>
    <rPh sb="9" eb="11">
      <t>サイタマ</t>
    </rPh>
    <rPh sb="11" eb="13">
      <t>チイキ</t>
    </rPh>
    <rPh sb="13" eb="15">
      <t>シシャ</t>
    </rPh>
    <rPh sb="16" eb="19">
      <t>サイタマケン</t>
    </rPh>
    <rPh sb="19" eb="21">
      <t>トシ</t>
    </rPh>
    <rPh sb="21" eb="23">
      <t>セイビ</t>
    </rPh>
    <rPh sb="23" eb="24">
      <t>ブ</t>
    </rPh>
    <rPh sb="24" eb="26">
      <t>ジュウタク</t>
    </rPh>
    <rPh sb="26" eb="27">
      <t>カ</t>
    </rPh>
    <rPh sb="28" eb="30">
      <t>ケンセツ</t>
    </rPh>
    <rPh sb="30" eb="31">
      <t>キョク</t>
    </rPh>
    <rPh sb="31" eb="33">
      <t>ケンチク</t>
    </rPh>
    <rPh sb="33" eb="34">
      <t>ブ</t>
    </rPh>
    <rPh sb="34" eb="36">
      <t>ジュウタク</t>
    </rPh>
    <rPh sb="36" eb="37">
      <t>カ</t>
    </rPh>
    <phoneticPr fontId="1"/>
  </si>
  <si>
    <t>２３</t>
    <phoneticPr fontId="1"/>
  </si>
  <si>
    <t>２２</t>
  </si>
  <si>
    <t>２１</t>
  </si>
  <si>
    <t>２０</t>
    <phoneticPr fontId="1"/>
  </si>
  <si>
    <t>平成１９年度</t>
    <rPh sb="0" eb="2">
      <t>ヘイセイ</t>
    </rPh>
    <rPh sb="4" eb="5">
      <t>ネン</t>
    </rPh>
    <rPh sb="5" eb="6">
      <t>ド</t>
    </rPh>
    <phoneticPr fontId="1"/>
  </si>
  <si>
    <t>都市再生機構</t>
    <rPh sb="0" eb="2">
      <t>トシ</t>
    </rPh>
    <rPh sb="2" eb="4">
      <t>サイセイ</t>
    </rPh>
    <rPh sb="4" eb="6">
      <t>キコウ</t>
    </rPh>
    <phoneticPr fontId="1"/>
  </si>
  <si>
    <t>県 住 宅
供給公社</t>
    <rPh sb="0" eb="1">
      <t>ケンエイ</t>
    </rPh>
    <rPh sb="2" eb="3">
      <t>ジュウ</t>
    </rPh>
    <rPh sb="4" eb="5">
      <t>タク</t>
    </rPh>
    <rPh sb="6" eb="8">
      <t>キョウキュウ</t>
    </rPh>
    <rPh sb="8" eb="10">
      <t>コウシャ</t>
    </rPh>
    <phoneticPr fontId="1"/>
  </si>
  <si>
    <t>県　　営</t>
    <rPh sb="0" eb="1">
      <t>ケン</t>
    </rPh>
    <rPh sb="3" eb="4">
      <t>エイ</t>
    </rPh>
    <phoneticPr fontId="1"/>
  </si>
  <si>
    <t>市　　営</t>
    <rPh sb="0" eb="1">
      <t>シ</t>
    </rPh>
    <rPh sb="3" eb="4">
      <t>エイ</t>
    </rPh>
    <phoneticPr fontId="1"/>
  </si>
  <si>
    <t>年　　度</t>
    <rPh sb="0" eb="1">
      <t>トシ</t>
    </rPh>
    <rPh sb="3" eb="4">
      <t>ド</t>
    </rPh>
    <phoneticPr fontId="1"/>
  </si>
  <si>
    <t>各年度末現在</t>
    <rPh sb="0" eb="3">
      <t>カクネンド</t>
    </rPh>
    <rPh sb="3" eb="4">
      <t>マツ</t>
    </rPh>
    <rPh sb="4" eb="6">
      <t>ゲンザイ</t>
    </rPh>
    <phoneticPr fontId="1"/>
  </si>
  <si>
    <t>12-7 公営・都市再生機構賃貸住宅管理戸数</t>
    <rPh sb="8" eb="10">
      <t>トシ</t>
    </rPh>
    <rPh sb="10" eb="12">
      <t>サイセイ</t>
    </rPh>
    <rPh sb="12" eb="14">
      <t>キコウ</t>
    </rPh>
    <rPh sb="14" eb="16">
      <t>チンタイ</t>
    </rPh>
    <rPh sb="20" eb="22">
      <t>コスウ</t>
    </rPh>
    <phoneticPr fontId="1"/>
  </si>
  <si>
    <t>資料：建設局建築部住宅課</t>
    <rPh sb="0" eb="2">
      <t>シリョウ</t>
    </rPh>
    <rPh sb="3" eb="5">
      <t>ケンセツ</t>
    </rPh>
    <rPh sb="5" eb="6">
      <t>キョク</t>
    </rPh>
    <rPh sb="6" eb="8">
      <t>ケンチク</t>
    </rPh>
    <rPh sb="8" eb="9">
      <t>ブ</t>
    </rPh>
    <rPh sb="9" eb="11">
      <t>ジュウタク</t>
    </rPh>
    <rPh sb="11" eb="12">
      <t>カ</t>
    </rPh>
    <phoneticPr fontId="1"/>
  </si>
  <si>
    <t>（区別）</t>
    <rPh sb="1" eb="3">
      <t>クベツ</t>
    </rPh>
    <phoneticPr fontId="1"/>
  </si>
  <si>
    <t>市民住宅</t>
    <rPh sb="0" eb="2">
      <t>シミン</t>
    </rPh>
    <rPh sb="2" eb="4">
      <t>ジュウタク</t>
    </rPh>
    <phoneticPr fontId="1"/>
  </si>
  <si>
    <t>改良住宅</t>
    <rPh sb="0" eb="2">
      <t>カイリョウ</t>
    </rPh>
    <rPh sb="2" eb="4">
      <t>ジュウタク</t>
    </rPh>
    <phoneticPr fontId="1"/>
  </si>
  <si>
    <t>公営住宅（借上）</t>
    <rPh sb="0" eb="2">
      <t>コウエイ</t>
    </rPh>
    <rPh sb="2" eb="4">
      <t>ジュウタク</t>
    </rPh>
    <rPh sb="5" eb="7">
      <t>カリア</t>
    </rPh>
    <phoneticPr fontId="1"/>
  </si>
  <si>
    <t>公営住宅</t>
    <rPh sb="0" eb="2">
      <t>コウエイ</t>
    </rPh>
    <rPh sb="2" eb="4">
      <t>ジュウタク</t>
    </rPh>
    <phoneticPr fontId="1"/>
  </si>
  <si>
    <t>（種類別）</t>
    <rPh sb="1" eb="3">
      <t>シュルイ</t>
    </rPh>
    <rPh sb="3" eb="4">
      <t>ベツ</t>
    </rPh>
    <phoneticPr fontId="1"/>
  </si>
  <si>
    <t>－</t>
    <phoneticPr fontId="1"/>
  </si>
  <si>
    <t>２３</t>
  </si>
  <si>
    <t>２０</t>
    <phoneticPr fontId="1"/>
  </si>
  <si>
    <t>高層耐火</t>
    <rPh sb="0" eb="2">
      <t>コウソウ</t>
    </rPh>
    <rPh sb="2" eb="3">
      <t>タ</t>
    </rPh>
    <rPh sb="3" eb="4">
      <t>ヒ</t>
    </rPh>
    <phoneticPr fontId="1"/>
  </si>
  <si>
    <t>中層耐火</t>
    <rPh sb="0" eb="2">
      <t>チュウソウ</t>
    </rPh>
    <rPh sb="2" eb="3">
      <t>タ</t>
    </rPh>
    <rPh sb="3" eb="4">
      <t>ヒ</t>
    </rPh>
    <phoneticPr fontId="1"/>
  </si>
  <si>
    <t>簡易耐火</t>
    <rPh sb="0" eb="2">
      <t>カンイ</t>
    </rPh>
    <rPh sb="2" eb="3">
      <t>タ</t>
    </rPh>
    <rPh sb="3" eb="4">
      <t>ヒ</t>
    </rPh>
    <phoneticPr fontId="1"/>
  </si>
  <si>
    <t>木　　造</t>
    <rPh sb="0" eb="1">
      <t>キ</t>
    </rPh>
    <rPh sb="3" eb="4">
      <t>ヅクリ</t>
    </rPh>
    <phoneticPr fontId="1"/>
  </si>
  <si>
    <t>12-8 構造,種類別市営住宅管理戸数</t>
    <rPh sb="5" eb="7">
      <t>コウゾウ</t>
    </rPh>
    <rPh sb="8" eb="10">
      <t>シュルイ</t>
    </rPh>
    <rPh sb="10" eb="11">
      <t>ベツ</t>
    </rPh>
    <rPh sb="11" eb="13">
      <t>シエイ</t>
    </rPh>
    <rPh sb="15" eb="17">
      <t>カンリ</t>
    </rPh>
    <rPh sb="17" eb="19">
      <t>コスウ</t>
    </rPh>
    <phoneticPr fontId="1"/>
  </si>
  <si>
    <t>資料：国土交通省「建築着工統計調査」</t>
    <rPh sb="0" eb="2">
      <t>シリョウ</t>
    </rPh>
    <rPh sb="3" eb="5">
      <t>コクド</t>
    </rPh>
    <rPh sb="5" eb="8">
      <t>コウツウショウ</t>
    </rPh>
    <phoneticPr fontId="10"/>
  </si>
  <si>
    <t>X</t>
    <phoneticPr fontId="10"/>
  </si>
  <si>
    <t>岩槻区</t>
    <rPh sb="0" eb="2">
      <t>イワツキ</t>
    </rPh>
    <rPh sb="2" eb="3">
      <t>ク</t>
    </rPh>
    <phoneticPr fontId="10"/>
  </si>
  <si>
    <t>緑区</t>
    <rPh sb="0" eb="2">
      <t>ミドリク</t>
    </rPh>
    <phoneticPr fontId="10"/>
  </si>
  <si>
    <t>南区</t>
    <rPh sb="0" eb="1">
      <t>ミナミ</t>
    </rPh>
    <rPh sb="1" eb="2">
      <t>ク</t>
    </rPh>
    <phoneticPr fontId="10"/>
  </si>
  <si>
    <t>浦和区</t>
    <rPh sb="0" eb="2">
      <t>ウラワ</t>
    </rPh>
    <rPh sb="2" eb="3">
      <t>ク</t>
    </rPh>
    <phoneticPr fontId="10"/>
  </si>
  <si>
    <t>桜区</t>
    <rPh sb="0" eb="1">
      <t>サクラ</t>
    </rPh>
    <rPh sb="1" eb="2">
      <t>ク</t>
    </rPh>
    <phoneticPr fontId="10"/>
  </si>
  <si>
    <t>中央区</t>
    <rPh sb="0" eb="3">
      <t>チュウオウク</t>
    </rPh>
    <phoneticPr fontId="10"/>
  </si>
  <si>
    <t>見沼区</t>
    <rPh sb="0" eb="2">
      <t>ミヌマ</t>
    </rPh>
    <rPh sb="2" eb="3">
      <t>ク</t>
    </rPh>
    <phoneticPr fontId="10"/>
  </si>
  <si>
    <t>大宮区</t>
    <rPh sb="0" eb="2">
      <t>オオミヤ</t>
    </rPh>
    <rPh sb="2" eb="3">
      <t>ク</t>
    </rPh>
    <phoneticPr fontId="10"/>
  </si>
  <si>
    <t>北区</t>
    <rPh sb="0" eb="2">
      <t>キタク</t>
    </rPh>
    <phoneticPr fontId="10"/>
  </si>
  <si>
    <t>X</t>
    <phoneticPr fontId="10"/>
  </si>
  <si>
    <t>西区</t>
    <rPh sb="0" eb="2">
      <t>ニシク</t>
    </rPh>
    <phoneticPr fontId="10"/>
  </si>
  <si>
    <t>　２３</t>
  </si>
  <si>
    <t>　２２</t>
  </si>
  <si>
    <t>　２１</t>
  </si>
  <si>
    <t>　２０</t>
    <phoneticPr fontId="10"/>
  </si>
  <si>
    <t>平成１９年</t>
    <rPh sb="0" eb="2">
      <t>ヘイセイ</t>
    </rPh>
    <rPh sb="4" eb="5">
      <t>ネン</t>
    </rPh>
    <phoneticPr fontId="10"/>
  </si>
  <si>
    <t>工 事 費
予 定 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10"/>
  </si>
  <si>
    <t>床 面 積</t>
    <rPh sb="0" eb="1">
      <t>ユカ</t>
    </rPh>
    <rPh sb="2" eb="3">
      <t>メン</t>
    </rPh>
    <rPh sb="4" eb="5">
      <t>セキ</t>
    </rPh>
    <phoneticPr fontId="10"/>
  </si>
  <si>
    <t>棟　数</t>
    <rPh sb="0" eb="1">
      <t>トウ</t>
    </rPh>
    <rPh sb="2" eb="3">
      <t>スウ</t>
    </rPh>
    <phoneticPr fontId="10"/>
  </si>
  <si>
    <t>他に分類されない建築物</t>
    <rPh sb="0" eb="1">
      <t>ホカ</t>
    </rPh>
    <rPh sb="2" eb="4">
      <t>ブンルイ</t>
    </rPh>
    <rPh sb="8" eb="11">
      <t>ケンチクブツ</t>
    </rPh>
    <phoneticPr fontId="10"/>
  </si>
  <si>
    <t>公 務 用 建 築 物</t>
    <rPh sb="0" eb="1">
      <t>コウ</t>
    </rPh>
    <rPh sb="2" eb="3">
      <t>ツトム</t>
    </rPh>
    <rPh sb="4" eb="5">
      <t>ヨウ</t>
    </rPh>
    <rPh sb="6" eb="7">
      <t>ケン</t>
    </rPh>
    <rPh sb="8" eb="9">
      <t>チク</t>
    </rPh>
    <rPh sb="10" eb="11">
      <t>ブツ</t>
    </rPh>
    <phoneticPr fontId="10"/>
  </si>
  <si>
    <t>その他のサ－ビス業用建築物</t>
    <rPh sb="2" eb="3">
      <t>タ</t>
    </rPh>
    <rPh sb="8" eb="9">
      <t>ギョウ</t>
    </rPh>
    <rPh sb="9" eb="10">
      <t>ヨウ</t>
    </rPh>
    <rPh sb="10" eb="13">
      <t>ケンチクブツ</t>
    </rPh>
    <phoneticPr fontId="10"/>
  </si>
  <si>
    <t>福祉用建築物</t>
    <phoneticPr fontId="10"/>
  </si>
  <si>
    <t>医療，</t>
    <phoneticPr fontId="10"/>
  </si>
  <si>
    <t>教育，学習支援業用建築物</t>
    <rPh sb="3" eb="5">
      <t>ガクシュウ</t>
    </rPh>
    <rPh sb="5" eb="7">
      <t>シエン</t>
    </rPh>
    <rPh sb="7" eb="8">
      <t>ギョウ</t>
    </rPh>
    <rPh sb="8" eb="9">
      <t>ヨウ</t>
    </rPh>
    <rPh sb="9" eb="12">
      <t>ケンチクブツ</t>
    </rPh>
    <phoneticPr fontId="10"/>
  </si>
  <si>
    <t>宿泊業，飲食サ－ビス業用建築物</t>
  </si>
  <si>
    <t>不動産業用建築物</t>
    <rPh sb="0" eb="3">
      <t>フドウサン</t>
    </rPh>
    <rPh sb="3" eb="4">
      <t>ギョウ</t>
    </rPh>
    <rPh sb="4" eb="5">
      <t>ヨウ</t>
    </rPh>
    <rPh sb="5" eb="8">
      <t>ケンチクブツ</t>
    </rPh>
    <phoneticPr fontId="10"/>
  </si>
  <si>
    <t>年</t>
    <phoneticPr fontId="1"/>
  </si>
  <si>
    <t>X</t>
  </si>
  <si>
    <t>X</t>
    <phoneticPr fontId="10"/>
  </si>
  <si>
    <t>金融業,保険業用建築物</t>
    <phoneticPr fontId="10"/>
  </si>
  <si>
    <t>卸売業，小売業用建築物</t>
    <phoneticPr fontId="10"/>
  </si>
  <si>
    <t>運 輸 業 用 建 築 物</t>
    <rPh sb="0" eb="1">
      <t>ウン</t>
    </rPh>
    <rPh sb="2" eb="3">
      <t>ユ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0"/>
  </si>
  <si>
    <t>情報通信業用建築物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rPh sb="5" eb="6">
      <t>ヨウ</t>
    </rPh>
    <rPh sb="6" eb="7">
      <t>ケン</t>
    </rPh>
    <rPh sb="7" eb="8">
      <t>チク</t>
    </rPh>
    <rPh sb="8" eb="9">
      <t>ブツ</t>
    </rPh>
    <phoneticPr fontId="10"/>
  </si>
  <si>
    <t>電気・ガス・熱供給・水道業用建築物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rPh sb="14" eb="17">
      <t>ケンチクブツ</t>
    </rPh>
    <phoneticPr fontId="10"/>
  </si>
  <si>
    <t>製 造 業 用 建 築 物</t>
    <rPh sb="0" eb="1">
      <t>セイ</t>
    </rPh>
    <rPh sb="2" eb="3">
      <t>ヅクリ</t>
    </rPh>
    <rPh sb="4" eb="5">
      <t>ギョウ</t>
    </rPh>
    <rPh sb="6" eb="7">
      <t>ヨウ</t>
    </rPh>
    <rPh sb="8" eb="9">
      <t>ケン</t>
    </rPh>
    <rPh sb="10" eb="11">
      <t>チク</t>
    </rPh>
    <rPh sb="12" eb="13">
      <t>ブツ</t>
    </rPh>
    <phoneticPr fontId="10"/>
  </si>
  <si>
    <t>鉱業，採石業，砂利採取業，建設業用建築物</t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</si>
  <si>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10"/>
  </si>
  <si>
    <t>居住産業併用建築物</t>
    <rPh sb="0" eb="2">
      <t>キョジュウ</t>
    </rPh>
    <rPh sb="2" eb="4">
      <t>サンギョウ</t>
    </rPh>
    <rPh sb="4" eb="6">
      <t>ヘイヨウ</t>
    </rPh>
    <rPh sb="6" eb="9">
      <t>ケンチクブツ</t>
    </rPh>
    <phoneticPr fontId="10"/>
  </si>
  <si>
    <t>居 住 専 用 準 住 宅</t>
    <rPh sb="0" eb="1">
      <t>キョ</t>
    </rPh>
    <rPh sb="2" eb="3">
      <t>ジュウ</t>
    </rPh>
    <rPh sb="4" eb="5">
      <t>アツム</t>
    </rPh>
    <rPh sb="6" eb="7">
      <t>ヨウ</t>
    </rPh>
    <rPh sb="8" eb="9">
      <t>ジュン</t>
    </rPh>
    <rPh sb="10" eb="11">
      <t>ジュウ</t>
    </rPh>
    <rPh sb="12" eb="13">
      <t>タク</t>
    </rPh>
    <phoneticPr fontId="10"/>
  </si>
  <si>
    <t>居 住 専 用 住 宅</t>
    <rPh sb="0" eb="1">
      <t>キョ</t>
    </rPh>
    <rPh sb="2" eb="3">
      <t>ジュウ</t>
    </rPh>
    <rPh sb="4" eb="5">
      <t>アツム</t>
    </rPh>
    <rPh sb="6" eb="7">
      <t>ヨウ</t>
    </rPh>
    <rPh sb="8" eb="9">
      <t>ジュウ</t>
    </rPh>
    <rPh sb="10" eb="11">
      <t>タク</t>
    </rPh>
    <phoneticPr fontId="10"/>
  </si>
  <si>
    <t>総　　　　　　　　数</t>
    <rPh sb="0" eb="1">
      <t>フサ</t>
    </rPh>
    <rPh sb="9" eb="10">
      <t>カズ</t>
    </rPh>
    <phoneticPr fontId="10"/>
  </si>
  <si>
    <t>年</t>
    <phoneticPr fontId="1"/>
  </si>
  <si>
    <t>（単位：床面積　㎡，工事費予定額　万円）</t>
    <rPh sb="1" eb="3">
      <t>タンイ</t>
    </rPh>
    <rPh sb="4" eb="5">
      <t>ユカ</t>
    </rPh>
    <rPh sb="5" eb="7">
      <t>メンセキ</t>
    </rPh>
    <rPh sb="10" eb="13">
      <t>コウジヒ</t>
    </rPh>
    <rPh sb="13" eb="15">
      <t>ヨテイ</t>
    </rPh>
    <rPh sb="15" eb="16">
      <t>ガク</t>
    </rPh>
    <rPh sb="17" eb="18">
      <t>マン</t>
    </rPh>
    <rPh sb="18" eb="19">
      <t>エン</t>
    </rPh>
    <phoneticPr fontId="10"/>
  </si>
  <si>
    <t>着工建築物</t>
    <rPh sb="0" eb="2">
      <t>チャッコウ</t>
    </rPh>
    <rPh sb="2" eb="5">
      <t>ケンチクブツ</t>
    </rPh>
    <phoneticPr fontId="10"/>
  </si>
  <si>
    <t>12-9 用途別</t>
    <rPh sb="5" eb="7">
      <t>ヨウト</t>
    </rPh>
    <rPh sb="7" eb="8">
      <t>ベツ</t>
    </rPh>
    <phoneticPr fontId="10"/>
  </si>
  <si>
    <t>－</t>
    <phoneticPr fontId="10"/>
  </si>
  <si>
    <t>そ　　　の　　　他</t>
    <rPh sb="8" eb="9">
      <t>タ</t>
    </rPh>
    <phoneticPr fontId="10"/>
  </si>
  <si>
    <t>コンクリートブロック造</t>
    <rPh sb="10" eb="11">
      <t>ゾウ</t>
    </rPh>
    <phoneticPr fontId="10"/>
  </si>
  <si>
    <t>鉄　　　骨　　　造</t>
    <rPh sb="0" eb="1">
      <t>テツ</t>
    </rPh>
    <rPh sb="4" eb="5">
      <t>ホネ</t>
    </rPh>
    <rPh sb="8" eb="9">
      <t>ゾウ</t>
    </rPh>
    <phoneticPr fontId="10"/>
  </si>
  <si>
    <t>ンクリート造</t>
    <phoneticPr fontId="10"/>
  </si>
  <si>
    <t>鉄筋コ</t>
    <rPh sb="0" eb="2">
      <t>テッキン</t>
    </rPh>
    <phoneticPr fontId="10"/>
  </si>
  <si>
    <t>鉄骨鉄筋コンクリート造</t>
    <rPh sb="0" eb="2">
      <t>テッコツ</t>
    </rPh>
    <rPh sb="2" eb="4">
      <t>テッキン</t>
    </rPh>
    <rPh sb="10" eb="11">
      <t>ヅク</t>
    </rPh>
    <phoneticPr fontId="10"/>
  </si>
  <si>
    <t>木　　　　　　　造</t>
    <rPh sb="0" eb="1">
      <t>キ</t>
    </rPh>
    <rPh sb="8" eb="9">
      <t>ヅクリ</t>
    </rPh>
    <phoneticPr fontId="10"/>
  </si>
  <si>
    <t>総　　　　　　　数</t>
    <rPh sb="0" eb="1">
      <t>フサ</t>
    </rPh>
    <rPh sb="8" eb="9">
      <t>カズ</t>
    </rPh>
    <phoneticPr fontId="10"/>
  </si>
  <si>
    <t>12-10 構造別</t>
    <rPh sb="6" eb="8">
      <t>コウゾウ</t>
    </rPh>
    <rPh sb="8" eb="9">
      <t>ベツ</t>
    </rPh>
    <phoneticPr fontId="10"/>
  </si>
  <si>
    <t>　注：平成19年4月1日より「住宅金融公庫」は「独立行政法人住宅金融支援機構」へ移行した。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5" eb="17">
      <t>ジュウタク</t>
    </rPh>
    <rPh sb="17" eb="19">
      <t>キンユウ</t>
    </rPh>
    <rPh sb="19" eb="21">
      <t>コウコ</t>
    </rPh>
    <rPh sb="24" eb="26">
      <t>ドクリツ</t>
    </rPh>
    <rPh sb="26" eb="28">
      <t>ギョウセイ</t>
    </rPh>
    <rPh sb="28" eb="30">
      <t>ホウジン</t>
    </rPh>
    <rPh sb="30" eb="32">
      <t>ジュウタク</t>
    </rPh>
    <rPh sb="32" eb="34">
      <t>キンユウ</t>
    </rPh>
    <rPh sb="34" eb="36">
      <t>シエン</t>
    </rPh>
    <rPh sb="36" eb="38">
      <t>キコウ</t>
    </rPh>
    <rPh sb="40" eb="42">
      <t>イコウ</t>
    </rPh>
    <phoneticPr fontId="10"/>
  </si>
  <si>
    <t>戸　数</t>
    <rPh sb="0" eb="1">
      <t>ト</t>
    </rPh>
    <rPh sb="2" eb="3">
      <t>カズ</t>
    </rPh>
    <phoneticPr fontId="10"/>
  </si>
  <si>
    <t>共 同 住 宅</t>
    <rPh sb="0" eb="1">
      <t>トモ</t>
    </rPh>
    <rPh sb="2" eb="3">
      <t>ドウ</t>
    </rPh>
    <rPh sb="4" eb="5">
      <t>ジュウ</t>
    </rPh>
    <rPh sb="6" eb="7">
      <t>タク</t>
    </rPh>
    <phoneticPr fontId="10"/>
  </si>
  <si>
    <t>長 屋 建</t>
    <rPh sb="0" eb="1">
      <t>チョウ</t>
    </rPh>
    <rPh sb="2" eb="3">
      <t>ヤ</t>
    </rPh>
    <rPh sb="4" eb="5">
      <t>ダ</t>
    </rPh>
    <phoneticPr fontId="10"/>
  </si>
  <si>
    <t>１ 戸 建</t>
    <rPh sb="2" eb="3">
      <t>コ</t>
    </rPh>
    <rPh sb="4" eb="5">
      <t>タ</t>
    </rPh>
    <phoneticPr fontId="10"/>
  </si>
  <si>
    <t>その他の住宅</t>
    <rPh sb="2" eb="3">
      <t>タ</t>
    </rPh>
    <rPh sb="4" eb="6">
      <t>ジュウタク</t>
    </rPh>
    <phoneticPr fontId="10"/>
  </si>
  <si>
    <t>都市再生
機構住宅</t>
    <rPh sb="0" eb="2">
      <t>トシ</t>
    </rPh>
    <rPh sb="2" eb="4">
      <t>サイセイ</t>
    </rPh>
    <rPh sb="5" eb="7">
      <t>キコウ</t>
    </rPh>
    <rPh sb="7" eb="9">
      <t>ジュウタク</t>
    </rPh>
    <phoneticPr fontId="10"/>
  </si>
  <si>
    <t>住宅金融支援
機 構 住 宅</t>
    <rPh sb="0" eb="2">
      <t>ジュウタク</t>
    </rPh>
    <rPh sb="2" eb="4">
      <t>キンユウ</t>
    </rPh>
    <rPh sb="4" eb="6">
      <t>シエン</t>
    </rPh>
    <rPh sb="7" eb="8">
      <t>キ</t>
    </rPh>
    <rPh sb="9" eb="10">
      <t>カマエ</t>
    </rPh>
    <rPh sb="11" eb="12">
      <t>ジュウ</t>
    </rPh>
    <rPh sb="13" eb="14">
      <t>タク</t>
    </rPh>
    <phoneticPr fontId="10"/>
  </si>
  <si>
    <t>公 営 住 宅</t>
    <rPh sb="0" eb="1">
      <t>コウ</t>
    </rPh>
    <rPh sb="2" eb="3">
      <t>エイ</t>
    </rPh>
    <rPh sb="4" eb="5">
      <t>ジュウ</t>
    </rPh>
    <rPh sb="6" eb="7">
      <t>タク</t>
    </rPh>
    <phoneticPr fontId="10"/>
  </si>
  <si>
    <t>民間資金住宅</t>
    <rPh sb="0" eb="2">
      <t>ミンカン</t>
    </rPh>
    <rPh sb="2" eb="4">
      <t>シキン</t>
    </rPh>
    <rPh sb="4" eb="6">
      <t>ジュウタク</t>
    </rPh>
    <phoneticPr fontId="10"/>
  </si>
  <si>
    <t>分 譲 住 宅</t>
    <rPh sb="0" eb="1">
      <t>ブン</t>
    </rPh>
    <rPh sb="2" eb="3">
      <t>ユズル</t>
    </rPh>
    <rPh sb="4" eb="5">
      <t>ジュウ</t>
    </rPh>
    <rPh sb="6" eb="7">
      <t>タク</t>
    </rPh>
    <phoneticPr fontId="10"/>
  </si>
  <si>
    <t>給 与 住 宅</t>
    <rPh sb="0" eb="1">
      <t>キュウ</t>
    </rPh>
    <rPh sb="2" eb="3">
      <t>アタエ</t>
    </rPh>
    <rPh sb="4" eb="5">
      <t>ジュウ</t>
    </rPh>
    <rPh sb="6" eb="7">
      <t>タク</t>
    </rPh>
    <phoneticPr fontId="10"/>
  </si>
  <si>
    <t>貸　　　　家</t>
    <rPh sb="0" eb="1">
      <t>カシ</t>
    </rPh>
    <rPh sb="5" eb="6">
      <t>イエ</t>
    </rPh>
    <phoneticPr fontId="10"/>
  </si>
  <si>
    <t>持　　　　家</t>
    <rPh sb="0" eb="1">
      <t>モ</t>
    </rPh>
    <rPh sb="5" eb="6">
      <t>イエ</t>
    </rPh>
    <phoneticPr fontId="10"/>
  </si>
  <si>
    <t>（ 建　　　て　　　方　　　別 ）</t>
    <rPh sb="2" eb="3">
      <t>タ</t>
    </rPh>
    <rPh sb="10" eb="11">
      <t>カタ</t>
    </rPh>
    <rPh sb="14" eb="15">
      <t>ベツ</t>
    </rPh>
    <phoneticPr fontId="10"/>
  </si>
  <si>
    <t>（ 資　　　　　　　　　　金　　　　　　　　　　別 ）</t>
    <rPh sb="2" eb="3">
      <t>シ</t>
    </rPh>
    <rPh sb="13" eb="14">
      <t>キン</t>
    </rPh>
    <rPh sb="24" eb="25">
      <t>ベツ</t>
    </rPh>
    <phoneticPr fontId="10"/>
  </si>
  <si>
    <t>（ 利　　　 用　　　 関　　　 係　　　 別 ）</t>
    <rPh sb="2" eb="3">
      <t>リ</t>
    </rPh>
    <rPh sb="7" eb="8">
      <t>ヨウ</t>
    </rPh>
    <rPh sb="12" eb="13">
      <t>セキ</t>
    </rPh>
    <rPh sb="17" eb="18">
      <t>カカリ</t>
    </rPh>
    <rPh sb="22" eb="23">
      <t>ベツ</t>
    </rPh>
    <phoneticPr fontId="10"/>
  </si>
  <si>
    <t>総　　　　数</t>
    <rPh sb="0" eb="1">
      <t>フサ</t>
    </rPh>
    <rPh sb="5" eb="6">
      <t>カズ</t>
    </rPh>
    <phoneticPr fontId="10"/>
  </si>
  <si>
    <t>（単位：床面積　㎡）</t>
    <rPh sb="1" eb="3">
      <t>タンイ</t>
    </rPh>
    <rPh sb="4" eb="5">
      <t>ユカ</t>
    </rPh>
    <rPh sb="5" eb="7">
      <t>メンセキ</t>
    </rPh>
    <phoneticPr fontId="10"/>
  </si>
  <si>
    <t>建て方別新設着工住宅</t>
    <rPh sb="0" eb="1">
      <t>タ</t>
    </rPh>
    <rPh sb="4" eb="6">
      <t>シンセツ</t>
    </rPh>
    <rPh sb="6" eb="8">
      <t>チャッコウ</t>
    </rPh>
    <rPh sb="8" eb="10">
      <t>ジュウタク</t>
    </rPh>
    <phoneticPr fontId="10"/>
  </si>
  <si>
    <t>12-11 利用関係,資金,</t>
    <rPh sb="6" eb="8">
      <t>リヨウ</t>
    </rPh>
    <rPh sb="8" eb="10">
      <t>カンケイ</t>
    </rPh>
    <rPh sb="11" eb="13">
      <t>シキン</t>
    </rPh>
    <phoneticPr fontId="10"/>
  </si>
  <si>
    <t>　　　２．大規模自転車道を含まない。</t>
    <rPh sb="5" eb="8">
      <t>ダイキボ</t>
    </rPh>
    <rPh sb="8" eb="10">
      <t>ジテン</t>
    </rPh>
    <rPh sb="10" eb="12">
      <t>シャドウ</t>
    </rPh>
    <rPh sb="13" eb="14">
      <t>フク</t>
    </rPh>
    <phoneticPr fontId="1"/>
  </si>
  <si>
    <t>　注：１．国等の管理区間を含む。</t>
    <rPh sb="1" eb="2">
      <t>チュウ</t>
    </rPh>
    <rPh sb="5" eb="7">
      <t>コクナド</t>
    </rPh>
    <rPh sb="8" eb="10">
      <t>カンリ</t>
    </rPh>
    <rPh sb="10" eb="12">
      <t>クカン</t>
    </rPh>
    <rPh sb="13" eb="14">
      <t>フク</t>
    </rPh>
    <phoneticPr fontId="1"/>
  </si>
  <si>
    <t>資料：建設局土木部土木総務課</t>
    <rPh sb="0" eb="2">
      <t>シリョウ</t>
    </rPh>
    <rPh sb="3" eb="6">
      <t>ケンセツキョク</t>
    </rPh>
    <rPh sb="6" eb="8">
      <t>ドボク</t>
    </rPh>
    <rPh sb="8" eb="9">
      <t>ブ</t>
    </rPh>
    <rPh sb="9" eb="11">
      <t>ドボク</t>
    </rPh>
    <rPh sb="11" eb="13">
      <t>ソウム</t>
    </rPh>
    <rPh sb="13" eb="14">
      <t>カ</t>
    </rPh>
    <phoneticPr fontId="1"/>
  </si>
  <si>
    <t>平成１９年度</t>
    <rPh sb="0" eb="2">
      <t>ヘイセイ</t>
    </rPh>
    <rPh sb="4" eb="6">
      <t>ネンド</t>
    </rPh>
    <phoneticPr fontId="1"/>
  </si>
  <si>
    <t>舗装率(％)</t>
    <rPh sb="0" eb="2">
      <t>ホソウ</t>
    </rPh>
    <rPh sb="2" eb="3">
      <t>リツ</t>
    </rPh>
    <phoneticPr fontId="1"/>
  </si>
  <si>
    <t>未舗装道</t>
    <rPh sb="0" eb="1">
      <t>ミ</t>
    </rPh>
    <rPh sb="1" eb="3">
      <t>ホソウ</t>
    </rPh>
    <rPh sb="3" eb="4">
      <t>ドウ</t>
    </rPh>
    <phoneticPr fontId="1"/>
  </si>
  <si>
    <t>舗 装 道</t>
    <rPh sb="0" eb="1">
      <t>ホ</t>
    </rPh>
    <rPh sb="2" eb="3">
      <t>ソウ</t>
    </rPh>
    <rPh sb="4" eb="5">
      <t>ドウ</t>
    </rPh>
    <phoneticPr fontId="1"/>
  </si>
  <si>
    <t>5.5m以上</t>
    <rPh sb="4" eb="6">
      <t>イジョウ</t>
    </rPh>
    <phoneticPr fontId="1"/>
  </si>
  <si>
    <t>3.5m以上
5.5m未満</t>
    <rPh sb="4" eb="6">
      <t>イジョウ</t>
    </rPh>
    <rPh sb="11" eb="13">
      <t>ミマン</t>
    </rPh>
    <phoneticPr fontId="1"/>
  </si>
  <si>
    <t>3.5m未満</t>
    <rPh sb="4" eb="6">
      <t>ミマン</t>
    </rPh>
    <phoneticPr fontId="1"/>
  </si>
  <si>
    <t>実 面 積</t>
    <rPh sb="0" eb="1">
      <t>ジツ</t>
    </rPh>
    <rPh sb="2" eb="3">
      <t>メン</t>
    </rPh>
    <rPh sb="4" eb="5">
      <t>セキ</t>
    </rPh>
    <phoneticPr fontId="1"/>
  </si>
  <si>
    <t>（ 舗 装 状 況 別 ）</t>
    <rPh sb="2" eb="3">
      <t>ホ</t>
    </rPh>
    <rPh sb="4" eb="5">
      <t>ソウ</t>
    </rPh>
    <rPh sb="6" eb="7">
      <t>ジョウ</t>
    </rPh>
    <rPh sb="8" eb="9">
      <t>キョウ</t>
    </rPh>
    <rPh sb="10" eb="11">
      <t>ベツ</t>
    </rPh>
    <phoneticPr fontId="1"/>
  </si>
  <si>
    <t>（ 幅　　員　　別 ）</t>
    <rPh sb="2" eb="3">
      <t>ハバ</t>
    </rPh>
    <rPh sb="5" eb="6">
      <t>イン</t>
    </rPh>
    <rPh sb="8" eb="9">
      <t>ベツ</t>
    </rPh>
    <phoneticPr fontId="1"/>
  </si>
  <si>
    <t>実 延 長</t>
    <rPh sb="0" eb="1">
      <t>ジツ</t>
    </rPh>
    <rPh sb="2" eb="3">
      <t>エン</t>
    </rPh>
    <rPh sb="4" eb="5">
      <t>チョウ</t>
    </rPh>
    <phoneticPr fontId="1"/>
  </si>
  <si>
    <t>路 線 数</t>
    <rPh sb="0" eb="1">
      <t>ミチ</t>
    </rPh>
    <rPh sb="2" eb="3">
      <t>セン</t>
    </rPh>
    <rPh sb="4" eb="5">
      <t>スウ</t>
    </rPh>
    <phoneticPr fontId="1"/>
  </si>
  <si>
    <t>市　　　　　　　　　　　　　　　道</t>
    <rPh sb="0" eb="1">
      <t>シ</t>
    </rPh>
    <rPh sb="16" eb="17">
      <t>ミチ</t>
    </rPh>
    <phoneticPr fontId="1"/>
  </si>
  <si>
    <t>県　　　　　道</t>
    <rPh sb="0" eb="1">
      <t>ケン</t>
    </rPh>
    <rPh sb="6" eb="7">
      <t>ミチ</t>
    </rPh>
    <phoneticPr fontId="1"/>
  </si>
  <si>
    <t>国　　　　　道</t>
    <rPh sb="0" eb="1">
      <t>クニ</t>
    </rPh>
    <rPh sb="6" eb="7">
      <t>ミチ</t>
    </rPh>
    <phoneticPr fontId="1"/>
  </si>
  <si>
    <t>総　　　　　数</t>
    <rPh sb="0" eb="1">
      <t>フサ</t>
    </rPh>
    <rPh sb="6" eb="7">
      <t>カズ</t>
    </rPh>
    <phoneticPr fontId="1"/>
  </si>
  <si>
    <t>年　度</t>
    <rPh sb="0" eb="1">
      <t>トシ</t>
    </rPh>
    <rPh sb="2" eb="3">
      <t>ド</t>
    </rPh>
    <phoneticPr fontId="1"/>
  </si>
  <si>
    <t>各年度末現在</t>
    <rPh sb="0" eb="1">
      <t>カク</t>
    </rPh>
    <rPh sb="1" eb="4">
      <t>ネンドマツ</t>
    </rPh>
    <rPh sb="4" eb="6">
      <t>ゲンザイ</t>
    </rPh>
    <phoneticPr fontId="1"/>
  </si>
  <si>
    <t>（単位：実延長　ｍ，路面面積　㎡）</t>
    <rPh sb="1" eb="3">
      <t>タンイ</t>
    </rPh>
    <rPh sb="4" eb="5">
      <t>ジツ</t>
    </rPh>
    <rPh sb="5" eb="7">
      <t>エンチョウ</t>
    </rPh>
    <rPh sb="10" eb="12">
      <t>ロメン</t>
    </rPh>
    <rPh sb="12" eb="14">
      <t>メンセキ</t>
    </rPh>
    <phoneticPr fontId="1"/>
  </si>
  <si>
    <t xml:space="preserve"> 現　況</t>
    <phoneticPr fontId="1"/>
  </si>
  <si>
    <t xml:space="preserve">12-12 道　路 </t>
    <rPh sb="6" eb="7">
      <t>ミチ</t>
    </rPh>
    <rPh sb="8" eb="9">
      <t>ロ</t>
    </rPh>
    <phoneticPr fontId="1"/>
  </si>
  <si>
    <t>　注：ボックスカルバートは除き、横断歩道橋を含む。</t>
    <rPh sb="1" eb="2">
      <t>チュウ</t>
    </rPh>
    <phoneticPr fontId="1"/>
  </si>
  <si>
    <t>資料：建設局土木部道路環境課</t>
    <rPh sb="0" eb="2">
      <t>シリョウ</t>
    </rPh>
    <rPh sb="3" eb="5">
      <t>ケンセツ</t>
    </rPh>
    <rPh sb="5" eb="6">
      <t>キョク</t>
    </rPh>
    <rPh sb="6" eb="8">
      <t>ドボク</t>
    </rPh>
    <rPh sb="8" eb="9">
      <t>ブ</t>
    </rPh>
    <rPh sb="9" eb="11">
      <t>ドウロ</t>
    </rPh>
    <rPh sb="11" eb="13">
      <t>カンキョウ</t>
    </rPh>
    <rPh sb="13" eb="14">
      <t>カ</t>
    </rPh>
    <phoneticPr fontId="1"/>
  </si>
  <si>
    <t>橋　面　積</t>
    <rPh sb="0" eb="1">
      <t>ハシ</t>
    </rPh>
    <rPh sb="2" eb="3">
      <t>メン</t>
    </rPh>
    <rPh sb="4" eb="5">
      <t>セキ</t>
    </rPh>
    <phoneticPr fontId="1"/>
  </si>
  <si>
    <t>橋　　　長</t>
    <rPh sb="0" eb="1">
      <t>ハシ</t>
    </rPh>
    <rPh sb="4" eb="5">
      <t>チョウ</t>
    </rPh>
    <phoneticPr fontId="1"/>
  </si>
  <si>
    <t>橋　梁　数</t>
    <rPh sb="0" eb="1">
      <t>ハシ</t>
    </rPh>
    <rPh sb="2" eb="3">
      <t>ハリ</t>
    </rPh>
    <rPh sb="4" eb="5">
      <t>スウ</t>
    </rPh>
    <phoneticPr fontId="1"/>
  </si>
  <si>
    <t>木　　　　　橋</t>
    <rPh sb="0" eb="1">
      <t>キ</t>
    </rPh>
    <rPh sb="6" eb="7">
      <t>ハシ</t>
    </rPh>
    <phoneticPr fontId="1"/>
  </si>
  <si>
    <t>永　　久　　橋</t>
    <phoneticPr fontId="1"/>
  </si>
  <si>
    <t>年　度</t>
    <rPh sb="0" eb="1">
      <t>トシ</t>
    </rPh>
    <rPh sb="2" eb="3">
      <t>タビ</t>
    </rPh>
    <phoneticPr fontId="1"/>
  </si>
  <si>
    <t>各年度末現在</t>
    <rPh sb="0" eb="4">
      <t>カクネンドマツ</t>
    </rPh>
    <rPh sb="4" eb="6">
      <t>ゲンザイ</t>
    </rPh>
    <phoneticPr fontId="1"/>
  </si>
  <si>
    <t>（単位：橋長　ｍ，橋面積　㎡）</t>
    <rPh sb="1" eb="3">
      <t>タンイ</t>
    </rPh>
    <rPh sb="4" eb="5">
      <t>ハシ</t>
    </rPh>
    <rPh sb="5" eb="6">
      <t>ナガ</t>
    </rPh>
    <rPh sb="9" eb="10">
      <t>ハシ</t>
    </rPh>
    <rPh sb="10" eb="12">
      <t>メンセキ</t>
    </rPh>
    <phoneticPr fontId="1"/>
  </si>
  <si>
    <t xml:space="preserve"> 状　況</t>
    <phoneticPr fontId="1"/>
  </si>
  <si>
    <t xml:space="preserve">12-13 橋　梁 </t>
    <rPh sb="6" eb="7">
      <t>ハシ</t>
    </rPh>
    <rPh sb="8" eb="9">
      <t>ハリ</t>
    </rPh>
    <phoneticPr fontId="1"/>
  </si>
  <si>
    <t>　注：平成20年度より、緩衝緑地が整備された。</t>
    <rPh sb="1" eb="2">
      <t>チュウ</t>
    </rPh>
    <rPh sb="3" eb="5">
      <t>ヘイセイ</t>
    </rPh>
    <rPh sb="7" eb="9">
      <t>ネンド</t>
    </rPh>
    <rPh sb="17" eb="19">
      <t>セイビ</t>
    </rPh>
    <phoneticPr fontId="1"/>
  </si>
  <si>
    <t>資料：都市局都市計画部都市公園課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コウエン</t>
    </rPh>
    <rPh sb="15" eb="16">
      <t>カ</t>
    </rPh>
    <phoneticPr fontId="1"/>
  </si>
  <si>
    <t>面 積</t>
    <rPh sb="0" eb="1">
      <t>メン</t>
    </rPh>
    <rPh sb="2" eb="3">
      <t>セキ</t>
    </rPh>
    <phoneticPr fontId="1"/>
  </si>
  <si>
    <t>公園数</t>
    <rPh sb="0" eb="2">
      <t>コウエン</t>
    </rPh>
    <rPh sb="2" eb="3">
      <t>スウ</t>
    </rPh>
    <phoneticPr fontId="1"/>
  </si>
  <si>
    <t>緩 衝 緑 地</t>
    <rPh sb="0" eb="1">
      <t>ユル</t>
    </rPh>
    <rPh sb="2" eb="3">
      <t>ショウ</t>
    </rPh>
    <rPh sb="4" eb="5">
      <t>ミドリ</t>
    </rPh>
    <rPh sb="6" eb="7">
      <t>チ</t>
    </rPh>
    <phoneticPr fontId="1"/>
  </si>
  <si>
    <t>緑　　　 道</t>
    <rPh sb="0" eb="1">
      <t>リョク</t>
    </rPh>
    <rPh sb="5" eb="6">
      <t>ミチ</t>
    </rPh>
    <phoneticPr fontId="1"/>
  </si>
  <si>
    <t>都 市 緑 地</t>
    <rPh sb="0" eb="1">
      <t>ミヤコ</t>
    </rPh>
    <rPh sb="2" eb="3">
      <t>シ</t>
    </rPh>
    <rPh sb="4" eb="5">
      <t>ミドリ</t>
    </rPh>
    <rPh sb="6" eb="7">
      <t>チ</t>
    </rPh>
    <phoneticPr fontId="1"/>
  </si>
  <si>
    <t>広 場 公 園</t>
    <rPh sb="0" eb="1">
      <t>ヒロ</t>
    </rPh>
    <rPh sb="2" eb="3">
      <t>バ</t>
    </rPh>
    <rPh sb="4" eb="5">
      <t>オオヤケ</t>
    </rPh>
    <rPh sb="6" eb="7">
      <t>エン</t>
    </rPh>
    <phoneticPr fontId="1"/>
  </si>
  <si>
    <t>広 域 公 園</t>
    <rPh sb="0" eb="1">
      <t>ヒロ</t>
    </rPh>
    <rPh sb="2" eb="3">
      <t>イキ</t>
    </rPh>
    <rPh sb="4" eb="5">
      <t>オオヤケ</t>
    </rPh>
    <rPh sb="6" eb="7">
      <t>エン</t>
    </rPh>
    <phoneticPr fontId="1"/>
  </si>
  <si>
    <t>墓　　 　園</t>
    <rPh sb="0" eb="1">
      <t>ハカ</t>
    </rPh>
    <rPh sb="5" eb="6">
      <t>エン</t>
    </rPh>
    <phoneticPr fontId="1"/>
  </si>
  <si>
    <t xml:space="preserve"> 公 園</t>
    <rPh sb="1" eb="2">
      <t>オオヤケ</t>
    </rPh>
    <rPh sb="3" eb="4">
      <t>エン</t>
    </rPh>
    <phoneticPr fontId="1"/>
  </si>
  <si>
    <t>歴 史</t>
    <rPh sb="0" eb="1">
      <t>レキ</t>
    </rPh>
    <rPh sb="2" eb="3">
      <t>シ</t>
    </rPh>
    <phoneticPr fontId="1"/>
  </si>
  <si>
    <t>運 動 公 園
(運動場を含む)</t>
    <rPh sb="0" eb="1">
      <t>ウン</t>
    </rPh>
    <rPh sb="2" eb="3">
      <t>ドウ</t>
    </rPh>
    <rPh sb="4" eb="5">
      <t>コウ</t>
    </rPh>
    <rPh sb="6" eb="7">
      <t>エン</t>
    </rPh>
    <rPh sb="9" eb="12">
      <t>ウンドウジョウ</t>
    </rPh>
    <rPh sb="13" eb="14">
      <t>フク</t>
    </rPh>
    <phoneticPr fontId="1"/>
  </si>
  <si>
    <t>総 合 公 園</t>
    <rPh sb="0" eb="1">
      <t>フサ</t>
    </rPh>
    <rPh sb="2" eb="3">
      <t>ゴウ</t>
    </rPh>
    <rPh sb="4" eb="5">
      <t>オオヤケ</t>
    </rPh>
    <rPh sb="6" eb="7">
      <t>エン</t>
    </rPh>
    <phoneticPr fontId="1"/>
  </si>
  <si>
    <t>地 区 公 園</t>
    <rPh sb="0" eb="1">
      <t>チ</t>
    </rPh>
    <rPh sb="2" eb="3">
      <t>ク</t>
    </rPh>
    <rPh sb="4" eb="5">
      <t>オオヤケ</t>
    </rPh>
    <rPh sb="6" eb="7">
      <t>エン</t>
    </rPh>
    <phoneticPr fontId="1"/>
  </si>
  <si>
    <t>近 隣 公 園</t>
    <rPh sb="0" eb="1">
      <t>コン</t>
    </rPh>
    <rPh sb="2" eb="3">
      <t>トナリ</t>
    </rPh>
    <rPh sb="4" eb="5">
      <t>オオヤケ</t>
    </rPh>
    <rPh sb="6" eb="7">
      <t>エン</t>
    </rPh>
    <phoneticPr fontId="1"/>
  </si>
  <si>
    <t>街 区 公 園</t>
    <rPh sb="0" eb="1">
      <t>マチ</t>
    </rPh>
    <rPh sb="2" eb="3">
      <t>ク</t>
    </rPh>
    <rPh sb="4" eb="5">
      <t>オオヤケ</t>
    </rPh>
    <rPh sb="6" eb="7">
      <t>エン</t>
    </rPh>
    <phoneticPr fontId="1"/>
  </si>
  <si>
    <t>民間児童遊園</t>
    <rPh sb="0" eb="2">
      <t>ミンカン</t>
    </rPh>
    <rPh sb="2" eb="4">
      <t>ジドウ</t>
    </rPh>
    <rPh sb="4" eb="6">
      <t>ユウエン</t>
    </rPh>
    <phoneticPr fontId="1"/>
  </si>
  <si>
    <t>子 供 広 場</t>
    <rPh sb="0" eb="1">
      <t>コ</t>
    </rPh>
    <rPh sb="2" eb="3">
      <t>トモ</t>
    </rPh>
    <rPh sb="4" eb="5">
      <t>ヒロ</t>
    </rPh>
    <rPh sb="6" eb="7">
      <t>バ</t>
    </rPh>
    <phoneticPr fontId="1"/>
  </si>
  <si>
    <t>大規模公園</t>
    <rPh sb="0" eb="3">
      <t>ダイキボ</t>
    </rPh>
    <rPh sb="3" eb="5">
      <t>コウエン</t>
    </rPh>
    <phoneticPr fontId="1"/>
  </si>
  <si>
    <t>　 殊　　公　　園</t>
    <rPh sb="2" eb="3">
      <t>コト</t>
    </rPh>
    <rPh sb="5" eb="6">
      <t>コウ</t>
    </rPh>
    <rPh sb="8" eb="9">
      <t>エン</t>
    </rPh>
    <phoneticPr fontId="1"/>
  </si>
  <si>
    <t>特</t>
    <rPh sb="0" eb="1">
      <t>トク</t>
    </rPh>
    <phoneticPr fontId="1"/>
  </si>
  <si>
    <t>都 市 基 幹 公 園</t>
    <rPh sb="0" eb="1">
      <t>ミヤコ</t>
    </rPh>
    <rPh sb="2" eb="3">
      <t>シ</t>
    </rPh>
    <rPh sb="4" eb="5">
      <t>モト</t>
    </rPh>
    <rPh sb="6" eb="7">
      <t>ミキ</t>
    </rPh>
    <rPh sb="8" eb="9">
      <t>コウ</t>
    </rPh>
    <rPh sb="10" eb="11">
      <t>エン</t>
    </rPh>
    <phoneticPr fontId="1"/>
  </si>
  <si>
    <t>住　　区　　基　　幹　　公　　園</t>
    <rPh sb="0" eb="1">
      <t>ジュウ</t>
    </rPh>
    <rPh sb="3" eb="4">
      <t>ク</t>
    </rPh>
    <rPh sb="6" eb="7">
      <t>モト</t>
    </rPh>
    <rPh sb="9" eb="10">
      <t>ミキ</t>
    </rPh>
    <rPh sb="12" eb="13">
      <t>コウ</t>
    </rPh>
    <rPh sb="15" eb="16">
      <t>エン</t>
    </rPh>
    <phoneticPr fontId="1"/>
  </si>
  <si>
    <t>総　　　 数</t>
    <rPh sb="0" eb="1">
      <t>フサ</t>
    </rPh>
    <rPh sb="5" eb="6">
      <t>カズ</t>
    </rPh>
    <phoneticPr fontId="1"/>
  </si>
  <si>
    <t>そ の 他 の 公 園</t>
    <rPh sb="4" eb="5">
      <t>タ</t>
    </rPh>
    <rPh sb="8" eb="9">
      <t>コウ</t>
    </rPh>
    <rPh sb="10" eb="11">
      <t>エン</t>
    </rPh>
    <phoneticPr fontId="1"/>
  </si>
  <si>
    <t>　　　　　　　　公　　　　　　　　　　　　　　　　園</t>
    <phoneticPr fontId="1"/>
  </si>
  <si>
    <t>都　　　　　　　　　　　　　　　　市　　　　　　　　</t>
    <rPh sb="0" eb="1">
      <t>ミヤコ</t>
    </rPh>
    <rPh sb="17" eb="18">
      <t>シ</t>
    </rPh>
    <phoneticPr fontId="1"/>
  </si>
  <si>
    <t>総　　 　数</t>
    <rPh sb="0" eb="1">
      <t>フサ</t>
    </rPh>
    <rPh sb="5" eb="6">
      <t>カズ</t>
    </rPh>
    <phoneticPr fontId="1"/>
  </si>
  <si>
    <t>年　度</t>
    <rPh sb="0" eb="1">
      <t>ネン</t>
    </rPh>
    <rPh sb="2" eb="3">
      <t>ド</t>
    </rPh>
    <phoneticPr fontId="1"/>
  </si>
  <si>
    <t>（単位：面積 ha）</t>
    <rPh sb="1" eb="3">
      <t>タンイ</t>
    </rPh>
    <rPh sb="4" eb="6">
      <t>メンセキ</t>
    </rPh>
    <phoneticPr fontId="1"/>
  </si>
  <si>
    <t>　公　園　数</t>
    <phoneticPr fontId="1"/>
  </si>
  <si>
    <t>12-14 都　市</t>
    <phoneticPr fontId="1"/>
  </si>
  <si>
    <t>資料：都市局都市計画部都市計画課、みどり推進課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ケイカク</t>
    </rPh>
    <rPh sb="15" eb="16">
      <t>カ</t>
    </rPh>
    <rPh sb="20" eb="22">
      <t>スイシン</t>
    </rPh>
    <rPh sb="22" eb="23">
      <t>カ</t>
    </rPh>
    <phoneticPr fontId="1"/>
  </si>
  <si>
    <t>　２４</t>
    <phoneticPr fontId="10"/>
  </si>
  <si>
    <t>　２１</t>
    <phoneticPr fontId="1"/>
  </si>
  <si>
    <t>平成２０年</t>
    <rPh sb="0" eb="2">
      <t>ヘイセイ</t>
    </rPh>
    <rPh sb="4" eb="5">
      <t>ネン</t>
    </rPh>
    <phoneticPr fontId="10"/>
  </si>
  <si>
    <t>工業専用
地　　域</t>
    <phoneticPr fontId="10"/>
  </si>
  <si>
    <t>工業地域</t>
  </si>
  <si>
    <t>準 工 業
地　　域</t>
    <phoneticPr fontId="10"/>
  </si>
  <si>
    <t>商業地域</t>
  </si>
  <si>
    <t>近隣商業
地　　域</t>
    <phoneticPr fontId="10"/>
  </si>
  <si>
    <t>準 住 居
地    域</t>
    <phoneticPr fontId="10"/>
  </si>
  <si>
    <t>第 二 種
住居地域</t>
    <rPh sb="2" eb="3">
      <t>ニ</t>
    </rPh>
    <phoneticPr fontId="1"/>
  </si>
  <si>
    <t>第 一 種
住居地域</t>
    <rPh sb="2" eb="3">
      <t>イチ</t>
    </rPh>
    <phoneticPr fontId="1"/>
  </si>
  <si>
    <t>第 二 種
中 高 層
住居専用
地    域</t>
    <rPh sb="2" eb="3">
      <t>ニ</t>
    </rPh>
    <phoneticPr fontId="1"/>
  </si>
  <si>
    <t>第 一 種
中 高 層
住居専用
地    域</t>
    <rPh sb="2" eb="3">
      <t>イチ</t>
    </rPh>
    <phoneticPr fontId="1"/>
  </si>
  <si>
    <t>第 二 種
低層住居
専用地域</t>
    <rPh sb="2" eb="3">
      <t>ニ</t>
    </rPh>
    <phoneticPr fontId="1"/>
  </si>
  <si>
    <t>第 一 種
低層住居
専用地域</t>
    <rPh sb="2" eb="3">
      <t>イチ</t>
    </rPh>
    <phoneticPr fontId="1"/>
  </si>
  <si>
    <t>総　　数</t>
    <rPh sb="0" eb="1">
      <t>フサ</t>
    </rPh>
    <rPh sb="3" eb="4">
      <t>カズ</t>
    </rPh>
    <phoneticPr fontId="10"/>
  </si>
  <si>
    <t>市 街 化
調整区域</t>
    <phoneticPr fontId="10"/>
  </si>
  <si>
    <t>市 街 化
区    域</t>
    <phoneticPr fontId="10"/>
  </si>
  <si>
    <t>近郊緑地
保全区域</t>
    <rPh sb="0" eb="2">
      <t>キンコウ</t>
    </rPh>
    <rPh sb="2" eb="4">
      <t>リョクチ</t>
    </rPh>
    <rPh sb="5" eb="7">
      <t>ホゼン</t>
    </rPh>
    <rPh sb="7" eb="9">
      <t>クイキ</t>
    </rPh>
    <phoneticPr fontId="1"/>
  </si>
  <si>
    <t>地区計画</t>
  </si>
  <si>
    <t>特別用途
地　　区</t>
    <rPh sb="0" eb="2">
      <t>トクベツ</t>
    </rPh>
    <rPh sb="2" eb="4">
      <t>ヨウト</t>
    </rPh>
    <rPh sb="5" eb="6">
      <t>チ</t>
    </rPh>
    <rPh sb="8" eb="9">
      <t>ク</t>
    </rPh>
    <phoneticPr fontId="1"/>
  </si>
  <si>
    <t>特定街区</t>
  </si>
  <si>
    <t>高度利用
地　　区</t>
    <phoneticPr fontId="10"/>
  </si>
  <si>
    <t>生産緑地
地　　区</t>
    <rPh sb="0" eb="2">
      <t>セイサン</t>
    </rPh>
    <rPh sb="2" eb="4">
      <t>リョクチ</t>
    </rPh>
    <rPh sb="5" eb="6">
      <t>チ</t>
    </rPh>
    <rPh sb="8" eb="9">
      <t>ク</t>
    </rPh>
    <phoneticPr fontId="1"/>
  </si>
  <si>
    <t>風致地区</t>
  </si>
  <si>
    <t>準 防 火
地　　域</t>
    <phoneticPr fontId="10"/>
  </si>
  <si>
    <t>防火地域</t>
  </si>
  <si>
    <t>　　　　　　域</t>
    <phoneticPr fontId="10"/>
  </si>
  <si>
    <t>用　　　　　　　　　　　　途　　　　　　　　　　　　地　　　　　　</t>
    <phoneticPr fontId="10"/>
  </si>
  <si>
    <t>都　市　計　画　区　域</t>
    <rPh sb="0" eb="1">
      <t>ミヤコ</t>
    </rPh>
    <rPh sb="2" eb="3">
      <t>シ</t>
    </rPh>
    <rPh sb="4" eb="5">
      <t>ケイ</t>
    </rPh>
    <rPh sb="6" eb="7">
      <t>ガ</t>
    </rPh>
    <rPh sb="8" eb="9">
      <t>ク</t>
    </rPh>
    <rPh sb="10" eb="11">
      <t>イキ</t>
    </rPh>
    <phoneticPr fontId="10"/>
  </si>
  <si>
    <t>年</t>
    <rPh sb="0" eb="1">
      <t>トシ</t>
    </rPh>
    <phoneticPr fontId="10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</si>
  <si>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10"/>
  </si>
  <si>
    <t>（単位：ha）</t>
    <rPh sb="1" eb="3">
      <t>タンイ</t>
    </rPh>
    <phoneticPr fontId="10"/>
  </si>
  <si>
    <t>区域等の状況</t>
    <phoneticPr fontId="10"/>
  </si>
  <si>
    <t>12-15 都市計画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</si>
</sst>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_ "/>
    <numFmt numFmtId="177" formatCode="#,##0_);[Red]\(#,##0\)"/>
    <numFmt numFmtId="178" formatCode="##,###,###,###,##0;&quot;-&quot;#,###,###,###,##0"/>
    <numFmt numFmtId="179" formatCode="#,###,###,##0;&quot; -&quot;###,###,##0"/>
    <numFmt numFmtId="180" formatCode="##,###,###,##0;&quot;-&quot;#,###,###,##0"/>
    <numFmt numFmtId="181" formatCode="###,###,###,##0;&quot;-&quot;##,###,###,##0"/>
    <numFmt numFmtId="182" formatCode="#,###,###,###,##0;&quot; -&quot;###,###,###,##0"/>
    <numFmt numFmtId="183" formatCode="##,###,##0.00;&quot;-&quot;#,###,##0.00"/>
    <numFmt numFmtId="184" formatCode="###\ ###\ ###\ ##0;&quot;△&quot;##\ ###\ ###\ ##0"/>
    <numFmt numFmtId="185" formatCode="0.0%"/>
    <numFmt numFmtId="186" formatCode="0.0"/>
    <numFmt numFmtId="187" formatCode="#,##0.0_);[Red]\(#,##0.0\)"/>
    <numFmt numFmtId="188" formatCode="0.00_);[Red]\(0.00\)"/>
    <numFmt numFmtId="189" formatCode="0_);[Red]\(0\)"/>
    <numFmt numFmtId="190" formatCode="#,##0.00_);[Red]\(#,##0.00\)"/>
    <numFmt numFmtId="191" formatCode="#,##0.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8"/>
      <color indexed="9"/>
      <name val="ＭＳ 明朝"/>
      <family val="1"/>
      <charset val="128"/>
    </font>
    <font>
      <sz val="8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b/>
      <sz val="13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7.5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8" fillId="0" borderId="0"/>
    <xf numFmtId="0" fontId="4" fillId="0" borderId="0"/>
    <xf numFmtId="0" fontId="19" fillId="0" borderId="0"/>
    <xf numFmtId="0" fontId="8" fillId="0" borderId="0">
      <alignment vertical="center"/>
    </xf>
    <xf numFmtId="0" fontId="19" fillId="0" borderId="0">
      <alignment vertical="center" wrapText="1"/>
    </xf>
    <xf numFmtId="0" fontId="8" fillId="0" borderId="0"/>
  </cellStyleXfs>
  <cellXfs count="46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177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right" vertical="center"/>
    </xf>
    <xf numFmtId="178" fontId="9" fillId="0" borderId="4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178" fontId="9" fillId="0" borderId="0" xfId="0" applyNumberFormat="1" applyFont="1" applyFill="1" applyBorder="1" applyAlignment="1">
      <alignment horizontal="right" vertical="center"/>
    </xf>
    <xf numFmtId="178" fontId="9" fillId="0" borderId="3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8" fontId="9" fillId="0" borderId="2" xfId="0" quotePrefix="1" applyNumberFormat="1" applyFont="1" applyFill="1" applyBorder="1" applyAlignment="1">
      <alignment horizontal="right" vertical="center"/>
    </xf>
    <xf numFmtId="178" fontId="9" fillId="0" borderId="15" xfId="0" quotePrefix="1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distributed" vertical="center"/>
    </xf>
    <xf numFmtId="3" fontId="9" fillId="0" borderId="0" xfId="0" quotePrefix="1" applyNumberFormat="1" applyFont="1" applyFill="1" applyBorder="1" applyAlignment="1">
      <alignment horizontal="right" vertical="center"/>
    </xf>
    <xf numFmtId="3" fontId="9" fillId="0" borderId="3" xfId="0" quotePrefix="1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3" fontId="3" fillId="0" borderId="9" xfId="2" applyNumberFormat="1" applyFont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right" vertical="center"/>
    </xf>
    <xf numFmtId="3" fontId="3" fillId="0" borderId="17" xfId="2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 wrapText="1"/>
    </xf>
    <xf numFmtId="177" fontId="3" fillId="0" borderId="2" xfId="2" applyNumberFormat="1" applyFont="1" applyBorder="1" applyAlignment="1">
      <alignment horizontal="right" vertical="center" wrapText="1"/>
    </xf>
    <xf numFmtId="177" fontId="3" fillId="0" borderId="0" xfId="2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49" fontId="14" fillId="0" borderId="0" xfId="0" applyNumberFormat="1" applyFont="1" applyBorder="1" applyAlignment="1">
      <alignment vertical="center"/>
    </xf>
    <xf numFmtId="183" fontId="14" fillId="0" borderId="0" xfId="0" applyNumberFormat="1" applyFont="1" applyFill="1" applyBorder="1" applyAlignment="1">
      <alignment horizontal="right" vertical="center"/>
    </xf>
    <xf numFmtId="181" fontId="1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81" fontId="14" fillId="0" borderId="0" xfId="0" applyNumberFormat="1" applyFont="1" applyFill="1" applyBorder="1" applyAlignment="1">
      <alignment vertical="center"/>
    </xf>
    <xf numFmtId="183" fontId="9" fillId="0" borderId="0" xfId="0" quotePrefix="1" applyNumberFormat="1" applyFont="1" applyFill="1" applyBorder="1" applyAlignment="1">
      <alignment horizontal="right" vertical="center"/>
    </xf>
    <xf numFmtId="183" fontId="9" fillId="0" borderId="2" xfId="0" quotePrefix="1" applyNumberFormat="1" applyFont="1" applyFill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distributed" vertical="center"/>
    </xf>
    <xf numFmtId="49" fontId="9" fillId="0" borderId="0" xfId="0" applyNumberFormat="1" applyFont="1" applyBorder="1" applyAlignment="1">
      <alignment vertical="center"/>
    </xf>
    <xf numFmtId="183" fontId="9" fillId="0" borderId="0" xfId="0" applyNumberFormat="1" applyFont="1" applyFill="1" applyBorder="1" applyAlignment="1">
      <alignment horizontal="right" vertical="center"/>
    </xf>
    <xf numFmtId="49" fontId="9" fillId="0" borderId="5" xfId="0" applyNumberFormat="1" applyFont="1" applyFill="1" applyBorder="1" applyAlignment="1">
      <alignment horizontal="distributed" vertical="center"/>
    </xf>
    <xf numFmtId="49" fontId="9" fillId="0" borderId="0" xfId="0" applyNumberFormat="1" applyFont="1" applyBorder="1" applyAlignment="1">
      <alignment horizontal="distributed" vertical="center"/>
    </xf>
    <xf numFmtId="183" fontId="9" fillId="0" borderId="7" xfId="0" applyNumberFormat="1" applyFont="1" applyFill="1" applyBorder="1" applyAlignment="1">
      <alignment horizontal="center" vertical="center" wrapText="1"/>
    </xf>
    <xf numFmtId="183" fontId="9" fillId="0" borderId="8" xfId="0" applyNumberFormat="1" applyFont="1" applyFill="1" applyBorder="1" applyAlignment="1">
      <alignment horizontal="center" vertical="center" wrapText="1"/>
    </xf>
    <xf numFmtId="184" fontId="9" fillId="0" borderId="8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horizontal="center" vertical="center"/>
    </xf>
    <xf numFmtId="183" fontId="14" fillId="0" borderId="0" xfId="0" quotePrefix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178" fontId="3" fillId="0" borderId="17" xfId="0" applyNumberFormat="1" applyFont="1" applyFill="1" applyBorder="1" applyAlignment="1">
      <alignment horizontal="right" vertical="center"/>
    </xf>
    <xf numFmtId="49" fontId="14" fillId="0" borderId="0" xfId="0" applyNumberFormat="1" applyFont="1" applyBorder="1" applyAlignment="1">
      <alignment horizontal="right" vertical="center"/>
    </xf>
    <xf numFmtId="0" fontId="3" fillId="0" borderId="0" xfId="5" applyFont="1" applyBorder="1" applyAlignment="1">
      <alignment vertical="center"/>
    </xf>
    <xf numFmtId="49" fontId="14" fillId="0" borderId="0" xfId="5" applyNumberFormat="1" applyFont="1" applyBorder="1" applyAlignment="1">
      <alignment vertical="center"/>
    </xf>
    <xf numFmtId="179" fontId="14" fillId="0" borderId="0" xfId="5" applyNumberFormat="1" applyFont="1" applyFill="1" applyBorder="1" applyAlignment="1">
      <alignment horizontal="right" vertical="center"/>
    </xf>
    <xf numFmtId="180" fontId="14" fillId="0" borderId="0" xfId="5" applyNumberFormat="1" applyFont="1" applyFill="1" applyBorder="1" applyAlignment="1">
      <alignment horizontal="right" vertical="center"/>
    </xf>
    <xf numFmtId="181" fontId="14" fillId="0" borderId="0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49" fontId="14" fillId="0" borderId="0" xfId="5" applyNumberFormat="1" applyFont="1" applyFill="1" applyBorder="1" applyAlignment="1">
      <alignment vertical="center"/>
    </xf>
    <xf numFmtId="178" fontId="4" fillId="0" borderId="0" xfId="5" applyNumberFormat="1" applyFont="1" applyFill="1" applyBorder="1" applyAlignment="1">
      <alignment horizontal="right" vertical="center"/>
    </xf>
    <xf numFmtId="49" fontId="14" fillId="0" borderId="0" xfId="5" applyNumberFormat="1" applyFont="1" applyFill="1" applyBorder="1" applyAlignment="1">
      <alignment horizontal="center" vertical="center"/>
    </xf>
    <xf numFmtId="49" fontId="14" fillId="0" borderId="0" xfId="5" applyNumberFormat="1" applyFont="1" applyFill="1" applyBorder="1" applyAlignment="1">
      <alignment horizontal="left" vertical="center"/>
    </xf>
    <xf numFmtId="49" fontId="9" fillId="0" borderId="0" xfId="5" applyNumberFormat="1" applyFont="1" applyBorder="1" applyAlignment="1">
      <alignment vertical="center"/>
    </xf>
    <xf numFmtId="178" fontId="3" fillId="0" borderId="2" xfId="5" applyNumberFormat="1" applyFont="1" applyFill="1" applyBorder="1" applyAlignment="1">
      <alignment horizontal="right" vertical="center"/>
    </xf>
    <xf numFmtId="178" fontId="3" fillId="0" borderId="4" xfId="5" applyNumberFormat="1" applyFont="1" applyFill="1" applyBorder="1" applyAlignment="1">
      <alignment horizontal="right" vertical="center"/>
    </xf>
    <xf numFmtId="0" fontId="3" fillId="0" borderId="2" xfId="5" applyFont="1" applyFill="1" applyBorder="1" applyAlignment="1">
      <alignment horizontal="distributed" vertical="center"/>
    </xf>
    <xf numFmtId="49" fontId="9" fillId="0" borderId="2" xfId="5" applyNumberFormat="1" applyFont="1" applyFill="1" applyBorder="1" applyAlignment="1">
      <alignment horizontal="distributed" vertical="center"/>
    </xf>
    <xf numFmtId="178" fontId="3" fillId="0" borderId="0" xfId="5" applyNumberFormat="1" applyFont="1" applyFill="1" applyBorder="1" applyAlignment="1">
      <alignment horizontal="right" vertical="center"/>
    </xf>
    <xf numFmtId="178" fontId="3" fillId="0" borderId="3" xfId="5" applyNumberFormat="1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distributed" vertical="center"/>
    </xf>
    <xf numFmtId="49" fontId="9" fillId="0" borderId="0" xfId="5" applyNumberFormat="1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horizontal="distributed" vertical="center"/>
    </xf>
    <xf numFmtId="0" fontId="3" fillId="0" borderId="5" xfId="5" applyFont="1" applyBorder="1" applyAlignment="1">
      <alignment horizontal="distributed" vertical="center"/>
    </xf>
    <xf numFmtId="0" fontId="3" fillId="0" borderId="0" xfId="5" applyFont="1" applyBorder="1" applyAlignment="1">
      <alignment horizontal="left" vertical="center"/>
    </xf>
    <xf numFmtId="0" fontId="12" fillId="0" borderId="0" xfId="5" applyFont="1" applyFill="1" applyBorder="1" applyAlignment="1">
      <alignment horizontal="distributed" vertical="center"/>
    </xf>
    <xf numFmtId="0" fontId="9" fillId="0" borderId="1" xfId="5" applyFont="1" applyFill="1" applyBorder="1" applyAlignment="1">
      <alignment horizontal="center" vertical="center"/>
    </xf>
    <xf numFmtId="0" fontId="9" fillId="0" borderId="24" xfId="5" applyFont="1" applyFill="1" applyBorder="1" applyAlignment="1">
      <alignment horizontal="centerContinuous" vertical="center"/>
    </xf>
    <xf numFmtId="181" fontId="14" fillId="0" borderId="0" xfId="5" applyNumberFormat="1" applyFont="1" applyFill="1" applyBorder="1" applyAlignment="1">
      <alignment horizontal="right" vertical="center"/>
    </xf>
    <xf numFmtId="49" fontId="15" fillId="0" borderId="0" xfId="5" applyNumberFormat="1" applyFont="1" applyBorder="1" applyAlignment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177" fontId="3" fillId="0" borderId="2" xfId="0" applyNumberFormat="1" applyFont="1" applyFill="1" applyBorder="1" applyAlignment="1" applyProtection="1">
      <alignment horizontal="right" vertical="center" wrapText="1"/>
    </xf>
    <xf numFmtId="177" fontId="3" fillId="0" borderId="4" xfId="0" applyNumberFormat="1" applyFont="1" applyFill="1" applyBorder="1" applyAlignment="1" applyProtection="1">
      <alignment horizontal="right" vertical="center" wrapText="1"/>
    </xf>
    <xf numFmtId="49" fontId="3" fillId="0" borderId="22" xfId="0" applyNumberFormat="1" applyFont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right" vertical="center" wrapText="1"/>
    </xf>
    <xf numFmtId="177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5" xfId="0" applyNumberFormat="1" applyFont="1" applyBorder="1" applyAlignment="1" applyProtection="1">
      <alignment horizontal="center" vertical="center"/>
    </xf>
    <xf numFmtId="177" fontId="3" fillId="0" borderId="9" xfId="0" applyNumberFormat="1" applyFont="1" applyFill="1" applyBorder="1" applyAlignment="1" applyProtection="1">
      <alignment horizontal="right" vertical="center" wrapText="1"/>
    </xf>
    <xf numFmtId="177" fontId="3" fillId="0" borderId="17" xfId="0" applyNumberFormat="1" applyFont="1" applyFill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right" vertical="center" wrapText="1"/>
    </xf>
    <xf numFmtId="3" fontId="3" fillId="0" borderId="4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right" vertical="center" wrapText="1"/>
    </xf>
    <xf numFmtId="3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right" vertical="center" wrapText="1"/>
    </xf>
    <xf numFmtId="3" fontId="17" fillId="0" borderId="3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3" fontId="3" fillId="0" borderId="9" xfId="0" applyNumberFormat="1" applyFont="1" applyFill="1" applyBorder="1" applyAlignment="1" applyProtection="1">
      <alignment horizontal="right" vertical="center" wrapText="1"/>
    </xf>
    <xf numFmtId="0" fontId="3" fillId="0" borderId="0" xfId="4" applyFont="1" applyAlignment="1">
      <alignment vertical="center"/>
    </xf>
    <xf numFmtId="0" fontId="3" fillId="0" borderId="0" xfId="4" applyFont="1" applyBorder="1" applyAlignment="1">
      <alignment vertical="center"/>
    </xf>
    <xf numFmtId="38" fontId="3" fillId="0" borderId="0" xfId="2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38" fontId="3" fillId="0" borderId="4" xfId="2" applyFont="1" applyBorder="1" applyAlignment="1">
      <alignment horizontal="right" vertical="center"/>
    </xf>
    <xf numFmtId="0" fontId="3" fillId="0" borderId="2" xfId="6" applyFont="1" applyBorder="1" applyAlignment="1">
      <alignment horizontal="distributed" vertical="center"/>
    </xf>
    <xf numFmtId="0" fontId="3" fillId="0" borderId="2" xfId="6" applyFont="1" applyFill="1" applyBorder="1" applyAlignment="1">
      <alignment horizontal="center" vertical="center"/>
    </xf>
    <xf numFmtId="38" fontId="3" fillId="0" borderId="0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0" fontId="3" fillId="0" borderId="0" xfId="6" applyFont="1" applyBorder="1" applyAlignment="1">
      <alignment horizontal="distributed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38" fontId="3" fillId="0" borderId="6" xfId="2" applyFont="1" applyBorder="1" applyAlignment="1">
      <alignment horizontal="center" vertical="center" wrapText="1"/>
    </xf>
    <xf numFmtId="38" fontId="3" fillId="0" borderId="1" xfId="2" applyFont="1" applyBorder="1" applyAlignment="1">
      <alignment horizontal="center" vertical="center"/>
    </xf>
    <xf numFmtId="38" fontId="3" fillId="0" borderId="18" xfId="2" applyFont="1" applyBorder="1" applyAlignment="1">
      <alignment horizontal="center" vertical="center"/>
    </xf>
    <xf numFmtId="38" fontId="3" fillId="0" borderId="30" xfId="2" applyFont="1" applyBorder="1" applyAlignment="1">
      <alignment horizontal="right" vertical="center"/>
    </xf>
    <xf numFmtId="0" fontId="3" fillId="0" borderId="31" xfId="6" applyFont="1" applyBorder="1" applyAlignment="1">
      <alignment horizontal="distributed" vertical="center"/>
    </xf>
    <xf numFmtId="0" fontId="3" fillId="0" borderId="31" xfId="6" applyFont="1" applyFill="1" applyBorder="1" applyAlignment="1">
      <alignment horizontal="center" vertical="center"/>
    </xf>
    <xf numFmtId="0" fontId="3" fillId="0" borderId="6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4" fillId="0" borderId="0" xfId="4" applyFont="1" applyAlignment="1">
      <alignment horizontal="right" vertical="center"/>
    </xf>
    <xf numFmtId="38" fontId="3" fillId="0" borderId="3" xfId="2" applyFont="1" applyBorder="1" applyAlignment="1">
      <alignment vertical="center"/>
    </xf>
    <xf numFmtId="0" fontId="3" fillId="0" borderId="20" xfId="4" applyFont="1" applyBorder="1" applyAlignment="1">
      <alignment vertical="center"/>
    </xf>
    <xf numFmtId="0" fontId="3" fillId="0" borderId="21" xfId="4" applyFont="1" applyBorder="1" applyAlignment="1">
      <alignment horizontal="left" vertical="center"/>
    </xf>
    <xf numFmtId="0" fontId="3" fillId="0" borderId="7" xfId="4" applyFont="1" applyBorder="1" applyAlignment="1">
      <alignment horizontal="right" vertical="center"/>
    </xf>
    <xf numFmtId="3" fontId="3" fillId="0" borderId="2" xfId="4" applyNumberFormat="1" applyFont="1" applyBorder="1" applyAlignment="1">
      <alignment horizontal="right" vertical="center"/>
    </xf>
    <xf numFmtId="3" fontId="3" fillId="0" borderId="4" xfId="4" applyNumberFormat="1" applyFont="1" applyBorder="1" applyAlignment="1">
      <alignment horizontal="right" vertical="center"/>
    </xf>
    <xf numFmtId="3" fontId="3" fillId="0" borderId="0" xfId="4" applyNumberFormat="1" applyFont="1" applyBorder="1" applyAlignment="1">
      <alignment horizontal="right" vertical="center"/>
    </xf>
    <xf numFmtId="3" fontId="3" fillId="0" borderId="3" xfId="4" applyNumberFormat="1" applyFont="1" applyBorder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1" xfId="4" applyFont="1" applyBorder="1" applyAlignment="1">
      <alignment vertical="center"/>
    </xf>
    <xf numFmtId="0" fontId="3" fillId="0" borderId="7" xfId="4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85" fontId="4" fillId="0" borderId="0" xfId="1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186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49" fontId="3" fillId="0" borderId="22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186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7">
      <alignment vertical="center"/>
    </xf>
    <xf numFmtId="0" fontId="2" fillId="0" borderId="0" xfId="9" applyFont="1" applyAlignment="1">
      <alignment horizontal="center" vertical="center"/>
    </xf>
    <xf numFmtId="0" fontId="2" fillId="0" borderId="0" xfId="9" applyFont="1" applyFill="1" applyAlignment="1">
      <alignment horizontal="center" vertical="center"/>
    </xf>
    <xf numFmtId="0" fontId="4" fillId="0" borderId="0" xfId="9" applyFont="1" applyAlignment="1">
      <alignment horizontal="left" vertical="center"/>
    </xf>
    <xf numFmtId="0" fontId="2" fillId="0" borderId="0" xfId="9" applyFont="1" applyBorder="1" applyAlignment="1">
      <alignment horizontal="center" vertical="center"/>
    </xf>
    <xf numFmtId="0" fontId="2" fillId="0" borderId="11" xfId="9" applyFont="1" applyBorder="1" applyAlignment="1">
      <alignment horizontal="center" vertical="center"/>
    </xf>
    <xf numFmtId="0" fontId="4" fillId="0" borderId="11" xfId="9" applyFont="1" applyBorder="1" applyAlignment="1">
      <alignment vertical="center"/>
    </xf>
    <xf numFmtId="0" fontId="21" fillId="0" borderId="0" xfId="7" applyFont="1" applyBorder="1">
      <alignment vertical="center"/>
    </xf>
    <xf numFmtId="3" fontId="3" fillId="0" borderId="2" xfId="9" applyNumberFormat="1" applyFont="1" applyFill="1" applyBorder="1" applyAlignment="1" applyProtection="1">
      <alignment horizontal="right" vertical="center" wrapText="1"/>
      <protection locked="0"/>
    </xf>
    <xf numFmtId="187" fontId="3" fillId="0" borderId="2" xfId="9" applyNumberFormat="1" applyFont="1" applyFill="1" applyBorder="1" applyAlignment="1" applyProtection="1">
      <alignment horizontal="right" vertical="center" wrapText="1"/>
      <protection locked="0"/>
    </xf>
    <xf numFmtId="176" fontId="3" fillId="0" borderId="2" xfId="9" applyNumberFormat="1" applyFont="1" applyFill="1" applyBorder="1" applyAlignment="1" applyProtection="1">
      <alignment horizontal="right" vertical="center" wrapText="1"/>
      <protection locked="0"/>
    </xf>
    <xf numFmtId="187" fontId="3" fillId="0" borderId="2" xfId="3" applyNumberFormat="1" applyFont="1" applyFill="1" applyBorder="1" applyAlignment="1" applyProtection="1">
      <alignment horizontal="right" vertical="center" wrapText="1"/>
      <protection locked="0"/>
    </xf>
    <xf numFmtId="176" fontId="3" fillId="0" borderId="4" xfId="9" applyNumberFormat="1" applyFont="1" applyFill="1" applyBorder="1" applyAlignment="1" applyProtection="1">
      <alignment horizontal="right" vertical="center" wrapText="1"/>
      <protection locked="0"/>
    </xf>
    <xf numFmtId="49" fontId="3" fillId="0" borderId="5" xfId="7" applyNumberFormat="1" applyFont="1" applyBorder="1" applyAlignment="1">
      <alignment horizontal="center" vertical="center"/>
    </xf>
    <xf numFmtId="3" fontId="3" fillId="0" borderId="0" xfId="9" applyNumberFormat="1" applyFont="1" applyFill="1" applyBorder="1" applyAlignment="1" applyProtection="1">
      <alignment horizontal="right" vertical="center" wrapText="1"/>
      <protection locked="0"/>
    </xf>
    <xf numFmtId="187" fontId="3" fillId="0" borderId="0" xfId="9" applyNumberFormat="1" applyFont="1" applyFill="1" applyBorder="1" applyAlignment="1" applyProtection="1">
      <alignment horizontal="right" vertical="center" wrapText="1"/>
      <protection locked="0"/>
    </xf>
    <xf numFmtId="176" fontId="3" fillId="0" borderId="0" xfId="9" applyNumberFormat="1" applyFont="1" applyFill="1" applyBorder="1" applyAlignment="1" applyProtection="1">
      <alignment horizontal="right" vertical="center" wrapText="1"/>
      <protection locked="0"/>
    </xf>
    <xf numFmtId="187" fontId="3" fillId="0" borderId="0" xfId="3" applyNumberFormat="1" applyFont="1" applyFill="1" applyBorder="1" applyAlignment="1" applyProtection="1">
      <alignment horizontal="right" vertical="center" wrapText="1"/>
      <protection locked="0"/>
    </xf>
    <xf numFmtId="176" fontId="3" fillId="0" borderId="3" xfId="9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7" applyFont="1">
      <alignment vertical="center"/>
    </xf>
    <xf numFmtId="0" fontId="3" fillId="0" borderId="9" xfId="9" applyFont="1" applyFill="1" applyBorder="1" applyAlignment="1">
      <alignment horizontal="center" vertical="center"/>
    </xf>
    <xf numFmtId="0" fontId="3" fillId="0" borderId="6" xfId="9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0" fontId="3" fillId="0" borderId="18" xfId="9" applyFont="1" applyBorder="1" applyAlignment="1">
      <alignment horizontal="center" vertical="center"/>
    </xf>
    <xf numFmtId="0" fontId="3" fillId="0" borderId="21" xfId="9" applyFont="1" applyBorder="1" applyAlignment="1">
      <alignment horizontal="center" vertical="center"/>
    </xf>
    <xf numFmtId="0" fontId="3" fillId="0" borderId="20" xfId="9" applyFont="1" applyBorder="1" applyAlignment="1">
      <alignment vertical="center"/>
    </xf>
    <xf numFmtId="0" fontId="3" fillId="0" borderId="7" xfId="9" applyFont="1" applyBorder="1" applyAlignment="1">
      <alignment vertical="center"/>
    </xf>
    <xf numFmtId="0" fontId="4" fillId="0" borderId="2" xfId="9" applyFont="1" applyBorder="1" applyAlignment="1">
      <alignment horizontal="right" vertical="center"/>
    </xf>
    <xf numFmtId="0" fontId="4" fillId="0" borderId="2" xfId="9" applyFont="1" applyBorder="1" applyAlignment="1">
      <alignment horizontal="center" vertical="center"/>
    </xf>
    <xf numFmtId="0" fontId="4" fillId="0" borderId="2" xfId="9" applyFont="1" applyBorder="1" applyAlignment="1">
      <alignment horizontal="left" vertical="center"/>
    </xf>
    <xf numFmtId="188" fontId="3" fillId="0" borderId="0" xfId="0" applyNumberFormat="1" applyFont="1" applyBorder="1" applyAlignment="1">
      <alignment vertical="center"/>
    </xf>
    <xf numFmtId="188" fontId="4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8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77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89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177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188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89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/>
    </xf>
    <xf numFmtId="190" fontId="3" fillId="0" borderId="1" xfId="0" applyNumberFormat="1" applyFont="1" applyBorder="1" applyAlignment="1">
      <alignment horizontal="center" vertical="center"/>
    </xf>
    <xf numFmtId="188" fontId="3" fillId="0" borderId="18" xfId="0" applyNumberFormat="1" applyFont="1" applyBorder="1" applyAlignment="1">
      <alignment horizontal="center" vertical="center"/>
    </xf>
    <xf numFmtId="188" fontId="3" fillId="0" borderId="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3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left" vertical="center"/>
    </xf>
    <xf numFmtId="191" fontId="4" fillId="0" borderId="0" xfId="8" applyNumberFormat="1" applyFont="1" applyFill="1" applyBorder="1" applyAlignment="1">
      <alignment horizontal="center" vertical="center"/>
    </xf>
    <xf numFmtId="191" fontId="3" fillId="0" borderId="0" xfId="8" applyNumberFormat="1" applyFont="1" applyFill="1" applyBorder="1" applyAlignment="1">
      <alignment horizontal="center" vertical="center"/>
    </xf>
    <xf numFmtId="3" fontId="3" fillId="0" borderId="2" xfId="8" applyNumberFormat="1" applyFont="1" applyFill="1" applyBorder="1" applyAlignment="1">
      <alignment horizontal="right" vertical="center"/>
    </xf>
    <xf numFmtId="191" fontId="3" fillId="0" borderId="2" xfId="8" applyNumberFormat="1" applyFont="1" applyFill="1" applyBorder="1" applyAlignment="1">
      <alignment horizontal="right" vertical="center"/>
    </xf>
    <xf numFmtId="3" fontId="3" fillId="0" borderId="4" xfId="8" applyNumberFormat="1" applyFont="1" applyFill="1" applyBorder="1" applyAlignment="1">
      <alignment horizontal="right" vertical="center"/>
    </xf>
    <xf numFmtId="49" fontId="3" fillId="0" borderId="22" xfId="8" applyNumberFormat="1" applyFont="1" applyBorder="1" applyAlignment="1">
      <alignment horizontal="center" vertical="center"/>
    </xf>
    <xf numFmtId="3" fontId="3" fillId="0" borderId="0" xfId="8" applyNumberFormat="1" applyFont="1" applyFill="1" applyBorder="1" applyAlignment="1">
      <alignment horizontal="right" vertical="center"/>
    </xf>
    <xf numFmtId="191" fontId="3" fillId="0" borderId="0" xfId="8" applyNumberFormat="1" applyFont="1" applyFill="1" applyBorder="1" applyAlignment="1">
      <alignment horizontal="right" vertical="center"/>
    </xf>
    <xf numFmtId="3" fontId="3" fillId="0" borderId="3" xfId="8" applyNumberFormat="1" applyFont="1" applyFill="1" applyBorder="1" applyAlignment="1">
      <alignment horizontal="right" vertical="center"/>
    </xf>
    <xf numFmtId="49" fontId="3" fillId="0" borderId="5" xfId="8" applyNumberFormat="1" applyFont="1" applyBorder="1" applyAlignment="1">
      <alignment horizontal="center" vertical="center"/>
    </xf>
    <xf numFmtId="186" fontId="3" fillId="0" borderId="0" xfId="8" applyNumberFormat="1" applyFont="1" applyFill="1" applyBorder="1" applyAlignment="1">
      <alignment horizontal="right" vertical="center"/>
    </xf>
    <xf numFmtId="0" fontId="3" fillId="0" borderId="0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0" fontId="3" fillId="0" borderId="18" xfId="8" applyFont="1" applyFill="1" applyBorder="1" applyAlignment="1">
      <alignment horizontal="center" vertical="center" wrapText="1"/>
    </xf>
    <xf numFmtId="0" fontId="22" fillId="0" borderId="1" xfId="8" applyFont="1" applyFill="1" applyBorder="1" applyAlignment="1">
      <alignment horizontal="center" vertical="center" wrapText="1"/>
    </xf>
    <xf numFmtId="0" fontId="4" fillId="0" borderId="0" xfId="8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center" vertical="center"/>
    </xf>
    <xf numFmtId="49" fontId="9" fillId="0" borderId="35" xfId="0" applyNumberFormat="1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0" fillId="0" borderId="0" xfId="0"/>
    <xf numFmtId="0" fontId="0" fillId="0" borderId="5" xfId="0" applyBorder="1"/>
    <xf numFmtId="0" fontId="3" fillId="0" borderId="9" xfId="0" applyFont="1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distributed" vertical="center" shrinkToFit="1"/>
    </xf>
    <xf numFmtId="179" fontId="9" fillId="0" borderId="7" xfId="0" applyNumberFormat="1" applyFont="1" applyFill="1" applyBorder="1" applyAlignment="1">
      <alignment horizontal="center" vertical="center"/>
    </xf>
    <xf numFmtId="179" fontId="9" fillId="0" borderId="6" xfId="0" applyNumberFormat="1" applyFont="1" applyFill="1" applyBorder="1" applyAlignment="1">
      <alignment horizontal="center" vertical="center"/>
    </xf>
    <xf numFmtId="180" fontId="9" fillId="0" borderId="8" xfId="0" applyNumberFormat="1" applyFont="1" applyFill="1" applyBorder="1" applyAlignment="1">
      <alignment horizontal="center" vertical="center"/>
    </xf>
    <xf numFmtId="181" fontId="9" fillId="0" borderId="8" xfId="0" applyNumberFormat="1" applyFont="1" applyFill="1" applyBorder="1" applyAlignment="1">
      <alignment horizontal="center" vertical="center"/>
    </xf>
    <xf numFmtId="182" fontId="9" fillId="0" borderId="8" xfId="0" applyNumberFormat="1" applyFont="1" applyFill="1" applyBorder="1" applyAlignment="1">
      <alignment horizontal="center" vertical="center"/>
    </xf>
    <xf numFmtId="182" fontId="9" fillId="0" borderId="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distributed" vertical="center" wrapText="1"/>
    </xf>
    <xf numFmtId="0" fontId="3" fillId="0" borderId="10" xfId="0" applyNumberFormat="1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distributed" vertical="center" wrapText="1"/>
    </xf>
    <xf numFmtId="49" fontId="9" fillId="0" borderId="0" xfId="0" applyNumberFormat="1" applyFont="1" applyFill="1" applyBorder="1" applyAlignment="1">
      <alignment horizontal="distributed" vertical="center"/>
    </xf>
    <xf numFmtId="49" fontId="9" fillId="0" borderId="5" xfId="0" applyNumberFormat="1" applyFont="1" applyFill="1" applyBorder="1" applyAlignment="1">
      <alignment horizontal="distributed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distributed" vertical="center"/>
    </xf>
    <xf numFmtId="49" fontId="9" fillId="0" borderId="22" xfId="0" applyNumberFormat="1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distributed" vertical="center"/>
    </xf>
    <xf numFmtId="49" fontId="3" fillId="0" borderId="35" xfId="0" applyNumberFormat="1" applyFont="1" applyFill="1" applyBorder="1" applyAlignment="1">
      <alignment horizontal="distributed" vertical="center"/>
    </xf>
    <xf numFmtId="49" fontId="3" fillId="0" borderId="5" xfId="0" applyNumberFormat="1" applyFont="1" applyFill="1" applyBorder="1" applyAlignment="1">
      <alignment horizontal="distributed" vertical="center"/>
    </xf>
    <xf numFmtId="49" fontId="9" fillId="0" borderId="20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34" xfId="0" applyNumberFormat="1" applyFont="1" applyFill="1" applyBorder="1" applyAlignment="1">
      <alignment horizontal="center" vertical="center" wrapText="1"/>
    </xf>
    <xf numFmtId="0" fontId="9" fillId="0" borderId="25" xfId="5" applyFont="1" applyFill="1" applyBorder="1" applyAlignment="1">
      <alignment horizontal="center" vertical="center"/>
    </xf>
    <xf numFmtId="0" fontId="9" fillId="0" borderId="24" xfId="5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center" vertical="center"/>
    </xf>
    <xf numFmtId="0" fontId="9" fillId="0" borderId="23" xfId="5" applyFont="1" applyFill="1" applyBorder="1" applyAlignment="1">
      <alignment horizontal="center" vertical="center"/>
    </xf>
    <xf numFmtId="0" fontId="9" fillId="0" borderId="7" xfId="5" applyFont="1" applyFill="1" applyBorder="1" applyAlignment="1">
      <alignment horizontal="center" vertical="center"/>
    </xf>
    <xf numFmtId="0" fontId="9" fillId="0" borderId="21" xfId="5" applyFont="1" applyFill="1" applyBorder="1" applyAlignment="1">
      <alignment horizontal="center" vertical="center"/>
    </xf>
    <xf numFmtId="0" fontId="9" fillId="0" borderId="20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/>
    </xf>
    <xf numFmtId="49" fontId="9" fillId="0" borderId="9" xfId="5" applyNumberFormat="1" applyFont="1" applyFill="1" applyBorder="1" applyAlignment="1">
      <alignment horizontal="distributed" vertical="center"/>
    </xf>
    <xf numFmtId="49" fontId="9" fillId="0" borderId="10" xfId="5" applyNumberFormat="1" applyFont="1" applyFill="1" applyBorder="1" applyAlignment="1">
      <alignment horizontal="distributed" vertical="center"/>
    </xf>
    <xf numFmtId="49" fontId="9" fillId="0" borderId="11" xfId="5" applyNumberFormat="1" applyFont="1" applyFill="1" applyBorder="1" applyAlignment="1">
      <alignment horizontal="center" vertical="center"/>
    </xf>
    <xf numFmtId="49" fontId="9" fillId="0" borderId="12" xfId="5" applyNumberFormat="1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/>
    </xf>
    <xf numFmtId="49" fontId="9" fillId="0" borderId="5" xfId="5" applyNumberFormat="1" applyFont="1" applyFill="1" applyBorder="1" applyAlignment="1">
      <alignment horizontal="center" vertical="center"/>
    </xf>
    <xf numFmtId="49" fontId="9" fillId="0" borderId="13" xfId="5" applyNumberFormat="1" applyFont="1" applyFill="1" applyBorder="1" applyAlignment="1">
      <alignment horizontal="center" vertical="center"/>
    </xf>
    <xf numFmtId="49" fontId="9" fillId="0" borderId="14" xfId="5" applyNumberFormat="1" applyFont="1" applyFill="1" applyBorder="1" applyAlignment="1">
      <alignment horizontal="center" vertical="center"/>
    </xf>
    <xf numFmtId="180" fontId="15" fillId="0" borderId="0" xfId="5" applyNumberFormat="1" applyFont="1" applyFill="1" applyBorder="1" applyAlignment="1">
      <alignment horizontal="center" vertical="center"/>
    </xf>
    <xf numFmtId="0" fontId="9" fillId="0" borderId="27" xfId="5" applyFont="1" applyFill="1" applyBorder="1" applyAlignment="1">
      <alignment horizontal="distributed" vertical="center"/>
    </xf>
    <xf numFmtId="0" fontId="9" fillId="0" borderId="26" xfId="5" applyFont="1" applyFill="1" applyBorder="1" applyAlignment="1">
      <alignment horizontal="distributed" vertical="center"/>
    </xf>
    <xf numFmtId="0" fontId="9" fillId="0" borderId="24" xfId="5" applyFont="1" applyFill="1" applyBorder="1" applyAlignment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38" fontId="3" fillId="0" borderId="0" xfId="2" applyFont="1" applyBorder="1" applyAlignment="1">
      <alignment horizontal="right" vertical="center"/>
    </xf>
    <xf numFmtId="49" fontId="3" fillId="0" borderId="0" xfId="6" applyNumberFormat="1" applyFont="1" applyFill="1" applyBorder="1" applyAlignment="1">
      <alignment horizontal="center" vertical="center"/>
    </xf>
    <xf numFmtId="38" fontId="3" fillId="0" borderId="31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0" fontId="3" fillId="0" borderId="28" xfId="6" applyNumberFormat="1" applyFont="1" applyFill="1" applyBorder="1" applyAlignment="1">
      <alignment horizontal="center" vertical="center" wrapText="1"/>
    </xf>
    <xf numFmtId="0" fontId="3" fillId="0" borderId="30" xfId="6" applyNumberFormat="1" applyFont="1" applyFill="1" applyBorder="1" applyAlignment="1">
      <alignment horizontal="center" vertical="center" wrapText="1"/>
    </xf>
    <xf numFmtId="0" fontId="3" fillId="0" borderId="18" xfId="6" applyNumberFormat="1" applyFont="1" applyFill="1" applyBorder="1" applyAlignment="1">
      <alignment horizontal="center" vertical="center" wrapText="1"/>
    </xf>
    <xf numFmtId="0" fontId="3" fillId="0" borderId="6" xfId="6" applyNumberFormat="1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center" vertical="center"/>
    </xf>
    <xf numFmtId="0" fontId="3" fillId="0" borderId="20" xfId="6" applyNumberFormat="1" applyFont="1" applyFill="1" applyBorder="1" applyAlignment="1">
      <alignment horizontal="center" vertical="center" wrapText="1"/>
    </xf>
    <xf numFmtId="0" fontId="3" fillId="0" borderId="7" xfId="6" applyNumberFormat="1" applyFont="1" applyFill="1" applyBorder="1" applyAlignment="1">
      <alignment horizontal="center" vertical="center" wrapText="1"/>
    </xf>
    <xf numFmtId="0" fontId="6" fillId="0" borderId="0" xfId="4" applyFont="1" applyAlignment="1">
      <alignment horizontal="right" vertical="center"/>
    </xf>
    <xf numFmtId="0" fontId="3" fillId="0" borderId="6" xfId="4" applyFont="1" applyBorder="1" applyAlignment="1">
      <alignment horizontal="center" vertical="center" wrapText="1"/>
    </xf>
    <xf numFmtId="0" fontId="3" fillId="0" borderId="18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38" fontId="3" fillId="0" borderId="9" xfId="2" applyFont="1" applyBorder="1" applyAlignment="1">
      <alignment horizontal="right" vertical="center"/>
    </xf>
    <xf numFmtId="0" fontId="3" fillId="0" borderId="14" xfId="6" applyNumberFormat="1" applyFont="1" applyFill="1" applyBorder="1" applyAlignment="1">
      <alignment horizontal="center" vertical="center" wrapText="1"/>
    </xf>
    <xf numFmtId="0" fontId="3" fillId="0" borderId="23" xfId="6" applyNumberFormat="1" applyFont="1" applyFill="1" applyBorder="1" applyAlignment="1">
      <alignment horizontal="center" vertical="center" wrapText="1"/>
    </xf>
    <xf numFmtId="38" fontId="3" fillId="0" borderId="1" xfId="2" applyFont="1" applyBorder="1" applyAlignment="1">
      <alignment horizontal="center" vertical="center"/>
    </xf>
    <xf numFmtId="38" fontId="3" fillId="0" borderId="6" xfId="2" applyFont="1" applyBorder="1" applyAlignment="1">
      <alignment horizontal="center" vertical="center" wrapText="1"/>
    </xf>
    <xf numFmtId="38" fontId="3" fillId="0" borderId="18" xfId="2" applyFont="1" applyBorder="1" applyAlignment="1">
      <alignment horizontal="center" vertical="center"/>
    </xf>
    <xf numFmtId="38" fontId="3" fillId="0" borderId="6" xfId="2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8" fontId="3" fillId="0" borderId="17" xfId="2" applyFont="1" applyBorder="1" applyAlignment="1">
      <alignment horizontal="right" vertical="center"/>
    </xf>
    <xf numFmtId="38" fontId="3" fillId="0" borderId="32" xfId="2" applyFont="1" applyBorder="1" applyAlignment="1">
      <alignment horizontal="right" vertical="center"/>
    </xf>
    <xf numFmtId="0" fontId="3" fillId="0" borderId="19" xfId="4" applyFont="1" applyBorder="1" applyAlignment="1">
      <alignment horizontal="center" vertical="center"/>
    </xf>
    <xf numFmtId="38" fontId="3" fillId="0" borderId="19" xfId="2" applyFont="1" applyBorder="1" applyAlignment="1">
      <alignment horizontal="center" vertical="center"/>
    </xf>
    <xf numFmtId="38" fontId="3" fillId="0" borderId="30" xfId="2" applyFont="1" applyBorder="1" applyAlignment="1">
      <alignment horizontal="center" vertical="center"/>
    </xf>
    <xf numFmtId="38" fontId="3" fillId="0" borderId="29" xfId="2" applyFont="1" applyBorder="1" applyAlignment="1">
      <alignment horizontal="center" vertical="center"/>
    </xf>
    <xf numFmtId="38" fontId="3" fillId="0" borderId="28" xfId="2" applyFont="1" applyBorder="1" applyAlignment="1">
      <alignment horizontal="center" vertical="center"/>
    </xf>
    <xf numFmtId="38" fontId="3" fillId="0" borderId="33" xfId="2" applyFont="1" applyBorder="1" applyAlignment="1">
      <alignment horizontal="center" vertical="center"/>
    </xf>
    <xf numFmtId="38" fontId="3" fillId="0" borderId="2" xfId="2" applyFont="1" applyBorder="1" applyAlignment="1">
      <alignment horizontal="right" vertical="center"/>
    </xf>
    <xf numFmtId="38" fontId="3" fillId="0" borderId="24" xfId="2" applyFont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3" fillId="0" borderId="8" xfId="4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21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21" xfId="4" applyFont="1" applyBorder="1" applyAlignment="1">
      <alignment horizontal="center" vertical="center"/>
    </xf>
    <xf numFmtId="0" fontId="3" fillId="0" borderId="21" xfId="6" applyFont="1" applyBorder="1" applyAlignment="1">
      <alignment horizontal="center" vertical="center"/>
    </xf>
    <xf numFmtId="0" fontId="3" fillId="0" borderId="20" xfId="6" applyFont="1" applyBorder="1" applyAlignment="1">
      <alignment horizontal="center" vertical="center"/>
    </xf>
    <xf numFmtId="0" fontId="3" fillId="0" borderId="20" xfId="4" applyFont="1" applyBorder="1" applyAlignment="1">
      <alignment horizontal="center" vertical="center"/>
    </xf>
    <xf numFmtId="38" fontId="3" fillId="0" borderId="29" xfId="2" applyFont="1" applyBorder="1" applyAlignment="1">
      <alignment horizontal="left" vertical="center"/>
    </xf>
    <xf numFmtId="38" fontId="3" fillId="0" borderId="28" xfId="2" applyFont="1" applyBorder="1" applyAlignment="1">
      <alignment horizontal="left" vertical="center"/>
    </xf>
    <xf numFmtId="38" fontId="3" fillId="0" borderId="23" xfId="2" applyFont="1" applyBorder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3" fillId="0" borderId="1" xfId="4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9" applyFont="1" applyBorder="1" applyAlignment="1">
      <alignment horizontal="center" vertical="center"/>
    </xf>
    <xf numFmtId="0" fontId="3" fillId="0" borderId="19" xfId="9" applyFont="1" applyBorder="1" applyAlignment="1">
      <alignment horizontal="center" vertical="center"/>
    </xf>
    <xf numFmtId="0" fontId="3" fillId="0" borderId="7" xfId="9" applyFont="1" applyBorder="1" applyAlignment="1">
      <alignment horizontal="center" vertical="center"/>
    </xf>
    <xf numFmtId="0" fontId="3" fillId="0" borderId="20" xfId="9" applyFont="1" applyBorder="1" applyAlignment="1">
      <alignment horizontal="center" vertical="center"/>
    </xf>
    <xf numFmtId="0" fontId="6" fillId="0" borderId="0" xfId="9" applyFont="1" applyAlignment="1">
      <alignment horizontal="right" vertical="center"/>
    </xf>
    <xf numFmtId="0" fontId="6" fillId="0" borderId="0" xfId="9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8" xfId="8" applyFont="1" applyFill="1" applyBorder="1" applyAlignment="1">
      <alignment horizontal="center" vertical="center" wrapText="1"/>
    </xf>
    <xf numFmtId="0" fontId="3" fillId="0" borderId="7" xfId="8" applyFont="1" applyFill="1" applyBorder="1" applyAlignment="1">
      <alignment horizontal="center" vertical="center" wrapText="1"/>
    </xf>
    <xf numFmtId="0" fontId="3" fillId="0" borderId="6" xfId="8" applyFont="1" applyFill="1" applyBorder="1" applyAlignment="1">
      <alignment horizontal="center" vertical="center"/>
    </xf>
    <xf numFmtId="0" fontId="3" fillId="0" borderId="12" xfId="8" applyFont="1" applyFill="1" applyBorder="1" applyAlignment="1">
      <alignment horizontal="center" vertical="center"/>
    </xf>
    <xf numFmtId="0" fontId="3" fillId="0" borderId="13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left" vertical="center"/>
    </xf>
    <xf numFmtId="0" fontId="3" fillId="0" borderId="21" xfId="8" applyFont="1" applyFill="1" applyBorder="1" applyAlignment="1">
      <alignment horizontal="left" vertical="center"/>
    </xf>
    <xf numFmtId="0" fontId="3" fillId="0" borderId="20" xfId="8" applyFont="1" applyFill="1" applyBorder="1" applyAlignment="1">
      <alignment horizontal="left" vertical="center"/>
    </xf>
    <xf numFmtId="0" fontId="3" fillId="0" borderId="7" xfId="8" applyFont="1" applyFill="1" applyBorder="1" applyAlignment="1">
      <alignment horizontal="right" vertical="center"/>
    </xf>
    <xf numFmtId="0" fontId="3" fillId="0" borderId="21" xfId="8" applyFont="1" applyFill="1" applyBorder="1" applyAlignment="1">
      <alignment horizontal="right" vertical="center"/>
    </xf>
  </cellXfs>
  <cellStyles count="10">
    <cellStyle name="パーセント 2" xfId="1"/>
    <cellStyle name="桁区切り 2" xfId="2"/>
    <cellStyle name="桁区切り 3" xfId="3"/>
    <cellStyle name="大都市比較統計年表" xfId="4"/>
    <cellStyle name="標準" xfId="0" builtinId="0"/>
    <cellStyle name="標準 2" xfId="5"/>
    <cellStyle name="標準 3" xfId="6"/>
    <cellStyle name="標準 4" xfId="7"/>
    <cellStyle name="標準 5" xfId="8"/>
    <cellStyle name="標準_Shee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zoomScale="120" zoomScaleNormal="120" workbookViewId="0">
      <pane ySplit="5" topLeftCell="A6" activePane="bottomLeft" state="frozen"/>
      <selection pane="bottomLeft" sqref="A1:L1"/>
    </sheetView>
  </sheetViews>
  <sheetFormatPr defaultRowHeight="12" x14ac:dyDescent="0.15"/>
  <cols>
    <col min="1" max="2" width="2.5" style="6" customWidth="1"/>
    <col min="3" max="3" width="8.375" style="6" customWidth="1"/>
    <col min="4" max="16384" width="9" style="6"/>
  </cols>
  <sheetData>
    <row r="1" spans="1:12" s="17" customFormat="1" ht="20.100000000000001" customHeight="1" x14ac:dyDescent="0.15">
      <c r="A1" s="285" t="s">
        <v>30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12" s="7" customFormat="1" ht="13.9" customHeight="1" thickBot="1" x14ac:dyDescent="0.2">
      <c r="L2" s="8" t="s">
        <v>0</v>
      </c>
    </row>
    <row r="3" spans="1:12" s="9" customFormat="1" ht="13.9" customHeight="1" x14ac:dyDescent="0.15">
      <c r="A3" s="301" t="s">
        <v>29</v>
      </c>
      <c r="B3" s="301"/>
      <c r="C3" s="302"/>
      <c r="D3" s="288" t="s">
        <v>1</v>
      </c>
      <c r="E3" s="288"/>
      <c r="F3" s="288"/>
      <c r="G3" s="288"/>
      <c r="H3" s="288"/>
      <c r="I3" s="288"/>
      <c r="J3" s="288"/>
      <c r="K3" s="288"/>
      <c r="L3" s="286" t="s">
        <v>25</v>
      </c>
    </row>
    <row r="4" spans="1:12" s="9" customFormat="1" ht="13.9" customHeight="1" x14ac:dyDescent="0.15">
      <c r="A4" s="303"/>
      <c r="B4" s="303"/>
      <c r="C4" s="304"/>
      <c r="D4" s="289" t="s">
        <v>28</v>
      </c>
      <c r="E4" s="289" t="s">
        <v>2</v>
      </c>
      <c r="F4" s="289"/>
      <c r="G4" s="289"/>
      <c r="H4" s="289" t="s">
        <v>3</v>
      </c>
      <c r="I4" s="289"/>
      <c r="J4" s="289"/>
      <c r="K4" s="289"/>
      <c r="L4" s="287"/>
    </row>
    <row r="5" spans="1:12" s="9" customFormat="1" ht="21.6" customHeight="1" x14ac:dyDescent="0.15">
      <c r="A5" s="305"/>
      <c r="B5" s="305"/>
      <c r="C5" s="306"/>
      <c r="D5" s="289"/>
      <c r="E5" s="1" t="s">
        <v>28</v>
      </c>
      <c r="F5" s="5" t="s">
        <v>26</v>
      </c>
      <c r="G5" s="5" t="s">
        <v>27</v>
      </c>
      <c r="H5" s="1" t="s">
        <v>28</v>
      </c>
      <c r="I5" s="5" t="s">
        <v>22</v>
      </c>
      <c r="J5" s="1" t="s">
        <v>23</v>
      </c>
      <c r="K5" s="1" t="s">
        <v>24</v>
      </c>
      <c r="L5" s="287"/>
    </row>
    <row r="6" spans="1:12" s="9" customFormat="1" ht="14.45" customHeight="1" x14ac:dyDescent="0.15">
      <c r="A6" s="298" t="s">
        <v>21</v>
      </c>
      <c r="B6" s="299"/>
      <c r="C6" s="300"/>
      <c r="D6" s="13"/>
      <c r="E6" s="3"/>
      <c r="F6" s="2"/>
      <c r="G6" s="2"/>
      <c r="H6" s="3"/>
      <c r="I6" s="2"/>
      <c r="J6" s="3"/>
      <c r="K6" s="3"/>
      <c r="L6" s="2"/>
    </row>
    <row r="7" spans="1:12" s="9" customFormat="1" ht="14.45" customHeight="1" x14ac:dyDescent="0.15">
      <c r="B7" s="294" t="s">
        <v>5</v>
      </c>
      <c r="C7" s="295"/>
      <c r="D7" s="14">
        <v>162080</v>
      </c>
      <c r="E7" s="10">
        <v>147330</v>
      </c>
      <c r="F7" s="10">
        <v>146060</v>
      </c>
      <c r="G7" s="10">
        <v>1280</v>
      </c>
      <c r="H7" s="10">
        <v>14750</v>
      </c>
      <c r="I7" s="10">
        <v>1430</v>
      </c>
      <c r="J7" s="10">
        <v>12270</v>
      </c>
      <c r="K7" s="10">
        <v>1050</v>
      </c>
      <c r="L7" s="10">
        <v>520</v>
      </c>
    </row>
    <row r="8" spans="1:12" s="9" customFormat="1" ht="14.45" customHeight="1" x14ac:dyDescent="0.15">
      <c r="B8" s="294" t="s">
        <v>6</v>
      </c>
      <c r="C8" s="295"/>
      <c r="D8" s="14">
        <v>152880</v>
      </c>
      <c r="E8" s="10">
        <v>136740</v>
      </c>
      <c r="F8" s="10">
        <v>135780</v>
      </c>
      <c r="G8" s="10">
        <v>960</v>
      </c>
      <c r="H8" s="10">
        <v>16140</v>
      </c>
      <c r="I8" s="10">
        <v>1930</v>
      </c>
      <c r="J8" s="10">
        <v>12900</v>
      </c>
      <c r="K8" s="10">
        <v>1320</v>
      </c>
      <c r="L8" s="10">
        <v>480</v>
      </c>
    </row>
    <row r="9" spans="1:12" s="9" customFormat="1" ht="14.45" customHeight="1" x14ac:dyDescent="0.15">
      <c r="B9" s="294" t="s">
        <v>7</v>
      </c>
      <c r="C9" s="295"/>
      <c r="D9" s="14">
        <v>32140</v>
      </c>
      <c r="E9" s="10">
        <v>28210</v>
      </c>
      <c r="F9" s="10">
        <v>28120</v>
      </c>
      <c r="G9" s="10">
        <v>90</v>
      </c>
      <c r="H9" s="10">
        <v>3920</v>
      </c>
      <c r="I9" s="10">
        <v>300</v>
      </c>
      <c r="J9" s="10">
        <v>3080</v>
      </c>
      <c r="K9" s="10">
        <v>540</v>
      </c>
      <c r="L9" s="10">
        <v>80</v>
      </c>
    </row>
    <row r="10" spans="1:12" s="9" customFormat="1" ht="14.45" customHeight="1" x14ac:dyDescent="0.15">
      <c r="B10" s="294" t="s">
        <v>11</v>
      </c>
      <c r="C10" s="295"/>
      <c r="D10" s="14">
        <v>34930</v>
      </c>
      <c r="E10" s="10">
        <v>32280</v>
      </c>
      <c r="F10" s="10">
        <v>32130</v>
      </c>
      <c r="G10" s="10">
        <v>160</v>
      </c>
      <c r="H10" s="10">
        <v>2640</v>
      </c>
      <c r="I10" s="10">
        <v>380</v>
      </c>
      <c r="J10" s="10">
        <v>2130</v>
      </c>
      <c r="K10" s="10">
        <v>140</v>
      </c>
      <c r="L10" s="10">
        <v>70</v>
      </c>
    </row>
    <row r="11" spans="1:12" s="9" customFormat="1" ht="14.45" customHeight="1" x14ac:dyDescent="0.15">
      <c r="A11" s="292" t="s">
        <v>8</v>
      </c>
      <c r="B11" s="296"/>
      <c r="C11" s="297"/>
      <c r="D11" s="13"/>
      <c r="E11" s="3"/>
      <c r="F11" s="2"/>
      <c r="G11" s="2"/>
      <c r="H11" s="3"/>
      <c r="I11" s="2"/>
      <c r="J11" s="3"/>
      <c r="K11" s="3"/>
      <c r="L11" s="2"/>
    </row>
    <row r="12" spans="1:12" s="9" customFormat="1" ht="14.45" customHeight="1" x14ac:dyDescent="0.15">
      <c r="B12" s="294" t="s">
        <v>5</v>
      </c>
      <c r="C12" s="295"/>
      <c r="D12" s="14">
        <v>194460</v>
      </c>
      <c r="E12" s="10">
        <v>171160</v>
      </c>
      <c r="F12" s="10">
        <v>169610</v>
      </c>
      <c r="G12" s="10">
        <v>1550</v>
      </c>
      <c r="H12" s="10">
        <v>23300</v>
      </c>
      <c r="I12" s="10">
        <v>1820</v>
      </c>
      <c r="J12" s="10">
        <v>20850</v>
      </c>
      <c r="K12" s="10">
        <v>630</v>
      </c>
      <c r="L12" s="10">
        <v>370</v>
      </c>
    </row>
    <row r="13" spans="1:12" s="9" customFormat="1" ht="14.45" customHeight="1" x14ac:dyDescent="0.15">
      <c r="B13" s="294" t="s">
        <v>6</v>
      </c>
      <c r="C13" s="295"/>
      <c r="D13" s="14">
        <v>175160</v>
      </c>
      <c r="E13" s="10">
        <v>155060</v>
      </c>
      <c r="F13" s="10">
        <v>152640</v>
      </c>
      <c r="G13" s="10">
        <v>2420</v>
      </c>
      <c r="H13" s="10">
        <v>20100</v>
      </c>
      <c r="I13" s="10">
        <v>650</v>
      </c>
      <c r="J13" s="10">
        <v>19120</v>
      </c>
      <c r="K13" s="10">
        <v>330</v>
      </c>
      <c r="L13" s="10">
        <v>360</v>
      </c>
    </row>
    <row r="14" spans="1:12" s="9" customFormat="1" ht="14.45" customHeight="1" x14ac:dyDescent="0.15">
      <c r="B14" s="294" t="s">
        <v>7</v>
      </c>
      <c r="C14" s="295"/>
      <c r="D14" s="14">
        <v>32530</v>
      </c>
      <c r="E14" s="10">
        <v>29020</v>
      </c>
      <c r="F14" s="10">
        <v>28750</v>
      </c>
      <c r="G14" s="10">
        <v>270</v>
      </c>
      <c r="H14" s="10">
        <v>3510</v>
      </c>
      <c r="I14" s="10">
        <v>200</v>
      </c>
      <c r="J14" s="10">
        <v>3110</v>
      </c>
      <c r="K14" s="10">
        <v>210</v>
      </c>
      <c r="L14" s="10">
        <v>60</v>
      </c>
    </row>
    <row r="15" spans="1:12" s="9" customFormat="1" ht="14.45" customHeight="1" x14ac:dyDescent="0.15">
      <c r="B15" s="294" t="s">
        <v>11</v>
      </c>
      <c r="C15" s="295"/>
      <c r="D15" s="14">
        <v>38820</v>
      </c>
      <c r="E15" s="10">
        <v>34910</v>
      </c>
      <c r="F15" s="10">
        <v>34430</v>
      </c>
      <c r="G15" s="10">
        <v>470</v>
      </c>
      <c r="H15" s="10">
        <v>3910</v>
      </c>
      <c r="I15" s="10">
        <v>180</v>
      </c>
      <c r="J15" s="10">
        <v>3550</v>
      </c>
      <c r="K15" s="10">
        <v>190</v>
      </c>
      <c r="L15" s="10">
        <v>120</v>
      </c>
    </row>
    <row r="16" spans="1:12" s="9" customFormat="1" ht="14.45" customHeight="1" x14ac:dyDescent="0.15">
      <c r="A16" s="292" t="s">
        <v>9</v>
      </c>
      <c r="B16" s="292"/>
      <c r="C16" s="293"/>
      <c r="D16" s="14"/>
      <c r="E16" s="10"/>
      <c r="F16" s="10"/>
      <c r="G16" s="10"/>
      <c r="H16" s="10"/>
      <c r="I16" s="10"/>
      <c r="J16" s="10"/>
      <c r="K16" s="10"/>
      <c r="L16" s="10"/>
    </row>
    <row r="17" spans="1:12" s="9" customFormat="1" ht="14.45" customHeight="1" x14ac:dyDescent="0.15">
      <c r="B17" s="290" t="s">
        <v>10</v>
      </c>
      <c r="C17" s="291"/>
      <c r="D17" s="14">
        <v>459100</v>
      </c>
      <c r="E17" s="10">
        <v>412210</v>
      </c>
      <c r="F17" s="10">
        <v>407400</v>
      </c>
      <c r="G17" s="10">
        <v>4810</v>
      </c>
      <c r="H17" s="10">
        <v>46900</v>
      </c>
      <c r="I17" s="10">
        <v>2420</v>
      </c>
      <c r="J17" s="10">
        <v>42710</v>
      </c>
      <c r="K17" s="10">
        <v>1770</v>
      </c>
      <c r="L17" s="10">
        <v>450</v>
      </c>
    </row>
    <row r="18" spans="1:12" s="9" customFormat="1" ht="14.45" customHeight="1" x14ac:dyDescent="0.15">
      <c r="B18" s="294" t="s">
        <v>11</v>
      </c>
      <c r="C18" s="295"/>
      <c r="D18" s="14">
        <v>41710</v>
      </c>
      <c r="E18" s="10">
        <v>37000</v>
      </c>
      <c r="F18" s="10">
        <v>36790</v>
      </c>
      <c r="G18" s="10">
        <v>210</v>
      </c>
      <c r="H18" s="10">
        <v>4700</v>
      </c>
      <c r="I18" s="10">
        <v>110</v>
      </c>
      <c r="J18" s="10">
        <v>4540</v>
      </c>
      <c r="K18" s="10">
        <v>50</v>
      </c>
      <c r="L18" s="10">
        <v>20</v>
      </c>
    </row>
    <row r="19" spans="1:12" s="9" customFormat="1" ht="14.45" customHeight="1" x14ac:dyDescent="0.15">
      <c r="A19" s="292" t="s">
        <v>31</v>
      </c>
      <c r="B19" s="292"/>
      <c r="C19" s="293"/>
      <c r="D19" s="14"/>
      <c r="E19" s="10"/>
      <c r="F19" s="10"/>
      <c r="G19" s="10"/>
      <c r="H19" s="10"/>
      <c r="I19" s="10"/>
      <c r="J19" s="10"/>
      <c r="K19" s="10"/>
      <c r="L19" s="10"/>
    </row>
    <row r="20" spans="1:12" s="9" customFormat="1" ht="14.45" customHeight="1" x14ac:dyDescent="0.15">
      <c r="B20" s="290" t="s">
        <v>10</v>
      </c>
      <c r="C20" s="291"/>
      <c r="D20" s="14">
        <v>524620</v>
      </c>
      <c r="E20" s="10">
        <v>465890</v>
      </c>
      <c r="F20" s="10">
        <v>461600</v>
      </c>
      <c r="G20" s="10">
        <v>4290</v>
      </c>
      <c r="H20" s="10">
        <v>58730</v>
      </c>
      <c r="I20" s="10">
        <v>1620</v>
      </c>
      <c r="J20" s="10">
        <v>56540</v>
      </c>
      <c r="K20" s="10">
        <v>570</v>
      </c>
      <c r="L20" s="10">
        <v>460</v>
      </c>
    </row>
    <row r="21" spans="1:12" s="9" customFormat="1" ht="14.45" customHeight="1" x14ac:dyDescent="0.15">
      <c r="B21" s="16"/>
      <c r="C21" s="16" t="s">
        <v>17</v>
      </c>
      <c r="D21" s="14">
        <v>31720</v>
      </c>
      <c r="E21" s="10">
        <v>28960</v>
      </c>
      <c r="F21" s="10">
        <v>28740</v>
      </c>
      <c r="G21" s="10">
        <v>210</v>
      </c>
      <c r="H21" s="10">
        <v>2770</v>
      </c>
      <c r="I21" s="10">
        <v>30</v>
      </c>
      <c r="J21" s="10">
        <v>2730</v>
      </c>
      <c r="K21" s="10">
        <v>10</v>
      </c>
      <c r="L21" s="10">
        <v>40</v>
      </c>
    </row>
    <row r="22" spans="1:12" s="9" customFormat="1" ht="14.45" customHeight="1" x14ac:dyDescent="0.15">
      <c r="B22" s="16"/>
      <c r="C22" s="16" t="s">
        <v>16</v>
      </c>
      <c r="D22" s="14">
        <v>60730</v>
      </c>
      <c r="E22" s="10">
        <v>53840</v>
      </c>
      <c r="F22" s="10">
        <v>53250</v>
      </c>
      <c r="G22" s="10">
        <v>580</v>
      </c>
      <c r="H22" s="10">
        <v>6900</v>
      </c>
      <c r="I22" s="10">
        <v>250</v>
      </c>
      <c r="J22" s="10">
        <v>6630</v>
      </c>
      <c r="K22" s="10">
        <v>10</v>
      </c>
      <c r="L22" s="10">
        <v>10</v>
      </c>
    </row>
    <row r="23" spans="1:12" s="9" customFormat="1" ht="14.45" customHeight="1" x14ac:dyDescent="0.15">
      <c r="B23" s="16"/>
      <c r="C23" s="16" t="s">
        <v>12</v>
      </c>
      <c r="D23" s="14">
        <v>53390</v>
      </c>
      <c r="E23" s="10">
        <v>44880</v>
      </c>
      <c r="F23" s="10">
        <v>44460</v>
      </c>
      <c r="G23" s="10">
        <v>420</v>
      </c>
      <c r="H23" s="10">
        <v>8510</v>
      </c>
      <c r="I23" s="10">
        <v>280</v>
      </c>
      <c r="J23" s="10">
        <v>8170</v>
      </c>
      <c r="K23" s="10">
        <v>60</v>
      </c>
      <c r="L23" s="10">
        <v>30</v>
      </c>
    </row>
    <row r="24" spans="1:12" s="9" customFormat="1" ht="14.45" customHeight="1" x14ac:dyDescent="0.15">
      <c r="B24" s="16"/>
      <c r="C24" s="16" t="s">
        <v>13</v>
      </c>
      <c r="D24" s="14">
        <v>61770</v>
      </c>
      <c r="E24" s="10">
        <v>56370</v>
      </c>
      <c r="F24" s="10">
        <v>55720</v>
      </c>
      <c r="G24" s="10">
        <v>650</v>
      </c>
      <c r="H24" s="10">
        <v>5400</v>
      </c>
      <c r="I24" s="10">
        <v>210</v>
      </c>
      <c r="J24" s="10">
        <v>5070</v>
      </c>
      <c r="K24" s="10">
        <v>120</v>
      </c>
      <c r="L24" s="10">
        <v>60</v>
      </c>
    </row>
    <row r="25" spans="1:12" s="9" customFormat="1" ht="14.45" customHeight="1" x14ac:dyDescent="0.15">
      <c r="B25" s="16"/>
      <c r="C25" s="16" t="s">
        <v>14</v>
      </c>
      <c r="D25" s="14">
        <v>44350</v>
      </c>
      <c r="E25" s="10">
        <v>38520</v>
      </c>
      <c r="F25" s="10">
        <v>38170</v>
      </c>
      <c r="G25" s="10">
        <v>340</v>
      </c>
      <c r="H25" s="10">
        <v>5830</v>
      </c>
      <c r="I25" s="10">
        <v>180</v>
      </c>
      <c r="J25" s="10">
        <v>5640</v>
      </c>
      <c r="K25" s="10">
        <v>10</v>
      </c>
      <c r="L25" s="10">
        <v>40</v>
      </c>
    </row>
    <row r="26" spans="1:12" s="9" customFormat="1" ht="14.45" customHeight="1" x14ac:dyDescent="0.15">
      <c r="B26" s="16"/>
      <c r="C26" s="16" t="s">
        <v>18</v>
      </c>
      <c r="D26" s="14">
        <v>43050</v>
      </c>
      <c r="E26" s="10">
        <v>38940</v>
      </c>
      <c r="F26" s="10">
        <v>38790</v>
      </c>
      <c r="G26" s="10">
        <v>150</v>
      </c>
      <c r="H26" s="10">
        <v>4100</v>
      </c>
      <c r="I26" s="10">
        <v>120</v>
      </c>
      <c r="J26" s="10">
        <v>3940</v>
      </c>
      <c r="K26" s="10">
        <v>50</v>
      </c>
      <c r="L26" s="10">
        <v>100</v>
      </c>
    </row>
    <row r="27" spans="1:12" s="9" customFormat="1" ht="14.45" customHeight="1" x14ac:dyDescent="0.15">
      <c r="B27" s="16"/>
      <c r="C27" s="16" t="s">
        <v>15</v>
      </c>
      <c r="D27" s="14">
        <v>66870</v>
      </c>
      <c r="E27" s="10">
        <v>60300</v>
      </c>
      <c r="F27" s="10">
        <v>59840</v>
      </c>
      <c r="G27" s="10">
        <v>460</v>
      </c>
      <c r="H27" s="10">
        <v>6570</v>
      </c>
      <c r="I27" s="10">
        <v>50</v>
      </c>
      <c r="J27" s="10">
        <v>6470</v>
      </c>
      <c r="K27" s="10">
        <v>50</v>
      </c>
      <c r="L27" s="10">
        <v>20</v>
      </c>
    </row>
    <row r="28" spans="1:12" s="9" customFormat="1" ht="14.45" customHeight="1" x14ac:dyDescent="0.15">
      <c r="B28" s="16"/>
      <c r="C28" s="16" t="s">
        <v>19</v>
      </c>
      <c r="D28" s="14">
        <v>77470</v>
      </c>
      <c r="E28" s="10">
        <v>67560</v>
      </c>
      <c r="F28" s="10">
        <v>66910</v>
      </c>
      <c r="G28" s="10">
        <v>650</v>
      </c>
      <c r="H28" s="10">
        <v>9900</v>
      </c>
      <c r="I28" s="10">
        <v>310</v>
      </c>
      <c r="J28" s="10">
        <v>9560</v>
      </c>
      <c r="K28" s="10">
        <v>30</v>
      </c>
      <c r="L28" s="10">
        <v>130</v>
      </c>
    </row>
    <row r="29" spans="1:12" s="9" customFormat="1" ht="14.45" customHeight="1" x14ac:dyDescent="0.15">
      <c r="B29" s="16"/>
      <c r="C29" s="16" t="s">
        <v>20</v>
      </c>
      <c r="D29" s="14">
        <v>42030</v>
      </c>
      <c r="E29" s="10">
        <v>37250</v>
      </c>
      <c r="F29" s="10">
        <v>36660</v>
      </c>
      <c r="G29" s="10">
        <v>590</v>
      </c>
      <c r="H29" s="10">
        <v>4770</v>
      </c>
      <c r="I29" s="10">
        <v>160</v>
      </c>
      <c r="J29" s="10">
        <v>4500</v>
      </c>
      <c r="K29" s="10">
        <v>110</v>
      </c>
      <c r="L29" s="10">
        <v>20</v>
      </c>
    </row>
    <row r="30" spans="1:12" s="9" customFormat="1" ht="14.45" customHeight="1" thickBot="1" x14ac:dyDescent="0.2">
      <c r="A30" s="4"/>
      <c r="B30" s="18"/>
      <c r="C30" s="18" t="s">
        <v>32</v>
      </c>
      <c r="D30" s="15">
        <v>43250</v>
      </c>
      <c r="E30" s="12">
        <v>39270</v>
      </c>
      <c r="F30" s="12">
        <v>39040</v>
      </c>
      <c r="G30" s="12">
        <v>230</v>
      </c>
      <c r="H30" s="12">
        <v>3980</v>
      </c>
      <c r="I30" s="12">
        <v>40</v>
      </c>
      <c r="J30" s="12">
        <v>3850</v>
      </c>
      <c r="K30" s="12">
        <v>100</v>
      </c>
      <c r="L30" s="12">
        <v>20</v>
      </c>
    </row>
    <row r="31" spans="1:12" s="7" customFormat="1" ht="13.9" customHeight="1" x14ac:dyDescent="0.15">
      <c r="A31" s="7" t="s">
        <v>4</v>
      </c>
    </row>
    <row r="32" spans="1:12" ht="14.1" customHeight="1" x14ac:dyDescent="0.15">
      <c r="A32" s="11"/>
    </row>
  </sheetData>
  <mergeCells count="22">
    <mergeCell ref="B14:C14"/>
    <mergeCell ref="B13:C13"/>
    <mergeCell ref="B12:C12"/>
    <mergeCell ref="A11:C11"/>
    <mergeCell ref="A6:C6"/>
    <mergeCell ref="B10:C10"/>
    <mergeCell ref="B9:C9"/>
    <mergeCell ref="B8:C8"/>
    <mergeCell ref="B7:C7"/>
    <mergeCell ref="B20:C20"/>
    <mergeCell ref="A19:C19"/>
    <mergeCell ref="B15:C15"/>
    <mergeCell ref="A16:C16"/>
    <mergeCell ref="B17:C17"/>
    <mergeCell ref="B18:C18"/>
    <mergeCell ref="A1:L1"/>
    <mergeCell ref="L3:L5"/>
    <mergeCell ref="D3:K3"/>
    <mergeCell ref="D4:D5"/>
    <mergeCell ref="E4:G4"/>
    <mergeCell ref="H4:K4"/>
    <mergeCell ref="A3:C5"/>
  </mergeCells>
  <phoneticPr fontId="1"/>
  <pageMargins left="0.78740157480314965" right="0.55118110236220474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L1"/>
    </sheetView>
  </sheetViews>
  <sheetFormatPr defaultColWidth="7.75" defaultRowHeight="13.9" customHeight="1" x14ac:dyDescent="0.15"/>
  <cols>
    <col min="1" max="1" width="2.25" style="149" customWidth="1"/>
    <col min="2" max="2" width="6.625" style="149" customWidth="1"/>
    <col min="3" max="3" width="6.75" style="149" customWidth="1"/>
    <col min="4" max="5" width="7.875" style="149" customWidth="1"/>
    <col min="6" max="6" width="6.75" style="149" customWidth="1"/>
    <col min="7" max="7" width="7.75" style="149"/>
    <col min="8" max="8" width="8.25" style="149" bestFit="1" customWidth="1"/>
    <col min="9" max="9" width="6.375" style="149" customWidth="1"/>
    <col min="10" max="11" width="7.75" style="149"/>
    <col min="12" max="12" width="6.75" style="149" customWidth="1"/>
    <col min="13" max="13" width="6.875" style="149" customWidth="1"/>
    <col min="14" max="14" width="8.375" style="149" customWidth="1"/>
    <col min="15" max="15" width="6.875" style="149" customWidth="1"/>
    <col min="16" max="16" width="7.875" style="149" customWidth="1"/>
    <col min="17" max="17" width="8.125" style="149" customWidth="1"/>
    <col min="18" max="18" width="6.75" style="149" customWidth="1"/>
    <col min="19" max="20" width="7.875" style="149" customWidth="1"/>
    <col min="21" max="21" width="6.375" style="149" customWidth="1"/>
    <col min="22" max="23" width="7.875" style="149" customWidth="1"/>
    <col min="24" max="16384" width="7.75" style="149"/>
  </cols>
  <sheetData>
    <row r="1" spans="1:23" s="174" customFormat="1" ht="19.899999999999999" customHeight="1" x14ac:dyDescent="0.15">
      <c r="A1" s="390" t="s">
        <v>260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424" t="s">
        <v>249</v>
      </c>
      <c r="N1" s="424"/>
      <c r="O1" s="424"/>
      <c r="P1" s="424"/>
      <c r="Q1" s="424"/>
      <c r="R1" s="424"/>
      <c r="S1" s="424"/>
      <c r="T1" s="424"/>
      <c r="U1" s="424"/>
      <c r="V1" s="424"/>
      <c r="W1" s="424"/>
    </row>
    <row r="2" spans="1:23" s="152" customFormat="1" ht="13.9" customHeight="1" thickBot="1" x14ac:dyDescent="0.2">
      <c r="A2" s="152" t="s">
        <v>248</v>
      </c>
    </row>
    <row r="3" spans="1:23" s="163" customFormat="1" ht="13.9" customHeight="1" x14ac:dyDescent="0.15">
      <c r="A3" s="388" t="s">
        <v>247</v>
      </c>
      <c r="B3" s="389"/>
      <c r="C3" s="416" t="s">
        <v>259</v>
      </c>
      <c r="D3" s="418"/>
      <c r="E3" s="418"/>
      <c r="F3" s="413" t="s">
        <v>258</v>
      </c>
      <c r="G3" s="413"/>
      <c r="H3" s="413"/>
      <c r="I3" s="413" t="s">
        <v>257</v>
      </c>
      <c r="J3" s="413"/>
      <c r="K3" s="413"/>
      <c r="L3" s="179" t="s">
        <v>256</v>
      </c>
      <c r="M3" s="178" t="s">
        <v>255</v>
      </c>
      <c r="N3" s="177"/>
      <c r="O3" s="413" t="s">
        <v>254</v>
      </c>
      <c r="P3" s="413"/>
      <c r="Q3" s="413"/>
      <c r="R3" s="413" t="s">
        <v>253</v>
      </c>
      <c r="S3" s="413"/>
      <c r="T3" s="416"/>
      <c r="U3" s="413" t="s">
        <v>252</v>
      </c>
      <c r="V3" s="413"/>
      <c r="W3" s="416"/>
    </row>
    <row r="4" spans="1:23" s="163" customFormat="1" ht="21.6" customHeight="1" x14ac:dyDescent="0.15">
      <c r="A4" s="385"/>
      <c r="B4" s="386"/>
      <c r="C4" s="173" t="s">
        <v>223</v>
      </c>
      <c r="D4" s="171" t="s">
        <v>222</v>
      </c>
      <c r="E4" s="170" t="s">
        <v>221</v>
      </c>
      <c r="F4" s="173" t="s">
        <v>223</v>
      </c>
      <c r="G4" s="171" t="s">
        <v>222</v>
      </c>
      <c r="H4" s="170" t="s">
        <v>221</v>
      </c>
      <c r="I4" s="173" t="s">
        <v>223</v>
      </c>
      <c r="J4" s="171" t="s">
        <v>222</v>
      </c>
      <c r="K4" s="170" t="s">
        <v>221</v>
      </c>
      <c r="L4" s="171" t="s">
        <v>223</v>
      </c>
      <c r="M4" s="172" t="s">
        <v>222</v>
      </c>
      <c r="N4" s="170" t="s">
        <v>221</v>
      </c>
      <c r="O4" s="173" t="s">
        <v>223</v>
      </c>
      <c r="P4" s="171" t="s">
        <v>222</v>
      </c>
      <c r="Q4" s="170" t="s">
        <v>221</v>
      </c>
      <c r="R4" s="173" t="s">
        <v>223</v>
      </c>
      <c r="S4" s="171" t="s">
        <v>222</v>
      </c>
      <c r="T4" s="170" t="s">
        <v>221</v>
      </c>
      <c r="U4" s="173" t="s">
        <v>223</v>
      </c>
      <c r="V4" s="171" t="s">
        <v>222</v>
      </c>
      <c r="W4" s="170" t="s">
        <v>221</v>
      </c>
    </row>
    <row r="5" spans="1:23" ht="17.45" customHeight="1" x14ac:dyDescent="0.15">
      <c r="A5" s="387" t="s">
        <v>220</v>
      </c>
      <c r="B5" s="387"/>
      <c r="C5" s="160">
        <v>6069</v>
      </c>
      <c r="D5" s="159">
        <v>1370402</v>
      </c>
      <c r="E5" s="159">
        <v>23535070</v>
      </c>
      <c r="F5" s="159">
        <v>4768</v>
      </c>
      <c r="G5" s="159">
        <v>542259</v>
      </c>
      <c r="H5" s="159">
        <v>8794535</v>
      </c>
      <c r="I5" s="159">
        <v>12</v>
      </c>
      <c r="J5" s="159">
        <v>5168</v>
      </c>
      <c r="K5" s="159">
        <v>118323</v>
      </c>
      <c r="L5" s="159">
        <v>137</v>
      </c>
      <c r="M5" s="159">
        <v>375522</v>
      </c>
      <c r="N5" s="159">
        <v>7215801</v>
      </c>
      <c r="O5" s="159">
        <v>1131</v>
      </c>
      <c r="P5" s="159">
        <v>435569</v>
      </c>
      <c r="Q5" s="159">
        <v>7253568</v>
      </c>
      <c r="R5" s="159">
        <v>4</v>
      </c>
      <c r="S5" s="159">
        <v>9688</v>
      </c>
      <c r="T5" s="159">
        <v>112150</v>
      </c>
      <c r="U5" s="159">
        <v>17</v>
      </c>
      <c r="V5" s="159">
        <v>2196</v>
      </c>
      <c r="W5" s="159">
        <v>40693</v>
      </c>
    </row>
    <row r="6" spans="1:23" ht="17.45" customHeight="1" x14ac:dyDescent="0.15">
      <c r="A6" s="380" t="s">
        <v>219</v>
      </c>
      <c r="B6" s="380"/>
      <c r="C6" s="160">
        <v>6441</v>
      </c>
      <c r="D6" s="159">
        <v>1564744</v>
      </c>
      <c r="E6" s="159">
        <v>29305974</v>
      </c>
      <c r="F6" s="159">
        <v>4880</v>
      </c>
      <c r="G6" s="159">
        <v>568085</v>
      </c>
      <c r="H6" s="159">
        <v>9270927</v>
      </c>
      <c r="I6" s="159">
        <v>6</v>
      </c>
      <c r="J6" s="159">
        <v>14413</v>
      </c>
      <c r="K6" s="159">
        <v>293763</v>
      </c>
      <c r="L6" s="159">
        <v>207</v>
      </c>
      <c r="M6" s="159">
        <v>537930</v>
      </c>
      <c r="N6" s="159">
        <v>12180967</v>
      </c>
      <c r="O6" s="159">
        <v>1335</v>
      </c>
      <c r="P6" s="159">
        <v>443493</v>
      </c>
      <c r="Q6" s="159">
        <v>7546120</v>
      </c>
      <c r="R6" s="159">
        <v>4</v>
      </c>
      <c r="S6" s="159">
        <v>94</v>
      </c>
      <c r="T6" s="159">
        <v>900</v>
      </c>
      <c r="U6" s="159">
        <v>9</v>
      </c>
      <c r="V6" s="159">
        <v>729</v>
      </c>
      <c r="W6" s="159">
        <v>13297</v>
      </c>
    </row>
    <row r="7" spans="1:23" ht="17.45" customHeight="1" x14ac:dyDescent="0.15">
      <c r="A7" s="380" t="s">
        <v>218</v>
      </c>
      <c r="B7" s="380"/>
      <c r="C7" s="176">
        <v>5763</v>
      </c>
      <c r="D7" s="151">
        <v>1125815</v>
      </c>
      <c r="E7" s="151">
        <v>21127691</v>
      </c>
      <c r="F7" s="151">
        <v>4375</v>
      </c>
      <c r="G7" s="151">
        <v>500604</v>
      </c>
      <c r="H7" s="151">
        <v>8075957</v>
      </c>
      <c r="I7" s="151">
        <v>7</v>
      </c>
      <c r="J7" s="151">
        <v>12744</v>
      </c>
      <c r="K7" s="151">
        <v>301253</v>
      </c>
      <c r="L7" s="151">
        <v>135</v>
      </c>
      <c r="M7" s="151">
        <v>243278</v>
      </c>
      <c r="N7" s="151">
        <v>5866061</v>
      </c>
      <c r="O7" s="151">
        <v>1242</v>
      </c>
      <c r="P7" s="151">
        <v>368965</v>
      </c>
      <c r="Q7" s="151">
        <v>6882508</v>
      </c>
      <c r="R7" s="151">
        <v>2</v>
      </c>
      <c r="S7" s="151">
        <v>131</v>
      </c>
      <c r="T7" s="159" t="s">
        <v>233</v>
      </c>
      <c r="U7" s="151">
        <v>2</v>
      </c>
      <c r="V7" s="151">
        <v>93</v>
      </c>
      <c r="W7" s="159" t="s">
        <v>233</v>
      </c>
    </row>
    <row r="8" spans="1:23" ht="17.45" customHeight="1" x14ac:dyDescent="0.15">
      <c r="A8" s="380" t="s">
        <v>217</v>
      </c>
      <c r="B8" s="380"/>
      <c r="C8" s="176">
        <v>6562</v>
      </c>
      <c r="D8" s="151">
        <v>1249406</v>
      </c>
      <c r="E8" s="151">
        <v>22214208</v>
      </c>
      <c r="F8" s="151">
        <v>5199</v>
      </c>
      <c r="G8" s="151">
        <v>594710</v>
      </c>
      <c r="H8" s="151">
        <v>9620135</v>
      </c>
      <c r="I8" s="151">
        <v>5</v>
      </c>
      <c r="J8" s="151">
        <v>9636</v>
      </c>
      <c r="K8" s="151">
        <v>140000</v>
      </c>
      <c r="L8" s="151">
        <v>138</v>
      </c>
      <c r="M8" s="151">
        <v>247955</v>
      </c>
      <c r="N8" s="151">
        <v>5148427</v>
      </c>
      <c r="O8" s="151">
        <v>1217</v>
      </c>
      <c r="P8" s="151">
        <v>396927</v>
      </c>
      <c r="Q8" s="151">
        <v>7302627</v>
      </c>
      <c r="R8" s="159" t="s">
        <v>83</v>
      </c>
      <c r="S8" s="159" t="s">
        <v>83</v>
      </c>
      <c r="T8" s="159" t="s">
        <v>83</v>
      </c>
      <c r="U8" s="151">
        <v>3</v>
      </c>
      <c r="V8" s="151">
        <v>178</v>
      </c>
      <c r="W8" s="159">
        <v>3019</v>
      </c>
    </row>
    <row r="9" spans="1:23" ht="17.45" customHeight="1" x14ac:dyDescent="0.15">
      <c r="A9" s="380" t="s">
        <v>216</v>
      </c>
      <c r="B9" s="380"/>
      <c r="C9" s="160">
        <v>6660</v>
      </c>
      <c r="D9" s="159">
        <v>1264086</v>
      </c>
      <c r="E9" s="159">
        <v>22775770</v>
      </c>
      <c r="F9" s="159">
        <v>5125</v>
      </c>
      <c r="G9" s="159">
        <v>585785</v>
      </c>
      <c r="H9" s="159">
        <v>9333515</v>
      </c>
      <c r="I9" s="159">
        <v>8</v>
      </c>
      <c r="J9" s="159">
        <v>6099</v>
      </c>
      <c r="K9" s="159">
        <v>156770</v>
      </c>
      <c r="L9" s="159">
        <v>179</v>
      </c>
      <c r="M9" s="159">
        <v>321181</v>
      </c>
      <c r="N9" s="159">
        <v>6711503</v>
      </c>
      <c r="O9" s="159">
        <v>1339</v>
      </c>
      <c r="P9" s="159">
        <v>350847</v>
      </c>
      <c r="Q9" s="159">
        <v>6572495</v>
      </c>
      <c r="R9" s="159">
        <v>6</v>
      </c>
      <c r="S9" s="159">
        <v>89</v>
      </c>
      <c r="T9" s="159">
        <v>392</v>
      </c>
      <c r="U9" s="159">
        <v>3</v>
      </c>
      <c r="V9" s="159">
        <v>85</v>
      </c>
      <c r="W9" s="159">
        <v>1095</v>
      </c>
    </row>
    <row r="10" spans="1:23" ht="17.45" customHeight="1" x14ac:dyDescent="0.15">
      <c r="A10" s="162"/>
      <c r="B10" s="161" t="s">
        <v>215</v>
      </c>
      <c r="C10" s="160">
        <v>669</v>
      </c>
      <c r="D10" s="159">
        <v>92934</v>
      </c>
      <c r="E10" s="159">
        <v>1518300</v>
      </c>
      <c r="F10" s="159">
        <v>562</v>
      </c>
      <c r="G10" s="159">
        <v>64672</v>
      </c>
      <c r="H10" s="159">
        <v>1021770</v>
      </c>
      <c r="I10" s="159" t="s">
        <v>251</v>
      </c>
      <c r="J10" s="159" t="s">
        <v>251</v>
      </c>
      <c r="K10" s="159" t="s">
        <v>251</v>
      </c>
      <c r="L10" s="159">
        <v>6</v>
      </c>
      <c r="M10" s="159">
        <v>4021</v>
      </c>
      <c r="N10" s="159">
        <v>90003</v>
      </c>
      <c r="O10" s="159">
        <v>101</v>
      </c>
      <c r="P10" s="159">
        <v>24241</v>
      </c>
      <c r="Q10" s="159">
        <v>406527</v>
      </c>
      <c r="R10" s="159" t="s">
        <v>251</v>
      </c>
      <c r="S10" s="159" t="s">
        <v>251</v>
      </c>
      <c r="T10" s="159" t="s">
        <v>251</v>
      </c>
      <c r="U10" s="159" t="s">
        <v>251</v>
      </c>
      <c r="V10" s="159" t="s">
        <v>251</v>
      </c>
      <c r="W10" s="159" t="s">
        <v>251</v>
      </c>
    </row>
    <row r="11" spans="1:23" ht="17.45" customHeight="1" x14ac:dyDescent="0.15">
      <c r="A11" s="162"/>
      <c r="B11" s="161" t="s">
        <v>213</v>
      </c>
      <c r="C11" s="160">
        <v>693</v>
      </c>
      <c r="D11" s="159">
        <v>154458</v>
      </c>
      <c r="E11" s="159">
        <v>2810893</v>
      </c>
      <c r="F11" s="159">
        <v>494</v>
      </c>
      <c r="G11" s="159">
        <v>55947</v>
      </c>
      <c r="H11" s="159">
        <v>910513</v>
      </c>
      <c r="I11" s="159">
        <v>1</v>
      </c>
      <c r="J11" s="159">
        <v>984</v>
      </c>
      <c r="K11" s="159" t="s">
        <v>204</v>
      </c>
      <c r="L11" s="159">
        <v>26</v>
      </c>
      <c r="M11" s="159">
        <v>58795</v>
      </c>
      <c r="N11" s="159">
        <v>1165690</v>
      </c>
      <c r="O11" s="159">
        <v>168</v>
      </c>
      <c r="P11" s="159">
        <v>38660</v>
      </c>
      <c r="Q11" s="159">
        <v>713485</v>
      </c>
      <c r="R11" s="159">
        <v>3</v>
      </c>
      <c r="S11" s="159">
        <v>45</v>
      </c>
      <c r="T11" s="159">
        <v>150</v>
      </c>
      <c r="U11" s="159">
        <v>1</v>
      </c>
      <c r="V11" s="159">
        <v>27</v>
      </c>
      <c r="W11" s="159" t="s">
        <v>204</v>
      </c>
    </row>
    <row r="12" spans="1:23" ht="17.45" customHeight="1" x14ac:dyDescent="0.15">
      <c r="A12" s="162"/>
      <c r="B12" s="161" t="s">
        <v>212</v>
      </c>
      <c r="C12" s="160">
        <v>519</v>
      </c>
      <c r="D12" s="159">
        <v>111563</v>
      </c>
      <c r="E12" s="159">
        <v>2317303</v>
      </c>
      <c r="F12" s="159">
        <v>363</v>
      </c>
      <c r="G12" s="159">
        <v>42783</v>
      </c>
      <c r="H12" s="159">
        <v>721195</v>
      </c>
      <c r="I12" s="159">
        <v>1</v>
      </c>
      <c r="J12" s="159">
        <v>3657</v>
      </c>
      <c r="K12" s="159" t="s">
        <v>204</v>
      </c>
      <c r="L12" s="159">
        <v>21</v>
      </c>
      <c r="M12" s="159">
        <v>22599</v>
      </c>
      <c r="N12" s="159" t="s">
        <v>204</v>
      </c>
      <c r="O12" s="159">
        <v>134</v>
      </c>
      <c r="P12" s="159">
        <v>42524</v>
      </c>
      <c r="Q12" s="159">
        <v>993232</v>
      </c>
      <c r="R12" s="159" t="s">
        <v>156</v>
      </c>
      <c r="S12" s="159" t="s">
        <v>156</v>
      </c>
      <c r="T12" s="159" t="s">
        <v>156</v>
      </c>
      <c r="U12" s="159" t="s">
        <v>156</v>
      </c>
      <c r="V12" s="159" t="s">
        <v>156</v>
      </c>
      <c r="W12" s="159" t="s">
        <v>156</v>
      </c>
    </row>
    <row r="13" spans="1:23" ht="17.45" customHeight="1" x14ac:dyDescent="0.15">
      <c r="A13" s="162"/>
      <c r="B13" s="161" t="s">
        <v>211</v>
      </c>
      <c r="C13" s="160">
        <v>952</v>
      </c>
      <c r="D13" s="159">
        <v>152439</v>
      </c>
      <c r="E13" s="159">
        <v>2819408</v>
      </c>
      <c r="F13" s="159">
        <v>791</v>
      </c>
      <c r="G13" s="159">
        <v>88794</v>
      </c>
      <c r="H13" s="159">
        <v>1404066</v>
      </c>
      <c r="I13" s="159" t="s">
        <v>156</v>
      </c>
      <c r="J13" s="159" t="s">
        <v>156</v>
      </c>
      <c r="K13" s="159" t="s">
        <v>156</v>
      </c>
      <c r="L13" s="159">
        <v>10</v>
      </c>
      <c r="M13" s="159">
        <v>30266</v>
      </c>
      <c r="N13" s="159">
        <v>757534</v>
      </c>
      <c r="O13" s="159">
        <v>151</v>
      </c>
      <c r="P13" s="159">
        <v>33379</v>
      </c>
      <c r="Q13" s="159">
        <v>657808</v>
      </c>
      <c r="R13" s="159" t="s">
        <v>156</v>
      </c>
      <c r="S13" s="159" t="s">
        <v>156</v>
      </c>
      <c r="T13" s="159" t="s">
        <v>156</v>
      </c>
      <c r="U13" s="159" t="s">
        <v>156</v>
      </c>
      <c r="V13" s="159" t="s">
        <v>156</v>
      </c>
      <c r="W13" s="159" t="s">
        <v>156</v>
      </c>
    </row>
    <row r="14" spans="1:23" ht="17.45" customHeight="1" x14ac:dyDescent="0.15">
      <c r="A14" s="162"/>
      <c r="B14" s="161" t="s">
        <v>210</v>
      </c>
      <c r="C14" s="160">
        <v>371</v>
      </c>
      <c r="D14" s="159">
        <v>66185</v>
      </c>
      <c r="E14" s="159">
        <v>1247821</v>
      </c>
      <c r="F14" s="159">
        <v>256</v>
      </c>
      <c r="G14" s="159">
        <v>30973</v>
      </c>
      <c r="H14" s="159">
        <v>517874</v>
      </c>
      <c r="I14" s="159">
        <v>2</v>
      </c>
      <c r="J14" s="159">
        <v>220</v>
      </c>
      <c r="K14" s="159" t="s">
        <v>204</v>
      </c>
      <c r="L14" s="159">
        <v>12</v>
      </c>
      <c r="M14" s="159">
        <v>16395</v>
      </c>
      <c r="N14" s="159">
        <v>376266</v>
      </c>
      <c r="O14" s="159">
        <v>101</v>
      </c>
      <c r="P14" s="159">
        <v>18597</v>
      </c>
      <c r="Q14" s="159">
        <v>349531</v>
      </c>
      <c r="R14" s="159" t="s">
        <v>156</v>
      </c>
      <c r="S14" s="159" t="s">
        <v>156</v>
      </c>
      <c r="T14" s="159" t="s">
        <v>156</v>
      </c>
      <c r="U14" s="159" t="s">
        <v>156</v>
      </c>
      <c r="V14" s="159" t="s">
        <v>156</v>
      </c>
      <c r="W14" s="159" t="s">
        <v>156</v>
      </c>
    </row>
    <row r="15" spans="1:23" ht="17.45" customHeight="1" x14ac:dyDescent="0.15">
      <c r="A15" s="162"/>
      <c r="B15" s="161" t="s">
        <v>209</v>
      </c>
      <c r="C15" s="160">
        <v>435</v>
      </c>
      <c r="D15" s="159">
        <v>57863</v>
      </c>
      <c r="E15" s="159">
        <v>1010975</v>
      </c>
      <c r="F15" s="159">
        <v>357</v>
      </c>
      <c r="G15" s="159">
        <v>38828</v>
      </c>
      <c r="H15" s="159">
        <v>606068</v>
      </c>
      <c r="I15" s="159">
        <v>1</v>
      </c>
      <c r="J15" s="159">
        <v>942</v>
      </c>
      <c r="K15" s="159" t="s">
        <v>204</v>
      </c>
      <c r="L15" s="159">
        <v>5</v>
      </c>
      <c r="M15" s="159">
        <v>4634</v>
      </c>
      <c r="N15" s="159">
        <v>130030</v>
      </c>
      <c r="O15" s="159">
        <v>71</v>
      </c>
      <c r="P15" s="159">
        <v>13439</v>
      </c>
      <c r="Q15" s="159">
        <v>259757</v>
      </c>
      <c r="R15" s="159">
        <v>1</v>
      </c>
      <c r="S15" s="159">
        <v>20</v>
      </c>
      <c r="T15" s="159" t="s">
        <v>204</v>
      </c>
      <c r="U15" s="159" t="s">
        <v>156</v>
      </c>
      <c r="V15" s="159" t="s">
        <v>156</v>
      </c>
      <c r="W15" s="159" t="s">
        <v>156</v>
      </c>
    </row>
    <row r="16" spans="1:23" ht="17.45" customHeight="1" x14ac:dyDescent="0.15">
      <c r="A16" s="162"/>
      <c r="B16" s="161" t="s">
        <v>208</v>
      </c>
      <c r="C16" s="160">
        <v>675</v>
      </c>
      <c r="D16" s="159">
        <v>207196</v>
      </c>
      <c r="E16" s="159">
        <v>4113276</v>
      </c>
      <c r="F16" s="159">
        <v>460</v>
      </c>
      <c r="G16" s="159">
        <v>52817</v>
      </c>
      <c r="H16" s="159">
        <v>902562</v>
      </c>
      <c r="I16" s="159" t="s">
        <v>156</v>
      </c>
      <c r="J16" s="159" t="s">
        <v>156</v>
      </c>
      <c r="K16" s="159" t="s">
        <v>156</v>
      </c>
      <c r="L16" s="159">
        <v>41</v>
      </c>
      <c r="M16" s="159">
        <v>98207</v>
      </c>
      <c r="N16" s="159">
        <v>2045405</v>
      </c>
      <c r="O16" s="159">
        <v>174</v>
      </c>
      <c r="P16" s="159">
        <v>56172</v>
      </c>
      <c r="Q16" s="159">
        <v>1165309</v>
      </c>
      <c r="R16" s="159" t="s">
        <v>156</v>
      </c>
      <c r="S16" s="159" t="s">
        <v>156</v>
      </c>
      <c r="T16" s="159" t="s">
        <v>156</v>
      </c>
      <c r="U16" s="159" t="s">
        <v>156</v>
      </c>
      <c r="V16" s="159" t="s">
        <v>156</v>
      </c>
      <c r="W16" s="159" t="s">
        <v>156</v>
      </c>
    </row>
    <row r="17" spans="1:23" ht="17.45" customHeight="1" x14ac:dyDescent="0.15">
      <c r="A17" s="162"/>
      <c r="B17" s="161" t="s">
        <v>207</v>
      </c>
      <c r="C17" s="160">
        <v>730</v>
      </c>
      <c r="D17" s="159">
        <v>133918</v>
      </c>
      <c r="E17" s="159">
        <v>2350568</v>
      </c>
      <c r="F17" s="159">
        <v>552</v>
      </c>
      <c r="G17" s="159">
        <v>64234</v>
      </c>
      <c r="H17" s="159">
        <v>992899</v>
      </c>
      <c r="I17" s="159" t="s">
        <v>156</v>
      </c>
      <c r="J17" s="159" t="s">
        <v>156</v>
      </c>
      <c r="K17" s="159" t="s">
        <v>156</v>
      </c>
      <c r="L17" s="159">
        <v>21</v>
      </c>
      <c r="M17" s="159">
        <v>40805</v>
      </c>
      <c r="N17" s="159">
        <v>740017</v>
      </c>
      <c r="O17" s="159">
        <v>157</v>
      </c>
      <c r="P17" s="159">
        <v>28879</v>
      </c>
      <c r="Q17" s="159">
        <v>617652</v>
      </c>
      <c r="R17" s="159" t="s">
        <v>156</v>
      </c>
      <c r="S17" s="159" t="s">
        <v>156</v>
      </c>
      <c r="T17" s="159" t="s">
        <v>156</v>
      </c>
      <c r="U17" s="159" t="s">
        <v>156</v>
      </c>
      <c r="V17" s="159" t="s">
        <v>156</v>
      </c>
      <c r="W17" s="159" t="s">
        <v>156</v>
      </c>
    </row>
    <row r="18" spans="1:23" ht="17.45" customHeight="1" x14ac:dyDescent="0.15">
      <c r="A18" s="162"/>
      <c r="B18" s="161" t="s">
        <v>206</v>
      </c>
      <c r="C18" s="160">
        <v>1058</v>
      </c>
      <c r="D18" s="159">
        <v>156514</v>
      </c>
      <c r="E18" s="159">
        <v>2653529</v>
      </c>
      <c r="F18" s="159">
        <v>852</v>
      </c>
      <c r="G18" s="159">
        <v>94453</v>
      </c>
      <c r="H18" s="159">
        <v>1445089</v>
      </c>
      <c r="I18" s="159">
        <v>1</v>
      </c>
      <c r="J18" s="159">
        <v>171</v>
      </c>
      <c r="K18" s="159" t="s">
        <v>204</v>
      </c>
      <c r="L18" s="159">
        <v>28</v>
      </c>
      <c r="M18" s="159">
        <v>28944</v>
      </c>
      <c r="N18" s="159">
        <v>559710</v>
      </c>
      <c r="O18" s="159">
        <v>176</v>
      </c>
      <c r="P18" s="159">
        <v>32910</v>
      </c>
      <c r="Q18" s="159">
        <v>644130</v>
      </c>
      <c r="R18" s="159" t="s">
        <v>156</v>
      </c>
      <c r="S18" s="159" t="s">
        <v>156</v>
      </c>
      <c r="T18" s="159" t="s">
        <v>156</v>
      </c>
      <c r="U18" s="159">
        <v>1</v>
      </c>
      <c r="V18" s="159">
        <v>36</v>
      </c>
      <c r="W18" s="159" t="s">
        <v>204</v>
      </c>
    </row>
    <row r="19" spans="1:23" ht="17.45" customHeight="1" thickBot="1" x14ac:dyDescent="0.2">
      <c r="A19" s="158"/>
      <c r="B19" s="157" t="s">
        <v>205</v>
      </c>
      <c r="C19" s="156">
        <v>558</v>
      </c>
      <c r="D19" s="155">
        <v>131016</v>
      </c>
      <c r="E19" s="155">
        <v>1933697</v>
      </c>
      <c r="F19" s="155">
        <v>438</v>
      </c>
      <c r="G19" s="155">
        <v>52284</v>
      </c>
      <c r="H19" s="155">
        <v>811479</v>
      </c>
      <c r="I19" s="155">
        <v>2</v>
      </c>
      <c r="J19" s="155">
        <v>125</v>
      </c>
      <c r="K19" s="155" t="s">
        <v>204</v>
      </c>
      <c r="L19" s="155">
        <v>9</v>
      </c>
      <c r="M19" s="155">
        <v>16515</v>
      </c>
      <c r="N19" s="155">
        <v>354572</v>
      </c>
      <c r="O19" s="155">
        <v>106</v>
      </c>
      <c r="P19" s="155">
        <v>62046</v>
      </c>
      <c r="Q19" s="155">
        <v>765064</v>
      </c>
      <c r="R19" s="155">
        <v>2</v>
      </c>
      <c r="S19" s="155">
        <v>24</v>
      </c>
      <c r="T19" s="155" t="s">
        <v>204</v>
      </c>
      <c r="U19" s="155">
        <v>1</v>
      </c>
      <c r="V19" s="155">
        <v>22</v>
      </c>
      <c r="W19" s="155" t="s">
        <v>204</v>
      </c>
    </row>
    <row r="20" spans="1:23" s="152" customFormat="1" ht="13.9" customHeight="1" x14ac:dyDescent="0.15">
      <c r="A20" s="152" t="s">
        <v>203</v>
      </c>
      <c r="W20" s="175"/>
    </row>
    <row r="21" spans="1:23" s="152" customFormat="1" ht="13.9" customHeight="1" x14ac:dyDescent="0.15"/>
  </sheetData>
  <mergeCells count="14">
    <mergeCell ref="A1:L1"/>
    <mergeCell ref="C3:E3"/>
    <mergeCell ref="A3:B4"/>
    <mergeCell ref="U3:W3"/>
    <mergeCell ref="M1:W1"/>
    <mergeCell ref="O3:Q3"/>
    <mergeCell ref="R3:T3"/>
    <mergeCell ref="F3:H3"/>
    <mergeCell ref="I3:K3"/>
    <mergeCell ref="A8:B8"/>
    <mergeCell ref="A7:B7"/>
    <mergeCell ref="A6:B6"/>
    <mergeCell ref="A5:B5"/>
    <mergeCell ref="A9:B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zoomScale="120" zoomScaleNormal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N1"/>
    </sheetView>
  </sheetViews>
  <sheetFormatPr defaultColWidth="7.75" defaultRowHeight="13.9" customHeight="1" x14ac:dyDescent="0.15"/>
  <cols>
    <col min="1" max="1" width="2.25" style="149" customWidth="1"/>
    <col min="2" max="2" width="6.625" style="149" customWidth="1"/>
    <col min="3" max="3" width="5.875" style="149" customWidth="1"/>
    <col min="4" max="4" width="7.125" style="149" customWidth="1"/>
    <col min="5" max="5" width="5.875" style="149" customWidth="1"/>
    <col min="6" max="6" width="6.625" style="149" customWidth="1"/>
    <col min="7" max="7" width="5.375" style="149" customWidth="1"/>
    <col min="8" max="8" width="6.625" style="149" customWidth="1"/>
    <col min="9" max="9" width="5.375" style="149" customWidth="1"/>
    <col min="10" max="10" width="5.625" style="149" customWidth="1"/>
    <col min="11" max="11" width="5.875" style="149" customWidth="1"/>
    <col min="12" max="12" width="6.625" style="149" customWidth="1"/>
    <col min="13" max="13" width="6.375" style="149" customWidth="1"/>
    <col min="14" max="14" width="8.25" style="149" bestFit="1" customWidth="1"/>
    <col min="15" max="15" width="5.25" style="149" customWidth="1"/>
    <col min="16" max="16" width="6.375" style="149" customWidth="1"/>
    <col min="17" max="17" width="5.5" style="149" customWidth="1"/>
    <col min="18" max="18" width="6.625" style="149" customWidth="1"/>
    <col min="19" max="19" width="5.25" style="149" customWidth="1"/>
    <col min="20" max="20" width="6.375" style="149" customWidth="1"/>
    <col min="21" max="21" width="5" style="149" customWidth="1"/>
    <col min="22" max="22" width="6.375" style="149" customWidth="1"/>
    <col min="23" max="23" width="6" style="149" customWidth="1"/>
    <col min="24" max="24" width="6.5" style="149" customWidth="1"/>
    <col min="25" max="25" width="5" style="149" customWidth="1"/>
    <col min="26" max="26" width="6.375" style="149" customWidth="1"/>
    <col min="27" max="27" width="6" style="149" customWidth="1"/>
    <col min="28" max="28" width="6.375" style="149" customWidth="1"/>
    <col min="29" max="16384" width="7.75" style="149"/>
  </cols>
  <sheetData>
    <row r="1" spans="1:28" s="174" customFormat="1" ht="19.899999999999999" customHeight="1" x14ac:dyDescent="0.15">
      <c r="A1" s="390" t="s">
        <v>281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424" t="s">
        <v>280</v>
      </c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</row>
    <row r="2" spans="1:28" s="152" customFormat="1" ht="13.9" customHeight="1" thickBot="1" x14ac:dyDescent="0.2">
      <c r="A2" s="152" t="s">
        <v>279</v>
      </c>
    </row>
    <row r="3" spans="1:28" s="163" customFormat="1" ht="13.9" customHeight="1" x14ac:dyDescent="0.15">
      <c r="A3" s="388" t="s">
        <v>247</v>
      </c>
      <c r="B3" s="389"/>
      <c r="C3" s="413" t="s">
        <v>278</v>
      </c>
      <c r="D3" s="413"/>
      <c r="E3" s="416" t="s">
        <v>277</v>
      </c>
      <c r="F3" s="417"/>
      <c r="G3" s="417"/>
      <c r="H3" s="417"/>
      <c r="I3" s="417"/>
      <c r="J3" s="417"/>
      <c r="K3" s="417"/>
      <c r="L3" s="417"/>
      <c r="M3" s="186"/>
      <c r="N3" s="185"/>
      <c r="O3" s="185" t="s">
        <v>276</v>
      </c>
      <c r="P3" s="185"/>
      <c r="Q3" s="185"/>
      <c r="R3" s="185"/>
      <c r="S3" s="185"/>
      <c r="T3" s="185"/>
      <c r="U3" s="185"/>
      <c r="V3" s="177"/>
      <c r="W3" s="413" t="s">
        <v>275</v>
      </c>
      <c r="X3" s="413"/>
      <c r="Y3" s="413"/>
      <c r="Z3" s="413"/>
      <c r="AA3" s="413"/>
      <c r="AB3" s="416"/>
    </row>
    <row r="4" spans="1:28" s="163" customFormat="1" ht="21.6" customHeight="1" x14ac:dyDescent="0.15">
      <c r="A4" s="395"/>
      <c r="B4" s="396"/>
      <c r="C4" s="393"/>
      <c r="D4" s="393"/>
      <c r="E4" s="393" t="s">
        <v>274</v>
      </c>
      <c r="F4" s="393"/>
      <c r="G4" s="393" t="s">
        <v>273</v>
      </c>
      <c r="H4" s="393"/>
      <c r="I4" s="393" t="s">
        <v>272</v>
      </c>
      <c r="J4" s="393"/>
      <c r="K4" s="393" t="s">
        <v>271</v>
      </c>
      <c r="L4" s="393"/>
      <c r="M4" s="401" t="s">
        <v>270</v>
      </c>
      <c r="N4" s="392"/>
      <c r="O4" s="404" t="s">
        <v>269</v>
      </c>
      <c r="P4" s="392"/>
      <c r="Q4" s="425" t="s">
        <v>268</v>
      </c>
      <c r="R4" s="393"/>
      <c r="S4" s="425" t="s">
        <v>267</v>
      </c>
      <c r="T4" s="393"/>
      <c r="U4" s="401" t="s">
        <v>266</v>
      </c>
      <c r="V4" s="392"/>
      <c r="W4" s="393" t="s">
        <v>265</v>
      </c>
      <c r="X4" s="393"/>
      <c r="Y4" s="393" t="s">
        <v>264</v>
      </c>
      <c r="Z4" s="393"/>
      <c r="AA4" s="393" t="s">
        <v>263</v>
      </c>
      <c r="AB4" s="401"/>
    </row>
    <row r="5" spans="1:28" s="163" customFormat="1" ht="13.9" customHeight="1" x14ac:dyDescent="0.15">
      <c r="A5" s="385"/>
      <c r="B5" s="386"/>
      <c r="C5" s="171" t="s">
        <v>262</v>
      </c>
      <c r="D5" s="171" t="s">
        <v>222</v>
      </c>
      <c r="E5" s="171" t="s">
        <v>262</v>
      </c>
      <c r="F5" s="171" t="s">
        <v>222</v>
      </c>
      <c r="G5" s="171" t="s">
        <v>262</v>
      </c>
      <c r="H5" s="171" t="s">
        <v>222</v>
      </c>
      <c r="I5" s="171" t="s">
        <v>262</v>
      </c>
      <c r="J5" s="171" t="s">
        <v>222</v>
      </c>
      <c r="K5" s="171" t="s">
        <v>262</v>
      </c>
      <c r="L5" s="171" t="s">
        <v>222</v>
      </c>
      <c r="M5" s="171" t="s">
        <v>262</v>
      </c>
      <c r="N5" s="171" t="s">
        <v>222</v>
      </c>
      <c r="O5" s="172" t="s">
        <v>262</v>
      </c>
      <c r="P5" s="171" t="s">
        <v>222</v>
      </c>
      <c r="Q5" s="171" t="s">
        <v>262</v>
      </c>
      <c r="R5" s="171" t="s">
        <v>222</v>
      </c>
      <c r="S5" s="171" t="s">
        <v>262</v>
      </c>
      <c r="T5" s="171" t="s">
        <v>222</v>
      </c>
      <c r="U5" s="171" t="s">
        <v>262</v>
      </c>
      <c r="V5" s="171" t="s">
        <v>222</v>
      </c>
      <c r="W5" s="171" t="s">
        <v>262</v>
      </c>
      <c r="X5" s="171" t="s">
        <v>222</v>
      </c>
      <c r="Y5" s="171" t="s">
        <v>262</v>
      </c>
      <c r="Z5" s="171" t="s">
        <v>222</v>
      </c>
      <c r="AA5" s="171" t="s">
        <v>262</v>
      </c>
      <c r="AB5" s="173" t="s">
        <v>222</v>
      </c>
    </row>
    <row r="6" spans="1:28" ht="17.45" customHeight="1" x14ac:dyDescent="0.15">
      <c r="A6" s="387" t="s">
        <v>220</v>
      </c>
      <c r="B6" s="387"/>
      <c r="C6" s="183">
        <v>11199</v>
      </c>
      <c r="D6" s="182">
        <v>954095</v>
      </c>
      <c r="E6" s="182">
        <v>2698</v>
      </c>
      <c r="F6" s="182">
        <v>343024</v>
      </c>
      <c r="G6" s="182">
        <v>3612</v>
      </c>
      <c r="H6" s="182">
        <v>142171</v>
      </c>
      <c r="I6" s="182">
        <v>1</v>
      </c>
      <c r="J6" s="182">
        <v>230</v>
      </c>
      <c r="K6" s="182">
        <v>4888</v>
      </c>
      <c r="L6" s="182">
        <v>468670</v>
      </c>
      <c r="M6" s="182">
        <v>10009</v>
      </c>
      <c r="N6" s="182">
        <v>837930</v>
      </c>
      <c r="O6" s="182">
        <v>138</v>
      </c>
      <c r="P6" s="182">
        <v>7803</v>
      </c>
      <c r="Q6" s="182">
        <v>256</v>
      </c>
      <c r="R6" s="182">
        <v>26352</v>
      </c>
      <c r="S6" s="182">
        <v>11</v>
      </c>
      <c r="T6" s="182">
        <v>1647</v>
      </c>
      <c r="U6" s="184">
        <v>785</v>
      </c>
      <c r="V6" s="184">
        <v>80363</v>
      </c>
      <c r="W6" s="182">
        <v>5171</v>
      </c>
      <c r="X6" s="182">
        <v>595128</v>
      </c>
      <c r="Y6" s="182">
        <v>398</v>
      </c>
      <c r="Z6" s="182">
        <v>21255</v>
      </c>
      <c r="AA6" s="182">
        <v>5630</v>
      </c>
      <c r="AB6" s="182">
        <v>337712</v>
      </c>
    </row>
    <row r="7" spans="1:28" ht="17.45" customHeight="1" x14ac:dyDescent="0.15">
      <c r="A7" s="380" t="s">
        <v>219</v>
      </c>
      <c r="B7" s="380"/>
      <c r="C7" s="183">
        <v>15334</v>
      </c>
      <c r="D7" s="182">
        <v>1229198</v>
      </c>
      <c r="E7" s="182">
        <v>2982</v>
      </c>
      <c r="F7" s="182">
        <v>379602</v>
      </c>
      <c r="G7" s="182">
        <v>5410</v>
      </c>
      <c r="H7" s="182">
        <v>226470</v>
      </c>
      <c r="I7" s="182">
        <v>2</v>
      </c>
      <c r="J7" s="182">
        <v>409</v>
      </c>
      <c r="K7" s="182">
        <v>6940</v>
      </c>
      <c r="L7" s="182">
        <v>622717</v>
      </c>
      <c r="M7" s="182">
        <v>13978</v>
      </c>
      <c r="N7" s="182">
        <v>1116769</v>
      </c>
      <c r="O7" s="182">
        <v>351</v>
      </c>
      <c r="P7" s="182">
        <v>19606</v>
      </c>
      <c r="Q7" s="182">
        <v>485</v>
      </c>
      <c r="R7" s="182">
        <v>47506</v>
      </c>
      <c r="S7" s="182">
        <v>70</v>
      </c>
      <c r="T7" s="182">
        <v>4431</v>
      </c>
      <c r="U7" s="184">
        <v>450</v>
      </c>
      <c r="V7" s="184">
        <v>40886</v>
      </c>
      <c r="W7" s="182">
        <v>5193</v>
      </c>
      <c r="X7" s="182">
        <v>602306</v>
      </c>
      <c r="Y7" s="182">
        <v>513</v>
      </c>
      <c r="Z7" s="182">
        <v>27097</v>
      </c>
      <c r="AA7" s="182">
        <v>9628</v>
      </c>
      <c r="AB7" s="182">
        <v>599795</v>
      </c>
    </row>
    <row r="8" spans="1:28" ht="17.45" customHeight="1" x14ac:dyDescent="0.15">
      <c r="A8" s="380" t="s">
        <v>218</v>
      </c>
      <c r="B8" s="380"/>
      <c r="C8" s="183">
        <v>10549</v>
      </c>
      <c r="D8" s="182">
        <v>838337</v>
      </c>
      <c r="E8" s="182">
        <v>2738</v>
      </c>
      <c r="F8" s="182">
        <v>339934</v>
      </c>
      <c r="G8" s="182">
        <v>4193</v>
      </c>
      <c r="H8" s="182">
        <v>169349</v>
      </c>
      <c r="I8" s="182">
        <v>182</v>
      </c>
      <c r="J8" s="182">
        <v>6699</v>
      </c>
      <c r="K8" s="182">
        <v>3436</v>
      </c>
      <c r="L8" s="182">
        <v>322355</v>
      </c>
      <c r="M8" s="182">
        <v>9589</v>
      </c>
      <c r="N8" s="182">
        <v>760716</v>
      </c>
      <c r="O8" s="182">
        <v>230</v>
      </c>
      <c r="P8" s="182">
        <v>12820</v>
      </c>
      <c r="Q8" s="182">
        <v>590</v>
      </c>
      <c r="R8" s="182">
        <v>59461</v>
      </c>
      <c r="S8" s="182">
        <v>8</v>
      </c>
      <c r="T8" s="182">
        <v>1008</v>
      </c>
      <c r="U8" s="182">
        <v>132</v>
      </c>
      <c r="V8" s="182">
        <v>4332</v>
      </c>
      <c r="W8" s="182">
        <v>4704</v>
      </c>
      <c r="X8" s="182">
        <v>535278</v>
      </c>
      <c r="Y8" s="182">
        <v>640</v>
      </c>
      <c r="Z8" s="182">
        <v>33816</v>
      </c>
      <c r="AA8" s="182">
        <v>5205</v>
      </c>
      <c r="AB8" s="182">
        <v>269243</v>
      </c>
    </row>
    <row r="9" spans="1:28" ht="17.45" customHeight="1" x14ac:dyDescent="0.15">
      <c r="A9" s="380" t="s">
        <v>217</v>
      </c>
      <c r="B9" s="380"/>
      <c r="C9" s="183">
        <v>10887</v>
      </c>
      <c r="D9" s="182">
        <v>901902</v>
      </c>
      <c r="E9" s="182">
        <v>3048</v>
      </c>
      <c r="F9" s="182">
        <v>373951</v>
      </c>
      <c r="G9" s="182">
        <v>4419</v>
      </c>
      <c r="H9" s="182">
        <v>200027</v>
      </c>
      <c r="I9" s="182">
        <v>18</v>
      </c>
      <c r="J9" s="182">
        <v>1361</v>
      </c>
      <c r="K9" s="182">
        <v>3402</v>
      </c>
      <c r="L9" s="182">
        <v>326563</v>
      </c>
      <c r="M9" s="182">
        <v>9268</v>
      </c>
      <c r="N9" s="182">
        <v>753692</v>
      </c>
      <c r="O9" s="182">
        <v>297</v>
      </c>
      <c r="P9" s="182">
        <v>15733</v>
      </c>
      <c r="Q9" s="182">
        <v>1011</v>
      </c>
      <c r="R9" s="182">
        <v>100521</v>
      </c>
      <c r="S9" s="182">
        <v>309</v>
      </c>
      <c r="T9" s="182">
        <v>31576</v>
      </c>
      <c r="U9" s="182">
        <v>2</v>
      </c>
      <c r="V9" s="182">
        <v>380</v>
      </c>
      <c r="W9" s="182">
        <v>5513</v>
      </c>
      <c r="X9" s="182">
        <v>618560</v>
      </c>
      <c r="Y9" s="182">
        <v>810</v>
      </c>
      <c r="Z9" s="182">
        <v>43502</v>
      </c>
      <c r="AA9" s="182">
        <v>4564</v>
      </c>
      <c r="AB9" s="182">
        <v>239840</v>
      </c>
    </row>
    <row r="10" spans="1:28" ht="17.45" customHeight="1" x14ac:dyDescent="0.15">
      <c r="A10" s="380" t="s">
        <v>216</v>
      </c>
      <c r="B10" s="380"/>
      <c r="C10" s="183">
        <v>10957</v>
      </c>
      <c r="D10" s="182">
        <v>951418</v>
      </c>
      <c r="E10" s="182">
        <v>2974</v>
      </c>
      <c r="F10" s="182">
        <v>366097</v>
      </c>
      <c r="G10" s="182">
        <v>3568</v>
      </c>
      <c r="H10" s="182">
        <v>172937</v>
      </c>
      <c r="I10" s="182">
        <v>27</v>
      </c>
      <c r="J10" s="182">
        <v>2212</v>
      </c>
      <c r="K10" s="182">
        <v>4388</v>
      </c>
      <c r="L10" s="182">
        <v>410172</v>
      </c>
      <c r="M10" s="182">
        <v>9936</v>
      </c>
      <c r="N10" s="182">
        <v>853770</v>
      </c>
      <c r="O10" s="182">
        <v>50</v>
      </c>
      <c r="P10" s="182">
        <v>2497</v>
      </c>
      <c r="Q10" s="182">
        <v>946</v>
      </c>
      <c r="R10" s="182">
        <v>93082</v>
      </c>
      <c r="S10" s="182" t="s">
        <v>83</v>
      </c>
      <c r="T10" s="182" t="s">
        <v>83</v>
      </c>
      <c r="U10" s="182">
        <v>25</v>
      </c>
      <c r="V10" s="182">
        <v>2069</v>
      </c>
      <c r="W10" s="182">
        <v>5544</v>
      </c>
      <c r="X10" s="182">
        <v>621832</v>
      </c>
      <c r="Y10" s="182">
        <v>922</v>
      </c>
      <c r="Z10" s="182">
        <v>49346</v>
      </c>
      <c r="AA10" s="182">
        <v>4491</v>
      </c>
      <c r="AB10" s="182">
        <v>280240</v>
      </c>
    </row>
    <row r="11" spans="1:28" ht="17.45" customHeight="1" x14ac:dyDescent="0.15">
      <c r="A11" s="162"/>
      <c r="B11" s="161" t="s">
        <v>215</v>
      </c>
      <c r="C11" s="183">
        <v>810</v>
      </c>
      <c r="D11" s="182">
        <v>75482</v>
      </c>
      <c r="E11" s="182">
        <v>320</v>
      </c>
      <c r="F11" s="182">
        <v>38368</v>
      </c>
      <c r="G11" s="182">
        <v>232</v>
      </c>
      <c r="H11" s="182">
        <v>11870</v>
      </c>
      <c r="I11" s="182" t="s">
        <v>251</v>
      </c>
      <c r="J11" s="182" t="s">
        <v>251</v>
      </c>
      <c r="K11" s="182">
        <v>258</v>
      </c>
      <c r="L11" s="182">
        <v>25244</v>
      </c>
      <c r="M11" s="182">
        <v>720</v>
      </c>
      <c r="N11" s="182">
        <v>66227</v>
      </c>
      <c r="O11" s="182" t="s">
        <v>83</v>
      </c>
      <c r="P11" s="182" t="s">
        <v>83</v>
      </c>
      <c r="Q11" s="182">
        <v>90</v>
      </c>
      <c r="R11" s="182">
        <v>9255</v>
      </c>
      <c r="S11" s="182" t="s">
        <v>83</v>
      </c>
      <c r="T11" s="182" t="s">
        <v>83</v>
      </c>
      <c r="U11" s="182" t="s">
        <v>83</v>
      </c>
      <c r="V11" s="182" t="s">
        <v>83</v>
      </c>
      <c r="W11" s="182">
        <v>582</v>
      </c>
      <c r="X11" s="182">
        <v>64118</v>
      </c>
      <c r="Y11" s="182">
        <v>118</v>
      </c>
      <c r="Z11" s="182">
        <v>6629</v>
      </c>
      <c r="AA11" s="182">
        <v>110</v>
      </c>
      <c r="AB11" s="182">
        <v>4735</v>
      </c>
    </row>
    <row r="12" spans="1:28" ht="17.45" customHeight="1" x14ac:dyDescent="0.15">
      <c r="A12" s="162"/>
      <c r="B12" s="161" t="s">
        <v>213</v>
      </c>
      <c r="C12" s="183">
        <v>1407</v>
      </c>
      <c r="D12" s="182">
        <v>116499</v>
      </c>
      <c r="E12" s="182">
        <v>341</v>
      </c>
      <c r="F12" s="182">
        <v>40809</v>
      </c>
      <c r="G12" s="182">
        <v>463</v>
      </c>
      <c r="H12" s="182">
        <v>23286</v>
      </c>
      <c r="I12" s="182" t="s">
        <v>156</v>
      </c>
      <c r="J12" s="182" t="s">
        <v>156</v>
      </c>
      <c r="K12" s="182">
        <v>603</v>
      </c>
      <c r="L12" s="182">
        <v>52404</v>
      </c>
      <c r="M12" s="182">
        <v>1195</v>
      </c>
      <c r="N12" s="182">
        <v>99848</v>
      </c>
      <c r="O12" s="182">
        <v>50</v>
      </c>
      <c r="P12" s="182">
        <v>2497</v>
      </c>
      <c r="Q12" s="182">
        <v>162</v>
      </c>
      <c r="R12" s="182">
        <v>14154</v>
      </c>
      <c r="S12" s="182" t="s">
        <v>83</v>
      </c>
      <c r="T12" s="182" t="s">
        <v>83</v>
      </c>
      <c r="U12" s="182" t="s">
        <v>83</v>
      </c>
      <c r="V12" s="182" t="s">
        <v>83</v>
      </c>
      <c r="W12" s="182">
        <v>559</v>
      </c>
      <c r="X12" s="182">
        <v>61958</v>
      </c>
      <c r="Y12" s="182">
        <v>75</v>
      </c>
      <c r="Z12" s="182">
        <v>3849</v>
      </c>
      <c r="AA12" s="182">
        <v>773</v>
      </c>
      <c r="AB12" s="182">
        <v>50692</v>
      </c>
    </row>
    <row r="13" spans="1:28" ht="17.45" customHeight="1" x14ac:dyDescent="0.15">
      <c r="A13" s="162"/>
      <c r="B13" s="161" t="s">
        <v>212</v>
      </c>
      <c r="C13" s="183">
        <v>1034</v>
      </c>
      <c r="D13" s="182">
        <v>80295</v>
      </c>
      <c r="E13" s="182">
        <v>245</v>
      </c>
      <c r="F13" s="182">
        <v>32517</v>
      </c>
      <c r="G13" s="182">
        <v>524</v>
      </c>
      <c r="H13" s="182">
        <v>23796</v>
      </c>
      <c r="I13" s="182" t="s">
        <v>156</v>
      </c>
      <c r="J13" s="182" t="s">
        <v>156</v>
      </c>
      <c r="K13" s="182">
        <v>265</v>
      </c>
      <c r="L13" s="182">
        <v>23982</v>
      </c>
      <c r="M13" s="182">
        <v>959</v>
      </c>
      <c r="N13" s="182">
        <v>72677</v>
      </c>
      <c r="O13" s="182" t="s">
        <v>83</v>
      </c>
      <c r="P13" s="182" t="s">
        <v>83</v>
      </c>
      <c r="Q13" s="182">
        <v>75</v>
      </c>
      <c r="R13" s="182">
        <v>7618</v>
      </c>
      <c r="S13" s="182" t="s">
        <v>83</v>
      </c>
      <c r="T13" s="182" t="s">
        <v>83</v>
      </c>
      <c r="U13" s="182" t="s">
        <v>83</v>
      </c>
      <c r="V13" s="182" t="s">
        <v>83</v>
      </c>
      <c r="W13" s="182">
        <v>404</v>
      </c>
      <c r="X13" s="182">
        <v>48716</v>
      </c>
      <c r="Y13" s="182">
        <v>108</v>
      </c>
      <c r="Z13" s="182">
        <v>5327</v>
      </c>
      <c r="AA13" s="182">
        <v>522</v>
      </c>
      <c r="AB13" s="182">
        <v>26252</v>
      </c>
    </row>
    <row r="14" spans="1:28" ht="17.45" customHeight="1" x14ac:dyDescent="0.15">
      <c r="A14" s="162"/>
      <c r="B14" s="161" t="s">
        <v>211</v>
      </c>
      <c r="C14" s="183">
        <v>1152</v>
      </c>
      <c r="D14" s="182">
        <v>109468</v>
      </c>
      <c r="E14" s="182">
        <v>429</v>
      </c>
      <c r="F14" s="182">
        <v>51820</v>
      </c>
      <c r="G14" s="182">
        <v>311</v>
      </c>
      <c r="H14" s="182">
        <v>17410</v>
      </c>
      <c r="I14" s="182">
        <v>25</v>
      </c>
      <c r="J14" s="182">
        <v>2069</v>
      </c>
      <c r="K14" s="182">
        <v>387</v>
      </c>
      <c r="L14" s="182">
        <v>38169</v>
      </c>
      <c r="M14" s="182">
        <v>933</v>
      </c>
      <c r="N14" s="182">
        <v>87566</v>
      </c>
      <c r="O14" s="182" t="s">
        <v>83</v>
      </c>
      <c r="P14" s="182" t="s">
        <v>83</v>
      </c>
      <c r="Q14" s="182">
        <v>194</v>
      </c>
      <c r="R14" s="182">
        <v>19833</v>
      </c>
      <c r="S14" s="182" t="s">
        <v>83</v>
      </c>
      <c r="T14" s="182" t="s">
        <v>83</v>
      </c>
      <c r="U14" s="182">
        <v>25</v>
      </c>
      <c r="V14" s="182">
        <v>2069</v>
      </c>
      <c r="W14" s="182">
        <v>818</v>
      </c>
      <c r="X14" s="182">
        <v>90129</v>
      </c>
      <c r="Y14" s="182">
        <v>145</v>
      </c>
      <c r="Z14" s="182">
        <v>7862</v>
      </c>
      <c r="AA14" s="182">
        <v>189</v>
      </c>
      <c r="AB14" s="182">
        <v>11477</v>
      </c>
    </row>
    <row r="15" spans="1:28" ht="17.45" customHeight="1" x14ac:dyDescent="0.15">
      <c r="A15" s="162"/>
      <c r="B15" s="161" t="s">
        <v>210</v>
      </c>
      <c r="C15" s="183">
        <v>689</v>
      </c>
      <c r="D15" s="182">
        <v>57971</v>
      </c>
      <c r="E15" s="182">
        <v>167</v>
      </c>
      <c r="F15" s="182">
        <v>20569</v>
      </c>
      <c r="G15" s="182">
        <v>255</v>
      </c>
      <c r="H15" s="182">
        <v>12197</v>
      </c>
      <c r="I15" s="182" t="s">
        <v>156</v>
      </c>
      <c r="J15" s="182" t="s">
        <v>156</v>
      </c>
      <c r="K15" s="182">
        <v>267</v>
      </c>
      <c r="L15" s="182">
        <v>25205</v>
      </c>
      <c r="M15" s="182">
        <v>654</v>
      </c>
      <c r="N15" s="182">
        <v>54303</v>
      </c>
      <c r="O15" s="182" t="s">
        <v>83</v>
      </c>
      <c r="P15" s="182" t="s">
        <v>83</v>
      </c>
      <c r="Q15" s="182">
        <v>35</v>
      </c>
      <c r="R15" s="182">
        <v>3668</v>
      </c>
      <c r="S15" s="182" t="s">
        <v>83</v>
      </c>
      <c r="T15" s="182" t="s">
        <v>83</v>
      </c>
      <c r="U15" s="182" t="s">
        <v>83</v>
      </c>
      <c r="V15" s="182" t="s">
        <v>83</v>
      </c>
      <c r="W15" s="182">
        <v>283</v>
      </c>
      <c r="X15" s="182">
        <v>32739</v>
      </c>
      <c r="Y15" s="182">
        <v>79</v>
      </c>
      <c r="Z15" s="182">
        <v>4055</v>
      </c>
      <c r="AA15" s="182">
        <v>327</v>
      </c>
      <c r="AB15" s="182">
        <v>21177</v>
      </c>
    </row>
    <row r="16" spans="1:28" ht="17.45" customHeight="1" x14ac:dyDescent="0.15">
      <c r="A16" s="162"/>
      <c r="B16" s="161" t="s">
        <v>209</v>
      </c>
      <c r="C16" s="183">
        <v>596</v>
      </c>
      <c r="D16" s="182">
        <v>49780</v>
      </c>
      <c r="E16" s="182">
        <v>147</v>
      </c>
      <c r="F16" s="182">
        <v>17518</v>
      </c>
      <c r="G16" s="182">
        <v>233</v>
      </c>
      <c r="H16" s="182">
        <v>10819</v>
      </c>
      <c r="I16" s="182" t="s">
        <v>156</v>
      </c>
      <c r="J16" s="182" t="s">
        <v>156</v>
      </c>
      <c r="K16" s="182">
        <v>216</v>
      </c>
      <c r="L16" s="182">
        <v>21443</v>
      </c>
      <c r="M16" s="182">
        <v>569</v>
      </c>
      <c r="N16" s="182">
        <v>46874</v>
      </c>
      <c r="O16" s="182" t="s">
        <v>83</v>
      </c>
      <c r="P16" s="182" t="s">
        <v>83</v>
      </c>
      <c r="Q16" s="182">
        <v>27</v>
      </c>
      <c r="R16" s="182">
        <v>2906</v>
      </c>
      <c r="S16" s="182" t="s">
        <v>83</v>
      </c>
      <c r="T16" s="182" t="s">
        <v>83</v>
      </c>
      <c r="U16" s="182" t="s">
        <v>83</v>
      </c>
      <c r="V16" s="182" t="s">
        <v>83</v>
      </c>
      <c r="W16" s="182">
        <v>363</v>
      </c>
      <c r="X16" s="182">
        <v>38939</v>
      </c>
      <c r="Y16" s="182">
        <v>59</v>
      </c>
      <c r="Z16" s="182">
        <v>2918</v>
      </c>
      <c r="AA16" s="182">
        <v>174</v>
      </c>
      <c r="AB16" s="182">
        <v>7923</v>
      </c>
    </row>
    <row r="17" spans="1:28" ht="17.45" customHeight="1" x14ac:dyDescent="0.15">
      <c r="A17" s="162"/>
      <c r="B17" s="161" t="s">
        <v>208</v>
      </c>
      <c r="C17" s="183">
        <v>1817</v>
      </c>
      <c r="D17" s="182">
        <v>157909</v>
      </c>
      <c r="E17" s="182">
        <v>343</v>
      </c>
      <c r="F17" s="182">
        <v>44336</v>
      </c>
      <c r="G17" s="182">
        <v>465</v>
      </c>
      <c r="H17" s="182">
        <v>21600</v>
      </c>
      <c r="I17" s="182" t="s">
        <v>156</v>
      </c>
      <c r="J17" s="182" t="s">
        <v>156</v>
      </c>
      <c r="K17" s="182">
        <v>1009</v>
      </c>
      <c r="L17" s="182">
        <v>91973</v>
      </c>
      <c r="M17" s="182">
        <v>1765</v>
      </c>
      <c r="N17" s="182">
        <v>152592</v>
      </c>
      <c r="O17" s="182" t="s">
        <v>83</v>
      </c>
      <c r="P17" s="182" t="s">
        <v>83</v>
      </c>
      <c r="Q17" s="182">
        <v>52</v>
      </c>
      <c r="R17" s="182">
        <v>5317</v>
      </c>
      <c r="S17" s="182" t="s">
        <v>83</v>
      </c>
      <c r="T17" s="182" t="s">
        <v>83</v>
      </c>
      <c r="U17" s="182" t="s">
        <v>83</v>
      </c>
      <c r="V17" s="182" t="s">
        <v>83</v>
      </c>
      <c r="W17" s="182">
        <v>546</v>
      </c>
      <c r="X17" s="182">
        <v>65416</v>
      </c>
      <c r="Y17" s="182">
        <v>48</v>
      </c>
      <c r="Z17" s="182">
        <v>2561</v>
      </c>
      <c r="AA17" s="182">
        <v>1223</v>
      </c>
      <c r="AB17" s="182">
        <v>89932</v>
      </c>
    </row>
    <row r="18" spans="1:28" ht="17.45" customHeight="1" x14ac:dyDescent="0.15">
      <c r="A18" s="162"/>
      <c r="B18" s="161" t="s">
        <v>207</v>
      </c>
      <c r="C18" s="183">
        <v>1249</v>
      </c>
      <c r="D18" s="182">
        <v>104501</v>
      </c>
      <c r="E18" s="182">
        <v>278</v>
      </c>
      <c r="F18" s="182">
        <v>35088</v>
      </c>
      <c r="G18" s="182">
        <v>420</v>
      </c>
      <c r="H18" s="182">
        <v>17795</v>
      </c>
      <c r="I18" s="182">
        <v>1</v>
      </c>
      <c r="J18" s="182">
        <v>102</v>
      </c>
      <c r="K18" s="182">
        <v>550</v>
      </c>
      <c r="L18" s="182">
        <v>51516</v>
      </c>
      <c r="M18" s="182">
        <v>1171</v>
      </c>
      <c r="N18" s="182">
        <v>96504</v>
      </c>
      <c r="O18" s="182" t="s">
        <v>83</v>
      </c>
      <c r="P18" s="182" t="s">
        <v>83</v>
      </c>
      <c r="Q18" s="182">
        <v>78</v>
      </c>
      <c r="R18" s="182">
        <v>7997</v>
      </c>
      <c r="S18" s="182" t="s">
        <v>83</v>
      </c>
      <c r="T18" s="182" t="s">
        <v>83</v>
      </c>
      <c r="U18" s="182" t="s">
        <v>83</v>
      </c>
      <c r="V18" s="182" t="s">
        <v>83</v>
      </c>
      <c r="W18" s="182">
        <v>608</v>
      </c>
      <c r="X18" s="182">
        <v>68812</v>
      </c>
      <c r="Y18" s="182">
        <v>98</v>
      </c>
      <c r="Z18" s="182">
        <v>5602</v>
      </c>
      <c r="AA18" s="182">
        <v>543</v>
      </c>
      <c r="AB18" s="182">
        <v>30087</v>
      </c>
    </row>
    <row r="19" spans="1:28" ht="17.45" customHeight="1" x14ac:dyDescent="0.15">
      <c r="A19" s="162"/>
      <c r="B19" s="161" t="s">
        <v>206</v>
      </c>
      <c r="C19" s="183">
        <v>1468</v>
      </c>
      <c r="D19" s="182">
        <v>129444</v>
      </c>
      <c r="E19" s="182">
        <v>397</v>
      </c>
      <c r="F19" s="182">
        <v>48361</v>
      </c>
      <c r="G19" s="182">
        <v>517</v>
      </c>
      <c r="H19" s="182">
        <v>27216</v>
      </c>
      <c r="I19" s="182" t="s">
        <v>156</v>
      </c>
      <c r="J19" s="182" t="s">
        <v>156</v>
      </c>
      <c r="K19" s="182">
        <v>554</v>
      </c>
      <c r="L19" s="182">
        <v>53867</v>
      </c>
      <c r="M19" s="182">
        <v>1301</v>
      </c>
      <c r="N19" s="182">
        <v>114160</v>
      </c>
      <c r="O19" s="182" t="s">
        <v>83</v>
      </c>
      <c r="P19" s="182" t="s">
        <v>83</v>
      </c>
      <c r="Q19" s="182">
        <v>167</v>
      </c>
      <c r="R19" s="182">
        <v>15284</v>
      </c>
      <c r="S19" s="182" t="s">
        <v>83</v>
      </c>
      <c r="T19" s="182" t="s">
        <v>83</v>
      </c>
      <c r="U19" s="182" t="s">
        <v>83</v>
      </c>
      <c r="V19" s="182" t="s">
        <v>83</v>
      </c>
      <c r="W19" s="182">
        <v>919</v>
      </c>
      <c r="X19" s="182">
        <v>99329</v>
      </c>
      <c r="Y19" s="182">
        <v>133</v>
      </c>
      <c r="Z19" s="182">
        <v>7829</v>
      </c>
      <c r="AA19" s="182">
        <v>416</v>
      </c>
      <c r="AB19" s="182">
        <v>22286</v>
      </c>
    </row>
    <row r="20" spans="1:28" ht="17.45" customHeight="1" thickBot="1" x14ac:dyDescent="0.2">
      <c r="A20" s="158"/>
      <c r="B20" s="157" t="s">
        <v>205</v>
      </c>
      <c r="C20" s="181">
        <v>735</v>
      </c>
      <c r="D20" s="180">
        <v>70069</v>
      </c>
      <c r="E20" s="180">
        <v>307</v>
      </c>
      <c r="F20" s="180">
        <v>36711</v>
      </c>
      <c r="G20" s="180">
        <v>148</v>
      </c>
      <c r="H20" s="180">
        <v>6948</v>
      </c>
      <c r="I20" s="180">
        <v>1</v>
      </c>
      <c r="J20" s="180">
        <v>41</v>
      </c>
      <c r="K20" s="180">
        <v>279</v>
      </c>
      <c r="L20" s="180">
        <v>26369</v>
      </c>
      <c r="M20" s="180">
        <v>669</v>
      </c>
      <c r="N20" s="180">
        <v>63019</v>
      </c>
      <c r="O20" s="180" t="s">
        <v>83</v>
      </c>
      <c r="P20" s="180" t="s">
        <v>83</v>
      </c>
      <c r="Q20" s="180">
        <v>66</v>
      </c>
      <c r="R20" s="180">
        <v>7050</v>
      </c>
      <c r="S20" s="180" t="s">
        <v>83</v>
      </c>
      <c r="T20" s="180" t="s">
        <v>83</v>
      </c>
      <c r="U20" s="180" t="s">
        <v>83</v>
      </c>
      <c r="V20" s="180" t="s">
        <v>83</v>
      </c>
      <c r="W20" s="180">
        <v>462</v>
      </c>
      <c r="X20" s="180">
        <v>51676</v>
      </c>
      <c r="Y20" s="180">
        <v>59</v>
      </c>
      <c r="Z20" s="180">
        <v>2714</v>
      </c>
      <c r="AA20" s="180">
        <v>214</v>
      </c>
      <c r="AB20" s="180">
        <v>15679</v>
      </c>
    </row>
    <row r="21" spans="1:28" s="152" customFormat="1" ht="13.9" customHeight="1" x14ac:dyDescent="0.15">
      <c r="A21" s="152" t="s">
        <v>203</v>
      </c>
      <c r="AB21" s="175"/>
    </row>
    <row r="22" spans="1:28" s="152" customFormat="1" ht="13.9" customHeight="1" x14ac:dyDescent="0.15">
      <c r="A22" s="152" t="s">
        <v>261</v>
      </c>
    </row>
    <row r="23" spans="1:28" s="152" customFormat="1" ht="13.9" customHeight="1" x14ac:dyDescent="0.15"/>
  </sheetData>
  <mergeCells count="23">
    <mergeCell ref="W3:AB3"/>
    <mergeCell ref="S4:T4"/>
    <mergeCell ref="O1:AB1"/>
    <mergeCell ref="I4:J4"/>
    <mergeCell ref="M4:N4"/>
    <mergeCell ref="AA4:AB4"/>
    <mergeCell ref="Y4:Z4"/>
    <mergeCell ref="K4:L4"/>
    <mergeCell ref="Q4:R4"/>
    <mergeCell ref="O4:P4"/>
    <mergeCell ref="W4:X4"/>
    <mergeCell ref="U4:V4"/>
    <mergeCell ref="G4:H4"/>
    <mergeCell ref="E3:L3"/>
    <mergeCell ref="A1:N1"/>
    <mergeCell ref="A6:B6"/>
    <mergeCell ref="C3:D4"/>
    <mergeCell ref="A10:B10"/>
    <mergeCell ref="E4:F4"/>
    <mergeCell ref="A3:B5"/>
    <mergeCell ref="A8:B8"/>
    <mergeCell ref="A7:B7"/>
    <mergeCell ref="A9:B9"/>
  </mergeCells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showGridLines="0" zoomScale="120" zoomScaleNormal="120" workbookViewId="0">
      <pane xSplit="1" topLeftCell="B1" activePane="topRight" state="frozen"/>
      <selection pane="topRight" sqref="A1:J1"/>
    </sheetView>
  </sheetViews>
  <sheetFormatPr defaultColWidth="8.875" defaultRowHeight="13.9" customHeight="1" x14ac:dyDescent="0.15"/>
  <cols>
    <col min="1" max="1" width="10.5" style="187" customWidth="1"/>
    <col min="2" max="2" width="9.375" style="187" customWidth="1"/>
    <col min="3" max="3" width="9.375" style="189" customWidth="1"/>
    <col min="4" max="8" width="9.375" style="187" customWidth="1"/>
    <col min="9" max="10" width="9.375" style="188" customWidth="1"/>
    <col min="11" max="19" width="10.5" style="188" customWidth="1"/>
    <col min="20" max="16384" width="8.875" style="187"/>
  </cols>
  <sheetData>
    <row r="1" spans="1:19" s="210" customFormat="1" ht="19.899999999999999" customHeight="1" x14ac:dyDescent="0.15">
      <c r="A1" s="426" t="s">
        <v>305</v>
      </c>
      <c r="B1" s="426"/>
      <c r="C1" s="426"/>
      <c r="D1" s="426"/>
      <c r="E1" s="426"/>
      <c r="F1" s="426"/>
      <c r="G1" s="426"/>
      <c r="H1" s="426"/>
      <c r="I1" s="426"/>
      <c r="J1" s="426"/>
      <c r="K1" s="427" t="s">
        <v>304</v>
      </c>
      <c r="L1" s="427"/>
      <c r="M1" s="427"/>
      <c r="N1" s="427"/>
      <c r="O1" s="427"/>
      <c r="P1" s="427"/>
      <c r="Q1" s="427"/>
      <c r="R1" s="427"/>
      <c r="S1" s="427"/>
    </row>
    <row r="2" spans="1:19" s="190" customFormat="1" ht="13.9" customHeight="1" thickBot="1" x14ac:dyDescent="0.2">
      <c r="A2" s="190" t="s">
        <v>303</v>
      </c>
      <c r="C2" s="193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209" t="s">
        <v>302</v>
      </c>
    </row>
    <row r="3" spans="1:19" s="189" customFormat="1" ht="13.9" customHeight="1" x14ac:dyDescent="0.15">
      <c r="A3" s="428" t="s">
        <v>301</v>
      </c>
      <c r="B3" s="288" t="s">
        <v>300</v>
      </c>
      <c r="C3" s="288"/>
      <c r="D3" s="288"/>
      <c r="E3" s="288" t="s">
        <v>299</v>
      </c>
      <c r="F3" s="288"/>
      <c r="G3" s="288"/>
      <c r="H3" s="288" t="s">
        <v>298</v>
      </c>
      <c r="I3" s="288"/>
      <c r="J3" s="288"/>
      <c r="K3" s="430" t="s">
        <v>297</v>
      </c>
      <c r="L3" s="430"/>
      <c r="M3" s="430"/>
      <c r="N3" s="430"/>
      <c r="O3" s="430"/>
      <c r="P3" s="430"/>
      <c r="Q3" s="430"/>
      <c r="R3" s="430"/>
      <c r="S3" s="430"/>
    </row>
    <row r="4" spans="1:19" s="189" customFormat="1" ht="13.9" customHeight="1" x14ac:dyDescent="0.15">
      <c r="A4" s="429"/>
      <c r="B4" s="289" t="s">
        <v>296</v>
      </c>
      <c r="C4" s="289" t="s">
        <v>295</v>
      </c>
      <c r="D4" s="289" t="s">
        <v>292</v>
      </c>
      <c r="E4" s="289" t="s">
        <v>296</v>
      </c>
      <c r="F4" s="289" t="s">
        <v>295</v>
      </c>
      <c r="G4" s="289" t="s">
        <v>292</v>
      </c>
      <c r="H4" s="289" t="s">
        <v>296</v>
      </c>
      <c r="I4" s="289" t="s">
        <v>295</v>
      </c>
      <c r="J4" s="289" t="s">
        <v>292</v>
      </c>
      <c r="K4" s="431" t="s">
        <v>296</v>
      </c>
      <c r="L4" s="289" t="s">
        <v>295</v>
      </c>
      <c r="M4" s="289" t="s">
        <v>294</v>
      </c>
      <c r="N4" s="289"/>
      <c r="O4" s="289"/>
      <c r="P4" s="433" t="s">
        <v>293</v>
      </c>
      <c r="Q4" s="434"/>
      <c r="R4" s="435"/>
      <c r="S4" s="432" t="s">
        <v>292</v>
      </c>
    </row>
    <row r="5" spans="1:19" s="189" customFormat="1" ht="21.6" customHeight="1" x14ac:dyDescent="0.15">
      <c r="A5" s="429"/>
      <c r="B5" s="289"/>
      <c r="C5" s="289"/>
      <c r="D5" s="289"/>
      <c r="E5" s="289"/>
      <c r="F5" s="289"/>
      <c r="G5" s="289"/>
      <c r="H5" s="289"/>
      <c r="I5" s="289"/>
      <c r="J5" s="289"/>
      <c r="K5" s="306"/>
      <c r="L5" s="289"/>
      <c r="M5" s="1" t="s">
        <v>291</v>
      </c>
      <c r="N5" s="208" t="s">
        <v>290</v>
      </c>
      <c r="O5" s="207" t="s">
        <v>289</v>
      </c>
      <c r="P5" s="207" t="s">
        <v>288</v>
      </c>
      <c r="Q5" s="207" t="s">
        <v>287</v>
      </c>
      <c r="R5" s="206" t="s">
        <v>286</v>
      </c>
      <c r="S5" s="432"/>
    </row>
    <row r="6" spans="1:19" ht="12" customHeight="1" x14ac:dyDescent="0.15">
      <c r="A6" s="3" t="s">
        <v>285</v>
      </c>
      <c r="B6" s="204">
        <v>20775</v>
      </c>
      <c r="C6" s="203">
        <v>4185718</v>
      </c>
      <c r="D6" s="203">
        <v>24420702</v>
      </c>
      <c r="E6" s="203">
        <v>5</v>
      </c>
      <c r="F6" s="203">
        <v>94237</v>
      </c>
      <c r="G6" s="203">
        <v>2291815</v>
      </c>
      <c r="H6" s="203">
        <v>39</v>
      </c>
      <c r="I6" s="203">
        <v>198270</v>
      </c>
      <c r="J6" s="203">
        <v>2616775</v>
      </c>
      <c r="K6" s="203">
        <v>20731</v>
      </c>
      <c r="L6" s="203">
        <v>3893211</v>
      </c>
      <c r="M6" s="203">
        <v>1465811</v>
      </c>
      <c r="N6" s="201">
        <v>1922214</v>
      </c>
      <c r="O6" s="201">
        <v>505186</v>
      </c>
      <c r="P6" s="201">
        <v>3176833</v>
      </c>
      <c r="Q6" s="201">
        <v>716378</v>
      </c>
      <c r="R6" s="202">
        <v>81.599301964368223</v>
      </c>
      <c r="S6" s="201">
        <v>19512112</v>
      </c>
    </row>
    <row r="7" spans="1:19" ht="12" customHeight="1" x14ac:dyDescent="0.15">
      <c r="A7" s="205" t="s">
        <v>179</v>
      </c>
      <c r="B7" s="204">
        <v>20807</v>
      </c>
      <c r="C7" s="203">
        <v>4188609</v>
      </c>
      <c r="D7" s="203">
        <v>24560252</v>
      </c>
      <c r="E7" s="203">
        <v>5</v>
      </c>
      <c r="F7" s="203">
        <v>94237</v>
      </c>
      <c r="G7" s="203">
        <v>2292255</v>
      </c>
      <c r="H7" s="203">
        <v>39</v>
      </c>
      <c r="I7" s="203">
        <v>198270</v>
      </c>
      <c r="J7" s="203">
        <v>2625124</v>
      </c>
      <c r="K7" s="203">
        <v>20763</v>
      </c>
      <c r="L7" s="203">
        <v>3896102</v>
      </c>
      <c r="M7" s="203">
        <v>1438719</v>
      </c>
      <c r="N7" s="201">
        <v>1946198</v>
      </c>
      <c r="O7" s="201">
        <v>511185</v>
      </c>
      <c r="P7" s="201">
        <v>3188342</v>
      </c>
      <c r="Q7" s="201">
        <v>707760</v>
      </c>
      <c r="R7" s="202">
        <v>81.834151159286904</v>
      </c>
      <c r="S7" s="201">
        <v>19642873</v>
      </c>
    </row>
    <row r="8" spans="1:19" ht="12" customHeight="1" x14ac:dyDescent="0.15">
      <c r="A8" s="205" t="s">
        <v>178</v>
      </c>
      <c r="B8" s="204">
        <v>20816</v>
      </c>
      <c r="C8" s="203">
        <v>4189257</v>
      </c>
      <c r="D8" s="203">
        <v>24737476</v>
      </c>
      <c r="E8" s="203">
        <v>5</v>
      </c>
      <c r="F8" s="203">
        <v>95300</v>
      </c>
      <c r="G8" s="203">
        <v>2305592</v>
      </c>
      <c r="H8" s="203">
        <v>39</v>
      </c>
      <c r="I8" s="203">
        <v>199346</v>
      </c>
      <c r="J8" s="203">
        <v>2699432</v>
      </c>
      <c r="K8" s="203">
        <v>20772</v>
      </c>
      <c r="L8" s="203">
        <v>3894611</v>
      </c>
      <c r="M8" s="203">
        <v>1409491</v>
      </c>
      <c r="N8" s="201">
        <v>1965892</v>
      </c>
      <c r="O8" s="201">
        <v>519228</v>
      </c>
      <c r="P8" s="201">
        <v>3196390</v>
      </c>
      <c r="Q8" s="201">
        <v>698221</v>
      </c>
      <c r="R8" s="202">
        <v>82.1</v>
      </c>
      <c r="S8" s="201">
        <v>19732452</v>
      </c>
    </row>
    <row r="9" spans="1:19" s="9" customFormat="1" ht="12" customHeight="1" x14ac:dyDescent="0.15">
      <c r="A9" s="205" t="s">
        <v>177</v>
      </c>
      <c r="B9" s="204">
        <v>21016</v>
      </c>
      <c r="C9" s="203">
        <v>4219988</v>
      </c>
      <c r="D9" s="203">
        <v>25087396</v>
      </c>
      <c r="E9" s="203">
        <v>5</v>
      </c>
      <c r="F9" s="203">
        <v>95300</v>
      </c>
      <c r="G9" s="203">
        <v>2306479</v>
      </c>
      <c r="H9" s="203">
        <v>39</v>
      </c>
      <c r="I9" s="203">
        <v>200358</v>
      </c>
      <c r="J9" s="203">
        <v>2734856</v>
      </c>
      <c r="K9" s="203">
        <v>20972</v>
      </c>
      <c r="L9" s="203">
        <v>3924330</v>
      </c>
      <c r="M9" s="203">
        <v>1400932</v>
      </c>
      <c r="N9" s="201">
        <v>1994223</v>
      </c>
      <c r="O9" s="201">
        <v>529175</v>
      </c>
      <c r="P9" s="201">
        <v>3230866</v>
      </c>
      <c r="Q9" s="201">
        <v>693464</v>
      </c>
      <c r="R9" s="202">
        <v>82.329110956519955</v>
      </c>
      <c r="S9" s="201">
        <v>20046061</v>
      </c>
    </row>
    <row r="10" spans="1:19" s="9" customFormat="1" ht="12" customHeight="1" thickBot="1" x14ac:dyDescent="0.2">
      <c r="A10" s="200" t="s">
        <v>176</v>
      </c>
      <c r="B10" s="199">
        <v>20953</v>
      </c>
      <c r="C10" s="198">
        <v>4208045</v>
      </c>
      <c r="D10" s="198">
        <v>25105389</v>
      </c>
      <c r="E10" s="198">
        <v>5</v>
      </c>
      <c r="F10" s="198">
        <v>101065</v>
      </c>
      <c r="G10" s="198">
        <v>2340211</v>
      </c>
      <c r="H10" s="198">
        <v>39</v>
      </c>
      <c r="I10" s="198">
        <v>201552</v>
      </c>
      <c r="J10" s="198">
        <v>2767402</v>
      </c>
      <c r="K10" s="198">
        <v>20909</v>
      </c>
      <c r="L10" s="198">
        <v>3905428</v>
      </c>
      <c r="M10" s="198">
        <v>1381007</v>
      </c>
      <c r="N10" s="196">
        <v>1995351</v>
      </c>
      <c r="O10" s="196">
        <v>529070</v>
      </c>
      <c r="P10" s="196">
        <v>3220929</v>
      </c>
      <c r="Q10" s="196">
        <v>684499</v>
      </c>
      <c r="R10" s="197">
        <v>82.5</v>
      </c>
      <c r="S10" s="196">
        <v>19997776</v>
      </c>
    </row>
    <row r="11" spans="1:19" s="190" customFormat="1" ht="13.9" customHeight="1" x14ac:dyDescent="0.15">
      <c r="A11" s="190" t="s">
        <v>284</v>
      </c>
      <c r="B11" s="195"/>
      <c r="C11" s="195"/>
      <c r="D11" s="195"/>
      <c r="I11" s="191"/>
      <c r="J11" s="191"/>
      <c r="K11" s="191"/>
      <c r="L11" s="194"/>
      <c r="M11" s="191"/>
      <c r="N11" s="191"/>
      <c r="O11" s="191"/>
      <c r="P11" s="191"/>
      <c r="Q11" s="191"/>
      <c r="R11" s="191"/>
      <c r="S11" s="191"/>
    </row>
    <row r="12" spans="1:19" s="190" customFormat="1" ht="13.9" customHeight="1" x14ac:dyDescent="0.15">
      <c r="A12" s="190" t="s">
        <v>283</v>
      </c>
      <c r="C12" s="193"/>
      <c r="I12" s="191"/>
      <c r="J12" s="191"/>
      <c r="K12" s="191"/>
      <c r="L12" s="194"/>
      <c r="M12" s="191"/>
      <c r="N12" s="191"/>
      <c r="O12" s="191"/>
      <c r="P12" s="191"/>
      <c r="Q12" s="191"/>
      <c r="R12" s="191"/>
      <c r="S12" s="191"/>
    </row>
    <row r="13" spans="1:19" s="190" customFormat="1" ht="13.9" customHeight="1" x14ac:dyDescent="0.15">
      <c r="A13" s="190" t="s">
        <v>282</v>
      </c>
      <c r="C13" s="193"/>
      <c r="I13" s="191"/>
      <c r="J13" s="191"/>
      <c r="K13" s="191"/>
      <c r="L13" s="192"/>
      <c r="M13" s="191"/>
      <c r="N13" s="191"/>
      <c r="O13" s="191"/>
      <c r="P13" s="191"/>
      <c r="Q13" s="191"/>
      <c r="R13" s="191"/>
      <c r="S13" s="191"/>
    </row>
  </sheetData>
  <mergeCells count="21">
    <mergeCell ref="B4:B5"/>
    <mergeCell ref="P4:R4"/>
    <mergeCell ref="L4:L5"/>
    <mergeCell ref="D4:D5"/>
    <mergeCell ref="C4:C5"/>
    <mergeCell ref="A1:J1"/>
    <mergeCell ref="K1:S1"/>
    <mergeCell ref="B3:D3"/>
    <mergeCell ref="E3:G3"/>
    <mergeCell ref="H3:J3"/>
    <mergeCell ref="A3:A5"/>
    <mergeCell ref="J4:J5"/>
    <mergeCell ref="K3:S3"/>
    <mergeCell ref="F4:F5"/>
    <mergeCell ref="K4:K5"/>
    <mergeCell ref="S4:S5"/>
    <mergeCell ref="M4:O4"/>
    <mergeCell ref="E4:E5"/>
    <mergeCell ref="G4:G5"/>
    <mergeCell ref="H4:H5"/>
    <mergeCell ref="I4:I5"/>
  </mergeCells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showGridLines="0" zoomScale="120" zoomScaleNormal="120" workbookViewId="0">
      <pane xSplit="1" topLeftCell="B1" activePane="topRight" state="frozen"/>
      <selection pane="topRight" sqref="A1:E1"/>
    </sheetView>
  </sheetViews>
  <sheetFormatPr defaultRowHeight="13.5" x14ac:dyDescent="0.15"/>
  <cols>
    <col min="1" max="1" width="10.875" style="211" customWidth="1"/>
    <col min="2" max="5" width="20.875" style="211" customWidth="1"/>
    <col min="6" max="10" width="18.875" style="211" customWidth="1"/>
    <col min="11" max="16384" width="9" style="211"/>
  </cols>
  <sheetData>
    <row r="1" spans="1:10" ht="19.899999999999999" customHeight="1" x14ac:dyDescent="0.15">
      <c r="A1" s="440" t="s">
        <v>317</v>
      </c>
      <c r="B1" s="440"/>
      <c r="C1" s="440"/>
      <c r="D1" s="440"/>
      <c r="E1" s="440"/>
      <c r="F1" s="441" t="s">
        <v>316</v>
      </c>
      <c r="G1" s="441"/>
      <c r="H1" s="441"/>
      <c r="I1" s="441"/>
      <c r="J1" s="441"/>
    </row>
    <row r="2" spans="1:10" s="230" customFormat="1" ht="14.25" thickBot="1" x14ac:dyDescent="0.2">
      <c r="A2" s="240" t="s">
        <v>315</v>
      </c>
      <c r="B2" s="240"/>
      <c r="C2" s="240"/>
      <c r="D2" s="240"/>
      <c r="E2" s="239"/>
      <c r="F2" s="239"/>
      <c r="G2" s="239"/>
      <c r="H2" s="239"/>
      <c r="I2" s="238"/>
      <c r="J2" s="238" t="s">
        <v>314</v>
      </c>
    </row>
    <row r="3" spans="1:10" s="230" customFormat="1" ht="13.9" customHeight="1" x14ac:dyDescent="0.15">
      <c r="A3" s="436" t="s">
        <v>313</v>
      </c>
      <c r="B3" s="438" t="s">
        <v>300</v>
      </c>
      <c r="C3" s="436"/>
      <c r="D3" s="439"/>
      <c r="E3" s="237"/>
      <c r="F3" s="235" t="s">
        <v>312</v>
      </c>
      <c r="G3" s="236"/>
      <c r="H3" s="438" t="s">
        <v>311</v>
      </c>
      <c r="I3" s="436"/>
      <c r="J3" s="436"/>
    </row>
    <row r="4" spans="1:10" s="230" customFormat="1" ht="13.9" customHeight="1" x14ac:dyDescent="0.15">
      <c r="A4" s="437"/>
      <c r="B4" s="233" t="s">
        <v>310</v>
      </c>
      <c r="C4" s="233" t="s">
        <v>309</v>
      </c>
      <c r="D4" s="233" t="s">
        <v>308</v>
      </c>
      <c r="E4" s="233" t="s">
        <v>310</v>
      </c>
      <c r="F4" s="234" t="s">
        <v>309</v>
      </c>
      <c r="G4" s="233" t="s">
        <v>308</v>
      </c>
      <c r="H4" s="233" t="s">
        <v>310</v>
      </c>
      <c r="I4" s="233" t="s">
        <v>309</v>
      </c>
      <c r="J4" s="232" t="s">
        <v>308</v>
      </c>
    </row>
    <row r="5" spans="1:10" s="230" customFormat="1" ht="12" customHeight="1" x14ac:dyDescent="0.15">
      <c r="A5" s="231" t="s">
        <v>180</v>
      </c>
      <c r="B5" s="229">
        <v>967</v>
      </c>
      <c r="C5" s="228">
        <v>22888.400000000001</v>
      </c>
      <c r="D5" s="227">
        <v>192136</v>
      </c>
      <c r="E5" s="227">
        <v>965</v>
      </c>
      <c r="F5" s="228">
        <v>22833.8</v>
      </c>
      <c r="G5" s="225">
        <v>191930</v>
      </c>
      <c r="H5" s="227">
        <v>2</v>
      </c>
      <c r="I5" s="226">
        <v>54.6</v>
      </c>
      <c r="J5" s="225">
        <v>206</v>
      </c>
    </row>
    <row r="6" spans="1:10" s="230" customFormat="1" ht="12" customHeight="1" x14ac:dyDescent="0.15">
      <c r="A6" s="224" t="s">
        <v>179</v>
      </c>
      <c r="B6" s="229">
        <v>965</v>
      </c>
      <c r="C6" s="228">
        <v>22908.2</v>
      </c>
      <c r="D6" s="227">
        <v>196566</v>
      </c>
      <c r="E6" s="227">
        <v>963</v>
      </c>
      <c r="F6" s="228">
        <v>22853.599999999999</v>
      </c>
      <c r="G6" s="225">
        <v>196360</v>
      </c>
      <c r="H6" s="227">
        <v>2</v>
      </c>
      <c r="I6" s="226">
        <v>54.6</v>
      </c>
      <c r="J6" s="225">
        <v>206</v>
      </c>
    </row>
    <row r="7" spans="1:10" s="230" customFormat="1" ht="12" customHeight="1" x14ac:dyDescent="0.15">
      <c r="A7" s="224" t="s">
        <v>178</v>
      </c>
      <c r="B7" s="229">
        <v>965</v>
      </c>
      <c r="C7" s="228">
        <v>22992.2</v>
      </c>
      <c r="D7" s="227">
        <v>197791</v>
      </c>
      <c r="E7" s="227">
        <v>963</v>
      </c>
      <c r="F7" s="228">
        <v>22937.599999999999</v>
      </c>
      <c r="G7" s="225">
        <v>197585</v>
      </c>
      <c r="H7" s="227">
        <v>2</v>
      </c>
      <c r="I7" s="226">
        <v>54.6</v>
      </c>
      <c r="J7" s="225">
        <v>206</v>
      </c>
    </row>
    <row r="8" spans="1:10" s="218" customFormat="1" ht="12" customHeight="1" x14ac:dyDescent="0.15">
      <c r="A8" s="224" t="s">
        <v>177</v>
      </c>
      <c r="B8" s="229">
        <v>1013</v>
      </c>
      <c r="C8" s="228">
        <v>23222.7</v>
      </c>
      <c r="D8" s="227">
        <v>199731</v>
      </c>
      <c r="E8" s="227">
        <v>1011</v>
      </c>
      <c r="F8" s="228">
        <v>23168.1</v>
      </c>
      <c r="G8" s="225">
        <v>199525</v>
      </c>
      <c r="H8" s="227">
        <v>2</v>
      </c>
      <c r="I8" s="226">
        <v>54.6</v>
      </c>
      <c r="J8" s="225">
        <v>206</v>
      </c>
    </row>
    <row r="9" spans="1:10" s="218" customFormat="1" ht="12" customHeight="1" thickBot="1" x14ac:dyDescent="0.2">
      <c r="A9" s="224" t="s">
        <v>176</v>
      </c>
      <c r="B9" s="223">
        <v>979</v>
      </c>
      <c r="C9" s="222">
        <v>23128.9</v>
      </c>
      <c r="D9" s="221">
        <v>198531</v>
      </c>
      <c r="E9" s="221">
        <v>977</v>
      </c>
      <c r="F9" s="222">
        <v>23074.2</v>
      </c>
      <c r="G9" s="219">
        <v>198325</v>
      </c>
      <c r="H9" s="221">
        <v>2</v>
      </c>
      <c r="I9" s="220">
        <v>54.6</v>
      </c>
      <c r="J9" s="219">
        <v>206</v>
      </c>
    </row>
    <row r="10" spans="1:10" ht="13.9" customHeight="1" x14ac:dyDescent="0.15">
      <c r="A10" s="217" t="s">
        <v>307</v>
      </c>
      <c r="B10" s="217"/>
      <c r="C10" s="217"/>
      <c r="D10" s="217"/>
      <c r="E10" s="216"/>
      <c r="F10" s="216"/>
      <c r="G10" s="216"/>
      <c r="H10" s="216"/>
      <c r="I10" s="216"/>
      <c r="J10" s="216"/>
    </row>
    <row r="11" spans="1:10" ht="13.9" customHeight="1" x14ac:dyDescent="0.15">
      <c r="A11" s="214" t="s">
        <v>306</v>
      </c>
      <c r="B11" s="214"/>
      <c r="C11" s="214"/>
      <c r="D11" s="214"/>
      <c r="E11" s="215"/>
      <c r="F11" s="215"/>
      <c r="G11" s="215"/>
      <c r="H11" s="215"/>
      <c r="I11" s="215"/>
      <c r="J11" s="215"/>
    </row>
    <row r="12" spans="1:10" ht="13.9" customHeight="1" x14ac:dyDescent="0.15">
      <c r="A12" s="214"/>
      <c r="B12" s="214"/>
      <c r="C12" s="214"/>
      <c r="D12" s="214"/>
      <c r="E12" s="213"/>
      <c r="F12" s="212"/>
      <c r="G12" s="212"/>
      <c r="H12" s="212"/>
      <c r="I12" s="212"/>
      <c r="J12" s="212"/>
    </row>
  </sheetData>
  <mergeCells count="5">
    <mergeCell ref="A3:A4"/>
    <mergeCell ref="H3:J3"/>
    <mergeCell ref="B3:D3"/>
    <mergeCell ref="A1:E1"/>
    <mergeCell ref="F1:J1"/>
  </mergeCells>
  <phoneticPr fontId="1"/>
  <pageMargins left="0.75" right="0.75" top="1" bottom="1" header="0.51200000000000001" footer="0.51200000000000001"/>
  <pageSetup paperSize="9" scale="87" fitToWidth="2" fitToHeight="2" orientation="portrait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showGridLines="0" zoomScale="120" zoomScaleNormal="120" workbookViewId="0">
      <pane xSplit="1" topLeftCell="B1" activePane="topRight" state="frozen"/>
      <selection pane="topRight" sqref="A1:P1"/>
    </sheetView>
  </sheetViews>
  <sheetFormatPr defaultColWidth="6.625" defaultRowHeight="13.9" customHeight="1" x14ac:dyDescent="0.15"/>
  <cols>
    <col min="1" max="1" width="10" style="9" customWidth="1"/>
    <col min="2" max="2" width="5.5" style="9" customWidth="1"/>
    <col min="3" max="3" width="6.125" style="9" customWidth="1"/>
    <col min="4" max="4" width="5.5" style="241" customWidth="1"/>
    <col min="5" max="5" width="6.125" style="241" customWidth="1"/>
    <col min="6" max="6" width="5.5" style="9" customWidth="1"/>
    <col min="7" max="7" width="5.5" style="241" customWidth="1"/>
    <col min="8" max="14" width="5.5" style="9" customWidth="1"/>
    <col min="15" max="15" width="6" style="9" customWidth="1"/>
    <col min="16" max="24" width="5.5" style="9" customWidth="1"/>
    <col min="25" max="25" width="6.125" style="9" customWidth="1"/>
    <col min="26" max="33" width="5.5" style="9" customWidth="1"/>
    <col min="34" max="16384" width="6.625" style="9"/>
  </cols>
  <sheetData>
    <row r="1" spans="1:33" s="31" customFormat="1" ht="19.899999999999999" customHeight="1" x14ac:dyDescent="0.15">
      <c r="A1" s="332" t="s">
        <v>350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26" t="s">
        <v>349</v>
      </c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</row>
    <row r="2" spans="1:33" s="7" customFormat="1" ht="13.9" customHeight="1" thickBot="1" x14ac:dyDescent="0.2">
      <c r="A2" s="7" t="s">
        <v>348</v>
      </c>
      <c r="D2" s="242"/>
      <c r="E2" s="242"/>
      <c r="G2" s="242"/>
      <c r="P2" s="261"/>
      <c r="AG2" s="8" t="s">
        <v>186</v>
      </c>
    </row>
    <row r="3" spans="1:33" ht="13.9" customHeight="1" x14ac:dyDescent="0.15">
      <c r="A3" s="428" t="s">
        <v>347</v>
      </c>
      <c r="B3" s="288" t="s">
        <v>346</v>
      </c>
      <c r="C3" s="288"/>
      <c r="D3" s="448" t="s">
        <v>345</v>
      </c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330" t="s">
        <v>344</v>
      </c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1"/>
      <c r="AD3" s="288" t="s">
        <v>343</v>
      </c>
      <c r="AE3" s="288"/>
      <c r="AF3" s="288"/>
      <c r="AG3" s="327"/>
    </row>
    <row r="4" spans="1:33" ht="13.9" customHeight="1" x14ac:dyDescent="0.15">
      <c r="A4" s="306"/>
      <c r="B4" s="445"/>
      <c r="C4" s="445"/>
      <c r="D4" s="442" t="s">
        <v>342</v>
      </c>
      <c r="E4" s="443"/>
      <c r="F4" s="432" t="s">
        <v>341</v>
      </c>
      <c r="G4" s="452"/>
      <c r="H4" s="452"/>
      <c r="I4" s="452"/>
      <c r="J4" s="452"/>
      <c r="K4" s="429"/>
      <c r="L4" s="432" t="s">
        <v>340</v>
      </c>
      <c r="M4" s="452"/>
      <c r="N4" s="452"/>
      <c r="O4" s="452"/>
      <c r="P4" s="260" t="s">
        <v>339</v>
      </c>
      <c r="Q4" s="446" t="s">
        <v>338</v>
      </c>
      <c r="R4" s="446"/>
      <c r="S4" s="447"/>
      <c r="T4" s="432" t="s">
        <v>337</v>
      </c>
      <c r="U4" s="452"/>
      <c r="V4" s="289" t="s">
        <v>325</v>
      </c>
      <c r="W4" s="289"/>
      <c r="X4" s="289" t="s">
        <v>324</v>
      </c>
      <c r="Y4" s="289"/>
      <c r="Z4" s="289" t="s">
        <v>323</v>
      </c>
      <c r="AA4" s="289"/>
      <c r="AB4" s="433" t="s">
        <v>322</v>
      </c>
      <c r="AC4" s="435"/>
      <c r="AD4" s="442" t="s">
        <v>336</v>
      </c>
      <c r="AE4" s="431"/>
      <c r="AF4" s="442" t="s">
        <v>335</v>
      </c>
      <c r="AG4" s="443"/>
    </row>
    <row r="5" spans="1:33" ht="21.6" customHeight="1" x14ac:dyDescent="0.15">
      <c r="A5" s="429"/>
      <c r="B5" s="289"/>
      <c r="C5" s="289"/>
      <c r="D5" s="444"/>
      <c r="E5" s="305"/>
      <c r="F5" s="289" t="s">
        <v>334</v>
      </c>
      <c r="G5" s="289"/>
      <c r="H5" s="289" t="s">
        <v>333</v>
      </c>
      <c r="I5" s="289"/>
      <c r="J5" s="289" t="s">
        <v>332</v>
      </c>
      <c r="K5" s="289"/>
      <c r="L5" s="289" t="s">
        <v>331</v>
      </c>
      <c r="M5" s="289"/>
      <c r="N5" s="322" t="s">
        <v>330</v>
      </c>
      <c r="O5" s="432"/>
      <c r="P5" s="260" t="s">
        <v>329</v>
      </c>
      <c r="Q5" s="259" t="s">
        <v>328</v>
      </c>
      <c r="R5" s="432" t="s">
        <v>327</v>
      </c>
      <c r="S5" s="429"/>
      <c r="T5" s="289" t="s">
        <v>326</v>
      </c>
      <c r="U5" s="289"/>
      <c r="V5" s="289" t="s">
        <v>325</v>
      </c>
      <c r="W5" s="289"/>
      <c r="X5" s="289" t="s">
        <v>324</v>
      </c>
      <c r="Y5" s="289"/>
      <c r="Z5" s="289" t="s">
        <v>323</v>
      </c>
      <c r="AA5" s="289"/>
      <c r="AB5" s="450" t="s">
        <v>322</v>
      </c>
      <c r="AC5" s="451"/>
      <c r="AD5" s="444"/>
      <c r="AE5" s="306"/>
      <c r="AF5" s="444"/>
      <c r="AG5" s="305"/>
    </row>
    <row r="6" spans="1:33" ht="13.9" customHeight="1" x14ac:dyDescent="0.15">
      <c r="A6" s="429"/>
      <c r="B6" s="1" t="s">
        <v>321</v>
      </c>
      <c r="C6" s="254" t="s">
        <v>320</v>
      </c>
      <c r="D6" s="1" t="s">
        <v>321</v>
      </c>
      <c r="E6" s="254" t="s">
        <v>320</v>
      </c>
      <c r="F6" s="1" t="s">
        <v>321</v>
      </c>
      <c r="G6" s="254" t="s">
        <v>320</v>
      </c>
      <c r="H6" s="1" t="s">
        <v>321</v>
      </c>
      <c r="I6" s="254" t="s">
        <v>320</v>
      </c>
      <c r="J6" s="1" t="s">
        <v>321</v>
      </c>
      <c r="K6" s="256" t="s">
        <v>320</v>
      </c>
      <c r="L6" s="1" t="s">
        <v>321</v>
      </c>
      <c r="M6" s="254" t="s">
        <v>320</v>
      </c>
      <c r="N6" s="1" t="s">
        <v>321</v>
      </c>
      <c r="O6" s="258" t="s">
        <v>320</v>
      </c>
      <c r="P6" s="1" t="s">
        <v>321</v>
      </c>
      <c r="Q6" s="257" t="s">
        <v>320</v>
      </c>
      <c r="R6" s="1" t="s">
        <v>321</v>
      </c>
      <c r="S6" s="254" t="s">
        <v>320</v>
      </c>
      <c r="T6" s="1" t="s">
        <v>321</v>
      </c>
      <c r="U6" s="256" t="s">
        <v>320</v>
      </c>
      <c r="V6" s="1" t="s">
        <v>321</v>
      </c>
      <c r="W6" s="254" t="s">
        <v>320</v>
      </c>
      <c r="X6" s="1" t="s">
        <v>321</v>
      </c>
      <c r="Y6" s="254" t="s">
        <v>320</v>
      </c>
      <c r="Z6" s="1" t="s">
        <v>321</v>
      </c>
      <c r="AA6" s="254" t="s">
        <v>320</v>
      </c>
      <c r="AB6" s="255" t="s">
        <v>321</v>
      </c>
      <c r="AC6" s="255" t="s">
        <v>320</v>
      </c>
      <c r="AD6" s="1" t="s">
        <v>321</v>
      </c>
      <c r="AE6" s="254" t="s">
        <v>320</v>
      </c>
      <c r="AF6" s="1" t="s">
        <v>321</v>
      </c>
      <c r="AG6" s="253" t="s">
        <v>320</v>
      </c>
    </row>
    <row r="7" spans="1:33" s="243" customFormat="1" ht="12" customHeight="1" x14ac:dyDescent="0.15">
      <c r="A7" s="252" t="s">
        <v>285</v>
      </c>
      <c r="B7" s="251">
        <v>921</v>
      </c>
      <c r="C7" s="248">
        <v>614.54999999999995</v>
      </c>
      <c r="D7" s="249">
        <v>795</v>
      </c>
      <c r="E7" s="248">
        <v>602.83000000000004</v>
      </c>
      <c r="F7" s="249">
        <v>704</v>
      </c>
      <c r="G7" s="248">
        <v>88.29</v>
      </c>
      <c r="H7" s="249">
        <v>30</v>
      </c>
      <c r="I7" s="248">
        <v>59.45</v>
      </c>
      <c r="J7" s="249">
        <v>4</v>
      </c>
      <c r="K7" s="248">
        <v>16.739999999999998</v>
      </c>
      <c r="L7" s="249">
        <v>11</v>
      </c>
      <c r="M7" s="248">
        <v>76.959999999999994</v>
      </c>
      <c r="N7" s="249">
        <v>6</v>
      </c>
      <c r="O7" s="248">
        <v>91.62</v>
      </c>
      <c r="P7" s="249">
        <v>1</v>
      </c>
      <c r="Q7" s="248">
        <v>1.74</v>
      </c>
      <c r="R7" s="249">
        <v>1</v>
      </c>
      <c r="S7" s="248">
        <v>27.14</v>
      </c>
      <c r="T7" s="249">
        <v>2</v>
      </c>
      <c r="U7" s="248">
        <v>81.2</v>
      </c>
      <c r="V7" s="249">
        <v>2</v>
      </c>
      <c r="W7" s="248">
        <v>1.2</v>
      </c>
      <c r="X7" s="249">
        <v>18</v>
      </c>
      <c r="Y7" s="248">
        <v>150.46</v>
      </c>
      <c r="Z7" s="249">
        <v>16</v>
      </c>
      <c r="AA7" s="248">
        <v>8.0299999999999994</v>
      </c>
      <c r="AB7" s="250" t="s">
        <v>83</v>
      </c>
      <c r="AC7" s="248" t="s">
        <v>83</v>
      </c>
      <c r="AD7" s="250">
        <v>74</v>
      </c>
      <c r="AE7" s="248">
        <v>6.37</v>
      </c>
      <c r="AF7" s="249">
        <v>52</v>
      </c>
      <c r="AG7" s="248">
        <v>5.35</v>
      </c>
    </row>
    <row r="8" spans="1:33" s="243" customFormat="1" ht="12" customHeight="1" x14ac:dyDescent="0.15">
      <c r="A8" s="205" t="s">
        <v>179</v>
      </c>
      <c r="B8" s="251">
        <v>948</v>
      </c>
      <c r="C8" s="248">
        <v>627.66</v>
      </c>
      <c r="D8" s="249">
        <v>824</v>
      </c>
      <c r="E8" s="248">
        <v>616.1</v>
      </c>
      <c r="F8" s="249">
        <v>713</v>
      </c>
      <c r="G8" s="248">
        <v>89.99</v>
      </c>
      <c r="H8" s="249">
        <v>31</v>
      </c>
      <c r="I8" s="248">
        <v>60.88</v>
      </c>
      <c r="J8" s="249">
        <v>4</v>
      </c>
      <c r="K8" s="248">
        <v>16.739999999999998</v>
      </c>
      <c r="L8" s="249">
        <v>11</v>
      </c>
      <c r="M8" s="248">
        <v>80.760000000000005</v>
      </c>
      <c r="N8" s="249">
        <v>6</v>
      </c>
      <c r="O8" s="248">
        <v>91.62</v>
      </c>
      <c r="P8" s="249">
        <v>1</v>
      </c>
      <c r="Q8" s="248">
        <v>1.74</v>
      </c>
      <c r="R8" s="249">
        <v>1</v>
      </c>
      <c r="S8" s="248">
        <v>27.14</v>
      </c>
      <c r="T8" s="249">
        <v>2</v>
      </c>
      <c r="U8" s="248">
        <v>81.099999999999994</v>
      </c>
      <c r="V8" s="249">
        <v>3</v>
      </c>
      <c r="W8" s="248">
        <v>1.25</v>
      </c>
      <c r="X8" s="249">
        <v>25</v>
      </c>
      <c r="Y8" s="248">
        <v>152.65</v>
      </c>
      <c r="Z8" s="249">
        <v>26</v>
      </c>
      <c r="AA8" s="248">
        <v>11.94</v>
      </c>
      <c r="AB8" s="250">
        <v>1</v>
      </c>
      <c r="AC8" s="248">
        <v>0.28999999999999998</v>
      </c>
      <c r="AD8" s="250">
        <v>74</v>
      </c>
      <c r="AE8" s="248">
        <v>6.44</v>
      </c>
      <c r="AF8" s="249">
        <v>50</v>
      </c>
      <c r="AG8" s="248">
        <v>5.12</v>
      </c>
    </row>
    <row r="9" spans="1:33" s="243" customFormat="1" ht="12" customHeight="1" x14ac:dyDescent="0.15">
      <c r="A9" s="205" t="s">
        <v>178</v>
      </c>
      <c r="B9" s="251">
        <v>957</v>
      </c>
      <c r="C9" s="248">
        <v>632.17999999999995</v>
      </c>
      <c r="D9" s="249">
        <v>871</v>
      </c>
      <c r="E9" s="248">
        <v>626.21</v>
      </c>
      <c r="F9" s="249">
        <v>754</v>
      </c>
      <c r="G9" s="248">
        <v>95.03</v>
      </c>
      <c r="H9" s="249">
        <v>31</v>
      </c>
      <c r="I9" s="248">
        <v>60.9</v>
      </c>
      <c r="J9" s="249">
        <v>4</v>
      </c>
      <c r="K9" s="248">
        <v>16.739999999999998</v>
      </c>
      <c r="L9" s="249">
        <v>11</v>
      </c>
      <c r="M9" s="248">
        <v>80.760000000000005</v>
      </c>
      <c r="N9" s="249">
        <v>6</v>
      </c>
      <c r="O9" s="248">
        <v>89.1</v>
      </c>
      <c r="P9" s="249">
        <v>1</v>
      </c>
      <c r="Q9" s="248">
        <v>1.74</v>
      </c>
      <c r="R9" s="249">
        <v>1</v>
      </c>
      <c r="S9" s="248">
        <v>27.14</v>
      </c>
      <c r="T9" s="249">
        <v>2</v>
      </c>
      <c r="U9" s="248">
        <v>81.599999999999994</v>
      </c>
      <c r="V9" s="249">
        <v>3</v>
      </c>
      <c r="W9" s="248">
        <v>1.25</v>
      </c>
      <c r="X9" s="249">
        <v>31</v>
      </c>
      <c r="Y9" s="248">
        <v>159.72</v>
      </c>
      <c r="Z9" s="249">
        <v>26</v>
      </c>
      <c r="AA9" s="248">
        <v>11.94</v>
      </c>
      <c r="AB9" s="250">
        <v>1</v>
      </c>
      <c r="AC9" s="248">
        <v>0.28999999999999998</v>
      </c>
      <c r="AD9" s="250">
        <v>40</v>
      </c>
      <c r="AE9" s="248">
        <v>1.57</v>
      </c>
      <c r="AF9" s="249">
        <v>46</v>
      </c>
      <c r="AG9" s="248">
        <v>4.4000000000000004</v>
      </c>
    </row>
    <row r="10" spans="1:33" s="243" customFormat="1" ht="12" customHeight="1" x14ac:dyDescent="0.15">
      <c r="A10" s="205" t="s">
        <v>177</v>
      </c>
      <c r="B10" s="251">
        <v>963</v>
      </c>
      <c r="C10" s="248">
        <v>637.52</v>
      </c>
      <c r="D10" s="249">
        <v>880</v>
      </c>
      <c r="E10" s="248">
        <v>631.74</v>
      </c>
      <c r="F10" s="249">
        <v>761</v>
      </c>
      <c r="G10" s="248">
        <v>96.73</v>
      </c>
      <c r="H10" s="249">
        <v>31</v>
      </c>
      <c r="I10" s="248">
        <v>60.77</v>
      </c>
      <c r="J10" s="249">
        <v>4</v>
      </c>
      <c r="K10" s="248">
        <v>16.739999999999998</v>
      </c>
      <c r="L10" s="249">
        <v>11</v>
      </c>
      <c r="M10" s="248">
        <v>83.68</v>
      </c>
      <c r="N10" s="249">
        <v>6</v>
      </c>
      <c r="O10" s="248">
        <v>89.1</v>
      </c>
      <c r="P10" s="249">
        <v>1</v>
      </c>
      <c r="Q10" s="248">
        <v>1.74</v>
      </c>
      <c r="R10" s="249">
        <v>1</v>
      </c>
      <c r="S10" s="248">
        <v>27.14</v>
      </c>
      <c r="T10" s="249">
        <v>2</v>
      </c>
      <c r="U10" s="248">
        <v>81.599999999999994</v>
      </c>
      <c r="V10" s="249">
        <v>3</v>
      </c>
      <c r="W10" s="248">
        <v>1.25</v>
      </c>
      <c r="X10" s="249">
        <v>31</v>
      </c>
      <c r="Y10" s="248">
        <v>159.72</v>
      </c>
      <c r="Z10" s="249">
        <v>28</v>
      </c>
      <c r="AA10" s="248">
        <v>12.98</v>
      </c>
      <c r="AB10" s="250">
        <v>1</v>
      </c>
      <c r="AC10" s="248">
        <v>0.28999999999999998</v>
      </c>
      <c r="AD10" s="250">
        <v>40</v>
      </c>
      <c r="AE10" s="248">
        <v>1.57</v>
      </c>
      <c r="AF10" s="249">
        <v>43</v>
      </c>
      <c r="AG10" s="248">
        <v>4.21</v>
      </c>
    </row>
    <row r="11" spans="1:33" s="243" customFormat="1" ht="12" customHeight="1" thickBot="1" x14ac:dyDescent="0.2">
      <c r="A11" s="200" t="s">
        <v>176</v>
      </c>
      <c r="B11" s="247">
        <v>973</v>
      </c>
      <c r="C11" s="244">
        <v>639.1</v>
      </c>
      <c r="D11" s="245">
        <v>894</v>
      </c>
      <c r="E11" s="244">
        <v>633.77</v>
      </c>
      <c r="F11" s="245">
        <v>773</v>
      </c>
      <c r="G11" s="244">
        <v>98.17</v>
      </c>
      <c r="H11" s="245">
        <v>31</v>
      </c>
      <c r="I11" s="244">
        <v>60.83</v>
      </c>
      <c r="J11" s="245">
        <v>4</v>
      </c>
      <c r="K11" s="244">
        <v>16.739999999999998</v>
      </c>
      <c r="L11" s="245">
        <v>11</v>
      </c>
      <c r="M11" s="244">
        <v>83.68</v>
      </c>
      <c r="N11" s="245">
        <v>6</v>
      </c>
      <c r="O11" s="244">
        <v>89.1</v>
      </c>
      <c r="P11" s="245">
        <v>1</v>
      </c>
      <c r="Q11" s="244">
        <v>1.74</v>
      </c>
      <c r="R11" s="245">
        <v>1</v>
      </c>
      <c r="S11" s="244">
        <v>27.14</v>
      </c>
      <c r="T11" s="245">
        <v>2</v>
      </c>
      <c r="U11" s="244">
        <v>81.599999999999994</v>
      </c>
      <c r="V11" s="245">
        <v>3</v>
      </c>
      <c r="W11" s="244">
        <v>1.25</v>
      </c>
      <c r="X11" s="245">
        <v>33</v>
      </c>
      <c r="Y11" s="244">
        <v>159.91999999999999</v>
      </c>
      <c r="Z11" s="245">
        <v>28</v>
      </c>
      <c r="AA11" s="244">
        <v>13.35</v>
      </c>
      <c r="AB11" s="246">
        <v>1</v>
      </c>
      <c r="AC11" s="244">
        <v>0.25</v>
      </c>
      <c r="AD11" s="246">
        <v>38</v>
      </c>
      <c r="AE11" s="244">
        <v>1.26</v>
      </c>
      <c r="AF11" s="245">
        <v>41</v>
      </c>
      <c r="AG11" s="244">
        <v>4.07</v>
      </c>
    </row>
    <row r="12" spans="1:33" s="7" customFormat="1" ht="13.9" customHeight="1" x14ac:dyDescent="0.15">
      <c r="A12" s="7" t="s">
        <v>319</v>
      </c>
      <c r="D12" s="242"/>
      <c r="E12" s="242"/>
      <c r="G12" s="242"/>
    </row>
    <row r="13" spans="1:33" ht="13.9" customHeight="1" x14ac:dyDescent="0.15">
      <c r="A13" s="214" t="s">
        <v>318</v>
      </c>
    </row>
  </sheetData>
  <mergeCells count="29">
    <mergeCell ref="AB4:AC4"/>
    <mergeCell ref="AB5:AC5"/>
    <mergeCell ref="R5:S5"/>
    <mergeCell ref="AD3:AG3"/>
    <mergeCell ref="D4:E5"/>
    <mergeCell ref="F4:K4"/>
    <mergeCell ref="L4:O4"/>
    <mergeCell ref="T4:U4"/>
    <mergeCell ref="V4:W4"/>
    <mergeCell ref="F5:G5"/>
    <mergeCell ref="N5:O5"/>
    <mergeCell ref="AD4:AE5"/>
    <mergeCell ref="X4:Y4"/>
    <mergeCell ref="Q1:AG1"/>
    <mergeCell ref="A1:P1"/>
    <mergeCell ref="AF4:AG5"/>
    <mergeCell ref="A3:A6"/>
    <mergeCell ref="H5:I5"/>
    <mergeCell ref="B3:C5"/>
    <mergeCell ref="T5:U5"/>
    <mergeCell ref="J5:K5"/>
    <mergeCell ref="L5:M5"/>
    <mergeCell ref="X5:Y5"/>
    <mergeCell ref="Q4:S4"/>
    <mergeCell ref="Q3:AC3"/>
    <mergeCell ref="D3:P3"/>
    <mergeCell ref="Z4:AA4"/>
    <mergeCell ref="Z5:AA5"/>
    <mergeCell ref="V5:W5"/>
  </mergeCells>
  <phoneticPr fontId="1"/>
  <pageMargins left="0.78740157480314965" right="0.55118110236220474" top="0.78740157480314965" bottom="0.78740157480314965" header="0.51181102362204722" footer="0.51181102362204722"/>
  <pageSetup paperSize="9" scale="8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showGridLines="0" zoomScale="120" zoomScaleNormal="120" workbookViewId="0">
      <pane xSplit="1" topLeftCell="B1" activePane="topRight" state="frozen"/>
      <selection pane="topRight" sqref="A1:M1"/>
    </sheetView>
  </sheetViews>
  <sheetFormatPr defaultRowHeight="13.9" customHeight="1" x14ac:dyDescent="0.15"/>
  <cols>
    <col min="1" max="1" width="8.125" style="262" customWidth="1"/>
    <col min="2" max="4" width="7" style="262" customWidth="1"/>
    <col min="5" max="5" width="7.25" style="262" customWidth="1"/>
    <col min="6" max="6" width="6.625" style="262" customWidth="1"/>
    <col min="7" max="7" width="5.625" style="262" customWidth="1"/>
    <col min="8" max="8" width="6.75" style="262" customWidth="1"/>
    <col min="9" max="10" width="6.375" style="262" customWidth="1"/>
    <col min="11" max="13" width="5.875" style="262" customWidth="1"/>
    <col min="14" max="14" width="6.375" style="262" customWidth="1"/>
    <col min="15" max="15" width="6.5" style="262" customWidth="1"/>
    <col min="16" max="24" width="6.375" style="262" customWidth="1"/>
    <col min="25" max="25" width="6.5" style="262" customWidth="1"/>
    <col min="26" max="26" width="6.375" style="262" customWidth="1"/>
    <col min="27" max="16384" width="9" style="262"/>
  </cols>
  <sheetData>
    <row r="1" spans="1:26" s="281" customFormat="1" ht="19.899999999999999" customHeight="1" x14ac:dyDescent="0.15">
      <c r="A1" s="460" t="s">
        <v>386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1" t="s">
        <v>385</v>
      </c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</row>
    <row r="2" spans="1:26" s="263" customFormat="1" ht="13.9" customHeight="1" thickBot="1" x14ac:dyDescent="0.2">
      <c r="A2" s="264" t="s">
        <v>384</v>
      </c>
      <c r="Z2" s="280" t="s">
        <v>383</v>
      </c>
    </row>
    <row r="3" spans="1:26" ht="13.9" customHeight="1" x14ac:dyDescent="0.15">
      <c r="A3" s="458" t="s">
        <v>382</v>
      </c>
      <c r="B3" s="453" t="s">
        <v>381</v>
      </c>
      <c r="C3" s="453"/>
      <c r="D3" s="453"/>
      <c r="E3" s="464" t="s">
        <v>380</v>
      </c>
      <c r="F3" s="465"/>
      <c r="G3" s="465"/>
      <c r="H3" s="465"/>
      <c r="I3" s="465"/>
      <c r="J3" s="465"/>
      <c r="K3" s="465"/>
      <c r="L3" s="465"/>
      <c r="M3" s="465"/>
      <c r="N3" s="462" t="s">
        <v>379</v>
      </c>
      <c r="O3" s="462"/>
      <c r="P3" s="462"/>
      <c r="Q3" s="463"/>
      <c r="R3" s="453" t="s">
        <v>378</v>
      </c>
      <c r="S3" s="455" t="s">
        <v>377</v>
      </c>
      <c r="T3" s="453" t="s">
        <v>376</v>
      </c>
      <c r="U3" s="455" t="s">
        <v>375</v>
      </c>
      <c r="V3" s="455" t="s">
        <v>374</v>
      </c>
      <c r="W3" s="453" t="s">
        <v>373</v>
      </c>
      <c r="X3" s="455" t="s">
        <v>372</v>
      </c>
      <c r="Y3" s="453" t="s">
        <v>371</v>
      </c>
      <c r="Z3" s="456" t="s">
        <v>370</v>
      </c>
    </row>
    <row r="4" spans="1:26" s="276" customFormat="1" ht="43.15" customHeight="1" x14ac:dyDescent="0.15">
      <c r="A4" s="459"/>
      <c r="B4" s="277" t="s">
        <v>367</v>
      </c>
      <c r="C4" s="277" t="s">
        <v>369</v>
      </c>
      <c r="D4" s="277" t="s">
        <v>368</v>
      </c>
      <c r="E4" s="277" t="s">
        <v>367</v>
      </c>
      <c r="F4" s="279" t="s">
        <v>366</v>
      </c>
      <c r="G4" s="279" t="s">
        <v>365</v>
      </c>
      <c r="H4" s="277" t="s">
        <v>364</v>
      </c>
      <c r="I4" s="277" t="s">
        <v>363</v>
      </c>
      <c r="J4" s="279" t="s">
        <v>362</v>
      </c>
      <c r="K4" s="279" t="s">
        <v>361</v>
      </c>
      <c r="L4" s="279" t="s">
        <v>360</v>
      </c>
      <c r="M4" s="279" t="s">
        <v>359</v>
      </c>
      <c r="N4" s="278" t="s">
        <v>358</v>
      </c>
      <c r="O4" s="277" t="s">
        <v>357</v>
      </c>
      <c r="P4" s="277" t="s">
        <v>356</v>
      </c>
      <c r="Q4" s="277" t="s">
        <v>355</v>
      </c>
      <c r="R4" s="454"/>
      <c r="S4" s="454"/>
      <c r="T4" s="454"/>
      <c r="U4" s="454"/>
      <c r="V4" s="454"/>
      <c r="W4" s="454"/>
      <c r="X4" s="454"/>
      <c r="Y4" s="454"/>
      <c r="Z4" s="457"/>
    </row>
    <row r="5" spans="1:26" ht="12" customHeight="1" x14ac:dyDescent="0.15">
      <c r="A5" s="262" t="s">
        <v>354</v>
      </c>
      <c r="B5" s="273">
        <v>21749</v>
      </c>
      <c r="C5" s="271">
        <v>11587</v>
      </c>
      <c r="D5" s="271">
        <v>10162</v>
      </c>
      <c r="E5" s="272">
        <v>11604.3</v>
      </c>
      <c r="F5" s="272">
        <v>1617.4</v>
      </c>
      <c r="G5" s="272">
        <v>50.8</v>
      </c>
      <c r="H5" s="272">
        <v>2054.9</v>
      </c>
      <c r="I5" s="272">
        <v>1552.5</v>
      </c>
      <c r="J5" s="272">
        <v>3145.2</v>
      </c>
      <c r="K5" s="272">
        <v>848.3</v>
      </c>
      <c r="L5" s="272">
        <v>269.60000000000002</v>
      </c>
      <c r="M5" s="272">
        <v>273.2</v>
      </c>
      <c r="N5" s="272">
        <v>477.5</v>
      </c>
      <c r="O5" s="272">
        <v>1047</v>
      </c>
      <c r="P5" s="272">
        <v>217.8</v>
      </c>
      <c r="Q5" s="272">
        <v>50.1</v>
      </c>
      <c r="R5" s="272">
        <v>240.7</v>
      </c>
      <c r="S5" s="272">
        <v>874.7</v>
      </c>
      <c r="T5" s="271">
        <v>284</v>
      </c>
      <c r="U5" s="272">
        <v>377.5</v>
      </c>
      <c r="V5" s="272">
        <v>48.2</v>
      </c>
      <c r="W5" s="272">
        <v>3.3</v>
      </c>
      <c r="X5" s="275">
        <v>23.7</v>
      </c>
      <c r="Y5" s="272">
        <v>1040.5999999999999</v>
      </c>
      <c r="Z5" s="271">
        <v>1328</v>
      </c>
    </row>
    <row r="6" spans="1:26" ht="12" customHeight="1" x14ac:dyDescent="0.15">
      <c r="A6" s="274" t="s">
        <v>353</v>
      </c>
      <c r="B6" s="273">
        <v>21749</v>
      </c>
      <c r="C6" s="271">
        <v>11587</v>
      </c>
      <c r="D6" s="271">
        <v>10162</v>
      </c>
      <c r="E6" s="272">
        <v>11604.3</v>
      </c>
      <c r="F6" s="272">
        <v>1534.9</v>
      </c>
      <c r="G6" s="272">
        <v>50.8</v>
      </c>
      <c r="H6" s="272">
        <v>2063.1</v>
      </c>
      <c r="I6" s="272">
        <v>1577.5</v>
      </c>
      <c r="J6" s="272">
        <v>3165.8</v>
      </c>
      <c r="K6" s="272">
        <v>860.6</v>
      </c>
      <c r="L6" s="272">
        <v>281.3</v>
      </c>
      <c r="M6" s="272">
        <v>277.39999999999998</v>
      </c>
      <c r="N6" s="272">
        <v>477.5</v>
      </c>
      <c r="O6" s="272">
        <v>1047.5</v>
      </c>
      <c r="P6" s="272">
        <v>217.8</v>
      </c>
      <c r="Q6" s="272">
        <v>50.1</v>
      </c>
      <c r="R6" s="272">
        <v>244.9</v>
      </c>
      <c r="S6" s="272">
        <v>953</v>
      </c>
      <c r="T6" s="271">
        <v>284</v>
      </c>
      <c r="U6" s="272">
        <v>372.7</v>
      </c>
      <c r="V6" s="272">
        <v>48.2</v>
      </c>
      <c r="W6" s="272">
        <v>3.3</v>
      </c>
      <c r="X6" s="272">
        <v>23.7</v>
      </c>
      <c r="Y6" s="272">
        <v>1158.2</v>
      </c>
      <c r="Z6" s="271">
        <v>1328</v>
      </c>
    </row>
    <row r="7" spans="1:26" ht="12" customHeight="1" x14ac:dyDescent="0.15">
      <c r="A7" s="274" t="s">
        <v>217</v>
      </c>
      <c r="B7" s="273">
        <v>21749</v>
      </c>
      <c r="C7" s="271">
        <v>11698</v>
      </c>
      <c r="D7" s="271">
        <v>10051</v>
      </c>
      <c r="E7" s="272">
        <v>11588</v>
      </c>
      <c r="F7" s="272">
        <v>1525.6</v>
      </c>
      <c r="G7" s="272">
        <v>50.8</v>
      </c>
      <c r="H7" s="272">
        <v>2063.1</v>
      </c>
      <c r="I7" s="272">
        <v>1577.5</v>
      </c>
      <c r="J7" s="272">
        <v>3165.8</v>
      </c>
      <c r="K7" s="272">
        <v>860.6</v>
      </c>
      <c r="L7" s="272">
        <v>281.3</v>
      </c>
      <c r="M7" s="272">
        <v>277.39999999999998</v>
      </c>
      <c r="N7" s="272">
        <v>477.5</v>
      </c>
      <c r="O7" s="272">
        <v>1040.5</v>
      </c>
      <c r="P7" s="272">
        <v>217.8</v>
      </c>
      <c r="Q7" s="272">
        <v>50.1</v>
      </c>
      <c r="R7" s="272">
        <v>244.9</v>
      </c>
      <c r="S7" s="272">
        <v>953</v>
      </c>
      <c r="T7" s="271">
        <v>284</v>
      </c>
      <c r="U7" s="272">
        <v>388.6</v>
      </c>
      <c r="V7" s="272">
        <v>48.2</v>
      </c>
      <c r="W7" s="272">
        <v>3.3</v>
      </c>
      <c r="X7" s="272">
        <v>23.7</v>
      </c>
      <c r="Y7" s="272">
        <v>1245</v>
      </c>
      <c r="Z7" s="271">
        <v>1328</v>
      </c>
    </row>
    <row r="8" spans="1:26" ht="12" customHeight="1" x14ac:dyDescent="0.15">
      <c r="A8" s="274" t="s">
        <v>216</v>
      </c>
      <c r="B8" s="273">
        <v>21749</v>
      </c>
      <c r="C8" s="271">
        <v>11698</v>
      </c>
      <c r="D8" s="271">
        <v>10051</v>
      </c>
      <c r="E8" s="272">
        <v>11588</v>
      </c>
      <c r="F8" s="272">
        <v>1525.6</v>
      </c>
      <c r="G8" s="272">
        <v>50.8</v>
      </c>
      <c r="H8" s="272">
        <v>2063.1</v>
      </c>
      <c r="I8" s="272">
        <v>1577.5</v>
      </c>
      <c r="J8" s="272">
        <v>3165.8</v>
      </c>
      <c r="K8" s="272">
        <v>860.6</v>
      </c>
      <c r="L8" s="272">
        <v>281.3</v>
      </c>
      <c r="M8" s="272">
        <v>277.39999999999998</v>
      </c>
      <c r="N8" s="272">
        <v>477.5</v>
      </c>
      <c r="O8" s="272">
        <v>1040.5</v>
      </c>
      <c r="P8" s="272">
        <v>217.8</v>
      </c>
      <c r="Q8" s="272">
        <v>50.1</v>
      </c>
      <c r="R8" s="272">
        <v>244.9</v>
      </c>
      <c r="S8" s="272">
        <v>953</v>
      </c>
      <c r="T8" s="271">
        <v>284</v>
      </c>
      <c r="U8" s="272">
        <v>387.1</v>
      </c>
      <c r="V8" s="272">
        <v>48.2</v>
      </c>
      <c r="W8" s="272">
        <v>3.3</v>
      </c>
      <c r="X8" s="272">
        <v>23.7</v>
      </c>
      <c r="Y8" s="272">
        <v>1245</v>
      </c>
      <c r="Z8" s="271">
        <v>1328</v>
      </c>
    </row>
    <row r="9" spans="1:26" ht="12" customHeight="1" thickBot="1" x14ac:dyDescent="0.2">
      <c r="A9" s="270" t="s">
        <v>352</v>
      </c>
      <c r="B9" s="269">
        <v>21749</v>
      </c>
      <c r="C9" s="267">
        <v>11698</v>
      </c>
      <c r="D9" s="267">
        <v>10051</v>
      </c>
      <c r="E9" s="268">
        <v>11588</v>
      </c>
      <c r="F9" s="268">
        <v>1525.6</v>
      </c>
      <c r="G9" s="268">
        <v>50.8</v>
      </c>
      <c r="H9" s="268">
        <v>2063.1</v>
      </c>
      <c r="I9" s="268">
        <v>1577.5</v>
      </c>
      <c r="J9" s="268">
        <v>3165.8</v>
      </c>
      <c r="K9" s="268">
        <v>860.6</v>
      </c>
      <c r="L9" s="268">
        <v>281.3</v>
      </c>
      <c r="M9" s="268">
        <v>277.39999999999998</v>
      </c>
      <c r="N9" s="268">
        <v>477.5</v>
      </c>
      <c r="O9" s="268">
        <v>1040.5</v>
      </c>
      <c r="P9" s="268">
        <v>217.8</v>
      </c>
      <c r="Q9" s="268">
        <v>50.1</v>
      </c>
      <c r="R9" s="268">
        <v>244.9</v>
      </c>
      <c r="S9" s="268">
        <v>953</v>
      </c>
      <c r="T9" s="267">
        <v>284</v>
      </c>
      <c r="U9" s="268">
        <v>376.9</v>
      </c>
      <c r="V9" s="268">
        <v>48.2</v>
      </c>
      <c r="W9" s="268">
        <v>3.3</v>
      </c>
      <c r="X9" s="268">
        <v>23.7</v>
      </c>
      <c r="Y9" s="268">
        <v>1251.9000000000001</v>
      </c>
      <c r="Z9" s="267">
        <v>1328</v>
      </c>
    </row>
    <row r="10" spans="1:26" s="263" customFormat="1" ht="13.9" customHeight="1" x14ac:dyDescent="0.15">
      <c r="A10" s="264" t="s">
        <v>351</v>
      </c>
      <c r="B10" s="266"/>
      <c r="E10" s="265"/>
    </row>
    <row r="11" spans="1:26" s="263" customFormat="1" ht="13.9" customHeight="1" x14ac:dyDescent="0.15">
      <c r="A11" s="264"/>
    </row>
  </sheetData>
  <mergeCells count="15">
    <mergeCell ref="A3:A4"/>
    <mergeCell ref="A1:M1"/>
    <mergeCell ref="N1:Z1"/>
    <mergeCell ref="N3:Q3"/>
    <mergeCell ref="B3:D3"/>
    <mergeCell ref="X3:X4"/>
    <mergeCell ref="W3:W4"/>
    <mergeCell ref="V3:V4"/>
    <mergeCell ref="E3:M3"/>
    <mergeCell ref="U3:U4"/>
    <mergeCell ref="T3:T4"/>
    <mergeCell ref="S3:S4"/>
    <mergeCell ref="R3:R4"/>
    <mergeCell ref="Z3:Z4"/>
    <mergeCell ref="Y3:Y4"/>
  </mergeCells>
  <phoneticPr fontId="1"/>
  <pageMargins left="0.75" right="0.75" top="1" bottom="1" header="0.51200000000000001" footer="0.51200000000000001"/>
  <pageSetup paperSize="9" scale="88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zoomScale="120" zoomScaleNormal="120" workbookViewId="0">
      <selection sqref="A1:P1"/>
    </sheetView>
  </sheetViews>
  <sheetFormatPr defaultRowHeight="13.9" customHeight="1" x14ac:dyDescent="0.15"/>
  <cols>
    <col min="1" max="1" width="2.5" style="9" customWidth="1"/>
    <col min="2" max="2" width="6.5" style="9" customWidth="1"/>
    <col min="3" max="3" width="6.625" style="9" customWidth="1"/>
    <col min="4" max="6" width="6.5" style="9" customWidth="1"/>
    <col min="7" max="9" width="5.875" style="9" customWidth="1"/>
    <col min="10" max="10" width="6.5" style="9" customWidth="1"/>
    <col min="11" max="16" width="5.875" style="9" customWidth="1"/>
    <col min="17" max="16384" width="9" style="9"/>
  </cols>
  <sheetData>
    <row r="1" spans="1:16" s="31" customFormat="1" ht="19.899999999999999" customHeight="1" x14ac:dyDescent="0.15">
      <c r="A1" s="285" t="s">
        <v>52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</row>
    <row r="2" spans="1:16" s="7" customFormat="1" ht="13.9" customHeight="1" thickBot="1" x14ac:dyDescent="0.2">
      <c r="P2" s="8" t="s">
        <v>51</v>
      </c>
    </row>
    <row r="3" spans="1:16" ht="13.9" customHeight="1" x14ac:dyDescent="0.15">
      <c r="A3" s="301" t="s">
        <v>50</v>
      </c>
      <c r="B3" s="302"/>
      <c r="C3" s="313" t="s">
        <v>44</v>
      </c>
      <c r="D3" s="312" t="s">
        <v>49</v>
      </c>
      <c r="E3" s="312"/>
      <c r="F3" s="312"/>
      <c r="G3" s="312" t="s">
        <v>48</v>
      </c>
      <c r="H3" s="312"/>
      <c r="I3" s="312"/>
      <c r="J3" s="311" t="s">
        <v>47</v>
      </c>
      <c r="K3" s="311"/>
      <c r="L3" s="311"/>
      <c r="M3" s="311"/>
      <c r="N3" s="311"/>
      <c r="O3" s="311"/>
      <c r="P3" s="309" t="s">
        <v>46</v>
      </c>
    </row>
    <row r="4" spans="1:16" ht="21" customHeight="1" x14ac:dyDescent="0.15">
      <c r="A4" s="305"/>
      <c r="B4" s="306"/>
      <c r="C4" s="314"/>
      <c r="D4" s="30" t="s">
        <v>44</v>
      </c>
      <c r="E4" s="28" t="s">
        <v>43</v>
      </c>
      <c r="F4" s="27" t="s">
        <v>45</v>
      </c>
      <c r="G4" s="30" t="s">
        <v>44</v>
      </c>
      <c r="H4" s="28" t="s">
        <v>43</v>
      </c>
      <c r="I4" s="27" t="s">
        <v>45</v>
      </c>
      <c r="J4" s="28" t="s">
        <v>44</v>
      </c>
      <c r="K4" s="28" t="s">
        <v>43</v>
      </c>
      <c r="L4" s="29" t="s">
        <v>42</v>
      </c>
      <c r="M4" s="28" t="s">
        <v>41</v>
      </c>
      <c r="N4" s="28" t="s">
        <v>40</v>
      </c>
      <c r="O4" s="27" t="s">
        <v>39</v>
      </c>
      <c r="P4" s="310"/>
    </row>
    <row r="5" spans="1:16" ht="15" customHeight="1" x14ac:dyDescent="0.15">
      <c r="A5" s="307" t="s">
        <v>10</v>
      </c>
      <c r="B5" s="308"/>
      <c r="C5" s="25">
        <v>465890</v>
      </c>
      <c r="D5" s="24">
        <v>214250</v>
      </c>
      <c r="E5" s="24">
        <v>13410</v>
      </c>
      <c r="F5" s="24">
        <v>200840</v>
      </c>
      <c r="G5" s="24">
        <v>6430</v>
      </c>
      <c r="H5" s="24">
        <v>810</v>
      </c>
      <c r="I5" s="24">
        <v>5630</v>
      </c>
      <c r="J5" s="24">
        <v>244260</v>
      </c>
      <c r="K5" s="24">
        <v>30</v>
      </c>
      <c r="L5" s="24">
        <v>64590</v>
      </c>
      <c r="M5" s="24">
        <v>95330</v>
      </c>
      <c r="N5" s="24">
        <v>56770</v>
      </c>
      <c r="O5" s="24">
        <v>27540</v>
      </c>
      <c r="P5" s="24">
        <v>950</v>
      </c>
    </row>
    <row r="6" spans="1:16" ht="15" customHeight="1" x14ac:dyDescent="0.15">
      <c r="A6" s="16"/>
      <c r="B6" s="26" t="s">
        <v>38</v>
      </c>
      <c r="C6" s="25">
        <v>28960</v>
      </c>
      <c r="D6" s="24">
        <v>19260</v>
      </c>
      <c r="E6" s="24">
        <v>1810</v>
      </c>
      <c r="F6" s="24">
        <v>17450</v>
      </c>
      <c r="G6" s="24">
        <v>340</v>
      </c>
      <c r="H6" s="24">
        <v>70</v>
      </c>
      <c r="I6" s="24">
        <v>270</v>
      </c>
      <c r="J6" s="24">
        <v>9350</v>
      </c>
      <c r="K6" s="24">
        <v>10</v>
      </c>
      <c r="L6" s="24">
        <v>4090</v>
      </c>
      <c r="M6" s="24">
        <v>3650</v>
      </c>
      <c r="N6" s="24">
        <v>1290</v>
      </c>
      <c r="O6" s="24">
        <v>320</v>
      </c>
      <c r="P6" s="24">
        <v>10</v>
      </c>
    </row>
    <row r="7" spans="1:16" ht="15" customHeight="1" x14ac:dyDescent="0.15">
      <c r="A7" s="16"/>
      <c r="B7" s="26" t="s">
        <v>37</v>
      </c>
      <c r="C7" s="25">
        <v>53840</v>
      </c>
      <c r="D7" s="24">
        <v>22030</v>
      </c>
      <c r="E7" s="24">
        <v>1300</v>
      </c>
      <c r="F7" s="24">
        <v>20730</v>
      </c>
      <c r="G7" s="24">
        <v>580</v>
      </c>
      <c r="H7" s="24">
        <v>120</v>
      </c>
      <c r="I7" s="24">
        <v>460</v>
      </c>
      <c r="J7" s="24">
        <v>31140</v>
      </c>
      <c r="K7" s="24" t="s">
        <v>33</v>
      </c>
      <c r="L7" s="24">
        <v>7020</v>
      </c>
      <c r="M7" s="24">
        <v>13030</v>
      </c>
      <c r="N7" s="24">
        <v>8720</v>
      </c>
      <c r="O7" s="24">
        <v>2370</v>
      </c>
      <c r="P7" s="24">
        <v>80</v>
      </c>
    </row>
    <row r="8" spans="1:16" ht="15" customHeight="1" x14ac:dyDescent="0.15">
      <c r="A8" s="16"/>
      <c r="B8" s="26" t="s">
        <v>12</v>
      </c>
      <c r="C8" s="25">
        <v>44880</v>
      </c>
      <c r="D8" s="24">
        <v>19500</v>
      </c>
      <c r="E8" s="24">
        <v>1570</v>
      </c>
      <c r="F8" s="24">
        <v>17930</v>
      </c>
      <c r="G8" s="24">
        <v>780</v>
      </c>
      <c r="H8" s="24">
        <v>110</v>
      </c>
      <c r="I8" s="24">
        <v>660</v>
      </c>
      <c r="J8" s="24">
        <v>24430</v>
      </c>
      <c r="K8" s="24" t="s">
        <v>33</v>
      </c>
      <c r="L8" s="24">
        <v>5420</v>
      </c>
      <c r="M8" s="24">
        <v>9310</v>
      </c>
      <c r="N8" s="24">
        <v>8290</v>
      </c>
      <c r="O8" s="24">
        <v>1410</v>
      </c>
      <c r="P8" s="24">
        <v>170</v>
      </c>
    </row>
    <row r="9" spans="1:16" ht="15" customHeight="1" x14ac:dyDescent="0.15">
      <c r="A9" s="16"/>
      <c r="B9" s="26" t="s">
        <v>13</v>
      </c>
      <c r="C9" s="25">
        <v>56370</v>
      </c>
      <c r="D9" s="24">
        <v>31920</v>
      </c>
      <c r="E9" s="24">
        <v>1460</v>
      </c>
      <c r="F9" s="24">
        <v>30470</v>
      </c>
      <c r="G9" s="24">
        <v>1080</v>
      </c>
      <c r="H9" s="24">
        <v>130</v>
      </c>
      <c r="I9" s="24">
        <v>950</v>
      </c>
      <c r="J9" s="24">
        <v>23290</v>
      </c>
      <c r="K9" s="24" t="s">
        <v>33</v>
      </c>
      <c r="L9" s="24">
        <v>9160</v>
      </c>
      <c r="M9" s="24">
        <v>8460</v>
      </c>
      <c r="N9" s="24">
        <v>4630</v>
      </c>
      <c r="O9" s="24">
        <v>1040</v>
      </c>
      <c r="P9" s="24">
        <v>70</v>
      </c>
    </row>
    <row r="10" spans="1:16" ht="15" customHeight="1" x14ac:dyDescent="0.15">
      <c r="A10" s="16"/>
      <c r="B10" s="26" t="s">
        <v>14</v>
      </c>
      <c r="C10" s="25">
        <v>38520</v>
      </c>
      <c r="D10" s="24">
        <v>13570</v>
      </c>
      <c r="E10" s="24">
        <v>740</v>
      </c>
      <c r="F10" s="24">
        <v>12830</v>
      </c>
      <c r="G10" s="24">
        <v>630</v>
      </c>
      <c r="H10" s="24">
        <v>50</v>
      </c>
      <c r="I10" s="24">
        <v>580</v>
      </c>
      <c r="J10" s="24">
        <v>24280</v>
      </c>
      <c r="K10" s="24" t="s">
        <v>33</v>
      </c>
      <c r="L10" s="24">
        <v>6350</v>
      </c>
      <c r="M10" s="24">
        <v>7910</v>
      </c>
      <c r="N10" s="24">
        <v>4270</v>
      </c>
      <c r="O10" s="24">
        <v>5750</v>
      </c>
      <c r="P10" s="24">
        <v>30</v>
      </c>
    </row>
    <row r="11" spans="1:16" ht="15" customHeight="1" x14ac:dyDescent="0.15">
      <c r="A11" s="16"/>
      <c r="B11" s="26" t="s">
        <v>36</v>
      </c>
      <c r="C11" s="25">
        <v>38940</v>
      </c>
      <c r="D11" s="24">
        <v>14380</v>
      </c>
      <c r="E11" s="24">
        <v>960</v>
      </c>
      <c r="F11" s="24">
        <v>13420</v>
      </c>
      <c r="G11" s="24">
        <v>260</v>
      </c>
      <c r="H11" s="24">
        <v>50</v>
      </c>
      <c r="I11" s="24">
        <v>210</v>
      </c>
      <c r="J11" s="24">
        <v>24220</v>
      </c>
      <c r="K11" s="24" t="s">
        <v>33</v>
      </c>
      <c r="L11" s="24">
        <v>7090</v>
      </c>
      <c r="M11" s="24">
        <v>10350</v>
      </c>
      <c r="N11" s="24">
        <v>4300</v>
      </c>
      <c r="O11" s="24">
        <v>2480</v>
      </c>
      <c r="P11" s="24">
        <v>80</v>
      </c>
    </row>
    <row r="12" spans="1:16" ht="15" customHeight="1" x14ac:dyDescent="0.15">
      <c r="A12" s="16"/>
      <c r="B12" s="26" t="s">
        <v>15</v>
      </c>
      <c r="C12" s="25">
        <v>60300</v>
      </c>
      <c r="D12" s="24">
        <v>22280</v>
      </c>
      <c r="E12" s="24">
        <v>1310</v>
      </c>
      <c r="F12" s="24">
        <v>20970</v>
      </c>
      <c r="G12" s="24">
        <v>780</v>
      </c>
      <c r="H12" s="24" t="s">
        <v>33</v>
      </c>
      <c r="I12" s="24">
        <v>780</v>
      </c>
      <c r="J12" s="24">
        <v>37020</v>
      </c>
      <c r="K12" s="24" t="s">
        <v>33</v>
      </c>
      <c r="L12" s="24">
        <v>6990</v>
      </c>
      <c r="M12" s="24">
        <v>13910</v>
      </c>
      <c r="N12" s="24">
        <v>10190</v>
      </c>
      <c r="O12" s="24">
        <v>5930</v>
      </c>
      <c r="P12" s="24">
        <v>230</v>
      </c>
    </row>
    <row r="13" spans="1:16" ht="15" customHeight="1" x14ac:dyDescent="0.15">
      <c r="A13" s="16"/>
      <c r="B13" s="26" t="s">
        <v>35</v>
      </c>
      <c r="C13" s="25">
        <v>67560</v>
      </c>
      <c r="D13" s="24">
        <v>22570</v>
      </c>
      <c r="E13" s="24">
        <v>1090</v>
      </c>
      <c r="F13" s="24">
        <v>21480</v>
      </c>
      <c r="G13" s="24">
        <v>660</v>
      </c>
      <c r="H13" s="24">
        <v>70</v>
      </c>
      <c r="I13" s="24">
        <v>590</v>
      </c>
      <c r="J13" s="24">
        <v>44260</v>
      </c>
      <c r="K13" s="24" t="s">
        <v>33</v>
      </c>
      <c r="L13" s="24">
        <v>9310</v>
      </c>
      <c r="M13" s="24">
        <v>19030</v>
      </c>
      <c r="N13" s="24">
        <v>11520</v>
      </c>
      <c r="O13" s="24">
        <v>4390</v>
      </c>
      <c r="P13" s="24">
        <v>80</v>
      </c>
    </row>
    <row r="14" spans="1:16" ht="15" customHeight="1" x14ac:dyDescent="0.15">
      <c r="A14" s="16"/>
      <c r="B14" s="26" t="s">
        <v>34</v>
      </c>
      <c r="C14" s="25">
        <v>37250</v>
      </c>
      <c r="D14" s="24">
        <v>20050</v>
      </c>
      <c r="E14" s="24">
        <v>990</v>
      </c>
      <c r="F14" s="24">
        <v>19070</v>
      </c>
      <c r="G14" s="24">
        <v>730</v>
      </c>
      <c r="H14" s="24">
        <v>20</v>
      </c>
      <c r="I14" s="24">
        <v>720</v>
      </c>
      <c r="J14" s="24">
        <v>16390</v>
      </c>
      <c r="K14" s="24" t="s">
        <v>33</v>
      </c>
      <c r="L14" s="24">
        <v>4200</v>
      </c>
      <c r="M14" s="24">
        <v>6220</v>
      </c>
      <c r="N14" s="24">
        <v>2570</v>
      </c>
      <c r="O14" s="24">
        <v>3390</v>
      </c>
      <c r="P14" s="24">
        <v>80</v>
      </c>
    </row>
    <row r="15" spans="1:16" ht="15" customHeight="1" thickBot="1" x14ac:dyDescent="0.2">
      <c r="A15" s="23"/>
      <c r="B15" s="23" t="s">
        <v>32</v>
      </c>
      <c r="C15" s="22">
        <v>39270</v>
      </c>
      <c r="D15" s="21">
        <v>28680</v>
      </c>
      <c r="E15" s="21">
        <v>2180</v>
      </c>
      <c r="F15" s="21">
        <v>26500</v>
      </c>
      <c r="G15" s="21">
        <v>590</v>
      </c>
      <c r="H15" s="21">
        <v>180</v>
      </c>
      <c r="I15" s="21">
        <v>410</v>
      </c>
      <c r="J15" s="21">
        <v>9880</v>
      </c>
      <c r="K15" s="21">
        <v>20</v>
      </c>
      <c r="L15" s="21">
        <v>4960</v>
      </c>
      <c r="M15" s="21">
        <v>3460</v>
      </c>
      <c r="N15" s="21">
        <v>980</v>
      </c>
      <c r="O15" s="21">
        <v>460</v>
      </c>
      <c r="P15" s="21">
        <v>120</v>
      </c>
    </row>
    <row r="16" spans="1:16" s="7" customFormat="1" ht="13.9" customHeight="1" x14ac:dyDescent="0.15">
      <c r="A16" s="7" t="s">
        <v>4</v>
      </c>
    </row>
  </sheetData>
  <mergeCells count="8">
    <mergeCell ref="A5:B5"/>
    <mergeCell ref="A3:B4"/>
    <mergeCell ref="A1:P1"/>
    <mergeCell ref="P3:P4"/>
    <mergeCell ref="J3:O3"/>
    <mergeCell ref="G3:I3"/>
    <mergeCell ref="D3:F3"/>
    <mergeCell ref="C3:C4"/>
  </mergeCells>
  <phoneticPr fontId="1"/>
  <pageMargins left="0.78740157480314965" right="0.55118110236220474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20" zoomScaleNormal="120" workbookViewId="0">
      <pane ySplit="4" topLeftCell="A5" activePane="bottomLeft" state="frozen"/>
      <selection pane="bottomLeft" sqref="A1:J1"/>
    </sheetView>
  </sheetViews>
  <sheetFormatPr defaultRowHeight="13.9" customHeight="1" x14ac:dyDescent="0.15"/>
  <cols>
    <col min="1" max="1" width="2.5" style="9" customWidth="1"/>
    <col min="2" max="2" width="14.625" style="9" customWidth="1"/>
    <col min="3" max="9" width="9.625" style="9" customWidth="1"/>
    <col min="10" max="10" width="9.5" style="9" customWidth="1"/>
    <col min="11" max="16384" width="9" style="9"/>
  </cols>
  <sheetData>
    <row r="1" spans="1:10" s="31" customFormat="1" ht="19.899999999999999" customHeight="1" x14ac:dyDescent="0.15">
      <c r="A1" s="285" t="s">
        <v>81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0" s="7" customFormat="1" ht="13.9" customHeight="1" thickBot="1" x14ac:dyDescent="0.2">
      <c r="J2" s="8" t="s">
        <v>51</v>
      </c>
    </row>
    <row r="3" spans="1:10" s="38" customFormat="1" ht="13.9" customHeight="1" x14ac:dyDescent="0.15">
      <c r="A3" s="315" t="s">
        <v>80</v>
      </c>
      <c r="B3" s="316"/>
      <c r="C3" s="321" t="s">
        <v>28</v>
      </c>
      <c r="D3" s="321" t="s">
        <v>79</v>
      </c>
      <c r="E3" s="321"/>
      <c r="F3" s="321" t="s">
        <v>78</v>
      </c>
      <c r="G3" s="321"/>
      <c r="H3" s="321"/>
      <c r="I3" s="321"/>
      <c r="J3" s="286"/>
    </row>
    <row r="4" spans="1:10" s="38" customFormat="1" ht="33" customHeight="1" x14ac:dyDescent="0.15">
      <c r="A4" s="317"/>
      <c r="B4" s="318"/>
      <c r="C4" s="322"/>
      <c r="D4" s="5" t="s">
        <v>77</v>
      </c>
      <c r="E4" s="5" t="s">
        <v>76</v>
      </c>
      <c r="F4" s="5" t="s">
        <v>75</v>
      </c>
      <c r="G4" s="5" t="s">
        <v>74</v>
      </c>
      <c r="H4" s="5" t="s">
        <v>73</v>
      </c>
      <c r="I4" s="5" t="s">
        <v>72</v>
      </c>
      <c r="J4" s="20" t="s">
        <v>71</v>
      </c>
    </row>
    <row r="5" spans="1:10" s="38" customFormat="1" ht="21" customHeight="1" x14ac:dyDescent="0.15">
      <c r="A5" s="319" t="s">
        <v>70</v>
      </c>
      <c r="B5" s="320"/>
      <c r="C5" s="46">
        <v>465890</v>
      </c>
      <c r="D5" s="45">
        <v>456730</v>
      </c>
      <c r="E5" s="45">
        <v>9160</v>
      </c>
      <c r="F5" s="44">
        <v>63400</v>
      </c>
      <c r="G5" s="44">
        <v>170560</v>
      </c>
      <c r="H5" s="44">
        <v>179390</v>
      </c>
      <c r="I5" s="44">
        <v>51530</v>
      </c>
      <c r="J5" s="44">
        <v>1010</v>
      </c>
    </row>
    <row r="6" spans="1:10" s="38" customFormat="1" ht="21" customHeight="1" x14ac:dyDescent="0.15">
      <c r="A6" s="292" t="s">
        <v>69</v>
      </c>
      <c r="B6" s="293"/>
    </row>
    <row r="7" spans="1:10" s="38" customFormat="1" ht="21" customHeight="1" x14ac:dyDescent="0.15">
      <c r="A7" s="16"/>
      <c r="B7" s="19" t="s">
        <v>68</v>
      </c>
      <c r="C7" s="39">
        <v>4200</v>
      </c>
      <c r="D7" s="37">
        <v>3800</v>
      </c>
      <c r="E7" s="37">
        <v>300</v>
      </c>
      <c r="F7" s="37">
        <v>2100</v>
      </c>
      <c r="G7" s="37">
        <v>1600</v>
      </c>
      <c r="H7" s="37">
        <v>200</v>
      </c>
      <c r="I7" s="37">
        <v>200</v>
      </c>
      <c r="J7" s="37" t="s">
        <v>55</v>
      </c>
    </row>
    <row r="8" spans="1:10" s="38" customFormat="1" ht="21" customHeight="1" x14ac:dyDescent="0.15">
      <c r="A8" s="16"/>
      <c r="B8" s="41" t="s">
        <v>67</v>
      </c>
      <c r="C8" s="39">
        <v>4500</v>
      </c>
      <c r="D8" s="37">
        <v>4200</v>
      </c>
      <c r="E8" s="37">
        <v>300</v>
      </c>
      <c r="F8" s="37">
        <v>2300</v>
      </c>
      <c r="G8" s="37">
        <v>1800</v>
      </c>
      <c r="H8" s="37">
        <v>400</v>
      </c>
      <c r="I8" s="37">
        <v>100</v>
      </c>
      <c r="J8" s="37" t="s">
        <v>55</v>
      </c>
    </row>
    <row r="9" spans="1:10" s="38" customFormat="1" ht="21" customHeight="1" x14ac:dyDescent="0.15">
      <c r="A9" s="16"/>
      <c r="B9" s="42" t="s">
        <v>66</v>
      </c>
      <c r="C9" s="39">
        <v>24700</v>
      </c>
      <c r="D9" s="37">
        <v>23500</v>
      </c>
      <c r="E9" s="37">
        <v>1200</v>
      </c>
      <c r="F9" s="37">
        <v>8900</v>
      </c>
      <c r="G9" s="37">
        <v>8600</v>
      </c>
      <c r="H9" s="37">
        <v>6000</v>
      </c>
      <c r="I9" s="37">
        <v>1000</v>
      </c>
      <c r="J9" s="37">
        <v>0</v>
      </c>
    </row>
    <row r="10" spans="1:10" s="38" customFormat="1" ht="21" customHeight="1" x14ac:dyDescent="0.15">
      <c r="A10" s="16"/>
      <c r="B10" s="42" t="s">
        <v>65</v>
      </c>
      <c r="C10" s="39">
        <v>64700</v>
      </c>
      <c r="D10" s="37">
        <v>62600</v>
      </c>
      <c r="E10" s="37">
        <v>2100</v>
      </c>
      <c r="F10" s="37">
        <v>14600</v>
      </c>
      <c r="G10" s="37">
        <v>28500</v>
      </c>
      <c r="H10" s="37">
        <v>18600</v>
      </c>
      <c r="I10" s="37">
        <v>3000</v>
      </c>
      <c r="J10" s="37">
        <v>0</v>
      </c>
    </row>
    <row r="11" spans="1:10" s="38" customFormat="1" ht="21" customHeight="1" x14ac:dyDescent="0.15">
      <c r="A11" s="16"/>
      <c r="B11" s="41" t="s">
        <v>64</v>
      </c>
      <c r="C11" s="39">
        <v>94800</v>
      </c>
      <c r="D11" s="37">
        <v>92800</v>
      </c>
      <c r="E11" s="37">
        <v>2000</v>
      </c>
      <c r="F11" s="37">
        <v>11400</v>
      </c>
      <c r="G11" s="37">
        <v>33900</v>
      </c>
      <c r="H11" s="37">
        <v>38400</v>
      </c>
      <c r="I11" s="37">
        <v>10900</v>
      </c>
      <c r="J11" s="37">
        <v>200</v>
      </c>
    </row>
    <row r="12" spans="1:10" s="38" customFormat="1" ht="21" customHeight="1" x14ac:dyDescent="0.15">
      <c r="A12" s="16"/>
      <c r="B12" s="41" t="s">
        <v>63</v>
      </c>
      <c r="C12" s="39">
        <v>65600</v>
      </c>
      <c r="D12" s="37">
        <v>64800</v>
      </c>
      <c r="E12" s="37">
        <v>800</v>
      </c>
      <c r="F12" s="37">
        <v>4400</v>
      </c>
      <c r="G12" s="37">
        <v>19800</v>
      </c>
      <c r="H12" s="37">
        <v>34500</v>
      </c>
      <c r="I12" s="37">
        <v>6700</v>
      </c>
      <c r="J12" s="37">
        <v>100</v>
      </c>
    </row>
    <row r="13" spans="1:10" s="38" customFormat="1" ht="21" customHeight="1" x14ac:dyDescent="0.15">
      <c r="A13" s="16"/>
      <c r="B13" s="42" t="s">
        <v>62</v>
      </c>
      <c r="C13" s="39">
        <v>69200</v>
      </c>
      <c r="D13" s="37">
        <v>68300</v>
      </c>
      <c r="E13" s="37">
        <v>900</v>
      </c>
      <c r="F13" s="37">
        <v>5200</v>
      </c>
      <c r="G13" s="37">
        <v>25600</v>
      </c>
      <c r="H13" s="37">
        <v>30900</v>
      </c>
      <c r="I13" s="37">
        <v>7400</v>
      </c>
      <c r="J13" s="37">
        <v>100</v>
      </c>
    </row>
    <row r="14" spans="1:10" s="38" customFormat="1" ht="21" customHeight="1" x14ac:dyDescent="0.15">
      <c r="A14" s="16"/>
      <c r="B14" s="43" t="s">
        <v>61</v>
      </c>
      <c r="C14" s="39">
        <v>39000</v>
      </c>
      <c r="D14" s="37">
        <v>38600</v>
      </c>
      <c r="E14" s="37">
        <v>400</v>
      </c>
      <c r="F14" s="37">
        <v>3100</v>
      </c>
      <c r="G14" s="37">
        <v>14700</v>
      </c>
      <c r="H14" s="37">
        <v>17000</v>
      </c>
      <c r="I14" s="37">
        <v>4200</v>
      </c>
      <c r="J14" s="37">
        <v>0</v>
      </c>
    </row>
    <row r="15" spans="1:10" s="38" customFormat="1" ht="21" customHeight="1" x14ac:dyDescent="0.15">
      <c r="A15" s="16"/>
      <c r="B15" s="19" t="s">
        <v>60</v>
      </c>
      <c r="C15" s="39">
        <v>13300</v>
      </c>
      <c r="D15" s="37">
        <v>13100</v>
      </c>
      <c r="E15" s="37">
        <v>100</v>
      </c>
      <c r="F15" s="37">
        <v>800</v>
      </c>
      <c r="G15" s="37">
        <v>5000</v>
      </c>
      <c r="H15" s="37">
        <v>5400</v>
      </c>
      <c r="I15" s="37">
        <v>2100</v>
      </c>
      <c r="J15" s="37">
        <v>100</v>
      </c>
    </row>
    <row r="16" spans="1:10" s="38" customFormat="1" ht="21" customHeight="1" x14ac:dyDescent="0.15">
      <c r="A16" s="16"/>
      <c r="B16" s="42" t="s">
        <v>59</v>
      </c>
      <c r="C16" s="39">
        <v>11800</v>
      </c>
      <c r="D16" s="37">
        <v>11700</v>
      </c>
      <c r="E16" s="37">
        <v>200</v>
      </c>
      <c r="F16" s="37">
        <v>700</v>
      </c>
      <c r="G16" s="37">
        <v>4900</v>
      </c>
      <c r="H16" s="37">
        <v>3900</v>
      </c>
      <c r="I16" s="37">
        <v>2200</v>
      </c>
      <c r="J16" s="37">
        <v>100</v>
      </c>
    </row>
    <row r="17" spans="1:10" s="38" customFormat="1" ht="21" customHeight="1" x14ac:dyDescent="0.15">
      <c r="A17" s="16"/>
      <c r="B17" s="42" t="s">
        <v>58</v>
      </c>
      <c r="C17" s="39">
        <v>10400</v>
      </c>
      <c r="D17" s="37">
        <v>10400</v>
      </c>
      <c r="E17" s="37">
        <v>100</v>
      </c>
      <c r="F17" s="37">
        <v>800</v>
      </c>
      <c r="G17" s="37">
        <v>5300</v>
      </c>
      <c r="H17" s="37">
        <v>3000</v>
      </c>
      <c r="I17" s="37">
        <v>1400</v>
      </c>
      <c r="J17" s="37">
        <v>0</v>
      </c>
    </row>
    <row r="18" spans="1:10" s="38" customFormat="1" ht="21" customHeight="1" x14ac:dyDescent="0.15">
      <c r="A18" s="16"/>
      <c r="B18" s="42" t="s">
        <v>57</v>
      </c>
      <c r="C18" s="39">
        <v>15100</v>
      </c>
      <c r="D18" s="37">
        <v>15100</v>
      </c>
      <c r="E18" s="37">
        <v>100</v>
      </c>
      <c r="F18" s="37">
        <v>800</v>
      </c>
      <c r="G18" s="37">
        <v>4700</v>
      </c>
      <c r="H18" s="37">
        <v>8400</v>
      </c>
      <c r="I18" s="37">
        <v>1200</v>
      </c>
      <c r="J18" s="37">
        <v>0</v>
      </c>
    </row>
    <row r="19" spans="1:10" s="38" customFormat="1" ht="21" customHeight="1" x14ac:dyDescent="0.15">
      <c r="A19" s="16"/>
      <c r="B19" s="41" t="s">
        <v>56</v>
      </c>
      <c r="C19" s="39">
        <v>7100</v>
      </c>
      <c r="D19" s="37">
        <v>7100</v>
      </c>
      <c r="E19" s="37">
        <v>100</v>
      </c>
      <c r="F19" s="37">
        <v>200</v>
      </c>
      <c r="G19" s="37">
        <v>2900</v>
      </c>
      <c r="H19" s="37">
        <v>3000</v>
      </c>
      <c r="I19" s="37">
        <v>1100</v>
      </c>
      <c r="J19" s="37" t="s">
        <v>55</v>
      </c>
    </row>
    <row r="20" spans="1:10" s="38" customFormat="1" ht="21" customHeight="1" x14ac:dyDescent="0.15">
      <c r="A20" s="16"/>
      <c r="B20" s="40" t="s">
        <v>54</v>
      </c>
      <c r="C20" s="39">
        <v>41500</v>
      </c>
      <c r="D20" s="37">
        <v>40700</v>
      </c>
      <c r="E20" s="37">
        <v>800</v>
      </c>
      <c r="F20" s="37">
        <v>8100</v>
      </c>
      <c r="G20" s="37">
        <v>13300</v>
      </c>
      <c r="H20" s="37">
        <v>9700</v>
      </c>
      <c r="I20" s="37">
        <v>10000</v>
      </c>
      <c r="J20" s="37">
        <v>300</v>
      </c>
    </row>
    <row r="21" spans="1:10" s="38" customFormat="1" ht="21" customHeight="1" x14ac:dyDescent="0.15">
      <c r="A21" s="292" t="s">
        <v>53</v>
      </c>
      <c r="B21" s="293"/>
      <c r="C21" s="39"/>
      <c r="D21" s="37"/>
      <c r="E21" s="37"/>
      <c r="F21" s="37"/>
      <c r="G21" s="37"/>
      <c r="H21" s="37"/>
      <c r="I21" s="37"/>
      <c r="J21" s="37"/>
    </row>
    <row r="22" spans="1:10" ht="21" customHeight="1" x14ac:dyDescent="0.15">
      <c r="B22" s="16" t="s">
        <v>17</v>
      </c>
      <c r="C22" s="36">
        <v>28960</v>
      </c>
      <c r="D22" s="35">
        <v>28290</v>
      </c>
      <c r="E22" s="35">
        <v>660</v>
      </c>
      <c r="F22" s="35">
        <v>4820</v>
      </c>
      <c r="G22" s="35">
        <v>14600</v>
      </c>
      <c r="H22" s="35">
        <v>5140</v>
      </c>
      <c r="I22" s="35">
        <v>4380</v>
      </c>
      <c r="J22" s="35">
        <v>10</v>
      </c>
    </row>
    <row r="23" spans="1:10" ht="21" customHeight="1" x14ac:dyDescent="0.15">
      <c r="B23" s="16" t="s">
        <v>16</v>
      </c>
      <c r="C23" s="36">
        <v>53840</v>
      </c>
      <c r="D23" s="35">
        <v>52710</v>
      </c>
      <c r="E23" s="35">
        <v>1130</v>
      </c>
      <c r="F23" s="35">
        <v>5590</v>
      </c>
      <c r="G23" s="35">
        <v>18570</v>
      </c>
      <c r="H23" s="35">
        <v>23050</v>
      </c>
      <c r="I23" s="35">
        <v>6410</v>
      </c>
      <c r="J23" s="35">
        <v>220</v>
      </c>
    </row>
    <row r="24" spans="1:10" ht="21" customHeight="1" x14ac:dyDescent="0.15">
      <c r="B24" s="16" t="s">
        <v>12</v>
      </c>
      <c r="C24" s="36">
        <v>44880</v>
      </c>
      <c r="D24" s="35">
        <v>43620</v>
      </c>
      <c r="E24" s="35">
        <v>1260</v>
      </c>
      <c r="F24" s="35">
        <v>8980</v>
      </c>
      <c r="G24" s="35">
        <v>12420</v>
      </c>
      <c r="H24" s="35">
        <v>19860</v>
      </c>
      <c r="I24" s="35">
        <v>3460</v>
      </c>
      <c r="J24" s="35">
        <v>160</v>
      </c>
    </row>
    <row r="25" spans="1:10" ht="21" customHeight="1" x14ac:dyDescent="0.15">
      <c r="B25" s="16" t="s">
        <v>13</v>
      </c>
      <c r="C25" s="36">
        <v>56370</v>
      </c>
      <c r="D25" s="35">
        <v>55410</v>
      </c>
      <c r="E25" s="35">
        <v>950</v>
      </c>
      <c r="F25" s="35">
        <v>8660</v>
      </c>
      <c r="G25" s="35">
        <v>26930</v>
      </c>
      <c r="H25" s="35">
        <v>15430</v>
      </c>
      <c r="I25" s="35">
        <v>5300</v>
      </c>
      <c r="J25" s="35">
        <v>40</v>
      </c>
    </row>
    <row r="26" spans="1:10" ht="21" customHeight="1" x14ac:dyDescent="0.15">
      <c r="B26" s="16" t="s">
        <v>14</v>
      </c>
      <c r="C26" s="36">
        <v>38520</v>
      </c>
      <c r="D26" s="35">
        <v>37870</v>
      </c>
      <c r="E26" s="35">
        <v>650</v>
      </c>
      <c r="F26" s="35">
        <v>4050</v>
      </c>
      <c r="G26" s="35">
        <v>12060</v>
      </c>
      <c r="H26" s="35">
        <v>16230</v>
      </c>
      <c r="I26" s="35">
        <v>6150</v>
      </c>
      <c r="J26" s="37">
        <v>40</v>
      </c>
    </row>
    <row r="27" spans="1:10" ht="21" customHeight="1" x14ac:dyDescent="0.15">
      <c r="B27" s="16" t="s">
        <v>18</v>
      </c>
      <c r="C27" s="36">
        <v>38940</v>
      </c>
      <c r="D27" s="35">
        <v>38400</v>
      </c>
      <c r="E27" s="35">
        <v>540</v>
      </c>
      <c r="F27" s="35">
        <v>4210</v>
      </c>
      <c r="G27" s="35">
        <v>11950</v>
      </c>
      <c r="H27" s="35">
        <v>17450</v>
      </c>
      <c r="I27" s="35">
        <v>5300</v>
      </c>
      <c r="J27" s="35">
        <v>20</v>
      </c>
    </row>
    <row r="28" spans="1:10" ht="21" customHeight="1" x14ac:dyDescent="0.15">
      <c r="B28" s="16" t="s">
        <v>15</v>
      </c>
      <c r="C28" s="36">
        <v>60300</v>
      </c>
      <c r="D28" s="35">
        <v>59150</v>
      </c>
      <c r="E28" s="35">
        <v>1150</v>
      </c>
      <c r="F28" s="35">
        <v>7970</v>
      </c>
      <c r="G28" s="35">
        <v>17610</v>
      </c>
      <c r="H28" s="35">
        <v>29040</v>
      </c>
      <c r="I28" s="35">
        <v>5500</v>
      </c>
      <c r="J28" s="35">
        <v>170</v>
      </c>
    </row>
    <row r="29" spans="1:10" ht="21" customHeight="1" x14ac:dyDescent="0.15">
      <c r="B29" s="16" t="s">
        <v>19</v>
      </c>
      <c r="C29" s="36">
        <v>67560</v>
      </c>
      <c r="D29" s="35">
        <v>66730</v>
      </c>
      <c r="E29" s="35">
        <v>830</v>
      </c>
      <c r="F29" s="35">
        <v>8270</v>
      </c>
      <c r="G29" s="35">
        <v>16730</v>
      </c>
      <c r="H29" s="35">
        <v>34300</v>
      </c>
      <c r="I29" s="35">
        <v>8230</v>
      </c>
      <c r="J29" s="35">
        <v>40</v>
      </c>
    </row>
    <row r="30" spans="1:10" ht="21" customHeight="1" x14ac:dyDescent="0.15">
      <c r="B30" s="16" t="s">
        <v>20</v>
      </c>
      <c r="C30" s="36">
        <v>37250</v>
      </c>
      <c r="D30" s="35">
        <v>36840</v>
      </c>
      <c r="E30" s="35">
        <v>410</v>
      </c>
      <c r="F30" s="35">
        <v>5750</v>
      </c>
      <c r="G30" s="35">
        <v>15790</v>
      </c>
      <c r="H30" s="35">
        <v>11840</v>
      </c>
      <c r="I30" s="35">
        <v>3670</v>
      </c>
      <c r="J30" s="35">
        <v>200</v>
      </c>
    </row>
    <row r="31" spans="1:10" ht="21" customHeight="1" thickBot="1" x14ac:dyDescent="0.2">
      <c r="A31" s="4"/>
      <c r="B31" s="34" t="s">
        <v>32</v>
      </c>
      <c r="C31" s="33">
        <v>39270</v>
      </c>
      <c r="D31" s="32">
        <v>37690</v>
      </c>
      <c r="E31" s="32">
        <v>1580</v>
      </c>
      <c r="F31" s="32">
        <v>5100</v>
      </c>
      <c r="G31" s="32">
        <v>23910</v>
      </c>
      <c r="H31" s="32">
        <v>7040</v>
      </c>
      <c r="I31" s="32">
        <v>3120</v>
      </c>
      <c r="J31" s="21">
        <v>110</v>
      </c>
    </row>
    <row r="32" spans="1:10" s="7" customFormat="1" ht="13.9" customHeight="1" x14ac:dyDescent="0.15">
      <c r="A32" s="7" t="s">
        <v>4</v>
      </c>
    </row>
  </sheetData>
  <mergeCells count="8">
    <mergeCell ref="A6:B6"/>
    <mergeCell ref="A3:B4"/>
    <mergeCell ref="A21:B21"/>
    <mergeCell ref="A5:B5"/>
    <mergeCell ref="A1:J1"/>
    <mergeCell ref="C3:C4"/>
    <mergeCell ref="F3:J3"/>
    <mergeCell ref="D3:E3"/>
  </mergeCells>
  <phoneticPr fontId="1"/>
  <pageMargins left="0.78740157480314965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showGridLines="0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J1"/>
    </sheetView>
  </sheetViews>
  <sheetFormatPr defaultRowHeight="13.9" customHeight="1" x14ac:dyDescent="0.15"/>
  <cols>
    <col min="1" max="3" width="2.5" style="9" customWidth="1"/>
    <col min="4" max="4" width="22.375" style="9" customWidth="1"/>
    <col min="5" max="5" width="11.625" style="9" customWidth="1"/>
    <col min="6" max="6" width="11.5" style="9" customWidth="1"/>
    <col min="7" max="10" width="10.375" style="9" customWidth="1"/>
    <col min="11" max="19" width="10.5" style="9" customWidth="1"/>
    <col min="20" max="16384" width="9" style="9"/>
  </cols>
  <sheetData>
    <row r="1" spans="1:19" s="31" customFormat="1" ht="19.899999999999999" customHeight="1" x14ac:dyDescent="0.15">
      <c r="A1" s="332" t="s">
        <v>107</v>
      </c>
      <c r="B1" s="332"/>
      <c r="C1" s="332"/>
      <c r="D1" s="332"/>
      <c r="E1" s="332"/>
      <c r="F1" s="332"/>
      <c r="G1" s="332"/>
      <c r="H1" s="332"/>
      <c r="I1" s="332"/>
      <c r="J1" s="332"/>
      <c r="K1" s="326" t="s">
        <v>106</v>
      </c>
      <c r="L1" s="326"/>
      <c r="M1" s="326"/>
      <c r="N1" s="326"/>
      <c r="O1" s="326"/>
      <c r="P1" s="326"/>
      <c r="Q1" s="326"/>
      <c r="R1" s="326"/>
      <c r="S1" s="326"/>
    </row>
    <row r="2" spans="1:19" s="7" customFormat="1" ht="12" customHeight="1" thickBot="1" x14ac:dyDescent="0.2">
      <c r="D2" s="55"/>
      <c r="E2" s="55"/>
      <c r="J2" s="8"/>
      <c r="S2" s="8" t="s">
        <v>105</v>
      </c>
    </row>
    <row r="3" spans="1:19" s="38" customFormat="1" ht="13.9" customHeight="1" x14ac:dyDescent="0.15">
      <c r="A3" s="324" t="s">
        <v>104</v>
      </c>
      <c r="B3" s="321"/>
      <c r="C3" s="321"/>
      <c r="D3" s="321"/>
      <c r="E3" s="321" t="s">
        <v>103</v>
      </c>
      <c r="F3" s="333" t="s">
        <v>102</v>
      </c>
      <c r="G3" s="334"/>
      <c r="H3" s="334"/>
      <c r="I3" s="334"/>
      <c r="J3" s="334"/>
      <c r="K3" s="330"/>
      <c r="L3" s="331"/>
      <c r="M3" s="288" t="s">
        <v>101</v>
      </c>
      <c r="N3" s="288"/>
      <c r="O3" s="288"/>
      <c r="P3" s="288"/>
      <c r="Q3" s="288"/>
      <c r="R3" s="288"/>
      <c r="S3" s="327"/>
    </row>
    <row r="4" spans="1:19" s="38" customFormat="1" ht="21" x14ac:dyDescent="0.15">
      <c r="A4" s="325"/>
      <c r="B4" s="322"/>
      <c r="C4" s="322"/>
      <c r="D4" s="322"/>
      <c r="E4" s="322"/>
      <c r="F4" s="322" t="s">
        <v>96</v>
      </c>
      <c r="G4" s="322" t="s">
        <v>98</v>
      </c>
      <c r="H4" s="322"/>
      <c r="I4" s="322"/>
      <c r="J4" s="54" t="s">
        <v>100</v>
      </c>
      <c r="K4" s="328" t="s">
        <v>99</v>
      </c>
      <c r="L4" s="329"/>
      <c r="M4" s="289" t="s">
        <v>96</v>
      </c>
      <c r="N4" s="289" t="s">
        <v>98</v>
      </c>
      <c r="O4" s="289"/>
      <c r="P4" s="289"/>
      <c r="Q4" s="322" t="s">
        <v>97</v>
      </c>
      <c r="R4" s="322"/>
      <c r="S4" s="287"/>
    </row>
    <row r="5" spans="1:19" ht="21" x14ac:dyDescent="0.15">
      <c r="A5" s="325"/>
      <c r="B5" s="322"/>
      <c r="C5" s="322"/>
      <c r="D5" s="322"/>
      <c r="E5" s="322"/>
      <c r="F5" s="322"/>
      <c r="G5" s="5" t="s">
        <v>96</v>
      </c>
      <c r="H5" s="5" t="s">
        <v>95</v>
      </c>
      <c r="I5" s="5" t="s">
        <v>94</v>
      </c>
      <c r="J5" s="1" t="s">
        <v>96</v>
      </c>
      <c r="K5" s="53" t="s">
        <v>92</v>
      </c>
      <c r="L5" s="1" t="s">
        <v>91</v>
      </c>
      <c r="M5" s="289"/>
      <c r="N5" s="5" t="s">
        <v>96</v>
      </c>
      <c r="O5" s="5" t="s">
        <v>95</v>
      </c>
      <c r="P5" s="5" t="s">
        <v>94</v>
      </c>
      <c r="Q5" s="1" t="s">
        <v>93</v>
      </c>
      <c r="R5" s="5" t="s">
        <v>92</v>
      </c>
      <c r="S5" s="52" t="s">
        <v>91</v>
      </c>
    </row>
    <row r="6" spans="1:19" ht="12" customHeight="1" x14ac:dyDescent="0.15">
      <c r="A6" s="292" t="s">
        <v>21</v>
      </c>
      <c r="B6" s="292"/>
      <c r="C6" s="292"/>
      <c r="D6" s="292"/>
      <c r="E6" s="51"/>
      <c r="F6" s="2"/>
      <c r="G6" s="2"/>
      <c r="H6" s="2"/>
      <c r="I6" s="2"/>
      <c r="J6" s="3"/>
      <c r="K6" s="2"/>
      <c r="L6" s="3"/>
      <c r="M6" s="3"/>
      <c r="N6" s="2"/>
      <c r="O6" s="2"/>
      <c r="P6" s="2"/>
      <c r="Q6" s="3"/>
      <c r="R6" s="2"/>
      <c r="S6" s="3"/>
    </row>
    <row r="7" spans="1:19" ht="12" customHeight="1" x14ac:dyDescent="0.15">
      <c r="B7" s="294" t="s">
        <v>5</v>
      </c>
      <c r="C7" s="294"/>
      <c r="D7" s="294"/>
      <c r="E7" s="51"/>
      <c r="F7" s="2"/>
      <c r="G7" s="2"/>
      <c r="H7" s="2"/>
      <c r="I7" s="2"/>
      <c r="J7" s="3"/>
      <c r="K7" s="2"/>
      <c r="L7" s="3"/>
      <c r="M7" s="3"/>
      <c r="N7" s="2"/>
      <c r="O7" s="2"/>
      <c r="P7" s="2"/>
      <c r="Q7" s="3"/>
      <c r="R7" s="2"/>
      <c r="S7" s="3"/>
    </row>
    <row r="8" spans="1:19" ht="12" customHeight="1" x14ac:dyDescent="0.15">
      <c r="B8" s="26"/>
      <c r="C8" s="26"/>
      <c r="D8" s="26" t="s">
        <v>86</v>
      </c>
      <c r="E8" s="14">
        <v>147330</v>
      </c>
      <c r="F8" s="10">
        <v>148610</v>
      </c>
      <c r="G8" s="10">
        <v>147330</v>
      </c>
      <c r="H8" s="10">
        <f>29920+690</f>
        <v>30610</v>
      </c>
      <c r="I8" s="10">
        <v>113170</v>
      </c>
      <c r="J8" s="10">
        <v>1280</v>
      </c>
      <c r="K8" s="10">
        <v>610</v>
      </c>
      <c r="L8" s="10">
        <v>670</v>
      </c>
      <c r="M8" s="10">
        <v>422160</v>
      </c>
      <c r="N8" s="10">
        <v>419030</v>
      </c>
      <c r="O8" s="10">
        <f>29920+690</f>
        <v>30610</v>
      </c>
      <c r="P8" s="10">
        <v>384680</v>
      </c>
      <c r="Q8" s="10">
        <v>3130</v>
      </c>
      <c r="R8" s="10">
        <v>2150</v>
      </c>
      <c r="S8" s="10">
        <v>980</v>
      </c>
    </row>
    <row r="9" spans="1:19" ht="12" customHeight="1" x14ac:dyDescent="0.15">
      <c r="B9" s="26"/>
      <c r="C9" s="26"/>
      <c r="D9" s="26" t="s">
        <v>85</v>
      </c>
      <c r="E9" s="14">
        <v>520</v>
      </c>
      <c r="F9" s="10">
        <v>660</v>
      </c>
      <c r="G9" s="10" t="s">
        <v>84</v>
      </c>
      <c r="H9" s="10" t="s">
        <v>84</v>
      </c>
      <c r="I9" s="10" t="s">
        <v>84</v>
      </c>
      <c r="J9" s="10">
        <v>660</v>
      </c>
      <c r="K9" s="10">
        <v>150</v>
      </c>
      <c r="L9" s="10">
        <v>510</v>
      </c>
      <c r="M9" s="10">
        <v>18060</v>
      </c>
      <c r="N9" s="10" t="s">
        <v>84</v>
      </c>
      <c r="O9" s="10" t="s">
        <v>84</v>
      </c>
      <c r="P9" s="10" t="s">
        <v>84</v>
      </c>
      <c r="Q9" s="10">
        <v>18060</v>
      </c>
      <c r="R9" s="10">
        <v>320</v>
      </c>
      <c r="S9" s="10">
        <v>17730</v>
      </c>
    </row>
    <row r="10" spans="1:19" ht="12" customHeight="1" x14ac:dyDescent="0.15">
      <c r="B10" s="323" t="s">
        <v>6</v>
      </c>
      <c r="C10" s="323"/>
      <c r="D10" s="323"/>
      <c r="E10" s="14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12" customHeight="1" x14ac:dyDescent="0.15">
      <c r="B11" s="26"/>
      <c r="C11" s="26"/>
      <c r="D11" s="26" t="s">
        <v>86</v>
      </c>
      <c r="E11" s="14">
        <v>136740</v>
      </c>
      <c r="F11" s="10">
        <v>137700</v>
      </c>
      <c r="G11" s="10">
        <v>136740</v>
      </c>
      <c r="H11" s="10">
        <f>24460+1110</f>
        <v>25570</v>
      </c>
      <c r="I11" s="10">
        <f>109510+210</f>
        <v>109720</v>
      </c>
      <c r="J11" s="10">
        <v>960</v>
      </c>
      <c r="K11" s="10">
        <v>600</v>
      </c>
      <c r="L11" s="10">
        <v>360</v>
      </c>
      <c r="M11" s="10">
        <v>411460</v>
      </c>
      <c r="N11" s="10">
        <v>409250</v>
      </c>
      <c r="O11" s="10">
        <f>24460+1110</f>
        <v>25570</v>
      </c>
      <c r="P11" s="10">
        <f>380740+600</f>
        <v>381340</v>
      </c>
      <c r="Q11" s="10">
        <v>2210</v>
      </c>
      <c r="R11" s="10">
        <v>1790</v>
      </c>
      <c r="S11" s="10">
        <v>420</v>
      </c>
    </row>
    <row r="12" spans="1:19" ht="12" customHeight="1" x14ac:dyDescent="0.15">
      <c r="B12" s="26"/>
      <c r="C12" s="26"/>
      <c r="D12" s="26" t="s">
        <v>85</v>
      </c>
      <c r="E12" s="14">
        <v>480</v>
      </c>
      <c r="F12" s="10">
        <v>590</v>
      </c>
      <c r="G12" s="10" t="s">
        <v>84</v>
      </c>
      <c r="H12" s="10" t="s">
        <v>84</v>
      </c>
      <c r="I12" s="10" t="s">
        <v>84</v>
      </c>
      <c r="J12" s="10">
        <v>590</v>
      </c>
      <c r="K12" s="10">
        <v>140</v>
      </c>
      <c r="L12" s="10">
        <v>460</v>
      </c>
      <c r="M12" s="10">
        <v>8450</v>
      </c>
      <c r="N12" s="10" t="s">
        <v>84</v>
      </c>
      <c r="O12" s="10" t="s">
        <v>84</v>
      </c>
      <c r="P12" s="10" t="s">
        <v>84</v>
      </c>
      <c r="Q12" s="10">
        <v>8450</v>
      </c>
      <c r="R12" s="10">
        <v>370</v>
      </c>
      <c r="S12" s="10">
        <v>8080</v>
      </c>
    </row>
    <row r="13" spans="1:19" ht="12" customHeight="1" x14ac:dyDescent="0.15">
      <c r="B13" s="323" t="s">
        <v>7</v>
      </c>
      <c r="C13" s="323"/>
      <c r="D13" s="323"/>
      <c r="E13" s="14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12" customHeight="1" x14ac:dyDescent="0.15">
      <c r="B14" s="26"/>
      <c r="C14" s="26"/>
      <c r="D14" s="26" t="s">
        <v>86</v>
      </c>
      <c r="E14" s="14">
        <v>28210</v>
      </c>
      <c r="F14" s="10">
        <v>28300</v>
      </c>
      <c r="G14" s="10">
        <v>28210</v>
      </c>
      <c r="H14" s="10">
        <f>6230+190</f>
        <v>6420</v>
      </c>
      <c r="I14" s="10">
        <f>21510+50</f>
        <v>21560</v>
      </c>
      <c r="J14" s="10">
        <v>90</v>
      </c>
      <c r="K14" s="10">
        <v>50</v>
      </c>
      <c r="L14" s="10">
        <v>40</v>
      </c>
      <c r="M14" s="10">
        <v>79420</v>
      </c>
      <c r="N14" s="10">
        <v>79160</v>
      </c>
      <c r="O14" s="10">
        <f>6230+190</f>
        <v>6420</v>
      </c>
      <c r="P14" s="10">
        <f>72310+130</f>
        <v>72440</v>
      </c>
      <c r="Q14" s="10">
        <v>260</v>
      </c>
      <c r="R14" s="10">
        <v>210</v>
      </c>
      <c r="S14" s="10">
        <v>50</v>
      </c>
    </row>
    <row r="15" spans="1:19" ht="12" customHeight="1" x14ac:dyDescent="0.15">
      <c r="B15" s="26"/>
      <c r="C15" s="26"/>
      <c r="D15" s="26" t="s">
        <v>85</v>
      </c>
      <c r="E15" s="14">
        <v>80</v>
      </c>
      <c r="F15" s="10">
        <v>100</v>
      </c>
      <c r="G15" s="10" t="s">
        <v>84</v>
      </c>
      <c r="H15" s="10" t="s">
        <v>84</v>
      </c>
      <c r="I15" s="10" t="s">
        <v>84</v>
      </c>
      <c r="J15" s="10">
        <v>100</v>
      </c>
      <c r="K15" s="10">
        <v>50</v>
      </c>
      <c r="L15" s="10">
        <v>50</v>
      </c>
      <c r="M15" s="10">
        <v>2240</v>
      </c>
      <c r="N15" s="10" t="s">
        <v>84</v>
      </c>
      <c r="O15" s="10" t="s">
        <v>84</v>
      </c>
      <c r="P15" s="10" t="s">
        <v>84</v>
      </c>
      <c r="Q15" s="10">
        <v>2240</v>
      </c>
      <c r="R15" s="10">
        <v>130</v>
      </c>
      <c r="S15" s="10">
        <v>2100</v>
      </c>
    </row>
    <row r="16" spans="1:19" ht="12" customHeight="1" x14ac:dyDescent="0.15">
      <c r="B16" s="323" t="s">
        <v>90</v>
      </c>
      <c r="C16" s="323"/>
      <c r="D16" s="323"/>
      <c r="E16" s="14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12" customHeight="1" x14ac:dyDescent="0.15">
      <c r="B17" s="26"/>
      <c r="C17" s="26"/>
      <c r="D17" s="26" t="s">
        <v>86</v>
      </c>
      <c r="E17" s="14">
        <v>32280</v>
      </c>
      <c r="F17" s="10">
        <v>32440</v>
      </c>
      <c r="G17" s="10">
        <v>32280</v>
      </c>
      <c r="H17" s="10">
        <f>3440+20</f>
        <v>3460</v>
      </c>
      <c r="I17" s="10">
        <f>27810</f>
        <v>27810</v>
      </c>
      <c r="J17" s="10">
        <v>160</v>
      </c>
      <c r="K17" s="10">
        <v>70</v>
      </c>
      <c r="L17" s="10">
        <v>80</v>
      </c>
      <c r="M17" s="10">
        <v>107390</v>
      </c>
      <c r="N17" s="10">
        <v>107140</v>
      </c>
      <c r="O17" s="10">
        <f>3440+20</f>
        <v>3460</v>
      </c>
      <c r="P17" s="10">
        <f>102640</f>
        <v>102640</v>
      </c>
      <c r="Q17" s="10">
        <v>250</v>
      </c>
      <c r="R17" s="10">
        <v>170</v>
      </c>
      <c r="S17" s="10">
        <v>80</v>
      </c>
    </row>
    <row r="18" spans="1:19" ht="12" customHeight="1" x14ac:dyDescent="0.15">
      <c r="B18" s="26"/>
      <c r="C18" s="26"/>
      <c r="D18" s="26" t="s">
        <v>85</v>
      </c>
      <c r="E18" s="14">
        <v>70</v>
      </c>
      <c r="F18" s="10">
        <v>80</v>
      </c>
      <c r="G18" s="10" t="s">
        <v>84</v>
      </c>
      <c r="H18" s="10" t="s">
        <v>84</v>
      </c>
      <c r="I18" s="10" t="s">
        <v>84</v>
      </c>
      <c r="J18" s="10">
        <v>80</v>
      </c>
      <c r="K18" s="10">
        <v>10</v>
      </c>
      <c r="L18" s="10">
        <v>70</v>
      </c>
      <c r="M18" s="10">
        <v>1330</v>
      </c>
      <c r="N18" s="10" t="s">
        <v>84</v>
      </c>
      <c r="O18" s="10" t="s">
        <v>84</v>
      </c>
      <c r="P18" s="10" t="s">
        <v>84</v>
      </c>
      <c r="Q18" s="10">
        <v>1330</v>
      </c>
      <c r="R18" s="10">
        <v>10</v>
      </c>
      <c r="S18" s="10">
        <v>1320</v>
      </c>
    </row>
    <row r="19" spans="1:19" ht="12" customHeight="1" x14ac:dyDescent="0.15">
      <c r="A19" s="292" t="s">
        <v>8</v>
      </c>
      <c r="B19" s="292"/>
      <c r="C19" s="292"/>
      <c r="D19" s="292"/>
      <c r="E19" s="51"/>
      <c r="F19" s="2"/>
      <c r="G19" s="2"/>
      <c r="H19" s="2"/>
      <c r="I19" s="2"/>
      <c r="J19" s="3"/>
      <c r="K19" s="2"/>
      <c r="L19" s="3"/>
      <c r="M19" s="3"/>
      <c r="N19" s="2"/>
      <c r="O19" s="2"/>
      <c r="P19" s="2"/>
      <c r="Q19" s="3"/>
      <c r="R19" s="2"/>
      <c r="S19" s="3"/>
    </row>
    <row r="20" spans="1:19" ht="12" customHeight="1" x14ac:dyDescent="0.15">
      <c r="B20" s="294" t="s">
        <v>5</v>
      </c>
      <c r="C20" s="294"/>
      <c r="D20" s="294"/>
      <c r="E20" s="51"/>
      <c r="F20" s="2"/>
      <c r="G20" s="2"/>
      <c r="H20" s="2"/>
      <c r="I20" s="2"/>
      <c r="J20" s="3"/>
      <c r="K20" s="2"/>
      <c r="L20" s="3"/>
      <c r="M20" s="3"/>
      <c r="N20" s="2"/>
      <c r="O20" s="2"/>
      <c r="P20" s="2"/>
      <c r="Q20" s="3"/>
      <c r="R20" s="2"/>
      <c r="S20" s="3"/>
    </row>
    <row r="21" spans="1:19" ht="12" customHeight="1" x14ac:dyDescent="0.15">
      <c r="B21" s="26"/>
      <c r="C21" s="26"/>
      <c r="D21" s="26" t="s">
        <v>86</v>
      </c>
      <c r="E21" s="14">
        <v>171160</v>
      </c>
      <c r="F21" s="10">
        <v>172730</v>
      </c>
      <c r="G21" s="10">
        <v>171160</v>
      </c>
      <c r="H21" s="10">
        <v>39380</v>
      </c>
      <c r="I21" s="10">
        <v>126220</v>
      </c>
      <c r="J21" s="10">
        <v>1570</v>
      </c>
      <c r="K21" s="10">
        <v>960</v>
      </c>
      <c r="L21" s="10">
        <v>610</v>
      </c>
      <c r="M21" s="10">
        <v>466180</v>
      </c>
      <c r="N21" s="10">
        <v>461980</v>
      </c>
      <c r="O21" s="10">
        <v>39380</v>
      </c>
      <c r="P21" s="10">
        <v>410650</v>
      </c>
      <c r="Q21" s="10">
        <v>4200</v>
      </c>
      <c r="R21" s="10">
        <v>3590</v>
      </c>
      <c r="S21" s="10">
        <v>610</v>
      </c>
    </row>
    <row r="22" spans="1:19" ht="12" customHeight="1" x14ac:dyDescent="0.15">
      <c r="B22" s="26"/>
      <c r="C22" s="26"/>
      <c r="D22" s="26" t="s">
        <v>85</v>
      </c>
      <c r="E22" s="14">
        <v>370</v>
      </c>
      <c r="F22" s="10">
        <v>430</v>
      </c>
      <c r="G22" s="10" t="s">
        <v>84</v>
      </c>
      <c r="H22" s="10" t="s">
        <v>84</v>
      </c>
      <c r="I22" s="10" t="s">
        <v>84</v>
      </c>
      <c r="J22" s="10">
        <v>430</v>
      </c>
      <c r="K22" s="10">
        <v>80</v>
      </c>
      <c r="L22" s="10">
        <v>350</v>
      </c>
      <c r="M22" s="10">
        <v>10840</v>
      </c>
      <c r="N22" s="10" t="s">
        <v>84</v>
      </c>
      <c r="O22" s="10" t="s">
        <v>84</v>
      </c>
      <c r="P22" s="10" t="s">
        <v>84</v>
      </c>
      <c r="Q22" s="10">
        <v>10840</v>
      </c>
      <c r="R22" s="10">
        <v>120</v>
      </c>
      <c r="S22" s="10">
        <v>10720</v>
      </c>
    </row>
    <row r="23" spans="1:19" ht="12" customHeight="1" x14ac:dyDescent="0.15">
      <c r="B23" s="323" t="s">
        <v>6</v>
      </c>
      <c r="C23" s="323"/>
      <c r="D23" s="323"/>
      <c r="E23" s="1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12" customHeight="1" x14ac:dyDescent="0.15">
      <c r="B24" s="26"/>
      <c r="C24" s="26"/>
      <c r="D24" s="26" t="s">
        <v>86</v>
      </c>
      <c r="E24" s="14">
        <v>155060</v>
      </c>
      <c r="F24" s="10">
        <v>157720</v>
      </c>
      <c r="G24" s="10">
        <v>155060</v>
      </c>
      <c r="H24" s="10">
        <v>31100</v>
      </c>
      <c r="I24" s="10">
        <v>119550</v>
      </c>
      <c r="J24" s="10">
        <v>2660</v>
      </c>
      <c r="K24" s="10">
        <v>1970</v>
      </c>
      <c r="L24" s="10">
        <v>690</v>
      </c>
      <c r="M24" s="10">
        <v>440160</v>
      </c>
      <c r="N24" s="10">
        <v>433190</v>
      </c>
      <c r="O24" s="10">
        <v>31100</v>
      </c>
      <c r="P24" s="10">
        <v>391910</v>
      </c>
      <c r="Q24" s="10">
        <v>6970</v>
      </c>
      <c r="R24" s="10">
        <v>6280</v>
      </c>
      <c r="S24" s="10">
        <v>690</v>
      </c>
    </row>
    <row r="25" spans="1:19" ht="12" customHeight="1" x14ac:dyDescent="0.15">
      <c r="B25" s="26"/>
      <c r="C25" s="26"/>
      <c r="D25" s="26" t="s">
        <v>85</v>
      </c>
      <c r="E25" s="14">
        <v>360</v>
      </c>
      <c r="F25" s="10">
        <v>400</v>
      </c>
      <c r="G25" s="10" t="s">
        <v>84</v>
      </c>
      <c r="H25" s="10" t="s">
        <v>84</v>
      </c>
      <c r="I25" s="10" t="s">
        <v>84</v>
      </c>
      <c r="J25" s="10">
        <v>400</v>
      </c>
      <c r="K25" s="10">
        <v>110</v>
      </c>
      <c r="L25" s="10">
        <v>300</v>
      </c>
      <c r="M25" s="10">
        <v>5280</v>
      </c>
      <c r="N25" s="10" t="s">
        <v>84</v>
      </c>
      <c r="O25" s="10" t="s">
        <v>84</v>
      </c>
      <c r="P25" s="10" t="s">
        <v>84</v>
      </c>
      <c r="Q25" s="10">
        <v>5280</v>
      </c>
      <c r="R25" s="10">
        <v>250</v>
      </c>
      <c r="S25" s="10">
        <v>5030</v>
      </c>
    </row>
    <row r="26" spans="1:19" ht="12" customHeight="1" x14ac:dyDescent="0.15">
      <c r="B26" s="323" t="s">
        <v>7</v>
      </c>
      <c r="C26" s="323"/>
      <c r="D26" s="323"/>
      <c r="E26" s="14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ht="12" customHeight="1" x14ac:dyDescent="0.15">
      <c r="B27" s="26"/>
      <c r="C27" s="26"/>
      <c r="D27" s="26" t="s">
        <v>86</v>
      </c>
      <c r="E27" s="14">
        <v>29020</v>
      </c>
      <c r="F27" s="10">
        <v>29290</v>
      </c>
      <c r="G27" s="10">
        <v>29020</v>
      </c>
      <c r="H27" s="10">
        <v>6080</v>
      </c>
      <c r="I27" s="10">
        <v>21990</v>
      </c>
      <c r="J27" s="10">
        <v>270</v>
      </c>
      <c r="K27" s="10">
        <v>230</v>
      </c>
      <c r="L27" s="10">
        <v>40</v>
      </c>
      <c r="M27" s="10">
        <v>80040</v>
      </c>
      <c r="N27" s="10">
        <v>79210</v>
      </c>
      <c r="O27" s="10">
        <v>6080</v>
      </c>
      <c r="P27" s="10">
        <v>70910</v>
      </c>
      <c r="Q27" s="10">
        <v>830</v>
      </c>
      <c r="R27" s="10">
        <v>780</v>
      </c>
      <c r="S27" s="10">
        <v>40</v>
      </c>
    </row>
    <row r="28" spans="1:19" ht="12" customHeight="1" x14ac:dyDescent="0.15">
      <c r="B28" s="26"/>
      <c r="C28" s="26"/>
      <c r="D28" s="26" t="s">
        <v>85</v>
      </c>
      <c r="E28" s="14">
        <v>60</v>
      </c>
      <c r="F28" s="10">
        <v>60</v>
      </c>
      <c r="G28" s="10" t="s">
        <v>84</v>
      </c>
      <c r="H28" s="10" t="s">
        <v>84</v>
      </c>
      <c r="I28" s="10" t="s">
        <v>84</v>
      </c>
      <c r="J28" s="10">
        <v>60</v>
      </c>
      <c r="K28" s="10" t="s">
        <v>83</v>
      </c>
      <c r="L28" s="10">
        <v>60</v>
      </c>
      <c r="M28" s="10">
        <v>1970</v>
      </c>
      <c r="N28" s="10" t="s">
        <v>84</v>
      </c>
      <c r="O28" s="10" t="s">
        <v>84</v>
      </c>
      <c r="P28" s="10" t="s">
        <v>84</v>
      </c>
      <c r="Q28" s="10">
        <v>1970</v>
      </c>
      <c r="R28" s="10" t="s">
        <v>83</v>
      </c>
      <c r="S28" s="10">
        <v>1970</v>
      </c>
    </row>
    <row r="29" spans="1:19" ht="12" customHeight="1" x14ac:dyDescent="0.15">
      <c r="B29" s="323" t="s">
        <v>90</v>
      </c>
      <c r="C29" s="323"/>
      <c r="D29" s="323"/>
      <c r="E29" s="14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12" customHeight="1" x14ac:dyDescent="0.15">
      <c r="B30" s="26"/>
      <c r="C30" s="26"/>
      <c r="D30" s="26" t="s">
        <v>86</v>
      </c>
      <c r="E30" s="14">
        <v>34910</v>
      </c>
      <c r="F30" s="10">
        <v>35380</v>
      </c>
      <c r="G30" s="10">
        <v>34910</v>
      </c>
      <c r="H30" s="10">
        <v>5350</v>
      </c>
      <c r="I30" s="10">
        <v>29050</v>
      </c>
      <c r="J30" s="10">
        <v>470</v>
      </c>
      <c r="K30" s="10">
        <v>280</v>
      </c>
      <c r="L30" s="10">
        <v>190</v>
      </c>
      <c r="M30" s="10">
        <v>109600</v>
      </c>
      <c r="N30" s="10">
        <v>108420</v>
      </c>
      <c r="O30" s="10">
        <v>5350</v>
      </c>
      <c r="P30" s="10">
        <v>101690</v>
      </c>
      <c r="Q30" s="10">
        <v>1180</v>
      </c>
      <c r="R30" s="10">
        <v>990</v>
      </c>
      <c r="S30" s="10">
        <v>190</v>
      </c>
    </row>
    <row r="31" spans="1:19" ht="12" customHeight="1" x14ac:dyDescent="0.15">
      <c r="B31" s="26"/>
      <c r="C31" s="26"/>
      <c r="D31" s="26" t="s">
        <v>85</v>
      </c>
      <c r="E31" s="14">
        <v>120</v>
      </c>
      <c r="F31" s="10">
        <v>130</v>
      </c>
      <c r="G31" s="10" t="s">
        <v>84</v>
      </c>
      <c r="H31" s="10" t="s">
        <v>84</v>
      </c>
      <c r="I31" s="10" t="s">
        <v>84</v>
      </c>
      <c r="J31" s="10">
        <v>130</v>
      </c>
      <c r="K31" s="10">
        <v>30</v>
      </c>
      <c r="L31" s="10">
        <v>110</v>
      </c>
      <c r="M31" s="10">
        <v>630</v>
      </c>
      <c r="N31" s="10" t="s">
        <v>89</v>
      </c>
      <c r="O31" s="10" t="s">
        <v>89</v>
      </c>
      <c r="P31" s="10" t="s">
        <v>89</v>
      </c>
      <c r="Q31" s="10">
        <v>630</v>
      </c>
      <c r="R31" s="10">
        <v>100</v>
      </c>
      <c r="S31" s="10">
        <v>530</v>
      </c>
    </row>
    <row r="32" spans="1:19" ht="12" customHeight="1" x14ac:dyDescent="0.15">
      <c r="A32" s="9" t="s">
        <v>9</v>
      </c>
      <c r="B32" s="38"/>
      <c r="C32" s="38"/>
      <c r="D32" s="3"/>
      <c r="E32" s="14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12" customHeight="1" x14ac:dyDescent="0.15">
      <c r="B33" s="323" t="s">
        <v>10</v>
      </c>
      <c r="C33" s="323"/>
      <c r="D33" s="323"/>
      <c r="E33" s="14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12" customHeight="1" x14ac:dyDescent="0.15">
      <c r="B34" s="26"/>
      <c r="C34" s="26"/>
      <c r="D34" s="26" t="s">
        <v>86</v>
      </c>
      <c r="E34" s="14">
        <v>412210</v>
      </c>
      <c r="F34" s="10">
        <v>417360</v>
      </c>
      <c r="G34" s="10">
        <v>412210</v>
      </c>
      <c r="H34" s="10">
        <v>131490</v>
      </c>
      <c r="I34" s="10">
        <v>280710</v>
      </c>
      <c r="J34" s="10">
        <v>5150</v>
      </c>
      <c r="K34" s="49">
        <v>3580</v>
      </c>
      <c r="L34" s="10">
        <v>1580</v>
      </c>
      <c r="M34" s="10">
        <v>1040700</v>
      </c>
      <c r="N34" s="10">
        <v>1027570</v>
      </c>
      <c r="O34" s="10">
        <v>131490</v>
      </c>
      <c r="P34" s="10">
        <v>896080</v>
      </c>
      <c r="Q34" s="10">
        <v>13130</v>
      </c>
      <c r="R34" s="10">
        <v>11550</v>
      </c>
      <c r="S34" s="10">
        <v>1580</v>
      </c>
    </row>
    <row r="35" spans="1:19" ht="12" customHeight="1" x14ac:dyDescent="0.15">
      <c r="B35" s="26"/>
      <c r="C35" s="26"/>
      <c r="D35" s="26" t="s">
        <v>85</v>
      </c>
      <c r="E35" s="14">
        <v>450</v>
      </c>
      <c r="F35" s="10">
        <v>460</v>
      </c>
      <c r="G35" s="10" t="s">
        <v>89</v>
      </c>
      <c r="H35" s="10" t="s">
        <v>89</v>
      </c>
      <c r="I35" s="10" t="s">
        <v>89</v>
      </c>
      <c r="J35" s="10">
        <v>460</v>
      </c>
      <c r="K35" s="49">
        <v>70</v>
      </c>
      <c r="L35" s="10">
        <v>390</v>
      </c>
      <c r="M35" s="10">
        <v>12330</v>
      </c>
      <c r="N35" s="10" t="s">
        <v>89</v>
      </c>
      <c r="O35" s="10" t="s">
        <v>89</v>
      </c>
      <c r="P35" s="10" t="s">
        <v>89</v>
      </c>
      <c r="Q35" s="10">
        <v>12330</v>
      </c>
      <c r="R35" s="10">
        <v>200</v>
      </c>
      <c r="S35" s="10">
        <v>12130</v>
      </c>
    </row>
    <row r="36" spans="1:19" ht="12" customHeight="1" x14ac:dyDescent="0.15">
      <c r="B36" s="323" t="s">
        <v>90</v>
      </c>
      <c r="C36" s="323"/>
      <c r="D36" s="323"/>
      <c r="E36" s="14"/>
      <c r="F36" s="10"/>
      <c r="G36" s="10"/>
      <c r="H36" s="10"/>
      <c r="I36" s="10"/>
      <c r="J36" s="10"/>
      <c r="K36" s="49"/>
      <c r="L36" s="10"/>
      <c r="M36" s="10"/>
      <c r="N36" s="10"/>
      <c r="O36" s="10"/>
      <c r="P36" s="10"/>
      <c r="Q36" s="10"/>
      <c r="R36" s="10"/>
      <c r="S36" s="10"/>
    </row>
    <row r="37" spans="1:19" ht="12" customHeight="1" x14ac:dyDescent="0.15">
      <c r="B37" s="26"/>
      <c r="C37" s="26"/>
      <c r="D37" s="26" t="s">
        <v>86</v>
      </c>
      <c r="E37" s="14">
        <v>37000</v>
      </c>
      <c r="F37" s="10">
        <v>37220</v>
      </c>
      <c r="G37" s="10">
        <v>37000</v>
      </c>
      <c r="H37" s="10">
        <v>6130</v>
      </c>
      <c r="I37" s="10">
        <v>30870</v>
      </c>
      <c r="J37" s="10">
        <v>210</v>
      </c>
      <c r="K37" s="49">
        <v>190</v>
      </c>
      <c r="L37" s="10">
        <v>20</v>
      </c>
      <c r="M37" s="10">
        <v>108820</v>
      </c>
      <c r="N37" s="10">
        <v>108090</v>
      </c>
      <c r="O37" s="10">
        <v>6130</v>
      </c>
      <c r="P37" s="10">
        <v>101960</v>
      </c>
      <c r="Q37" s="10">
        <v>730</v>
      </c>
      <c r="R37" s="10">
        <v>710</v>
      </c>
      <c r="S37" s="10">
        <v>20</v>
      </c>
    </row>
    <row r="38" spans="1:19" ht="12" customHeight="1" x14ac:dyDescent="0.15">
      <c r="B38" s="26"/>
      <c r="C38" s="26"/>
      <c r="D38" s="50" t="s">
        <v>85</v>
      </c>
      <c r="E38" s="14">
        <v>20</v>
      </c>
      <c r="F38" s="10">
        <v>20</v>
      </c>
      <c r="G38" s="10" t="s">
        <v>89</v>
      </c>
      <c r="H38" s="10" t="s">
        <v>89</v>
      </c>
      <c r="I38" s="10" t="s">
        <v>89</v>
      </c>
      <c r="J38" s="10">
        <v>20</v>
      </c>
      <c r="K38" s="10" t="s">
        <v>83</v>
      </c>
      <c r="L38" s="10">
        <v>20</v>
      </c>
      <c r="M38" s="10">
        <v>820</v>
      </c>
      <c r="N38" s="10" t="s">
        <v>89</v>
      </c>
      <c r="O38" s="10" t="s">
        <v>89</v>
      </c>
      <c r="P38" s="10" t="s">
        <v>89</v>
      </c>
      <c r="Q38" s="10">
        <v>820</v>
      </c>
      <c r="R38" s="10" t="s">
        <v>83</v>
      </c>
      <c r="S38" s="10">
        <v>820</v>
      </c>
    </row>
    <row r="39" spans="1:19" ht="12" customHeight="1" x14ac:dyDescent="0.15">
      <c r="A39" s="9" t="s">
        <v>31</v>
      </c>
      <c r="B39" s="38"/>
      <c r="C39" s="38"/>
      <c r="D39" s="3"/>
      <c r="E39" s="14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12" customHeight="1" x14ac:dyDescent="0.15">
      <c r="B40" s="323" t="s">
        <v>10</v>
      </c>
      <c r="C40" s="323"/>
      <c r="D40" s="323"/>
      <c r="E40" s="14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12" customHeight="1" x14ac:dyDescent="0.15">
      <c r="B41" s="26"/>
      <c r="C41" s="26"/>
      <c r="D41" s="26" t="s">
        <v>86</v>
      </c>
      <c r="E41" s="14">
        <v>465890</v>
      </c>
      <c r="F41" s="10">
        <v>470260</v>
      </c>
      <c r="G41" s="10">
        <v>465890</v>
      </c>
      <c r="H41" s="10">
        <v>130830</v>
      </c>
      <c r="I41" s="10">
        <v>335060</v>
      </c>
      <c r="J41" s="10">
        <v>4380</v>
      </c>
      <c r="K41" s="49">
        <v>3200</v>
      </c>
      <c r="L41" s="10">
        <v>1170</v>
      </c>
      <c r="M41" s="10">
        <v>1177360</v>
      </c>
      <c r="N41" s="10">
        <v>1165460</v>
      </c>
      <c r="O41" s="10">
        <v>130830</v>
      </c>
      <c r="P41" s="10">
        <v>1034630</v>
      </c>
      <c r="Q41" s="10">
        <v>11900</v>
      </c>
      <c r="R41" s="10">
        <v>10730</v>
      </c>
      <c r="S41" s="10">
        <v>1170</v>
      </c>
    </row>
    <row r="42" spans="1:19" ht="12" customHeight="1" x14ac:dyDescent="0.15">
      <c r="B42" s="26"/>
      <c r="C42" s="26"/>
      <c r="D42" s="26" t="s">
        <v>85</v>
      </c>
      <c r="E42" s="14">
        <v>460</v>
      </c>
      <c r="F42" s="10">
        <v>510</v>
      </c>
      <c r="G42" s="10" t="s">
        <v>89</v>
      </c>
      <c r="H42" s="10" t="s">
        <v>89</v>
      </c>
      <c r="I42" s="10" t="s">
        <v>89</v>
      </c>
      <c r="J42" s="10">
        <v>510</v>
      </c>
      <c r="K42" s="49">
        <v>60</v>
      </c>
      <c r="L42" s="10">
        <v>450</v>
      </c>
      <c r="M42" s="10">
        <v>18450</v>
      </c>
      <c r="N42" s="10" t="s">
        <v>89</v>
      </c>
      <c r="O42" s="10" t="s">
        <v>89</v>
      </c>
      <c r="P42" s="10" t="s">
        <v>89</v>
      </c>
      <c r="Q42" s="10">
        <v>18450</v>
      </c>
      <c r="R42" s="10">
        <v>130</v>
      </c>
      <c r="S42" s="10">
        <v>18320</v>
      </c>
    </row>
    <row r="43" spans="1:19" ht="12" customHeight="1" x14ac:dyDescent="0.15">
      <c r="B43" s="38"/>
      <c r="C43" s="323" t="s">
        <v>38</v>
      </c>
      <c r="D43" s="335"/>
      <c r="E43" s="14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12" customHeight="1" x14ac:dyDescent="0.15">
      <c r="B44" s="26"/>
      <c r="C44" s="26"/>
      <c r="D44" s="26" t="s">
        <v>86</v>
      </c>
      <c r="E44" s="14">
        <v>28960</v>
      </c>
      <c r="F44" s="10">
        <v>29170</v>
      </c>
      <c r="G44" s="10">
        <v>28960</v>
      </c>
      <c r="H44" s="10">
        <v>5330</v>
      </c>
      <c r="I44" s="10">
        <v>23620</v>
      </c>
      <c r="J44" s="10">
        <v>210</v>
      </c>
      <c r="K44" s="49">
        <v>190</v>
      </c>
      <c r="L44" s="10">
        <v>30</v>
      </c>
      <c r="M44" s="10">
        <v>80160</v>
      </c>
      <c r="N44" s="10">
        <v>79570</v>
      </c>
      <c r="O44" s="10">
        <v>5330</v>
      </c>
      <c r="P44" s="10">
        <v>74240</v>
      </c>
      <c r="Q44" s="10">
        <v>590</v>
      </c>
      <c r="R44" s="10">
        <v>560</v>
      </c>
      <c r="S44" s="10">
        <v>30</v>
      </c>
    </row>
    <row r="45" spans="1:19" ht="12" customHeight="1" x14ac:dyDescent="0.15">
      <c r="B45" s="26"/>
      <c r="C45" s="26"/>
      <c r="D45" s="26" t="s">
        <v>85</v>
      </c>
      <c r="E45" s="14">
        <v>40</v>
      </c>
      <c r="F45" s="10">
        <v>40</v>
      </c>
      <c r="G45" s="10" t="s">
        <v>88</v>
      </c>
      <c r="H45" s="10" t="s">
        <v>88</v>
      </c>
      <c r="I45" s="10" t="s">
        <v>88</v>
      </c>
      <c r="J45" s="10">
        <v>40</v>
      </c>
      <c r="K45" s="10" t="s">
        <v>83</v>
      </c>
      <c r="L45" s="10">
        <v>40</v>
      </c>
      <c r="M45" s="10">
        <v>2080</v>
      </c>
      <c r="N45" s="10" t="s">
        <v>88</v>
      </c>
      <c r="O45" s="10" t="s">
        <v>88</v>
      </c>
      <c r="P45" s="10" t="s">
        <v>88</v>
      </c>
      <c r="Q45" s="10">
        <v>2080</v>
      </c>
      <c r="R45" s="10" t="s">
        <v>83</v>
      </c>
      <c r="S45" s="10">
        <v>2080</v>
      </c>
    </row>
    <row r="46" spans="1:19" ht="12" customHeight="1" x14ac:dyDescent="0.15">
      <c r="B46" s="38"/>
      <c r="C46" s="323" t="s">
        <v>37</v>
      </c>
      <c r="D46" s="335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12" customHeight="1" x14ac:dyDescent="0.15">
      <c r="B47" s="26"/>
      <c r="C47" s="26"/>
      <c r="D47" s="26" t="s">
        <v>86</v>
      </c>
      <c r="E47" s="14">
        <v>53840</v>
      </c>
      <c r="F47" s="10">
        <v>54420</v>
      </c>
      <c r="G47" s="10">
        <v>53840</v>
      </c>
      <c r="H47" s="10">
        <v>16000</v>
      </c>
      <c r="I47" s="10">
        <v>37830</v>
      </c>
      <c r="J47" s="10">
        <v>580</v>
      </c>
      <c r="K47" s="49">
        <v>420</v>
      </c>
      <c r="L47" s="10">
        <v>170</v>
      </c>
      <c r="M47" s="10">
        <v>134220</v>
      </c>
      <c r="N47" s="10">
        <v>132600</v>
      </c>
      <c r="O47" s="10">
        <v>16000</v>
      </c>
      <c r="P47" s="10">
        <v>116590</v>
      </c>
      <c r="Q47" s="10">
        <v>1630</v>
      </c>
      <c r="R47" s="10">
        <v>1460</v>
      </c>
      <c r="S47" s="10">
        <v>170</v>
      </c>
    </row>
    <row r="48" spans="1:19" ht="12" customHeight="1" x14ac:dyDescent="0.15">
      <c r="B48" s="26"/>
      <c r="C48" s="26"/>
      <c r="D48" s="26" t="s">
        <v>85</v>
      </c>
      <c r="E48" s="14">
        <v>10</v>
      </c>
      <c r="F48" s="10">
        <v>10</v>
      </c>
      <c r="G48" s="10" t="s">
        <v>87</v>
      </c>
      <c r="H48" s="10" t="s">
        <v>87</v>
      </c>
      <c r="I48" s="10" t="s">
        <v>87</v>
      </c>
      <c r="J48" s="10">
        <v>10</v>
      </c>
      <c r="K48" s="10" t="s">
        <v>83</v>
      </c>
      <c r="L48" s="10">
        <v>10</v>
      </c>
      <c r="M48" s="10">
        <v>410</v>
      </c>
      <c r="N48" s="10" t="s">
        <v>87</v>
      </c>
      <c r="O48" s="10" t="s">
        <v>87</v>
      </c>
      <c r="P48" s="10" t="s">
        <v>87</v>
      </c>
      <c r="Q48" s="10">
        <v>410</v>
      </c>
      <c r="R48" s="10" t="s">
        <v>83</v>
      </c>
      <c r="S48" s="10">
        <v>410</v>
      </c>
    </row>
    <row r="49" spans="2:19" ht="12" customHeight="1" x14ac:dyDescent="0.15">
      <c r="B49" s="38"/>
      <c r="C49" s="323" t="s">
        <v>12</v>
      </c>
      <c r="D49" s="335"/>
      <c r="E49" s="14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ht="12" customHeight="1" x14ac:dyDescent="0.15">
      <c r="B50" s="26"/>
      <c r="C50" s="26"/>
      <c r="D50" s="26" t="s">
        <v>86</v>
      </c>
      <c r="E50" s="14">
        <v>44880</v>
      </c>
      <c r="F50" s="10">
        <v>45300</v>
      </c>
      <c r="G50" s="10">
        <v>44880</v>
      </c>
      <c r="H50" s="10">
        <v>15960</v>
      </c>
      <c r="I50" s="10">
        <v>28920</v>
      </c>
      <c r="J50" s="10">
        <v>420</v>
      </c>
      <c r="K50" s="49">
        <v>360</v>
      </c>
      <c r="L50" s="10">
        <v>60</v>
      </c>
      <c r="M50" s="10">
        <v>105970</v>
      </c>
      <c r="N50" s="10">
        <v>104700</v>
      </c>
      <c r="O50" s="10">
        <v>15960</v>
      </c>
      <c r="P50" s="10">
        <v>88740</v>
      </c>
      <c r="Q50" s="10">
        <v>1270</v>
      </c>
      <c r="R50" s="10">
        <v>1210</v>
      </c>
      <c r="S50" s="10">
        <v>60</v>
      </c>
    </row>
    <row r="51" spans="2:19" ht="12" customHeight="1" x14ac:dyDescent="0.15">
      <c r="B51" s="26"/>
      <c r="C51" s="26"/>
      <c r="D51" s="26" t="s">
        <v>85</v>
      </c>
      <c r="E51" s="14">
        <v>30</v>
      </c>
      <c r="F51" s="10">
        <v>30</v>
      </c>
      <c r="G51" s="10" t="s">
        <v>87</v>
      </c>
      <c r="H51" s="10" t="s">
        <v>87</v>
      </c>
      <c r="I51" s="10" t="s">
        <v>87</v>
      </c>
      <c r="J51" s="10">
        <v>30</v>
      </c>
      <c r="K51" s="10" t="s">
        <v>83</v>
      </c>
      <c r="L51" s="10">
        <v>30</v>
      </c>
      <c r="M51" s="10">
        <v>1080</v>
      </c>
      <c r="N51" s="10" t="s">
        <v>87</v>
      </c>
      <c r="O51" s="10" t="s">
        <v>87</v>
      </c>
      <c r="P51" s="10" t="s">
        <v>87</v>
      </c>
      <c r="Q51" s="10">
        <v>1080</v>
      </c>
      <c r="R51" s="10" t="s">
        <v>83</v>
      </c>
      <c r="S51" s="10">
        <v>1080</v>
      </c>
    </row>
    <row r="52" spans="2:19" ht="12" customHeight="1" x14ac:dyDescent="0.15">
      <c r="B52" s="38"/>
      <c r="C52" s="323" t="s">
        <v>13</v>
      </c>
      <c r="D52" s="335"/>
      <c r="E52" s="14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ht="12" customHeight="1" x14ac:dyDescent="0.15">
      <c r="B53" s="26"/>
      <c r="C53" s="26"/>
      <c r="D53" s="26" t="s">
        <v>86</v>
      </c>
      <c r="E53" s="14">
        <v>56370</v>
      </c>
      <c r="F53" s="10">
        <v>57010</v>
      </c>
      <c r="G53" s="10">
        <v>56370</v>
      </c>
      <c r="H53" s="10">
        <v>13540</v>
      </c>
      <c r="I53" s="10">
        <v>42830</v>
      </c>
      <c r="J53" s="10">
        <v>650</v>
      </c>
      <c r="K53" s="49">
        <v>530</v>
      </c>
      <c r="L53" s="10">
        <v>120</v>
      </c>
      <c r="M53" s="10">
        <v>149510</v>
      </c>
      <c r="N53" s="10">
        <v>147560</v>
      </c>
      <c r="O53" s="10">
        <v>13540</v>
      </c>
      <c r="P53" s="10">
        <v>134020</v>
      </c>
      <c r="Q53" s="10">
        <v>1940</v>
      </c>
      <c r="R53" s="10">
        <v>1820</v>
      </c>
      <c r="S53" s="10">
        <v>120</v>
      </c>
    </row>
    <row r="54" spans="2:19" ht="12" customHeight="1" x14ac:dyDescent="0.15">
      <c r="B54" s="26"/>
      <c r="C54" s="26"/>
      <c r="D54" s="26" t="s">
        <v>85</v>
      </c>
      <c r="E54" s="14">
        <v>60</v>
      </c>
      <c r="F54" s="10">
        <v>60</v>
      </c>
      <c r="G54" s="10" t="s">
        <v>87</v>
      </c>
      <c r="H54" s="10" t="s">
        <v>87</v>
      </c>
      <c r="I54" s="10" t="s">
        <v>87</v>
      </c>
      <c r="J54" s="10">
        <v>60</v>
      </c>
      <c r="K54" s="10" t="s">
        <v>83</v>
      </c>
      <c r="L54" s="10">
        <v>60</v>
      </c>
      <c r="M54" s="10">
        <v>5200</v>
      </c>
      <c r="N54" s="10" t="s">
        <v>87</v>
      </c>
      <c r="O54" s="10" t="s">
        <v>87</v>
      </c>
      <c r="P54" s="10" t="s">
        <v>87</v>
      </c>
      <c r="Q54" s="10">
        <v>5200</v>
      </c>
      <c r="R54" s="10" t="s">
        <v>83</v>
      </c>
      <c r="S54" s="10">
        <v>5200</v>
      </c>
    </row>
    <row r="55" spans="2:19" ht="12" customHeight="1" x14ac:dyDescent="0.15">
      <c r="B55" s="38"/>
      <c r="C55" s="323" t="s">
        <v>14</v>
      </c>
      <c r="D55" s="335"/>
      <c r="E55" s="14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 ht="12" customHeight="1" x14ac:dyDescent="0.15">
      <c r="B56" s="26"/>
      <c r="C56" s="26"/>
      <c r="D56" s="26" t="s">
        <v>86</v>
      </c>
      <c r="E56" s="14">
        <v>38520</v>
      </c>
      <c r="F56" s="10">
        <v>38870</v>
      </c>
      <c r="G56" s="10">
        <v>38520</v>
      </c>
      <c r="H56" s="10">
        <v>12140</v>
      </c>
      <c r="I56" s="10">
        <v>26380</v>
      </c>
      <c r="J56" s="10">
        <v>360</v>
      </c>
      <c r="K56" s="49">
        <v>270</v>
      </c>
      <c r="L56" s="10">
        <v>80</v>
      </c>
      <c r="M56" s="10">
        <v>92100</v>
      </c>
      <c r="N56" s="10">
        <v>91200</v>
      </c>
      <c r="O56" s="10">
        <v>12140</v>
      </c>
      <c r="P56" s="10">
        <v>79060</v>
      </c>
      <c r="Q56" s="10">
        <v>900</v>
      </c>
      <c r="R56" s="10">
        <v>820</v>
      </c>
      <c r="S56" s="10">
        <v>80</v>
      </c>
    </row>
    <row r="57" spans="2:19" ht="12" customHeight="1" x14ac:dyDescent="0.15">
      <c r="B57" s="26"/>
      <c r="C57" s="26"/>
      <c r="D57" s="26" t="s">
        <v>85</v>
      </c>
      <c r="E57" s="14">
        <v>40</v>
      </c>
      <c r="F57" s="10">
        <v>40</v>
      </c>
      <c r="G57" s="10" t="s">
        <v>87</v>
      </c>
      <c r="H57" s="10" t="s">
        <v>87</v>
      </c>
      <c r="I57" s="10" t="s">
        <v>87</v>
      </c>
      <c r="J57" s="10">
        <v>40</v>
      </c>
      <c r="K57" s="10" t="s">
        <v>83</v>
      </c>
      <c r="L57" s="10">
        <v>40</v>
      </c>
      <c r="M57" s="10">
        <v>990</v>
      </c>
      <c r="N57" s="10" t="s">
        <v>87</v>
      </c>
      <c r="O57" s="10" t="s">
        <v>87</v>
      </c>
      <c r="P57" s="10" t="s">
        <v>87</v>
      </c>
      <c r="Q57" s="10">
        <v>990</v>
      </c>
      <c r="R57" s="10" t="s">
        <v>83</v>
      </c>
      <c r="S57" s="10">
        <v>990</v>
      </c>
    </row>
    <row r="58" spans="2:19" ht="12" customHeight="1" x14ac:dyDescent="0.15">
      <c r="B58" s="38"/>
      <c r="C58" s="323" t="s">
        <v>36</v>
      </c>
      <c r="D58" s="335"/>
      <c r="E58" s="14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ht="12" customHeight="1" x14ac:dyDescent="0.15">
      <c r="B59" s="26"/>
      <c r="C59" s="26"/>
      <c r="D59" s="26" t="s">
        <v>86</v>
      </c>
      <c r="E59" s="14">
        <v>38940</v>
      </c>
      <c r="F59" s="10">
        <v>39090</v>
      </c>
      <c r="G59" s="10">
        <v>38940</v>
      </c>
      <c r="H59" s="10">
        <v>13260</v>
      </c>
      <c r="I59" s="10">
        <v>25690</v>
      </c>
      <c r="J59" s="10">
        <v>150</v>
      </c>
      <c r="K59" s="49">
        <v>110</v>
      </c>
      <c r="L59" s="10">
        <v>40</v>
      </c>
      <c r="M59" s="10">
        <v>92830</v>
      </c>
      <c r="N59" s="10">
        <v>92440</v>
      </c>
      <c r="O59" s="10">
        <v>13260</v>
      </c>
      <c r="P59" s="10">
        <v>79180</v>
      </c>
      <c r="Q59" s="10">
        <v>390</v>
      </c>
      <c r="R59" s="10">
        <v>350</v>
      </c>
      <c r="S59" s="10">
        <v>40</v>
      </c>
    </row>
    <row r="60" spans="2:19" ht="12" customHeight="1" x14ac:dyDescent="0.15">
      <c r="B60" s="26"/>
      <c r="C60" s="26"/>
      <c r="D60" s="26" t="s">
        <v>85</v>
      </c>
      <c r="E60" s="14">
        <v>100</v>
      </c>
      <c r="F60" s="10">
        <v>100</v>
      </c>
      <c r="G60" s="10" t="s">
        <v>87</v>
      </c>
      <c r="H60" s="10" t="s">
        <v>87</v>
      </c>
      <c r="I60" s="10" t="s">
        <v>87</v>
      </c>
      <c r="J60" s="10">
        <v>100</v>
      </c>
      <c r="K60" s="49">
        <v>10</v>
      </c>
      <c r="L60" s="10">
        <v>90</v>
      </c>
      <c r="M60" s="10">
        <v>1530</v>
      </c>
      <c r="N60" s="10" t="s">
        <v>87</v>
      </c>
      <c r="O60" s="10" t="s">
        <v>87</v>
      </c>
      <c r="P60" s="10" t="s">
        <v>87</v>
      </c>
      <c r="Q60" s="10">
        <v>1530</v>
      </c>
      <c r="R60" s="10">
        <v>20</v>
      </c>
      <c r="S60" s="10">
        <v>1510</v>
      </c>
    </row>
    <row r="61" spans="2:19" ht="12" customHeight="1" x14ac:dyDescent="0.15">
      <c r="B61" s="38"/>
      <c r="C61" s="323" t="s">
        <v>15</v>
      </c>
      <c r="D61" s="335"/>
      <c r="E61" s="14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 ht="12" customHeight="1" x14ac:dyDescent="0.15">
      <c r="B62" s="26"/>
      <c r="C62" s="26"/>
      <c r="D62" s="26" t="s">
        <v>86</v>
      </c>
      <c r="E62" s="14">
        <v>60300</v>
      </c>
      <c r="F62" s="10">
        <v>60750</v>
      </c>
      <c r="G62" s="10">
        <v>60300</v>
      </c>
      <c r="H62" s="10">
        <v>20240</v>
      </c>
      <c r="I62" s="10">
        <v>40060</v>
      </c>
      <c r="J62" s="10">
        <v>460</v>
      </c>
      <c r="K62" s="49">
        <v>260</v>
      </c>
      <c r="L62" s="10">
        <v>190</v>
      </c>
      <c r="M62" s="10">
        <v>142510</v>
      </c>
      <c r="N62" s="10">
        <v>141460</v>
      </c>
      <c r="O62" s="10">
        <v>20240</v>
      </c>
      <c r="P62" s="10">
        <v>121230</v>
      </c>
      <c r="Q62" s="10">
        <v>1040</v>
      </c>
      <c r="R62" s="10">
        <v>850</v>
      </c>
      <c r="S62" s="10">
        <v>190</v>
      </c>
    </row>
    <row r="63" spans="2:19" ht="12" customHeight="1" x14ac:dyDescent="0.15">
      <c r="B63" s="26"/>
      <c r="C63" s="26"/>
      <c r="D63" s="26" t="s">
        <v>85</v>
      </c>
      <c r="E63" s="14">
        <v>20</v>
      </c>
      <c r="F63" s="10">
        <v>20</v>
      </c>
      <c r="G63" s="10" t="s">
        <v>87</v>
      </c>
      <c r="H63" s="10" t="s">
        <v>87</v>
      </c>
      <c r="I63" s="10" t="s">
        <v>87</v>
      </c>
      <c r="J63" s="10">
        <v>20</v>
      </c>
      <c r="K63" s="10" t="s">
        <v>83</v>
      </c>
      <c r="L63" s="10">
        <v>20</v>
      </c>
      <c r="M63" s="10">
        <v>80</v>
      </c>
      <c r="N63" s="10" t="s">
        <v>87</v>
      </c>
      <c r="O63" s="10" t="s">
        <v>87</v>
      </c>
      <c r="P63" s="10" t="s">
        <v>87</v>
      </c>
      <c r="Q63" s="10">
        <v>80</v>
      </c>
      <c r="R63" s="10" t="s">
        <v>83</v>
      </c>
      <c r="S63" s="10">
        <v>80</v>
      </c>
    </row>
    <row r="64" spans="2:19" ht="12" customHeight="1" x14ac:dyDescent="0.15">
      <c r="B64" s="38"/>
      <c r="C64" s="323" t="s">
        <v>35</v>
      </c>
      <c r="D64" s="335"/>
      <c r="E64" s="14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ht="12" customHeight="1" x14ac:dyDescent="0.15">
      <c r="B65" s="26"/>
      <c r="C65" s="26"/>
      <c r="D65" s="26" t="s">
        <v>86</v>
      </c>
      <c r="E65" s="14">
        <v>67560</v>
      </c>
      <c r="F65" s="10">
        <v>68220</v>
      </c>
      <c r="G65" s="10">
        <v>67560</v>
      </c>
      <c r="H65" s="10">
        <v>20270</v>
      </c>
      <c r="I65" s="10">
        <v>47290</v>
      </c>
      <c r="J65" s="10">
        <v>650</v>
      </c>
      <c r="K65" s="49">
        <v>490</v>
      </c>
      <c r="L65" s="10">
        <v>160</v>
      </c>
      <c r="M65" s="10">
        <v>164670</v>
      </c>
      <c r="N65" s="10">
        <v>162890</v>
      </c>
      <c r="O65" s="10">
        <v>20270</v>
      </c>
      <c r="P65" s="10">
        <v>142620</v>
      </c>
      <c r="Q65" s="10">
        <v>1780</v>
      </c>
      <c r="R65" s="10">
        <v>1620</v>
      </c>
      <c r="S65" s="10">
        <v>160</v>
      </c>
    </row>
    <row r="66" spans="1:19" ht="12" customHeight="1" x14ac:dyDescent="0.15">
      <c r="B66" s="26"/>
      <c r="C66" s="26"/>
      <c r="D66" s="26" t="s">
        <v>85</v>
      </c>
      <c r="E66" s="14">
        <v>130</v>
      </c>
      <c r="F66" s="10">
        <v>170</v>
      </c>
      <c r="G66" s="10" t="s">
        <v>87</v>
      </c>
      <c r="H66" s="10" t="s">
        <v>87</v>
      </c>
      <c r="I66" s="10" t="s">
        <v>87</v>
      </c>
      <c r="J66" s="10">
        <v>170</v>
      </c>
      <c r="K66" s="49">
        <v>40</v>
      </c>
      <c r="L66" s="10">
        <v>130</v>
      </c>
      <c r="M66" s="10">
        <v>5550</v>
      </c>
      <c r="N66" s="10" t="s">
        <v>87</v>
      </c>
      <c r="O66" s="10" t="s">
        <v>87</v>
      </c>
      <c r="P66" s="10" t="s">
        <v>87</v>
      </c>
      <c r="Q66" s="10">
        <v>5550</v>
      </c>
      <c r="R66" s="10">
        <v>100</v>
      </c>
      <c r="S66" s="10">
        <v>5440</v>
      </c>
    </row>
    <row r="67" spans="1:19" ht="12" customHeight="1" x14ac:dyDescent="0.15">
      <c r="B67" s="38"/>
      <c r="C67" s="323" t="s">
        <v>34</v>
      </c>
      <c r="D67" s="335"/>
      <c r="E67" s="14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12" customHeight="1" x14ac:dyDescent="0.15">
      <c r="B68" s="26"/>
      <c r="C68" s="26"/>
      <c r="D68" s="26" t="s">
        <v>86</v>
      </c>
      <c r="E68" s="14">
        <v>37250</v>
      </c>
      <c r="F68" s="10">
        <v>37920</v>
      </c>
      <c r="G68" s="10">
        <v>37250</v>
      </c>
      <c r="H68" s="10">
        <v>6290</v>
      </c>
      <c r="I68" s="10">
        <v>30960</v>
      </c>
      <c r="J68" s="10">
        <v>670</v>
      </c>
      <c r="K68" s="49">
        <v>370</v>
      </c>
      <c r="L68" s="10">
        <v>300</v>
      </c>
      <c r="M68" s="10">
        <v>106940</v>
      </c>
      <c r="N68" s="10">
        <v>105350</v>
      </c>
      <c r="O68" s="10">
        <v>6290</v>
      </c>
      <c r="P68" s="10">
        <v>99060</v>
      </c>
      <c r="Q68" s="10">
        <v>1590</v>
      </c>
      <c r="R68" s="10">
        <v>1290</v>
      </c>
      <c r="S68" s="10">
        <v>300</v>
      </c>
    </row>
    <row r="69" spans="1:19" ht="12" customHeight="1" x14ac:dyDescent="0.15">
      <c r="B69" s="26"/>
      <c r="C69" s="26"/>
      <c r="D69" s="26" t="s">
        <v>85</v>
      </c>
      <c r="E69" s="14">
        <v>20</v>
      </c>
      <c r="F69" s="10">
        <v>20</v>
      </c>
      <c r="G69" s="10" t="s">
        <v>87</v>
      </c>
      <c r="H69" s="10" t="s">
        <v>87</v>
      </c>
      <c r="I69" s="10" t="s">
        <v>87</v>
      </c>
      <c r="J69" s="10">
        <v>20</v>
      </c>
      <c r="K69" s="49">
        <v>10</v>
      </c>
      <c r="L69" s="10">
        <v>20</v>
      </c>
      <c r="M69" s="10">
        <v>1140</v>
      </c>
      <c r="N69" s="10" t="s">
        <v>87</v>
      </c>
      <c r="O69" s="10" t="s">
        <v>87</v>
      </c>
      <c r="P69" s="10" t="s">
        <v>87</v>
      </c>
      <c r="Q69" s="10">
        <v>1140</v>
      </c>
      <c r="R69" s="10">
        <v>10</v>
      </c>
      <c r="S69" s="10">
        <v>1130</v>
      </c>
    </row>
    <row r="70" spans="1:19" ht="12" customHeight="1" x14ac:dyDescent="0.15">
      <c r="B70" s="38"/>
      <c r="C70" s="323" t="s">
        <v>32</v>
      </c>
      <c r="D70" s="335"/>
      <c r="E70" s="14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ht="12" customHeight="1" x14ac:dyDescent="0.15">
      <c r="B71" s="26"/>
      <c r="C71" s="26"/>
      <c r="D71" s="26" t="s">
        <v>86</v>
      </c>
      <c r="E71" s="14">
        <v>39270</v>
      </c>
      <c r="F71" s="10">
        <v>39500</v>
      </c>
      <c r="G71" s="10">
        <v>39270</v>
      </c>
      <c r="H71" s="10">
        <v>7800</v>
      </c>
      <c r="I71" s="10">
        <v>31470</v>
      </c>
      <c r="J71" s="10">
        <v>230</v>
      </c>
      <c r="K71" s="49">
        <v>210</v>
      </c>
      <c r="L71" s="10">
        <v>20</v>
      </c>
      <c r="M71" s="10">
        <v>108450</v>
      </c>
      <c r="N71" s="10">
        <v>107680</v>
      </c>
      <c r="O71" s="10">
        <v>7800</v>
      </c>
      <c r="P71" s="10">
        <v>99890</v>
      </c>
      <c r="Q71" s="10">
        <v>760</v>
      </c>
      <c r="R71" s="10">
        <v>750</v>
      </c>
      <c r="S71" s="10">
        <v>20</v>
      </c>
    </row>
    <row r="72" spans="1:19" ht="12" customHeight="1" thickBot="1" x14ac:dyDescent="0.2">
      <c r="A72" s="4"/>
      <c r="B72" s="23"/>
      <c r="C72" s="23"/>
      <c r="D72" s="23" t="s">
        <v>85</v>
      </c>
      <c r="E72" s="15">
        <v>20</v>
      </c>
      <c r="F72" s="12">
        <v>20</v>
      </c>
      <c r="G72" s="12" t="s">
        <v>84</v>
      </c>
      <c r="H72" s="12" t="s">
        <v>84</v>
      </c>
      <c r="I72" s="12" t="s">
        <v>84</v>
      </c>
      <c r="J72" s="12">
        <v>20</v>
      </c>
      <c r="K72" s="48" t="s">
        <v>83</v>
      </c>
      <c r="L72" s="12">
        <v>20</v>
      </c>
      <c r="M72" s="12">
        <v>390</v>
      </c>
      <c r="N72" s="12" t="s">
        <v>84</v>
      </c>
      <c r="O72" s="12" t="s">
        <v>84</v>
      </c>
      <c r="P72" s="12" t="s">
        <v>84</v>
      </c>
      <c r="Q72" s="12">
        <v>390</v>
      </c>
      <c r="R72" s="12" t="s">
        <v>83</v>
      </c>
      <c r="S72" s="12">
        <v>390</v>
      </c>
    </row>
    <row r="73" spans="1:19" s="7" customFormat="1" ht="13.9" customHeight="1" x14ac:dyDescent="0.15">
      <c r="A73" s="7" t="s">
        <v>4</v>
      </c>
      <c r="K73" s="47"/>
    </row>
    <row r="74" spans="1:19" s="7" customFormat="1" ht="13.9" customHeight="1" x14ac:dyDescent="0.15">
      <c r="A74" s="7" t="s">
        <v>82</v>
      </c>
      <c r="K74" s="47"/>
    </row>
  </sheetData>
  <mergeCells count="36">
    <mergeCell ref="C70:D70"/>
    <mergeCell ref="C67:D67"/>
    <mergeCell ref="C64:D64"/>
    <mergeCell ref="B40:D40"/>
    <mergeCell ref="B36:D36"/>
    <mergeCell ref="C43:D43"/>
    <mergeCell ref="C49:D49"/>
    <mergeCell ref="C46:D46"/>
    <mergeCell ref="C61:D61"/>
    <mergeCell ref="C58:D58"/>
    <mergeCell ref="C55:D55"/>
    <mergeCell ref="C52:D52"/>
    <mergeCell ref="B26:D26"/>
    <mergeCell ref="B23:D23"/>
    <mergeCell ref="B20:D20"/>
    <mergeCell ref="B33:D33"/>
    <mergeCell ref="B29:D29"/>
    <mergeCell ref="A3:D5"/>
    <mergeCell ref="K1:S1"/>
    <mergeCell ref="M3:S3"/>
    <mergeCell ref="K4:L4"/>
    <mergeCell ref="M4:M5"/>
    <mergeCell ref="N4:P4"/>
    <mergeCell ref="Q4:S4"/>
    <mergeCell ref="K3:L3"/>
    <mergeCell ref="A1:J1"/>
    <mergeCell ref="E3:E5"/>
    <mergeCell ref="F3:J3"/>
    <mergeCell ref="F4:F5"/>
    <mergeCell ref="G4:I4"/>
    <mergeCell ref="B16:D16"/>
    <mergeCell ref="A19:D19"/>
    <mergeCell ref="A6:D6"/>
    <mergeCell ref="B7:D7"/>
    <mergeCell ref="B10:D10"/>
    <mergeCell ref="B13:D13"/>
  </mergeCells>
  <phoneticPr fontId="1"/>
  <pageMargins left="0.78740157480314965" right="0.55118110236220474" top="0.98425196850393704" bottom="0.98425196850393704" header="0.51181102362204722" footer="0.51181102362204722"/>
  <pageSetup paperSize="9" scale="95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"/>
  <sheetViews>
    <sheetView showGridLines="0" zoomScale="120" zoomScaleNormal="120" workbookViewId="0">
      <pane ySplit="4" topLeftCell="A5" activePane="bottomLeft" state="frozen"/>
      <selection pane="bottomLeft" sqref="A1:M1"/>
    </sheetView>
  </sheetViews>
  <sheetFormatPr defaultColWidth="8.375" defaultRowHeight="13.9" customHeight="1" x14ac:dyDescent="0.15"/>
  <cols>
    <col min="1" max="4" width="2.5" style="9" customWidth="1"/>
    <col min="5" max="5" width="18.875" style="9" customWidth="1"/>
    <col min="6" max="8" width="8.875" style="9" customWidth="1"/>
    <col min="9" max="13" width="7.75" style="9" customWidth="1"/>
    <col min="14" max="17" width="2.5" style="9" customWidth="1"/>
    <col min="18" max="18" width="18.875" style="9" customWidth="1"/>
    <col min="19" max="21" width="8.875" style="9" customWidth="1"/>
    <col min="22" max="26" width="7.75" style="9" customWidth="1"/>
    <col min="27" max="16384" width="8.375" style="9"/>
  </cols>
  <sheetData>
    <row r="1" spans="1:26" s="76" customFormat="1" ht="19.899999999999999" customHeight="1" x14ac:dyDescent="0.15">
      <c r="A1" s="341" t="s">
        <v>153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39" t="s">
        <v>152</v>
      </c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</row>
    <row r="2" spans="1:26" s="76" customFormat="1" ht="19.899999999999999" customHeight="1" x14ac:dyDescent="0.15">
      <c r="A2" s="341" t="s">
        <v>151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s="56" customFormat="1" ht="12.6" customHeight="1" thickBot="1" x14ac:dyDescent="0.2">
      <c r="B3" s="75"/>
      <c r="C3" s="75"/>
      <c r="D3" s="75"/>
      <c r="E3" s="75"/>
      <c r="F3" s="58"/>
      <c r="G3" s="58"/>
      <c r="H3" s="58"/>
      <c r="I3" s="57"/>
      <c r="J3" s="57"/>
      <c r="K3" s="57"/>
      <c r="L3" s="57"/>
      <c r="M3" s="57"/>
      <c r="Z3" s="83" t="s">
        <v>139</v>
      </c>
    </row>
    <row r="4" spans="1:26" s="68" customFormat="1" ht="40.9" customHeight="1" x14ac:dyDescent="0.15">
      <c r="A4" s="347" t="s">
        <v>138</v>
      </c>
      <c r="B4" s="348"/>
      <c r="C4" s="348"/>
      <c r="D4" s="348"/>
      <c r="E4" s="349"/>
      <c r="F4" s="74" t="s">
        <v>137</v>
      </c>
      <c r="G4" s="74" t="s">
        <v>136</v>
      </c>
      <c r="H4" s="74" t="s">
        <v>135</v>
      </c>
      <c r="I4" s="73" t="s">
        <v>134</v>
      </c>
      <c r="J4" s="73" t="s">
        <v>133</v>
      </c>
      <c r="K4" s="73" t="s">
        <v>132</v>
      </c>
      <c r="L4" s="73" t="s">
        <v>131</v>
      </c>
      <c r="M4" s="72" t="s">
        <v>130</v>
      </c>
      <c r="N4" s="350" t="s">
        <v>138</v>
      </c>
      <c r="O4" s="348"/>
      <c r="P4" s="348"/>
      <c r="Q4" s="348"/>
      <c r="R4" s="348"/>
      <c r="S4" s="74" t="s">
        <v>137</v>
      </c>
      <c r="T4" s="74" t="s">
        <v>136</v>
      </c>
      <c r="U4" s="74" t="s">
        <v>135</v>
      </c>
      <c r="V4" s="73" t="s">
        <v>134</v>
      </c>
      <c r="W4" s="73" t="s">
        <v>133</v>
      </c>
      <c r="X4" s="73" t="s">
        <v>132</v>
      </c>
      <c r="Y4" s="73" t="s">
        <v>131</v>
      </c>
      <c r="Z4" s="72" t="s">
        <v>130</v>
      </c>
    </row>
    <row r="5" spans="1:26" s="68" customFormat="1" ht="10.15" customHeight="1" x14ac:dyDescent="0.15">
      <c r="A5" s="344" t="s">
        <v>150</v>
      </c>
      <c r="B5" s="344"/>
      <c r="C5" s="344"/>
      <c r="D5" s="344"/>
      <c r="E5" s="344"/>
      <c r="F5" s="66"/>
      <c r="G5" s="65"/>
      <c r="H5" s="65"/>
      <c r="I5" s="61"/>
      <c r="J5" s="61"/>
      <c r="K5" s="61"/>
      <c r="L5" s="61"/>
      <c r="M5" s="61"/>
      <c r="N5" s="345" t="s">
        <v>149</v>
      </c>
      <c r="O5" s="344"/>
      <c r="P5" s="344"/>
      <c r="Q5" s="344"/>
      <c r="R5" s="346"/>
      <c r="S5" s="82"/>
      <c r="T5" s="65"/>
      <c r="U5" s="65"/>
      <c r="V5" s="61"/>
      <c r="W5" s="61"/>
      <c r="X5" s="61"/>
      <c r="Y5" s="61"/>
      <c r="Z5" s="61"/>
    </row>
    <row r="6" spans="1:26" s="68" customFormat="1" ht="9.6" customHeight="1" x14ac:dyDescent="0.15">
      <c r="A6" s="71"/>
      <c r="B6" s="336" t="s">
        <v>127</v>
      </c>
      <c r="C6" s="336"/>
      <c r="D6" s="336"/>
      <c r="E6" s="336"/>
      <c r="F6" s="66">
        <v>465890</v>
      </c>
      <c r="G6" s="65">
        <v>470260</v>
      </c>
      <c r="H6" s="65">
        <v>1177360</v>
      </c>
      <c r="I6" s="61">
        <v>4.26</v>
      </c>
      <c r="J6" s="61">
        <v>29.87</v>
      </c>
      <c r="K6" s="61">
        <v>81.97</v>
      </c>
      <c r="L6" s="61">
        <v>11.65</v>
      </c>
      <c r="M6" s="61">
        <v>0.6</v>
      </c>
      <c r="N6" s="282"/>
      <c r="O6" s="336" t="s">
        <v>127</v>
      </c>
      <c r="P6" s="336"/>
      <c r="Q6" s="336"/>
      <c r="R6" s="337"/>
      <c r="S6" s="66">
        <v>56370</v>
      </c>
      <c r="T6" s="65">
        <v>57010</v>
      </c>
      <c r="U6" s="65">
        <v>149510</v>
      </c>
      <c r="V6" s="61">
        <v>4.4400000000000004</v>
      </c>
      <c r="W6" s="61">
        <v>31.36</v>
      </c>
      <c r="X6" s="61">
        <v>87.21</v>
      </c>
      <c r="Y6" s="61">
        <v>11.75</v>
      </c>
      <c r="Z6" s="61">
        <v>0.6</v>
      </c>
    </row>
    <row r="7" spans="1:26" s="68" customFormat="1" ht="9.6" customHeight="1" x14ac:dyDescent="0.15">
      <c r="A7" s="71"/>
      <c r="B7" s="71"/>
      <c r="C7" s="67"/>
      <c r="D7" s="336" t="s">
        <v>124</v>
      </c>
      <c r="E7" s="336"/>
      <c r="F7" s="66">
        <v>279040</v>
      </c>
      <c r="G7" s="65">
        <v>282940</v>
      </c>
      <c r="H7" s="65">
        <v>810580</v>
      </c>
      <c r="I7" s="61">
        <v>5.15</v>
      </c>
      <c r="J7" s="61">
        <v>36.96</v>
      </c>
      <c r="K7" s="61">
        <v>103.82</v>
      </c>
      <c r="L7" s="61">
        <v>12.73</v>
      </c>
      <c r="M7" s="61">
        <v>0.56000000000000005</v>
      </c>
      <c r="N7" s="282"/>
      <c r="O7" s="71"/>
      <c r="P7" s="67"/>
      <c r="Q7" s="336" t="s">
        <v>124</v>
      </c>
      <c r="R7" s="337"/>
      <c r="S7" s="66">
        <v>35810</v>
      </c>
      <c r="T7" s="65">
        <v>36420</v>
      </c>
      <c r="U7" s="65">
        <v>108300</v>
      </c>
      <c r="V7" s="61">
        <v>5.34</v>
      </c>
      <c r="W7" s="61">
        <v>38.54</v>
      </c>
      <c r="X7" s="61">
        <v>109.05</v>
      </c>
      <c r="Y7" s="61">
        <v>12.74</v>
      </c>
      <c r="Z7" s="61">
        <v>0.56999999999999995</v>
      </c>
    </row>
    <row r="8" spans="1:26" s="68" customFormat="1" ht="9.6" customHeight="1" x14ac:dyDescent="0.15">
      <c r="A8" s="71"/>
      <c r="B8" s="71"/>
      <c r="C8" s="67"/>
      <c r="D8" s="336" t="s">
        <v>123</v>
      </c>
      <c r="E8" s="336"/>
      <c r="F8" s="66">
        <v>169990</v>
      </c>
      <c r="G8" s="65">
        <v>170440</v>
      </c>
      <c r="H8" s="65">
        <v>340510</v>
      </c>
      <c r="I8" s="61">
        <v>2.8</v>
      </c>
      <c r="J8" s="61">
        <v>18.23</v>
      </c>
      <c r="K8" s="61">
        <v>46.11</v>
      </c>
      <c r="L8" s="61">
        <v>9.1</v>
      </c>
      <c r="M8" s="61">
        <v>0.72</v>
      </c>
      <c r="N8" s="282"/>
      <c r="O8" s="71"/>
      <c r="P8" s="67"/>
      <c r="Q8" s="336" t="s">
        <v>123</v>
      </c>
      <c r="R8" s="337"/>
      <c r="S8" s="66">
        <v>19430</v>
      </c>
      <c r="T8" s="65">
        <v>19460</v>
      </c>
      <c r="U8" s="65">
        <v>39110</v>
      </c>
      <c r="V8" s="61">
        <v>2.78</v>
      </c>
      <c r="W8" s="61">
        <v>18.12</v>
      </c>
      <c r="X8" s="61">
        <v>46.94</v>
      </c>
      <c r="Y8" s="61">
        <v>9</v>
      </c>
      <c r="Z8" s="61">
        <v>0.72</v>
      </c>
    </row>
    <row r="9" spans="1:26" s="68" customFormat="1" ht="9.6" customHeight="1" x14ac:dyDescent="0.15">
      <c r="A9" s="71"/>
      <c r="B9" s="71"/>
      <c r="C9" s="67"/>
      <c r="D9" s="71"/>
      <c r="E9" s="67" t="s">
        <v>122</v>
      </c>
      <c r="F9" s="66">
        <v>10060</v>
      </c>
      <c r="G9" s="65">
        <v>10110</v>
      </c>
      <c r="H9" s="65">
        <v>20740</v>
      </c>
      <c r="I9" s="61">
        <v>3.34</v>
      </c>
      <c r="J9" s="61">
        <v>18.239999999999998</v>
      </c>
      <c r="K9" s="61">
        <v>47.31</v>
      </c>
      <c r="L9" s="61">
        <v>8.85</v>
      </c>
      <c r="M9" s="61">
        <v>0.62</v>
      </c>
      <c r="N9" s="282"/>
      <c r="O9" s="71"/>
      <c r="P9" s="67"/>
      <c r="Q9" s="71"/>
      <c r="R9" s="70" t="s">
        <v>122</v>
      </c>
      <c r="S9" s="66">
        <v>2130</v>
      </c>
      <c r="T9" s="65">
        <v>2150</v>
      </c>
      <c r="U9" s="65">
        <v>4790</v>
      </c>
      <c r="V9" s="61">
        <v>3.28</v>
      </c>
      <c r="W9" s="61">
        <v>18.78</v>
      </c>
      <c r="X9" s="61">
        <v>48.55</v>
      </c>
      <c r="Y9" s="61">
        <v>8.35</v>
      </c>
      <c r="Z9" s="61">
        <v>0.68</v>
      </c>
    </row>
    <row r="10" spans="1:26" s="68" customFormat="1" ht="9.6" customHeight="1" x14ac:dyDescent="0.15">
      <c r="A10" s="71"/>
      <c r="B10" s="71"/>
      <c r="C10" s="67"/>
      <c r="D10" s="71"/>
      <c r="E10" s="67" t="s">
        <v>126</v>
      </c>
      <c r="F10" s="66">
        <v>7780</v>
      </c>
      <c r="G10" s="65">
        <v>7790</v>
      </c>
      <c r="H10" s="65">
        <v>18090</v>
      </c>
      <c r="I10" s="61">
        <v>3.34</v>
      </c>
      <c r="J10" s="61">
        <v>22.29</v>
      </c>
      <c r="K10" s="61">
        <v>59.45</v>
      </c>
      <c r="L10" s="61">
        <v>9.58</v>
      </c>
      <c r="M10" s="61">
        <v>0.7</v>
      </c>
      <c r="N10" s="282"/>
      <c r="O10" s="71"/>
      <c r="P10" s="67"/>
      <c r="Q10" s="71"/>
      <c r="R10" s="70" t="s">
        <v>126</v>
      </c>
      <c r="S10" s="66">
        <v>860</v>
      </c>
      <c r="T10" s="65">
        <v>860</v>
      </c>
      <c r="U10" s="65">
        <v>2270</v>
      </c>
      <c r="V10" s="61">
        <v>3.9</v>
      </c>
      <c r="W10" s="61">
        <v>28</v>
      </c>
      <c r="X10" s="61">
        <v>73.22</v>
      </c>
      <c r="Y10" s="61">
        <v>10.68</v>
      </c>
      <c r="Z10" s="61">
        <v>0.67</v>
      </c>
    </row>
    <row r="11" spans="1:26" s="68" customFormat="1" ht="9.6" customHeight="1" x14ac:dyDescent="0.15">
      <c r="A11" s="71"/>
      <c r="B11" s="71"/>
      <c r="C11" s="67"/>
      <c r="D11" s="71"/>
      <c r="E11" s="67" t="s">
        <v>121</v>
      </c>
      <c r="F11" s="66">
        <v>133240</v>
      </c>
      <c r="G11" s="65">
        <v>133640</v>
      </c>
      <c r="H11" s="65">
        <v>256170</v>
      </c>
      <c r="I11" s="61">
        <v>2.69</v>
      </c>
      <c r="J11" s="61">
        <v>17.63</v>
      </c>
      <c r="K11" s="61">
        <v>44.32</v>
      </c>
      <c r="L11" s="61">
        <v>9.17</v>
      </c>
      <c r="M11" s="61">
        <v>0.72</v>
      </c>
      <c r="N11" s="282"/>
      <c r="O11" s="71"/>
      <c r="P11" s="67"/>
      <c r="Q11" s="71"/>
      <c r="R11" s="70" t="s">
        <v>121</v>
      </c>
      <c r="S11" s="66">
        <v>15480</v>
      </c>
      <c r="T11" s="65">
        <v>15490</v>
      </c>
      <c r="U11" s="65">
        <v>29540</v>
      </c>
      <c r="V11" s="61">
        <v>2.59</v>
      </c>
      <c r="W11" s="61">
        <v>17.100000000000001</v>
      </c>
      <c r="X11" s="61">
        <v>44.11</v>
      </c>
      <c r="Y11" s="61">
        <v>8.9600000000000009</v>
      </c>
      <c r="Z11" s="61">
        <v>0.74</v>
      </c>
    </row>
    <row r="12" spans="1:26" s="68" customFormat="1" ht="9.6" customHeight="1" x14ac:dyDescent="0.15">
      <c r="A12" s="71"/>
      <c r="B12" s="71"/>
      <c r="C12" s="67"/>
      <c r="D12" s="71"/>
      <c r="E12" s="67" t="s">
        <v>120</v>
      </c>
      <c r="F12" s="66">
        <v>18900</v>
      </c>
      <c r="G12" s="65">
        <v>18900</v>
      </c>
      <c r="H12" s="65">
        <v>45510</v>
      </c>
      <c r="I12" s="61">
        <v>3.09</v>
      </c>
      <c r="J12" s="61">
        <v>20.78</v>
      </c>
      <c r="K12" s="61">
        <v>52.58</v>
      </c>
      <c r="L12" s="61">
        <v>8.6300000000000008</v>
      </c>
      <c r="M12" s="61">
        <v>0.78</v>
      </c>
      <c r="N12" s="282"/>
      <c r="O12" s="71"/>
      <c r="P12" s="67"/>
      <c r="Q12" s="71"/>
      <c r="R12" s="70" t="s">
        <v>120</v>
      </c>
      <c r="S12" s="66">
        <v>960</v>
      </c>
      <c r="T12" s="65">
        <v>960</v>
      </c>
      <c r="U12" s="65">
        <v>2510</v>
      </c>
      <c r="V12" s="61">
        <v>3.69</v>
      </c>
      <c r="W12" s="61">
        <v>24.14</v>
      </c>
      <c r="X12" s="61">
        <v>65.3</v>
      </c>
      <c r="Y12" s="61">
        <v>9.19</v>
      </c>
      <c r="Z12" s="61">
        <v>0.71</v>
      </c>
    </row>
    <row r="13" spans="1:26" s="68" customFormat="1" ht="9.6" customHeight="1" x14ac:dyDescent="0.15">
      <c r="A13" s="71"/>
      <c r="B13" s="71"/>
      <c r="C13" s="336" t="s">
        <v>125</v>
      </c>
      <c r="D13" s="336"/>
      <c r="E13" s="336"/>
      <c r="F13" s="66">
        <v>456730</v>
      </c>
      <c r="G13" s="65">
        <v>460900</v>
      </c>
      <c r="H13" s="65">
        <v>1151180</v>
      </c>
      <c r="I13" s="61">
        <v>4.24</v>
      </c>
      <c r="J13" s="61">
        <v>29.69</v>
      </c>
      <c r="K13" s="61">
        <v>80.959999999999994</v>
      </c>
      <c r="L13" s="61">
        <v>11.61</v>
      </c>
      <c r="M13" s="61">
        <v>0.6</v>
      </c>
      <c r="N13" s="282"/>
      <c r="O13" s="71"/>
      <c r="P13" s="336" t="s">
        <v>125</v>
      </c>
      <c r="Q13" s="336"/>
      <c r="R13" s="337"/>
      <c r="S13" s="66">
        <v>55410</v>
      </c>
      <c r="T13" s="65">
        <v>56060</v>
      </c>
      <c r="U13" s="65">
        <v>146830</v>
      </c>
      <c r="V13" s="61">
        <v>4.43</v>
      </c>
      <c r="W13" s="61">
        <v>31.17</v>
      </c>
      <c r="X13" s="61">
        <v>86.22</v>
      </c>
      <c r="Y13" s="61">
        <v>11.69</v>
      </c>
      <c r="Z13" s="61">
        <v>0.6</v>
      </c>
    </row>
    <row r="14" spans="1:26" s="68" customFormat="1" ht="9.6" customHeight="1" x14ac:dyDescent="0.15">
      <c r="A14" s="71"/>
      <c r="B14" s="71"/>
      <c r="C14" s="67"/>
      <c r="D14" s="336" t="s">
        <v>124</v>
      </c>
      <c r="E14" s="336"/>
      <c r="F14" s="66">
        <v>271170</v>
      </c>
      <c r="G14" s="65">
        <v>274940</v>
      </c>
      <c r="H14" s="65">
        <v>787140</v>
      </c>
      <c r="I14" s="61">
        <v>5.13</v>
      </c>
      <c r="J14" s="61">
        <v>36.840000000000003</v>
      </c>
      <c r="K14" s="61">
        <v>102.77</v>
      </c>
      <c r="L14" s="61">
        <v>12.69</v>
      </c>
      <c r="M14" s="61">
        <v>0.56999999999999995</v>
      </c>
      <c r="N14" s="282"/>
      <c r="O14" s="71"/>
      <c r="P14" s="67"/>
      <c r="Q14" s="336" t="s">
        <v>124</v>
      </c>
      <c r="R14" s="337"/>
      <c r="S14" s="66">
        <v>34990</v>
      </c>
      <c r="T14" s="65">
        <v>35610</v>
      </c>
      <c r="U14" s="65">
        <v>105950</v>
      </c>
      <c r="V14" s="61">
        <v>5.33</v>
      </c>
      <c r="W14" s="61">
        <v>38.39</v>
      </c>
      <c r="X14" s="61">
        <v>108.05</v>
      </c>
      <c r="Y14" s="61">
        <v>12.68</v>
      </c>
      <c r="Z14" s="61">
        <v>0.56999999999999995</v>
      </c>
    </row>
    <row r="15" spans="1:26" ht="9.6" customHeight="1" x14ac:dyDescent="0.15">
      <c r="A15" s="16"/>
      <c r="B15" s="16"/>
      <c r="C15" s="67"/>
      <c r="D15" s="336" t="s">
        <v>123</v>
      </c>
      <c r="E15" s="336"/>
      <c r="F15" s="66">
        <v>168890</v>
      </c>
      <c r="G15" s="65">
        <v>169260</v>
      </c>
      <c r="H15" s="65">
        <v>338160</v>
      </c>
      <c r="I15" s="61">
        <v>2.8</v>
      </c>
      <c r="J15" s="61">
        <v>18.2</v>
      </c>
      <c r="K15" s="61">
        <v>45.94</v>
      </c>
      <c r="L15" s="61">
        <v>9.09</v>
      </c>
      <c r="M15" s="61">
        <v>0.72</v>
      </c>
      <c r="N15" s="283"/>
      <c r="O15" s="16"/>
      <c r="P15" s="67"/>
      <c r="Q15" s="336" t="s">
        <v>123</v>
      </c>
      <c r="R15" s="337"/>
      <c r="S15" s="66">
        <v>19290</v>
      </c>
      <c r="T15" s="65">
        <v>19320</v>
      </c>
      <c r="U15" s="65">
        <v>38790</v>
      </c>
      <c r="V15" s="61">
        <v>2.78</v>
      </c>
      <c r="W15" s="61">
        <v>18.079999999999998</v>
      </c>
      <c r="X15" s="61">
        <v>46.63</v>
      </c>
      <c r="Y15" s="61">
        <v>8.99</v>
      </c>
      <c r="Z15" s="61">
        <v>0.72</v>
      </c>
    </row>
    <row r="16" spans="1:26" ht="9.6" customHeight="1" x14ac:dyDescent="0.15">
      <c r="A16" s="16"/>
      <c r="B16" s="16"/>
      <c r="C16" s="67"/>
      <c r="D16" s="16"/>
      <c r="E16" s="67" t="s">
        <v>122</v>
      </c>
      <c r="F16" s="66">
        <v>10060</v>
      </c>
      <c r="G16" s="65">
        <v>10110</v>
      </c>
      <c r="H16" s="65">
        <v>20740</v>
      </c>
      <c r="I16" s="61">
        <v>3.34</v>
      </c>
      <c r="J16" s="61">
        <v>18.239999999999998</v>
      </c>
      <c r="K16" s="61">
        <v>47.31</v>
      </c>
      <c r="L16" s="61">
        <v>8.85</v>
      </c>
      <c r="M16" s="61">
        <v>0.62</v>
      </c>
      <c r="N16" s="283"/>
      <c r="O16" s="16"/>
      <c r="P16" s="67"/>
      <c r="Q16" s="16"/>
      <c r="R16" s="70" t="s">
        <v>122</v>
      </c>
      <c r="S16" s="66">
        <v>2130</v>
      </c>
      <c r="T16" s="65">
        <v>2150</v>
      </c>
      <c r="U16" s="65">
        <v>4790</v>
      </c>
      <c r="V16" s="61">
        <v>3.28</v>
      </c>
      <c r="W16" s="61">
        <v>18.78</v>
      </c>
      <c r="X16" s="61">
        <v>48.55</v>
      </c>
      <c r="Y16" s="61">
        <v>8.35</v>
      </c>
      <c r="Z16" s="61">
        <v>0.68</v>
      </c>
    </row>
    <row r="17" spans="1:26" ht="9.6" customHeight="1" x14ac:dyDescent="0.15">
      <c r="A17" s="16"/>
      <c r="B17" s="16"/>
      <c r="C17" s="67"/>
      <c r="D17" s="16"/>
      <c r="E17" s="67" t="s">
        <v>112</v>
      </c>
      <c r="F17" s="66">
        <v>7760</v>
      </c>
      <c r="G17" s="65">
        <v>7770</v>
      </c>
      <c r="H17" s="65">
        <v>18030</v>
      </c>
      <c r="I17" s="61">
        <v>3.34</v>
      </c>
      <c r="J17" s="61">
        <v>22.3</v>
      </c>
      <c r="K17" s="61">
        <v>59.48</v>
      </c>
      <c r="L17" s="61">
        <v>9.59</v>
      </c>
      <c r="M17" s="61">
        <v>0.7</v>
      </c>
      <c r="N17" s="283"/>
      <c r="O17" s="16"/>
      <c r="P17" s="67"/>
      <c r="Q17" s="16"/>
      <c r="R17" s="70" t="s">
        <v>112</v>
      </c>
      <c r="S17" s="66">
        <v>860</v>
      </c>
      <c r="T17" s="65">
        <v>860</v>
      </c>
      <c r="U17" s="65">
        <v>2270</v>
      </c>
      <c r="V17" s="61">
        <v>3.9</v>
      </c>
      <c r="W17" s="61">
        <v>28</v>
      </c>
      <c r="X17" s="61">
        <v>73.22</v>
      </c>
      <c r="Y17" s="61">
        <v>10.68</v>
      </c>
      <c r="Z17" s="61">
        <v>0.67</v>
      </c>
    </row>
    <row r="18" spans="1:26" ht="9.6" customHeight="1" x14ac:dyDescent="0.15">
      <c r="A18" s="16"/>
      <c r="B18" s="16"/>
      <c r="C18" s="67"/>
      <c r="D18" s="16"/>
      <c r="E18" s="67" t="s">
        <v>121</v>
      </c>
      <c r="F18" s="66">
        <v>132370</v>
      </c>
      <c r="G18" s="65">
        <v>132690</v>
      </c>
      <c r="H18" s="65">
        <v>254490</v>
      </c>
      <c r="I18" s="61">
        <v>2.68</v>
      </c>
      <c r="J18" s="61">
        <v>17.61</v>
      </c>
      <c r="K18" s="61">
        <v>44.18</v>
      </c>
      <c r="L18" s="61">
        <v>9.16</v>
      </c>
      <c r="M18" s="61">
        <v>0.72</v>
      </c>
      <c r="N18" s="283"/>
      <c r="O18" s="16"/>
      <c r="P18" s="67"/>
      <c r="Q18" s="16"/>
      <c r="R18" s="70" t="s">
        <v>121</v>
      </c>
      <c r="S18" s="66">
        <v>15390</v>
      </c>
      <c r="T18" s="65">
        <v>15410</v>
      </c>
      <c r="U18" s="65">
        <v>29410</v>
      </c>
      <c r="V18" s="61">
        <v>2.59</v>
      </c>
      <c r="W18" s="61">
        <v>17.11</v>
      </c>
      <c r="X18" s="61">
        <v>44.04</v>
      </c>
      <c r="Y18" s="61">
        <v>8.9499999999999993</v>
      </c>
      <c r="Z18" s="61">
        <v>0.74</v>
      </c>
    </row>
    <row r="19" spans="1:26" ht="9.6" customHeight="1" x14ac:dyDescent="0.15">
      <c r="A19" s="16"/>
      <c r="B19" s="16"/>
      <c r="C19" s="67"/>
      <c r="D19" s="16"/>
      <c r="E19" s="67" t="s">
        <v>120</v>
      </c>
      <c r="F19" s="66">
        <v>18700</v>
      </c>
      <c r="G19" s="65">
        <v>18700</v>
      </c>
      <c r="H19" s="65">
        <v>44900</v>
      </c>
      <c r="I19" s="61">
        <v>3.08</v>
      </c>
      <c r="J19" s="61">
        <v>20.65</v>
      </c>
      <c r="K19" s="61">
        <v>52.02</v>
      </c>
      <c r="L19" s="61">
        <v>8.6</v>
      </c>
      <c r="M19" s="61">
        <v>0.78</v>
      </c>
      <c r="N19" s="283"/>
      <c r="O19" s="16"/>
      <c r="P19" s="67"/>
      <c r="Q19" s="16"/>
      <c r="R19" s="70" t="s">
        <v>120</v>
      </c>
      <c r="S19" s="66">
        <v>910</v>
      </c>
      <c r="T19" s="65">
        <v>910</v>
      </c>
      <c r="U19" s="65">
        <v>2320</v>
      </c>
      <c r="V19" s="61">
        <v>3.64</v>
      </c>
      <c r="W19" s="61">
        <v>23.35</v>
      </c>
      <c r="X19" s="61">
        <v>60.71</v>
      </c>
      <c r="Y19" s="61">
        <v>9.17</v>
      </c>
      <c r="Z19" s="61">
        <v>0.7</v>
      </c>
    </row>
    <row r="20" spans="1:26" ht="9.6" customHeight="1" x14ac:dyDescent="0.15">
      <c r="A20" s="16"/>
      <c r="B20" s="16"/>
      <c r="C20" s="336" t="s">
        <v>119</v>
      </c>
      <c r="D20" s="336"/>
      <c r="E20" s="336"/>
      <c r="F20" s="66">
        <v>9160</v>
      </c>
      <c r="G20" s="65">
        <v>9360</v>
      </c>
      <c r="H20" s="65">
        <v>26180</v>
      </c>
      <c r="I20" s="61">
        <v>5.34</v>
      </c>
      <c r="J20" s="61">
        <v>38.76</v>
      </c>
      <c r="K20" s="61">
        <v>131.66</v>
      </c>
      <c r="L20" s="61">
        <v>13.48</v>
      </c>
      <c r="M20" s="61">
        <v>0.54</v>
      </c>
      <c r="N20" s="283"/>
      <c r="O20" s="16"/>
      <c r="P20" s="336" t="s">
        <v>119</v>
      </c>
      <c r="Q20" s="336"/>
      <c r="R20" s="337"/>
      <c r="S20" s="66">
        <v>950</v>
      </c>
      <c r="T20" s="65">
        <v>950</v>
      </c>
      <c r="U20" s="65">
        <v>2670</v>
      </c>
      <c r="V20" s="61">
        <v>5.38</v>
      </c>
      <c r="W20" s="61">
        <v>42.17</v>
      </c>
      <c r="X20" s="61">
        <v>143.33000000000001</v>
      </c>
      <c r="Y20" s="61">
        <v>15</v>
      </c>
      <c r="Z20" s="61">
        <v>0.52</v>
      </c>
    </row>
    <row r="21" spans="1:26" s="68" customFormat="1" ht="10.15" customHeight="1" x14ac:dyDescent="0.15">
      <c r="A21" s="344" t="s">
        <v>148</v>
      </c>
      <c r="B21" s="344"/>
      <c r="C21" s="344"/>
      <c r="D21" s="344"/>
      <c r="E21" s="344"/>
      <c r="F21" s="66"/>
      <c r="G21" s="65"/>
      <c r="H21" s="65"/>
      <c r="I21" s="61"/>
      <c r="J21" s="61"/>
      <c r="K21" s="61"/>
      <c r="L21" s="61"/>
      <c r="M21" s="61"/>
      <c r="N21" s="345" t="s">
        <v>147</v>
      </c>
      <c r="O21" s="344"/>
      <c r="P21" s="344"/>
      <c r="Q21" s="344"/>
      <c r="R21" s="346"/>
      <c r="S21" s="66"/>
      <c r="T21" s="65"/>
      <c r="U21" s="65"/>
      <c r="V21" s="61"/>
      <c r="W21" s="61"/>
      <c r="X21" s="61"/>
      <c r="Y21" s="61"/>
      <c r="Z21" s="61"/>
    </row>
    <row r="22" spans="1:26" s="68" customFormat="1" ht="9.6" customHeight="1" x14ac:dyDescent="0.15">
      <c r="A22" s="71"/>
      <c r="B22" s="336" t="s">
        <v>127</v>
      </c>
      <c r="C22" s="336"/>
      <c r="D22" s="336"/>
      <c r="E22" s="336"/>
      <c r="F22" s="66">
        <v>28960</v>
      </c>
      <c r="G22" s="65">
        <v>29170</v>
      </c>
      <c r="H22" s="65">
        <v>80160</v>
      </c>
      <c r="I22" s="61">
        <v>4.74</v>
      </c>
      <c r="J22" s="61">
        <v>33.21</v>
      </c>
      <c r="K22" s="61">
        <v>92.48</v>
      </c>
      <c r="L22" s="61">
        <v>11.96</v>
      </c>
      <c r="M22" s="61">
        <v>0.59</v>
      </c>
      <c r="N22" s="282"/>
      <c r="O22" s="336" t="s">
        <v>127</v>
      </c>
      <c r="P22" s="336"/>
      <c r="Q22" s="336"/>
      <c r="R22" s="337"/>
      <c r="S22" s="66">
        <v>38520</v>
      </c>
      <c r="T22" s="65">
        <v>38870</v>
      </c>
      <c r="U22" s="65">
        <v>92100</v>
      </c>
      <c r="V22" s="61">
        <v>3.99</v>
      </c>
      <c r="W22" s="61">
        <v>27.55</v>
      </c>
      <c r="X22" s="61">
        <v>75.33</v>
      </c>
      <c r="Y22" s="61">
        <v>11.33</v>
      </c>
      <c r="Z22" s="61">
        <v>0.61</v>
      </c>
    </row>
    <row r="23" spans="1:26" s="68" customFormat="1" ht="9.6" customHeight="1" x14ac:dyDescent="0.15">
      <c r="A23" s="71"/>
      <c r="B23" s="71"/>
      <c r="C23" s="67"/>
      <c r="D23" s="336" t="s">
        <v>124</v>
      </c>
      <c r="E23" s="336"/>
      <c r="F23" s="66">
        <v>20940</v>
      </c>
      <c r="G23" s="65">
        <v>21160</v>
      </c>
      <c r="H23" s="65">
        <v>62950</v>
      </c>
      <c r="I23" s="61">
        <v>5.34</v>
      </c>
      <c r="J23" s="61">
        <v>37.880000000000003</v>
      </c>
      <c r="K23" s="61">
        <v>106.95</v>
      </c>
      <c r="L23" s="61">
        <v>12.6</v>
      </c>
      <c r="M23" s="61">
        <v>0.56000000000000005</v>
      </c>
      <c r="N23" s="282"/>
      <c r="O23" s="71"/>
      <c r="P23" s="67"/>
      <c r="Q23" s="336" t="s">
        <v>124</v>
      </c>
      <c r="R23" s="337"/>
      <c r="S23" s="66">
        <v>21760</v>
      </c>
      <c r="T23" s="65">
        <v>22070</v>
      </c>
      <c r="U23" s="65">
        <v>60370</v>
      </c>
      <c r="V23" s="61">
        <v>4.88</v>
      </c>
      <c r="W23" s="61">
        <v>34.590000000000003</v>
      </c>
      <c r="X23" s="61">
        <v>96.52</v>
      </c>
      <c r="Y23" s="61">
        <v>12.46</v>
      </c>
      <c r="Z23" s="61">
        <v>0.56999999999999995</v>
      </c>
    </row>
    <row r="24" spans="1:26" s="68" customFormat="1" ht="9.6" customHeight="1" x14ac:dyDescent="0.15">
      <c r="A24" s="71"/>
      <c r="B24" s="71"/>
      <c r="C24" s="67"/>
      <c r="D24" s="336" t="s">
        <v>123</v>
      </c>
      <c r="E24" s="336"/>
      <c r="F24" s="66">
        <v>7190</v>
      </c>
      <c r="G24" s="65">
        <v>7190</v>
      </c>
      <c r="H24" s="65">
        <v>15170</v>
      </c>
      <c r="I24" s="61">
        <v>2.99</v>
      </c>
      <c r="J24" s="61">
        <v>19.59</v>
      </c>
      <c r="K24" s="61">
        <v>50.32</v>
      </c>
      <c r="L24" s="61">
        <v>9.2799999999999994</v>
      </c>
      <c r="M24" s="61">
        <v>0.71</v>
      </c>
      <c r="N24" s="282"/>
      <c r="O24" s="71"/>
      <c r="P24" s="67"/>
      <c r="Q24" s="336" t="s">
        <v>123</v>
      </c>
      <c r="R24" s="337"/>
      <c r="S24" s="66">
        <v>15130</v>
      </c>
      <c r="T24" s="65">
        <v>15180</v>
      </c>
      <c r="U24" s="65">
        <v>29360</v>
      </c>
      <c r="V24" s="61">
        <v>2.7</v>
      </c>
      <c r="W24" s="61">
        <v>17.43</v>
      </c>
      <c r="X24" s="61">
        <v>44.88</v>
      </c>
      <c r="Y24" s="61">
        <v>8.98</v>
      </c>
      <c r="Z24" s="61">
        <v>0.72</v>
      </c>
    </row>
    <row r="25" spans="1:26" s="68" customFormat="1" ht="9.6" customHeight="1" x14ac:dyDescent="0.15">
      <c r="A25" s="71"/>
      <c r="B25" s="71"/>
      <c r="C25" s="67"/>
      <c r="D25" s="71"/>
      <c r="E25" s="67" t="s">
        <v>122</v>
      </c>
      <c r="F25" s="66">
        <v>830</v>
      </c>
      <c r="G25" s="65">
        <v>830</v>
      </c>
      <c r="H25" s="65">
        <v>1650</v>
      </c>
      <c r="I25" s="61">
        <v>3.43</v>
      </c>
      <c r="J25" s="61">
        <v>19.149999999999999</v>
      </c>
      <c r="K25" s="61">
        <v>61.27</v>
      </c>
      <c r="L25" s="61">
        <v>9.65</v>
      </c>
      <c r="M25" s="61">
        <v>0.57999999999999996</v>
      </c>
      <c r="N25" s="282"/>
      <c r="O25" s="71"/>
      <c r="P25" s="67"/>
      <c r="Q25" s="71"/>
      <c r="R25" s="70" t="s">
        <v>122</v>
      </c>
      <c r="S25" s="66">
        <v>540</v>
      </c>
      <c r="T25" s="65">
        <v>540</v>
      </c>
      <c r="U25" s="65">
        <v>1090</v>
      </c>
      <c r="V25" s="61">
        <v>3.05</v>
      </c>
      <c r="W25" s="61">
        <v>15.66</v>
      </c>
      <c r="X25" s="61">
        <v>44.61</v>
      </c>
      <c r="Y25" s="61">
        <v>7.8</v>
      </c>
      <c r="Z25" s="61">
        <v>0.66</v>
      </c>
    </row>
    <row r="26" spans="1:26" s="68" customFormat="1" ht="9.6" customHeight="1" x14ac:dyDescent="0.15">
      <c r="A26" s="71"/>
      <c r="B26" s="71"/>
      <c r="C26" s="67"/>
      <c r="D26" s="71"/>
      <c r="E26" s="67" t="s">
        <v>126</v>
      </c>
      <c r="F26" s="66" t="s">
        <v>55</v>
      </c>
      <c r="G26" s="65" t="s">
        <v>83</v>
      </c>
      <c r="H26" s="65" t="s">
        <v>83</v>
      </c>
      <c r="I26" s="69" t="s">
        <v>83</v>
      </c>
      <c r="J26" s="69" t="s">
        <v>83</v>
      </c>
      <c r="K26" s="69" t="s">
        <v>83</v>
      </c>
      <c r="L26" s="69" t="s">
        <v>83</v>
      </c>
      <c r="M26" s="69" t="s">
        <v>83</v>
      </c>
      <c r="N26" s="282"/>
      <c r="O26" s="71"/>
      <c r="P26" s="67"/>
      <c r="Q26" s="71"/>
      <c r="R26" s="70" t="s">
        <v>126</v>
      </c>
      <c r="S26" s="66">
        <v>430</v>
      </c>
      <c r="T26" s="65">
        <v>430</v>
      </c>
      <c r="U26" s="65">
        <v>960</v>
      </c>
      <c r="V26" s="61">
        <v>3.11</v>
      </c>
      <c r="W26" s="61">
        <v>23.3</v>
      </c>
      <c r="X26" s="61">
        <v>57.78</v>
      </c>
      <c r="Y26" s="61">
        <v>10.35</v>
      </c>
      <c r="Z26" s="61">
        <v>0.73</v>
      </c>
    </row>
    <row r="27" spans="1:26" s="68" customFormat="1" ht="9.6" customHeight="1" x14ac:dyDescent="0.15">
      <c r="A27" s="71"/>
      <c r="B27" s="71"/>
      <c r="C27" s="67"/>
      <c r="D27" s="71"/>
      <c r="E27" s="67" t="s">
        <v>121</v>
      </c>
      <c r="F27" s="66">
        <v>5960</v>
      </c>
      <c r="G27" s="65">
        <v>5960</v>
      </c>
      <c r="H27" s="65">
        <v>12550</v>
      </c>
      <c r="I27" s="61">
        <v>2.9</v>
      </c>
      <c r="J27" s="61">
        <v>19.34</v>
      </c>
      <c r="K27" s="61">
        <v>47.87</v>
      </c>
      <c r="L27" s="61">
        <v>9.18</v>
      </c>
      <c r="M27" s="61">
        <v>0.73</v>
      </c>
      <c r="N27" s="282"/>
      <c r="O27" s="71"/>
      <c r="P27" s="67"/>
      <c r="Q27" s="71"/>
      <c r="R27" s="70" t="s">
        <v>121</v>
      </c>
      <c r="S27" s="66">
        <v>12250</v>
      </c>
      <c r="T27" s="65">
        <v>12300</v>
      </c>
      <c r="U27" s="65">
        <v>22560</v>
      </c>
      <c r="V27" s="61">
        <v>2.6</v>
      </c>
      <c r="W27" s="61">
        <v>16.79</v>
      </c>
      <c r="X27" s="61">
        <v>43.11</v>
      </c>
      <c r="Y27" s="61">
        <v>9.1199999999999992</v>
      </c>
      <c r="Z27" s="61">
        <v>0.71</v>
      </c>
    </row>
    <row r="28" spans="1:26" s="68" customFormat="1" ht="9.6" customHeight="1" x14ac:dyDescent="0.15">
      <c r="A28" s="71"/>
      <c r="B28" s="71"/>
      <c r="C28" s="67"/>
      <c r="D28" s="71"/>
      <c r="E28" s="67" t="s">
        <v>120</v>
      </c>
      <c r="F28" s="66">
        <v>400</v>
      </c>
      <c r="G28" s="65">
        <v>400</v>
      </c>
      <c r="H28" s="65">
        <v>970</v>
      </c>
      <c r="I28" s="61">
        <v>3.4</v>
      </c>
      <c r="J28" s="61">
        <v>24.33</v>
      </c>
      <c r="K28" s="61">
        <v>64.16</v>
      </c>
      <c r="L28" s="61">
        <v>9.89</v>
      </c>
      <c r="M28" s="61">
        <v>0.72</v>
      </c>
      <c r="N28" s="282"/>
      <c r="O28" s="71"/>
      <c r="P28" s="67"/>
      <c r="Q28" s="71"/>
      <c r="R28" s="70" t="s">
        <v>120</v>
      </c>
      <c r="S28" s="66">
        <v>1910</v>
      </c>
      <c r="T28" s="65">
        <v>1910</v>
      </c>
      <c r="U28" s="65">
        <v>4750</v>
      </c>
      <c r="V28" s="61">
        <v>3.11</v>
      </c>
      <c r="W28" s="61">
        <v>20.75</v>
      </c>
      <c r="X28" s="61">
        <v>53.36</v>
      </c>
      <c r="Y28" s="61">
        <v>8.34</v>
      </c>
      <c r="Z28" s="61">
        <v>0.8</v>
      </c>
    </row>
    <row r="29" spans="1:26" s="68" customFormat="1" ht="9.6" customHeight="1" x14ac:dyDescent="0.15">
      <c r="A29" s="71"/>
      <c r="B29" s="71"/>
      <c r="C29" s="336" t="s">
        <v>125</v>
      </c>
      <c r="D29" s="336"/>
      <c r="E29" s="336"/>
      <c r="F29" s="66">
        <v>28290</v>
      </c>
      <c r="G29" s="65">
        <v>28510</v>
      </c>
      <c r="H29" s="65">
        <v>78250</v>
      </c>
      <c r="I29" s="61">
        <v>4.72</v>
      </c>
      <c r="J29" s="61">
        <v>33.020000000000003</v>
      </c>
      <c r="K29" s="61">
        <v>91.52</v>
      </c>
      <c r="L29" s="61">
        <v>11.9</v>
      </c>
      <c r="M29" s="61">
        <v>0.59</v>
      </c>
      <c r="N29" s="282"/>
      <c r="O29" s="71"/>
      <c r="P29" s="336" t="s">
        <v>125</v>
      </c>
      <c r="Q29" s="336"/>
      <c r="R29" s="337"/>
      <c r="S29" s="66">
        <v>37870</v>
      </c>
      <c r="T29" s="65">
        <v>38220</v>
      </c>
      <c r="U29" s="65">
        <v>90410</v>
      </c>
      <c r="V29" s="61">
        <v>3.96</v>
      </c>
      <c r="W29" s="61">
        <v>27.42</v>
      </c>
      <c r="X29" s="61">
        <v>74.58</v>
      </c>
      <c r="Y29" s="61">
        <v>11.29</v>
      </c>
      <c r="Z29" s="61">
        <v>0.61</v>
      </c>
    </row>
    <row r="30" spans="1:26" s="68" customFormat="1" ht="9.6" customHeight="1" x14ac:dyDescent="0.15">
      <c r="A30" s="71"/>
      <c r="B30" s="71"/>
      <c r="C30" s="67"/>
      <c r="D30" s="336" t="s">
        <v>124</v>
      </c>
      <c r="E30" s="336"/>
      <c r="F30" s="66">
        <v>20310</v>
      </c>
      <c r="G30" s="65">
        <v>20520</v>
      </c>
      <c r="H30" s="65">
        <v>61150</v>
      </c>
      <c r="I30" s="61">
        <v>5.33</v>
      </c>
      <c r="J30" s="61">
        <v>37.78</v>
      </c>
      <c r="K30" s="61">
        <v>106.09</v>
      </c>
      <c r="L30" s="61">
        <v>12.55</v>
      </c>
      <c r="M30" s="61">
        <v>0.56000000000000005</v>
      </c>
      <c r="N30" s="282"/>
      <c r="O30" s="71"/>
      <c r="P30" s="67"/>
      <c r="Q30" s="336" t="s">
        <v>124</v>
      </c>
      <c r="R30" s="337"/>
      <c r="S30" s="66">
        <v>21210</v>
      </c>
      <c r="T30" s="65">
        <v>21520</v>
      </c>
      <c r="U30" s="65">
        <v>58870</v>
      </c>
      <c r="V30" s="61">
        <v>4.87</v>
      </c>
      <c r="W30" s="61">
        <v>34.53</v>
      </c>
      <c r="X30" s="61">
        <v>95.78</v>
      </c>
      <c r="Y30" s="61">
        <v>12.44</v>
      </c>
      <c r="Z30" s="61">
        <v>0.56999999999999995</v>
      </c>
    </row>
    <row r="31" spans="1:26" ht="9.6" customHeight="1" x14ac:dyDescent="0.15">
      <c r="A31" s="16"/>
      <c r="B31" s="16"/>
      <c r="C31" s="67"/>
      <c r="D31" s="336" t="s">
        <v>123</v>
      </c>
      <c r="E31" s="336"/>
      <c r="F31" s="66">
        <v>7160</v>
      </c>
      <c r="G31" s="65">
        <v>7160</v>
      </c>
      <c r="H31" s="65">
        <v>15070</v>
      </c>
      <c r="I31" s="61">
        <v>2.99</v>
      </c>
      <c r="J31" s="61">
        <v>19.53</v>
      </c>
      <c r="K31" s="61">
        <v>50.17</v>
      </c>
      <c r="L31" s="61">
        <v>9.2799999999999994</v>
      </c>
      <c r="M31" s="61">
        <v>0.7</v>
      </c>
      <c r="N31" s="283"/>
      <c r="O31" s="16"/>
      <c r="P31" s="67"/>
      <c r="Q31" s="336" t="s">
        <v>123</v>
      </c>
      <c r="R31" s="337"/>
      <c r="S31" s="66">
        <v>15050</v>
      </c>
      <c r="T31" s="65">
        <v>15090</v>
      </c>
      <c r="U31" s="65">
        <v>29210</v>
      </c>
      <c r="V31" s="61">
        <v>2.69</v>
      </c>
      <c r="W31" s="61">
        <v>17.399999999999999</v>
      </c>
      <c r="X31" s="61">
        <v>44.7</v>
      </c>
      <c r="Y31" s="61">
        <v>8.9600000000000009</v>
      </c>
      <c r="Z31" s="61">
        <v>0.72</v>
      </c>
    </row>
    <row r="32" spans="1:26" ht="9.6" customHeight="1" x14ac:dyDescent="0.15">
      <c r="A32" s="16"/>
      <c r="B32" s="16"/>
      <c r="C32" s="67"/>
      <c r="D32" s="16"/>
      <c r="E32" s="67" t="s">
        <v>122</v>
      </c>
      <c r="F32" s="66">
        <v>830</v>
      </c>
      <c r="G32" s="65">
        <v>830</v>
      </c>
      <c r="H32" s="65">
        <v>1650</v>
      </c>
      <c r="I32" s="61">
        <v>3.43</v>
      </c>
      <c r="J32" s="61">
        <v>19.149999999999999</v>
      </c>
      <c r="K32" s="61">
        <v>61.27</v>
      </c>
      <c r="L32" s="61">
        <v>9.65</v>
      </c>
      <c r="M32" s="61">
        <v>0.57999999999999996</v>
      </c>
      <c r="N32" s="283"/>
      <c r="O32" s="16"/>
      <c r="P32" s="67"/>
      <c r="Q32" s="16"/>
      <c r="R32" s="70" t="s">
        <v>122</v>
      </c>
      <c r="S32" s="66">
        <v>540</v>
      </c>
      <c r="T32" s="65">
        <v>540</v>
      </c>
      <c r="U32" s="65">
        <v>1090</v>
      </c>
      <c r="V32" s="61">
        <v>3.05</v>
      </c>
      <c r="W32" s="61">
        <v>15.66</v>
      </c>
      <c r="X32" s="61">
        <v>44.61</v>
      </c>
      <c r="Y32" s="61">
        <v>7.8</v>
      </c>
      <c r="Z32" s="61">
        <v>0.66</v>
      </c>
    </row>
    <row r="33" spans="1:26" ht="9.6" customHeight="1" x14ac:dyDescent="0.15">
      <c r="A33" s="16"/>
      <c r="B33" s="16"/>
      <c r="C33" s="67"/>
      <c r="D33" s="16"/>
      <c r="E33" s="67" t="s">
        <v>112</v>
      </c>
      <c r="F33" s="66" t="s">
        <v>83</v>
      </c>
      <c r="G33" s="65" t="s">
        <v>83</v>
      </c>
      <c r="H33" s="65" t="s">
        <v>83</v>
      </c>
      <c r="I33" s="69" t="s">
        <v>83</v>
      </c>
      <c r="J33" s="69" t="s">
        <v>83</v>
      </c>
      <c r="K33" s="69" t="s">
        <v>83</v>
      </c>
      <c r="L33" s="69" t="s">
        <v>83</v>
      </c>
      <c r="M33" s="69" t="s">
        <v>83</v>
      </c>
      <c r="N33" s="283"/>
      <c r="O33" s="16"/>
      <c r="P33" s="67"/>
      <c r="Q33" s="16"/>
      <c r="R33" s="70" t="s">
        <v>112</v>
      </c>
      <c r="S33" s="66">
        <v>430</v>
      </c>
      <c r="T33" s="65">
        <v>430</v>
      </c>
      <c r="U33" s="65">
        <v>960</v>
      </c>
      <c r="V33" s="61">
        <v>3.11</v>
      </c>
      <c r="W33" s="61">
        <v>23.3</v>
      </c>
      <c r="X33" s="61">
        <v>57.78</v>
      </c>
      <c r="Y33" s="61">
        <v>10.35</v>
      </c>
      <c r="Z33" s="61">
        <v>0.73</v>
      </c>
    </row>
    <row r="34" spans="1:26" ht="9.6" customHeight="1" x14ac:dyDescent="0.15">
      <c r="A34" s="16"/>
      <c r="B34" s="16"/>
      <c r="C34" s="67"/>
      <c r="D34" s="16"/>
      <c r="E34" s="67" t="s">
        <v>121</v>
      </c>
      <c r="F34" s="66">
        <v>5940</v>
      </c>
      <c r="G34" s="65">
        <v>5940</v>
      </c>
      <c r="H34" s="65">
        <v>12500</v>
      </c>
      <c r="I34" s="61">
        <v>2.9</v>
      </c>
      <c r="J34" s="61">
        <v>19.32</v>
      </c>
      <c r="K34" s="61">
        <v>47.79</v>
      </c>
      <c r="L34" s="61">
        <v>9.18</v>
      </c>
      <c r="M34" s="61">
        <v>0.72</v>
      </c>
      <c r="N34" s="283"/>
      <c r="O34" s="16"/>
      <c r="P34" s="67"/>
      <c r="Q34" s="16"/>
      <c r="R34" s="70" t="s">
        <v>121</v>
      </c>
      <c r="S34" s="66">
        <v>12180</v>
      </c>
      <c r="T34" s="65">
        <v>12220</v>
      </c>
      <c r="U34" s="65">
        <v>22440</v>
      </c>
      <c r="V34" s="61">
        <v>2.6</v>
      </c>
      <c r="W34" s="61">
        <v>16.77</v>
      </c>
      <c r="X34" s="61">
        <v>42.97</v>
      </c>
      <c r="Y34" s="61">
        <v>9.1</v>
      </c>
      <c r="Z34" s="61">
        <v>0.71</v>
      </c>
    </row>
    <row r="35" spans="1:26" ht="9.6" customHeight="1" x14ac:dyDescent="0.15">
      <c r="A35" s="16"/>
      <c r="B35" s="16"/>
      <c r="C35" s="67"/>
      <c r="D35" s="16"/>
      <c r="E35" s="67" t="s">
        <v>120</v>
      </c>
      <c r="F35" s="66">
        <v>380</v>
      </c>
      <c r="G35" s="65">
        <v>380</v>
      </c>
      <c r="H35" s="65">
        <v>920</v>
      </c>
      <c r="I35" s="61">
        <v>3.38</v>
      </c>
      <c r="J35" s="61">
        <v>23.71</v>
      </c>
      <c r="K35" s="61">
        <v>62.91</v>
      </c>
      <c r="L35" s="61">
        <v>9.9499999999999993</v>
      </c>
      <c r="M35" s="61">
        <v>0.71</v>
      </c>
      <c r="N35" s="283"/>
      <c r="O35" s="16"/>
      <c r="P35" s="67"/>
      <c r="Q35" s="16"/>
      <c r="R35" s="70" t="s">
        <v>120</v>
      </c>
      <c r="S35" s="66">
        <v>1900</v>
      </c>
      <c r="T35" s="65">
        <v>1900</v>
      </c>
      <c r="U35" s="65">
        <v>4720</v>
      </c>
      <c r="V35" s="61">
        <v>3.09</v>
      </c>
      <c r="W35" s="61">
        <v>20.63</v>
      </c>
      <c r="X35" s="61">
        <v>52.84</v>
      </c>
      <c r="Y35" s="61">
        <v>8.3000000000000007</v>
      </c>
      <c r="Z35" s="61">
        <v>0.8</v>
      </c>
    </row>
    <row r="36" spans="1:26" ht="9.6" customHeight="1" x14ac:dyDescent="0.15">
      <c r="A36" s="16"/>
      <c r="B36" s="16"/>
      <c r="C36" s="336" t="s">
        <v>119</v>
      </c>
      <c r="D36" s="336"/>
      <c r="E36" s="336"/>
      <c r="F36" s="66">
        <v>660</v>
      </c>
      <c r="G36" s="65">
        <v>660</v>
      </c>
      <c r="H36" s="65">
        <v>1910</v>
      </c>
      <c r="I36" s="61">
        <v>5.47</v>
      </c>
      <c r="J36" s="61">
        <v>40.9</v>
      </c>
      <c r="K36" s="61">
        <v>132.35</v>
      </c>
      <c r="L36" s="61">
        <v>14.17</v>
      </c>
      <c r="M36" s="61">
        <v>0.53</v>
      </c>
      <c r="N36" s="283"/>
      <c r="O36" s="16"/>
      <c r="P36" s="336" t="s">
        <v>119</v>
      </c>
      <c r="Q36" s="336"/>
      <c r="R36" s="337"/>
      <c r="S36" s="66">
        <v>650</v>
      </c>
      <c r="T36" s="65">
        <v>650</v>
      </c>
      <c r="U36" s="65">
        <v>1690</v>
      </c>
      <c r="V36" s="61">
        <v>5.31</v>
      </c>
      <c r="W36" s="61">
        <v>35.049999999999997</v>
      </c>
      <c r="X36" s="61">
        <v>118.83</v>
      </c>
      <c r="Y36" s="61">
        <v>13.38</v>
      </c>
      <c r="Z36" s="61">
        <v>0.49</v>
      </c>
    </row>
    <row r="37" spans="1:26" s="68" customFormat="1" ht="10.15" customHeight="1" x14ac:dyDescent="0.15">
      <c r="A37" s="344" t="s">
        <v>146</v>
      </c>
      <c r="B37" s="344"/>
      <c r="C37" s="344"/>
      <c r="D37" s="344"/>
      <c r="E37" s="344"/>
      <c r="F37" s="66"/>
      <c r="G37" s="65"/>
      <c r="H37" s="65"/>
      <c r="I37" s="61"/>
      <c r="J37" s="61"/>
      <c r="K37" s="61"/>
      <c r="L37" s="61"/>
      <c r="M37" s="61"/>
      <c r="N37" s="345" t="s">
        <v>145</v>
      </c>
      <c r="O37" s="344"/>
      <c r="P37" s="344"/>
      <c r="Q37" s="344"/>
      <c r="R37" s="346"/>
      <c r="S37" s="66"/>
      <c r="T37" s="65"/>
      <c r="U37" s="65"/>
      <c r="V37" s="61"/>
      <c r="W37" s="61"/>
      <c r="X37" s="61"/>
      <c r="Y37" s="61"/>
      <c r="Z37" s="61"/>
    </row>
    <row r="38" spans="1:26" s="68" customFormat="1" ht="9.6" customHeight="1" x14ac:dyDescent="0.15">
      <c r="A38" s="71"/>
      <c r="B38" s="336" t="s">
        <v>127</v>
      </c>
      <c r="C38" s="336"/>
      <c r="D38" s="336"/>
      <c r="E38" s="336"/>
      <c r="F38" s="66">
        <v>53840</v>
      </c>
      <c r="G38" s="65">
        <v>54420</v>
      </c>
      <c r="H38" s="65">
        <v>134220</v>
      </c>
      <c r="I38" s="61">
        <v>4.2300000000000004</v>
      </c>
      <c r="J38" s="61">
        <v>29.45</v>
      </c>
      <c r="K38" s="61">
        <v>79.86</v>
      </c>
      <c r="L38" s="61">
        <v>11.64</v>
      </c>
      <c r="M38" s="61">
        <v>0.6</v>
      </c>
      <c r="N38" s="282"/>
      <c r="O38" s="336" t="s">
        <v>127</v>
      </c>
      <c r="P38" s="336"/>
      <c r="Q38" s="336"/>
      <c r="R38" s="337"/>
      <c r="S38" s="66">
        <v>38940</v>
      </c>
      <c r="T38" s="65">
        <v>39090</v>
      </c>
      <c r="U38" s="65">
        <v>92830</v>
      </c>
      <c r="V38" s="61">
        <v>3.79</v>
      </c>
      <c r="W38" s="61">
        <v>25.79</v>
      </c>
      <c r="X38" s="61">
        <v>69.95</v>
      </c>
      <c r="Y38" s="61">
        <v>10.68</v>
      </c>
      <c r="Z38" s="61">
        <v>0.64</v>
      </c>
    </row>
    <row r="39" spans="1:26" s="68" customFormat="1" ht="9.6" customHeight="1" x14ac:dyDescent="0.15">
      <c r="A39" s="71"/>
      <c r="B39" s="71"/>
      <c r="C39" s="67"/>
      <c r="D39" s="336" t="s">
        <v>124</v>
      </c>
      <c r="E39" s="336"/>
      <c r="F39" s="66">
        <v>30230</v>
      </c>
      <c r="G39" s="65">
        <v>30730</v>
      </c>
      <c r="H39" s="65">
        <v>87660</v>
      </c>
      <c r="I39" s="61">
        <v>5.13</v>
      </c>
      <c r="J39" s="61">
        <v>36.630000000000003</v>
      </c>
      <c r="K39" s="61">
        <v>102.76</v>
      </c>
      <c r="L39" s="61">
        <v>12.63</v>
      </c>
      <c r="M39" s="61">
        <v>0.56000000000000005</v>
      </c>
      <c r="N39" s="282"/>
      <c r="O39" s="71"/>
      <c r="P39" s="67"/>
      <c r="Q39" s="336" t="s">
        <v>124</v>
      </c>
      <c r="R39" s="337"/>
      <c r="S39" s="66">
        <v>20130</v>
      </c>
      <c r="T39" s="65">
        <v>20280</v>
      </c>
      <c r="U39" s="65">
        <v>58380</v>
      </c>
      <c r="V39" s="61">
        <v>4.9000000000000004</v>
      </c>
      <c r="W39" s="61">
        <v>34.520000000000003</v>
      </c>
      <c r="X39" s="61">
        <v>96.52</v>
      </c>
      <c r="Y39" s="61">
        <v>11.9</v>
      </c>
      <c r="Z39" s="61">
        <v>0.59</v>
      </c>
    </row>
    <row r="40" spans="1:26" s="68" customFormat="1" ht="9.6" customHeight="1" x14ac:dyDescent="0.15">
      <c r="A40" s="71"/>
      <c r="B40" s="71"/>
      <c r="C40" s="67"/>
      <c r="D40" s="336" t="s">
        <v>123</v>
      </c>
      <c r="E40" s="336"/>
      <c r="F40" s="66">
        <v>21590</v>
      </c>
      <c r="G40" s="65">
        <v>21670</v>
      </c>
      <c r="H40" s="65">
        <v>43370</v>
      </c>
      <c r="I40" s="61">
        <v>2.97</v>
      </c>
      <c r="J40" s="61">
        <v>19.38</v>
      </c>
      <c r="K40" s="61">
        <v>47.8</v>
      </c>
      <c r="L40" s="61">
        <v>9.65</v>
      </c>
      <c r="M40" s="61">
        <v>0.68</v>
      </c>
      <c r="N40" s="282"/>
      <c r="O40" s="71"/>
      <c r="P40" s="67"/>
      <c r="Q40" s="336" t="s">
        <v>123</v>
      </c>
      <c r="R40" s="337"/>
      <c r="S40" s="66">
        <v>17280</v>
      </c>
      <c r="T40" s="65">
        <v>17290</v>
      </c>
      <c r="U40" s="65">
        <v>31980</v>
      </c>
      <c r="V40" s="61">
        <v>2.5</v>
      </c>
      <c r="W40" s="61">
        <v>15.61</v>
      </c>
      <c r="X40" s="61">
        <v>39</v>
      </c>
      <c r="Y40" s="61">
        <v>8.44</v>
      </c>
      <c r="Z40" s="61">
        <v>0.74</v>
      </c>
    </row>
    <row r="41" spans="1:26" s="68" customFormat="1" ht="9.6" customHeight="1" x14ac:dyDescent="0.15">
      <c r="A41" s="71"/>
      <c r="B41" s="71"/>
      <c r="C41" s="67"/>
      <c r="D41" s="71"/>
      <c r="E41" s="67" t="s">
        <v>122</v>
      </c>
      <c r="F41" s="66">
        <v>1030</v>
      </c>
      <c r="G41" s="65">
        <v>1060</v>
      </c>
      <c r="H41" s="65">
        <v>1830</v>
      </c>
      <c r="I41" s="61">
        <v>3.07</v>
      </c>
      <c r="J41" s="61">
        <v>16.28</v>
      </c>
      <c r="K41" s="61">
        <v>39.07</v>
      </c>
      <c r="L41" s="61">
        <v>9.15</v>
      </c>
      <c r="M41" s="61">
        <v>0.57999999999999996</v>
      </c>
      <c r="N41" s="282"/>
      <c r="O41" s="71"/>
      <c r="P41" s="67"/>
      <c r="Q41" s="71"/>
      <c r="R41" s="70" t="s">
        <v>122</v>
      </c>
      <c r="S41" s="66">
        <v>570</v>
      </c>
      <c r="T41" s="65">
        <v>570</v>
      </c>
      <c r="U41" s="65">
        <v>1340</v>
      </c>
      <c r="V41" s="61">
        <v>3.38</v>
      </c>
      <c r="W41" s="61">
        <v>17.55</v>
      </c>
      <c r="X41" s="61">
        <v>39.56</v>
      </c>
      <c r="Y41" s="61">
        <v>7.44</v>
      </c>
      <c r="Z41" s="61">
        <v>0.7</v>
      </c>
    </row>
    <row r="42" spans="1:26" s="68" customFormat="1" ht="9.6" customHeight="1" x14ac:dyDescent="0.15">
      <c r="A42" s="71"/>
      <c r="B42" s="71"/>
      <c r="C42" s="67"/>
      <c r="D42" s="71"/>
      <c r="E42" s="67" t="s">
        <v>126</v>
      </c>
      <c r="F42" s="66">
        <v>1510</v>
      </c>
      <c r="G42" s="65">
        <v>1520</v>
      </c>
      <c r="H42" s="65">
        <v>3780</v>
      </c>
      <c r="I42" s="61">
        <v>3.34</v>
      </c>
      <c r="J42" s="61">
        <v>24.94</v>
      </c>
      <c r="K42" s="61">
        <v>66.08</v>
      </c>
      <c r="L42" s="61">
        <v>9.9499999999999993</v>
      </c>
      <c r="M42" s="61">
        <v>0.75</v>
      </c>
      <c r="N42" s="282"/>
      <c r="O42" s="71"/>
      <c r="P42" s="67"/>
      <c r="Q42" s="71"/>
      <c r="R42" s="70" t="s">
        <v>126</v>
      </c>
      <c r="S42" s="66">
        <v>2250</v>
      </c>
      <c r="T42" s="65">
        <v>2250</v>
      </c>
      <c r="U42" s="65">
        <v>4640</v>
      </c>
      <c r="V42" s="61">
        <v>3</v>
      </c>
      <c r="W42" s="61">
        <v>17.579999999999998</v>
      </c>
      <c r="X42" s="61">
        <v>46.92</v>
      </c>
      <c r="Y42" s="61">
        <v>8.5299999999999994</v>
      </c>
      <c r="Z42" s="61">
        <v>0.69</v>
      </c>
    </row>
    <row r="43" spans="1:26" s="68" customFormat="1" ht="9.6" customHeight="1" x14ac:dyDescent="0.15">
      <c r="A43" s="71"/>
      <c r="B43" s="71"/>
      <c r="C43" s="67"/>
      <c r="D43" s="71"/>
      <c r="E43" s="67" t="s">
        <v>121</v>
      </c>
      <c r="F43" s="66">
        <v>16400</v>
      </c>
      <c r="G43" s="65">
        <v>16440</v>
      </c>
      <c r="H43" s="65">
        <v>31810</v>
      </c>
      <c r="I43" s="61">
        <v>2.87</v>
      </c>
      <c r="J43" s="61">
        <v>19.059999999999999</v>
      </c>
      <c r="K43" s="61">
        <v>46.24</v>
      </c>
      <c r="L43" s="61">
        <v>9.82</v>
      </c>
      <c r="M43" s="61">
        <v>0.68</v>
      </c>
      <c r="N43" s="282"/>
      <c r="O43" s="71"/>
      <c r="P43" s="67"/>
      <c r="Q43" s="71"/>
      <c r="R43" s="70" t="s">
        <v>121</v>
      </c>
      <c r="S43" s="66">
        <v>13920</v>
      </c>
      <c r="T43" s="65">
        <v>13930</v>
      </c>
      <c r="U43" s="65">
        <v>24570</v>
      </c>
      <c r="V43" s="61">
        <v>2.35</v>
      </c>
      <c r="W43" s="61">
        <v>14.93</v>
      </c>
      <c r="X43" s="61">
        <v>36.99</v>
      </c>
      <c r="Y43" s="61">
        <v>8.4600000000000009</v>
      </c>
      <c r="Z43" s="61">
        <v>0.75</v>
      </c>
    </row>
    <row r="44" spans="1:26" s="68" customFormat="1" ht="9.6" customHeight="1" x14ac:dyDescent="0.15">
      <c r="A44" s="71"/>
      <c r="B44" s="71"/>
      <c r="C44" s="67"/>
      <c r="D44" s="71"/>
      <c r="E44" s="67" t="s">
        <v>120</v>
      </c>
      <c r="F44" s="66">
        <v>2660</v>
      </c>
      <c r="G44" s="65">
        <v>2660</v>
      </c>
      <c r="H44" s="65">
        <v>5960</v>
      </c>
      <c r="I44" s="61">
        <v>3.36</v>
      </c>
      <c r="J44" s="61">
        <v>19.420000000000002</v>
      </c>
      <c r="K44" s="61">
        <v>50.43</v>
      </c>
      <c r="L44" s="61">
        <v>8.66</v>
      </c>
      <c r="M44" s="61">
        <v>0.67</v>
      </c>
      <c r="N44" s="282"/>
      <c r="O44" s="71"/>
      <c r="P44" s="67"/>
      <c r="Q44" s="71"/>
      <c r="R44" s="70" t="s">
        <v>120</v>
      </c>
      <c r="S44" s="66">
        <v>540</v>
      </c>
      <c r="T44" s="65">
        <v>540</v>
      </c>
      <c r="U44" s="65">
        <v>1430</v>
      </c>
      <c r="V44" s="61">
        <v>3.27</v>
      </c>
      <c r="W44" s="61">
        <v>23.05</v>
      </c>
      <c r="X44" s="61">
        <v>57.12</v>
      </c>
      <c r="Y44" s="61">
        <v>8.73</v>
      </c>
      <c r="Z44" s="61">
        <v>0.81</v>
      </c>
    </row>
    <row r="45" spans="1:26" s="68" customFormat="1" ht="9.6" customHeight="1" x14ac:dyDescent="0.15">
      <c r="A45" s="71"/>
      <c r="B45" s="71"/>
      <c r="C45" s="336" t="s">
        <v>125</v>
      </c>
      <c r="D45" s="336"/>
      <c r="E45" s="336"/>
      <c r="F45" s="66">
        <v>52710</v>
      </c>
      <c r="G45" s="65">
        <v>53250</v>
      </c>
      <c r="H45" s="65">
        <v>131100</v>
      </c>
      <c r="I45" s="61">
        <v>4.2</v>
      </c>
      <c r="J45" s="61">
        <v>29.23</v>
      </c>
      <c r="K45" s="61">
        <v>78.680000000000007</v>
      </c>
      <c r="L45" s="61">
        <v>11.58</v>
      </c>
      <c r="M45" s="61">
        <v>0.6</v>
      </c>
      <c r="N45" s="282"/>
      <c r="O45" s="71"/>
      <c r="P45" s="336" t="s">
        <v>125</v>
      </c>
      <c r="Q45" s="336"/>
      <c r="R45" s="337"/>
      <c r="S45" s="66">
        <v>38400</v>
      </c>
      <c r="T45" s="65">
        <v>38560</v>
      </c>
      <c r="U45" s="65">
        <v>91050</v>
      </c>
      <c r="V45" s="61">
        <v>3.77</v>
      </c>
      <c r="W45" s="61">
        <v>25.57</v>
      </c>
      <c r="X45" s="61">
        <v>68.989999999999995</v>
      </c>
      <c r="Y45" s="61">
        <v>10.65</v>
      </c>
      <c r="Z45" s="61">
        <v>0.64</v>
      </c>
    </row>
    <row r="46" spans="1:26" s="68" customFormat="1" ht="9.6" customHeight="1" x14ac:dyDescent="0.15">
      <c r="A46" s="71"/>
      <c r="B46" s="71"/>
      <c r="C46" s="67"/>
      <c r="D46" s="336" t="s">
        <v>124</v>
      </c>
      <c r="E46" s="336"/>
      <c r="F46" s="66">
        <v>29250</v>
      </c>
      <c r="G46" s="65">
        <v>29710</v>
      </c>
      <c r="H46" s="65">
        <v>84850</v>
      </c>
      <c r="I46" s="61">
        <v>5.1100000000000003</v>
      </c>
      <c r="J46" s="61">
        <v>36.47</v>
      </c>
      <c r="K46" s="61">
        <v>101.39</v>
      </c>
      <c r="L46" s="61">
        <v>12.58</v>
      </c>
      <c r="M46" s="61">
        <v>0.56999999999999995</v>
      </c>
      <c r="N46" s="282"/>
      <c r="O46" s="71"/>
      <c r="P46" s="67"/>
      <c r="Q46" s="336" t="s">
        <v>124</v>
      </c>
      <c r="R46" s="337"/>
      <c r="S46" s="66">
        <v>19640</v>
      </c>
      <c r="T46" s="65">
        <v>19780</v>
      </c>
      <c r="U46" s="65">
        <v>56720</v>
      </c>
      <c r="V46" s="61">
        <v>4.8899999999999997</v>
      </c>
      <c r="W46" s="61">
        <v>34.33</v>
      </c>
      <c r="X46" s="61">
        <v>95.35</v>
      </c>
      <c r="Y46" s="61">
        <v>11.89</v>
      </c>
      <c r="Z46" s="61">
        <v>0.59</v>
      </c>
    </row>
    <row r="47" spans="1:26" ht="9.6" customHeight="1" x14ac:dyDescent="0.15">
      <c r="A47" s="16"/>
      <c r="B47" s="16"/>
      <c r="C47" s="67"/>
      <c r="D47" s="336" t="s">
        <v>123</v>
      </c>
      <c r="E47" s="336"/>
      <c r="F47" s="66">
        <v>21440</v>
      </c>
      <c r="G47" s="65">
        <v>21520</v>
      </c>
      <c r="H47" s="65">
        <v>43060</v>
      </c>
      <c r="I47" s="61">
        <v>2.96</v>
      </c>
      <c r="J47" s="61">
        <v>19.350000000000001</v>
      </c>
      <c r="K47" s="61">
        <v>47.68</v>
      </c>
      <c r="L47" s="61">
        <v>9.6300000000000008</v>
      </c>
      <c r="M47" s="61">
        <v>0.68</v>
      </c>
      <c r="N47" s="283"/>
      <c r="O47" s="16"/>
      <c r="P47" s="67"/>
      <c r="Q47" s="336" t="s">
        <v>123</v>
      </c>
      <c r="R47" s="337"/>
      <c r="S47" s="66">
        <v>17250</v>
      </c>
      <c r="T47" s="65">
        <v>17260</v>
      </c>
      <c r="U47" s="65">
        <v>31890</v>
      </c>
      <c r="V47" s="61">
        <v>2.5</v>
      </c>
      <c r="W47" s="61">
        <v>15.6</v>
      </c>
      <c r="X47" s="61">
        <v>38.97</v>
      </c>
      <c r="Y47" s="61">
        <v>8.44</v>
      </c>
      <c r="Z47" s="61">
        <v>0.74</v>
      </c>
    </row>
    <row r="48" spans="1:26" ht="9.6" customHeight="1" x14ac:dyDescent="0.15">
      <c r="A48" s="16"/>
      <c r="B48" s="16"/>
      <c r="C48" s="67"/>
      <c r="D48" s="16"/>
      <c r="E48" s="67" t="s">
        <v>122</v>
      </c>
      <c r="F48" s="66">
        <v>1030</v>
      </c>
      <c r="G48" s="65">
        <v>1060</v>
      </c>
      <c r="H48" s="65">
        <v>1830</v>
      </c>
      <c r="I48" s="61">
        <v>3.07</v>
      </c>
      <c r="J48" s="61">
        <v>16.28</v>
      </c>
      <c r="K48" s="61">
        <v>39.07</v>
      </c>
      <c r="L48" s="61">
        <v>9.15</v>
      </c>
      <c r="M48" s="61">
        <v>0.57999999999999996</v>
      </c>
      <c r="N48" s="283"/>
      <c r="O48" s="16"/>
      <c r="P48" s="67"/>
      <c r="Q48" s="16"/>
      <c r="R48" s="70" t="s">
        <v>122</v>
      </c>
      <c r="S48" s="66">
        <v>570</v>
      </c>
      <c r="T48" s="65">
        <v>570</v>
      </c>
      <c r="U48" s="65">
        <v>1340</v>
      </c>
      <c r="V48" s="61">
        <v>3.38</v>
      </c>
      <c r="W48" s="61">
        <v>17.55</v>
      </c>
      <c r="X48" s="61">
        <v>39.56</v>
      </c>
      <c r="Y48" s="61">
        <v>7.44</v>
      </c>
      <c r="Z48" s="61">
        <v>0.7</v>
      </c>
    </row>
    <row r="49" spans="1:26" ht="9.6" customHeight="1" x14ac:dyDescent="0.15">
      <c r="A49" s="16"/>
      <c r="B49" s="16"/>
      <c r="C49" s="67"/>
      <c r="D49" s="16"/>
      <c r="E49" s="67" t="s">
        <v>112</v>
      </c>
      <c r="F49" s="66">
        <v>1510</v>
      </c>
      <c r="G49" s="65">
        <v>1520</v>
      </c>
      <c r="H49" s="65">
        <v>3780</v>
      </c>
      <c r="I49" s="61">
        <v>3.34</v>
      </c>
      <c r="J49" s="61">
        <v>24.94</v>
      </c>
      <c r="K49" s="61">
        <v>66.08</v>
      </c>
      <c r="L49" s="61">
        <v>9.9499999999999993</v>
      </c>
      <c r="M49" s="61">
        <v>0.75</v>
      </c>
      <c r="N49" s="283"/>
      <c r="O49" s="16"/>
      <c r="P49" s="67"/>
      <c r="Q49" s="16"/>
      <c r="R49" s="70" t="s">
        <v>112</v>
      </c>
      <c r="S49" s="66">
        <v>2230</v>
      </c>
      <c r="T49" s="65">
        <v>2230</v>
      </c>
      <c r="U49" s="65">
        <v>4580</v>
      </c>
      <c r="V49" s="61">
        <v>2.99</v>
      </c>
      <c r="W49" s="61">
        <v>17.57</v>
      </c>
      <c r="X49" s="61">
        <v>46.92</v>
      </c>
      <c r="Y49" s="61">
        <v>8.56</v>
      </c>
      <c r="Z49" s="61">
        <v>0.69</v>
      </c>
    </row>
    <row r="50" spans="1:26" ht="9.6" customHeight="1" x14ac:dyDescent="0.15">
      <c r="A50" s="16"/>
      <c r="B50" s="16"/>
      <c r="C50" s="67"/>
      <c r="D50" s="16"/>
      <c r="E50" s="67" t="s">
        <v>121</v>
      </c>
      <c r="F50" s="66">
        <v>16320</v>
      </c>
      <c r="G50" s="65">
        <v>16360</v>
      </c>
      <c r="H50" s="65">
        <v>31690</v>
      </c>
      <c r="I50" s="61">
        <v>2.87</v>
      </c>
      <c r="J50" s="61">
        <v>19.079999999999998</v>
      </c>
      <c r="K50" s="61">
        <v>46.18</v>
      </c>
      <c r="L50" s="61">
        <v>9.82</v>
      </c>
      <c r="M50" s="61">
        <v>0.68</v>
      </c>
      <c r="N50" s="283"/>
      <c r="O50" s="16"/>
      <c r="P50" s="67"/>
      <c r="Q50" s="16"/>
      <c r="R50" s="70" t="s">
        <v>121</v>
      </c>
      <c r="S50" s="66">
        <v>13910</v>
      </c>
      <c r="T50" s="65">
        <v>13920</v>
      </c>
      <c r="U50" s="65">
        <v>24560</v>
      </c>
      <c r="V50" s="61">
        <v>2.35</v>
      </c>
      <c r="W50" s="61">
        <v>14.92</v>
      </c>
      <c r="X50" s="61">
        <v>36.97</v>
      </c>
      <c r="Y50" s="61">
        <v>8.4499999999999993</v>
      </c>
      <c r="Z50" s="61">
        <v>0.75</v>
      </c>
    </row>
    <row r="51" spans="1:26" ht="9.6" customHeight="1" x14ac:dyDescent="0.15">
      <c r="A51" s="16"/>
      <c r="B51" s="16"/>
      <c r="C51" s="67"/>
      <c r="D51" s="16"/>
      <c r="E51" s="67" t="s">
        <v>120</v>
      </c>
      <c r="F51" s="66">
        <v>2580</v>
      </c>
      <c r="G51" s="65">
        <v>2580</v>
      </c>
      <c r="H51" s="65">
        <v>5760</v>
      </c>
      <c r="I51" s="61">
        <v>3.31</v>
      </c>
      <c r="J51" s="61">
        <v>19.079999999999998</v>
      </c>
      <c r="K51" s="61">
        <v>49.85</v>
      </c>
      <c r="L51" s="61">
        <v>8.5500000000000007</v>
      </c>
      <c r="M51" s="61">
        <v>0.67</v>
      </c>
      <c r="N51" s="283"/>
      <c r="O51" s="16"/>
      <c r="P51" s="67"/>
      <c r="Q51" s="16"/>
      <c r="R51" s="70" t="s">
        <v>120</v>
      </c>
      <c r="S51" s="66">
        <v>540</v>
      </c>
      <c r="T51" s="65">
        <v>540</v>
      </c>
      <c r="U51" s="65">
        <v>1400</v>
      </c>
      <c r="V51" s="61">
        <v>3.27</v>
      </c>
      <c r="W51" s="61">
        <v>23.1</v>
      </c>
      <c r="X51" s="61">
        <v>57.04</v>
      </c>
      <c r="Y51" s="61">
        <v>8.82</v>
      </c>
      <c r="Z51" s="61">
        <v>0.8</v>
      </c>
    </row>
    <row r="52" spans="1:26" ht="9.6" customHeight="1" x14ac:dyDescent="0.15">
      <c r="A52" s="16"/>
      <c r="B52" s="16"/>
      <c r="C52" s="336" t="s">
        <v>119</v>
      </c>
      <c r="D52" s="336"/>
      <c r="E52" s="336"/>
      <c r="F52" s="66">
        <v>1130</v>
      </c>
      <c r="G52" s="65">
        <v>1170</v>
      </c>
      <c r="H52" s="65">
        <v>3120</v>
      </c>
      <c r="I52" s="61">
        <v>5.57</v>
      </c>
      <c r="J52" s="61">
        <v>38.93</v>
      </c>
      <c r="K52" s="61">
        <v>133.06</v>
      </c>
      <c r="L52" s="61">
        <v>14.06</v>
      </c>
      <c r="M52" s="61">
        <v>0.5</v>
      </c>
      <c r="N52" s="283"/>
      <c r="O52" s="16"/>
      <c r="P52" s="336" t="s">
        <v>119</v>
      </c>
      <c r="Q52" s="336"/>
      <c r="R52" s="337"/>
      <c r="S52" s="66">
        <v>540</v>
      </c>
      <c r="T52" s="65">
        <v>540</v>
      </c>
      <c r="U52" s="65">
        <v>1790</v>
      </c>
      <c r="V52" s="61">
        <v>5.24</v>
      </c>
      <c r="W52" s="61">
        <v>40.76</v>
      </c>
      <c r="X52" s="61">
        <v>137.68</v>
      </c>
      <c r="Y52" s="61">
        <v>12.18</v>
      </c>
      <c r="Z52" s="61">
        <v>0.64</v>
      </c>
    </row>
    <row r="53" spans="1:26" s="68" customFormat="1" ht="10.15" customHeight="1" x14ac:dyDescent="0.15">
      <c r="A53" s="344" t="s">
        <v>144</v>
      </c>
      <c r="B53" s="344"/>
      <c r="C53" s="344"/>
      <c r="D53" s="344"/>
      <c r="E53" s="344"/>
      <c r="F53" s="66"/>
      <c r="G53" s="65"/>
      <c r="H53" s="65"/>
      <c r="I53" s="61"/>
      <c r="J53" s="61"/>
      <c r="K53" s="61"/>
      <c r="L53" s="61"/>
      <c r="M53" s="61"/>
      <c r="N53" s="345" t="s">
        <v>143</v>
      </c>
      <c r="O53" s="344"/>
      <c r="P53" s="344"/>
      <c r="Q53" s="344"/>
      <c r="R53" s="346"/>
      <c r="S53" s="66"/>
      <c r="T53" s="65"/>
      <c r="U53" s="65"/>
      <c r="V53" s="61"/>
      <c r="W53" s="61"/>
      <c r="X53" s="61"/>
      <c r="Y53" s="61"/>
      <c r="Z53" s="61"/>
    </row>
    <row r="54" spans="1:26" s="68" customFormat="1" ht="9.6" customHeight="1" x14ac:dyDescent="0.15">
      <c r="A54" s="71"/>
      <c r="B54" s="336" t="s">
        <v>117</v>
      </c>
      <c r="C54" s="336"/>
      <c r="D54" s="336"/>
      <c r="E54" s="337"/>
      <c r="F54" s="66">
        <v>44880</v>
      </c>
      <c r="G54" s="65">
        <v>45300</v>
      </c>
      <c r="H54" s="65">
        <v>105970</v>
      </c>
      <c r="I54" s="61">
        <v>4.2699999999999996</v>
      </c>
      <c r="J54" s="61">
        <v>30.13</v>
      </c>
      <c r="K54" s="61">
        <v>83.16</v>
      </c>
      <c r="L54" s="61">
        <v>12.45</v>
      </c>
      <c r="M54" s="61">
        <v>0.56999999999999995</v>
      </c>
      <c r="N54" s="282"/>
      <c r="O54" s="336" t="s">
        <v>117</v>
      </c>
      <c r="P54" s="336"/>
      <c r="Q54" s="336"/>
      <c r="R54" s="337"/>
      <c r="S54" s="65">
        <v>60300</v>
      </c>
      <c r="T54" s="65">
        <v>60750</v>
      </c>
      <c r="U54" s="65">
        <v>142510</v>
      </c>
      <c r="V54" s="61">
        <v>4.1500000000000004</v>
      </c>
      <c r="W54" s="61">
        <v>29.56</v>
      </c>
      <c r="X54" s="61">
        <v>81.44</v>
      </c>
      <c r="Y54" s="61">
        <v>12.12</v>
      </c>
      <c r="Z54" s="61">
        <v>0.59</v>
      </c>
    </row>
    <row r="55" spans="1:26" s="68" customFormat="1" ht="9.6" customHeight="1" x14ac:dyDescent="0.15">
      <c r="A55" s="71"/>
      <c r="B55" s="71"/>
      <c r="C55" s="67"/>
      <c r="D55" s="336" t="s">
        <v>115</v>
      </c>
      <c r="E55" s="337"/>
      <c r="F55" s="66">
        <v>25250</v>
      </c>
      <c r="G55" s="65">
        <v>25670</v>
      </c>
      <c r="H55" s="65">
        <v>70180</v>
      </c>
      <c r="I55" s="61">
        <v>5.34</v>
      </c>
      <c r="J55" s="61">
        <v>38.31</v>
      </c>
      <c r="K55" s="61">
        <v>109.72</v>
      </c>
      <c r="L55" s="61">
        <v>13.78</v>
      </c>
      <c r="M55" s="61">
        <v>0.52</v>
      </c>
      <c r="N55" s="282"/>
      <c r="O55" s="71"/>
      <c r="P55" s="67"/>
      <c r="Q55" s="336" t="s">
        <v>115</v>
      </c>
      <c r="R55" s="337"/>
      <c r="S55" s="65">
        <v>34870</v>
      </c>
      <c r="T55" s="65">
        <v>35250</v>
      </c>
      <c r="U55" s="65">
        <v>93900</v>
      </c>
      <c r="V55" s="61">
        <v>4.9800000000000004</v>
      </c>
      <c r="W55" s="61">
        <v>36.159999999999997</v>
      </c>
      <c r="X55" s="61">
        <v>101.82</v>
      </c>
      <c r="Y55" s="61">
        <v>13.43</v>
      </c>
      <c r="Z55" s="61">
        <v>0.54</v>
      </c>
    </row>
    <row r="56" spans="1:26" s="68" customFormat="1" ht="9.6" customHeight="1" x14ac:dyDescent="0.15">
      <c r="A56" s="71"/>
      <c r="B56" s="71"/>
      <c r="C56" s="67"/>
      <c r="D56" s="336" t="s">
        <v>114</v>
      </c>
      <c r="E56" s="337"/>
      <c r="F56" s="66">
        <v>17610</v>
      </c>
      <c r="G56" s="65">
        <v>17610</v>
      </c>
      <c r="H56" s="65">
        <v>33530</v>
      </c>
      <c r="I56" s="61">
        <v>2.73</v>
      </c>
      <c r="J56" s="61">
        <v>18.39</v>
      </c>
      <c r="K56" s="61">
        <v>45.06</v>
      </c>
      <c r="L56" s="61">
        <v>9.66</v>
      </c>
      <c r="M56" s="61">
        <v>0.7</v>
      </c>
      <c r="N56" s="282"/>
      <c r="O56" s="71"/>
      <c r="P56" s="67"/>
      <c r="Q56" s="336" t="s">
        <v>114</v>
      </c>
      <c r="R56" s="337"/>
      <c r="S56" s="65">
        <v>21800</v>
      </c>
      <c r="T56" s="65">
        <v>21850</v>
      </c>
      <c r="U56" s="65">
        <v>44280</v>
      </c>
      <c r="V56" s="61">
        <v>2.83</v>
      </c>
      <c r="W56" s="61">
        <v>19</v>
      </c>
      <c r="X56" s="61">
        <v>48.85</v>
      </c>
      <c r="Y56" s="61">
        <v>9.36</v>
      </c>
      <c r="Z56" s="61">
        <v>0.72</v>
      </c>
    </row>
    <row r="57" spans="1:26" s="68" customFormat="1" ht="9.6" customHeight="1" x14ac:dyDescent="0.15">
      <c r="A57" s="71"/>
      <c r="B57" s="71"/>
      <c r="C57" s="67"/>
      <c r="D57" s="71"/>
      <c r="E57" s="67" t="s">
        <v>113</v>
      </c>
      <c r="F57" s="66">
        <v>720</v>
      </c>
      <c r="G57" s="65">
        <v>720</v>
      </c>
      <c r="H57" s="65">
        <v>1530</v>
      </c>
      <c r="I57" s="61">
        <v>3.92</v>
      </c>
      <c r="J57" s="61">
        <v>22.09</v>
      </c>
      <c r="K57" s="61">
        <v>47.62</v>
      </c>
      <c r="L57" s="61">
        <v>10.43</v>
      </c>
      <c r="M57" s="61">
        <v>0.54</v>
      </c>
      <c r="N57" s="282"/>
      <c r="O57" s="71"/>
      <c r="P57" s="67"/>
      <c r="Q57" s="71"/>
      <c r="R57" s="70" t="s">
        <v>113</v>
      </c>
      <c r="S57" s="65">
        <v>930</v>
      </c>
      <c r="T57" s="65">
        <v>930</v>
      </c>
      <c r="U57" s="65">
        <v>1750</v>
      </c>
      <c r="V57" s="61">
        <v>3.37</v>
      </c>
      <c r="W57" s="61">
        <v>17.93</v>
      </c>
      <c r="X57" s="61">
        <v>50.56</v>
      </c>
      <c r="Y57" s="61">
        <v>9.56</v>
      </c>
      <c r="Z57" s="61">
        <v>0.56000000000000005</v>
      </c>
    </row>
    <row r="58" spans="1:26" s="68" customFormat="1" ht="9.6" customHeight="1" x14ac:dyDescent="0.15">
      <c r="A58" s="71"/>
      <c r="B58" s="71"/>
      <c r="C58" s="67"/>
      <c r="D58" s="71"/>
      <c r="E58" s="67" t="s">
        <v>112</v>
      </c>
      <c r="F58" s="66">
        <v>120</v>
      </c>
      <c r="G58" s="65">
        <v>120</v>
      </c>
      <c r="H58" s="65">
        <v>320</v>
      </c>
      <c r="I58" s="61">
        <v>2.7</v>
      </c>
      <c r="J58" s="61">
        <v>17.43</v>
      </c>
      <c r="K58" s="61">
        <v>51.56</v>
      </c>
      <c r="L58" s="61">
        <v>6.45</v>
      </c>
      <c r="M58" s="61">
        <v>1</v>
      </c>
      <c r="N58" s="282"/>
      <c r="O58" s="71"/>
      <c r="P58" s="67"/>
      <c r="Q58" s="71"/>
      <c r="R58" s="70" t="s">
        <v>112</v>
      </c>
      <c r="S58" s="65">
        <v>160</v>
      </c>
      <c r="T58" s="65">
        <v>160</v>
      </c>
      <c r="U58" s="65">
        <v>280</v>
      </c>
      <c r="V58" s="61">
        <v>3.33</v>
      </c>
      <c r="W58" s="61">
        <v>18.59</v>
      </c>
      <c r="X58" s="61">
        <v>42.77</v>
      </c>
      <c r="Y58" s="61">
        <v>10.44</v>
      </c>
      <c r="Z58" s="61">
        <v>0.53</v>
      </c>
    </row>
    <row r="59" spans="1:26" s="68" customFormat="1" ht="9.6" customHeight="1" x14ac:dyDescent="0.15">
      <c r="A59" s="71"/>
      <c r="B59" s="71"/>
      <c r="C59" s="67"/>
      <c r="D59" s="71"/>
      <c r="E59" s="67" t="s">
        <v>111</v>
      </c>
      <c r="F59" s="66">
        <v>13040</v>
      </c>
      <c r="G59" s="65">
        <v>13040</v>
      </c>
      <c r="H59" s="65">
        <v>24710</v>
      </c>
      <c r="I59" s="61">
        <v>2.81</v>
      </c>
      <c r="J59" s="61">
        <v>18.95</v>
      </c>
      <c r="K59" s="61">
        <v>47.28</v>
      </c>
      <c r="L59" s="61">
        <v>10</v>
      </c>
      <c r="M59" s="61">
        <v>0.67</v>
      </c>
      <c r="N59" s="282"/>
      <c r="O59" s="71"/>
      <c r="P59" s="67"/>
      <c r="Q59" s="71"/>
      <c r="R59" s="70" t="s">
        <v>111</v>
      </c>
      <c r="S59" s="65">
        <v>17030</v>
      </c>
      <c r="T59" s="65">
        <v>17080</v>
      </c>
      <c r="U59" s="65">
        <v>30610</v>
      </c>
      <c r="V59" s="61">
        <v>2.58</v>
      </c>
      <c r="W59" s="61">
        <v>17.3</v>
      </c>
      <c r="X59" s="61">
        <v>44.27</v>
      </c>
      <c r="Y59" s="61">
        <v>9.6300000000000008</v>
      </c>
      <c r="Z59" s="61">
        <v>0.7</v>
      </c>
    </row>
    <row r="60" spans="1:26" s="68" customFormat="1" ht="9.6" customHeight="1" x14ac:dyDescent="0.15">
      <c r="A60" s="71"/>
      <c r="B60" s="71"/>
      <c r="C60" s="67"/>
      <c r="D60" s="71"/>
      <c r="E60" s="67" t="s">
        <v>110</v>
      </c>
      <c r="F60" s="66">
        <v>3730</v>
      </c>
      <c r="G60" s="65">
        <v>3730</v>
      </c>
      <c r="H60" s="65">
        <v>6960</v>
      </c>
      <c r="I60" s="61">
        <v>2.19</v>
      </c>
      <c r="J60" s="61">
        <v>15.74</v>
      </c>
      <c r="K60" s="61">
        <v>36.590000000000003</v>
      </c>
      <c r="L60" s="61">
        <v>8.42</v>
      </c>
      <c r="M60" s="61">
        <v>0.86</v>
      </c>
      <c r="N60" s="282"/>
      <c r="O60" s="71"/>
      <c r="P60" s="67"/>
      <c r="Q60" s="71"/>
      <c r="R60" s="70" t="s">
        <v>110</v>
      </c>
      <c r="S60" s="65">
        <v>3670</v>
      </c>
      <c r="T60" s="65">
        <v>3670</v>
      </c>
      <c r="U60" s="65">
        <v>11640</v>
      </c>
      <c r="V60" s="61">
        <v>3.8</v>
      </c>
      <c r="W60" s="61">
        <v>27.18</v>
      </c>
      <c r="X60" s="61">
        <v>69.900000000000006</v>
      </c>
      <c r="Y60" s="61">
        <v>8.58</v>
      </c>
      <c r="Z60" s="61">
        <v>0.83</v>
      </c>
    </row>
    <row r="61" spans="1:26" s="68" customFormat="1" ht="9.6" customHeight="1" x14ac:dyDescent="0.15">
      <c r="A61" s="71"/>
      <c r="B61" s="71"/>
      <c r="C61" s="336" t="s">
        <v>116</v>
      </c>
      <c r="D61" s="336"/>
      <c r="E61" s="337"/>
      <c r="F61" s="66">
        <v>43620</v>
      </c>
      <c r="G61" s="65">
        <v>43980</v>
      </c>
      <c r="H61" s="65">
        <v>102730</v>
      </c>
      <c r="I61" s="61">
        <v>4.22</v>
      </c>
      <c r="J61" s="61">
        <v>29.8</v>
      </c>
      <c r="K61" s="61">
        <v>81.47</v>
      </c>
      <c r="L61" s="61">
        <v>12.34</v>
      </c>
      <c r="M61" s="61">
        <v>0.56999999999999995</v>
      </c>
      <c r="N61" s="282"/>
      <c r="O61" s="71"/>
      <c r="P61" s="336" t="s">
        <v>116</v>
      </c>
      <c r="Q61" s="336"/>
      <c r="R61" s="337"/>
      <c r="S61" s="65">
        <v>59150</v>
      </c>
      <c r="T61" s="65">
        <v>59580</v>
      </c>
      <c r="U61" s="65">
        <v>139280</v>
      </c>
      <c r="V61" s="61">
        <v>4.1399999999999997</v>
      </c>
      <c r="W61" s="61">
        <v>29.48</v>
      </c>
      <c r="X61" s="61">
        <v>80.650000000000006</v>
      </c>
      <c r="Y61" s="61">
        <v>12.14</v>
      </c>
      <c r="Z61" s="61">
        <v>0.59</v>
      </c>
    </row>
    <row r="62" spans="1:26" s="68" customFormat="1" ht="9.6" customHeight="1" x14ac:dyDescent="0.15">
      <c r="A62" s="71"/>
      <c r="B62" s="71"/>
      <c r="C62" s="67"/>
      <c r="D62" s="336" t="s">
        <v>115</v>
      </c>
      <c r="E62" s="337"/>
      <c r="F62" s="66">
        <v>24170</v>
      </c>
      <c r="G62" s="65">
        <v>24530</v>
      </c>
      <c r="H62" s="65">
        <v>67160</v>
      </c>
      <c r="I62" s="61">
        <v>5.3</v>
      </c>
      <c r="J62" s="61">
        <v>38.04</v>
      </c>
      <c r="K62" s="61">
        <v>107.95</v>
      </c>
      <c r="L62" s="61">
        <v>13.69</v>
      </c>
      <c r="M62" s="61">
        <v>0.52</v>
      </c>
      <c r="N62" s="282"/>
      <c r="O62" s="71"/>
      <c r="P62" s="67"/>
      <c r="Q62" s="336" t="s">
        <v>115</v>
      </c>
      <c r="R62" s="337"/>
      <c r="S62" s="65">
        <v>33990</v>
      </c>
      <c r="T62" s="65">
        <v>34350</v>
      </c>
      <c r="U62" s="65">
        <v>91240</v>
      </c>
      <c r="V62" s="61">
        <v>4.9800000000000004</v>
      </c>
      <c r="W62" s="61">
        <v>36.15</v>
      </c>
      <c r="X62" s="61">
        <v>100.96</v>
      </c>
      <c r="Y62" s="61">
        <v>13.47</v>
      </c>
      <c r="Z62" s="61">
        <v>0.54</v>
      </c>
    </row>
    <row r="63" spans="1:26" ht="9.6" customHeight="1" x14ac:dyDescent="0.15">
      <c r="A63" s="16"/>
      <c r="B63" s="16"/>
      <c r="C63" s="67"/>
      <c r="D63" s="336" t="s">
        <v>114</v>
      </c>
      <c r="E63" s="337"/>
      <c r="F63" s="66">
        <v>17430</v>
      </c>
      <c r="G63" s="65">
        <v>17430</v>
      </c>
      <c r="H63" s="65">
        <v>33300</v>
      </c>
      <c r="I63" s="61">
        <v>2.72</v>
      </c>
      <c r="J63" s="61">
        <v>18.36</v>
      </c>
      <c r="K63" s="61">
        <v>44.76</v>
      </c>
      <c r="L63" s="61">
        <v>9.61</v>
      </c>
      <c r="M63" s="61">
        <v>0.7</v>
      </c>
      <c r="N63" s="283"/>
      <c r="O63" s="16"/>
      <c r="P63" s="67"/>
      <c r="Q63" s="336" t="s">
        <v>114</v>
      </c>
      <c r="R63" s="337"/>
      <c r="S63" s="65">
        <v>21600</v>
      </c>
      <c r="T63" s="65">
        <v>21650</v>
      </c>
      <c r="U63" s="65">
        <v>43820</v>
      </c>
      <c r="V63" s="61">
        <v>2.82</v>
      </c>
      <c r="W63" s="61">
        <v>18.989999999999998</v>
      </c>
      <c r="X63" s="61">
        <v>48.71</v>
      </c>
      <c r="Y63" s="61">
        <v>9.36</v>
      </c>
      <c r="Z63" s="61">
        <v>0.72</v>
      </c>
    </row>
    <row r="64" spans="1:26" ht="9.6" customHeight="1" x14ac:dyDescent="0.15">
      <c r="A64" s="16"/>
      <c r="B64" s="16"/>
      <c r="C64" s="67"/>
      <c r="D64" s="16"/>
      <c r="E64" s="67" t="s">
        <v>113</v>
      </c>
      <c r="F64" s="66">
        <v>720</v>
      </c>
      <c r="G64" s="65">
        <v>720</v>
      </c>
      <c r="H64" s="65">
        <v>1530</v>
      </c>
      <c r="I64" s="61">
        <v>3.92</v>
      </c>
      <c r="J64" s="61">
        <v>22.09</v>
      </c>
      <c r="K64" s="61">
        <v>47.62</v>
      </c>
      <c r="L64" s="61">
        <v>10.43</v>
      </c>
      <c r="M64" s="61">
        <v>0.54</v>
      </c>
      <c r="N64" s="283"/>
      <c r="O64" s="16"/>
      <c r="P64" s="67"/>
      <c r="Q64" s="16"/>
      <c r="R64" s="70" t="s">
        <v>113</v>
      </c>
      <c r="S64" s="65">
        <v>930</v>
      </c>
      <c r="T64" s="65">
        <v>930</v>
      </c>
      <c r="U64" s="65">
        <v>1750</v>
      </c>
      <c r="V64" s="61">
        <v>3.37</v>
      </c>
      <c r="W64" s="61">
        <v>17.93</v>
      </c>
      <c r="X64" s="61">
        <v>50.56</v>
      </c>
      <c r="Y64" s="61">
        <v>9.56</v>
      </c>
      <c r="Z64" s="61">
        <v>0.56000000000000005</v>
      </c>
    </row>
    <row r="65" spans="1:26" ht="9.6" customHeight="1" x14ac:dyDescent="0.15">
      <c r="A65" s="16"/>
      <c r="B65" s="16"/>
      <c r="C65" s="67"/>
      <c r="D65" s="16"/>
      <c r="E65" s="67" t="s">
        <v>112</v>
      </c>
      <c r="F65" s="66">
        <v>120</v>
      </c>
      <c r="G65" s="65">
        <v>120</v>
      </c>
      <c r="H65" s="65">
        <v>320</v>
      </c>
      <c r="I65" s="61">
        <v>2.7</v>
      </c>
      <c r="J65" s="61">
        <v>17.43</v>
      </c>
      <c r="K65" s="61">
        <v>51.56</v>
      </c>
      <c r="L65" s="61">
        <v>6.45</v>
      </c>
      <c r="M65" s="61">
        <v>1</v>
      </c>
      <c r="N65" s="283"/>
      <c r="O65" s="16"/>
      <c r="P65" s="67"/>
      <c r="Q65" s="16"/>
      <c r="R65" s="70" t="s">
        <v>112</v>
      </c>
      <c r="S65" s="65">
        <v>160</v>
      </c>
      <c r="T65" s="65">
        <v>160</v>
      </c>
      <c r="U65" s="65">
        <v>280</v>
      </c>
      <c r="V65" s="61">
        <v>3.33</v>
      </c>
      <c r="W65" s="61">
        <v>18.59</v>
      </c>
      <c r="X65" s="61">
        <v>42.77</v>
      </c>
      <c r="Y65" s="61">
        <v>10.44</v>
      </c>
      <c r="Z65" s="61">
        <v>0.53</v>
      </c>
    </row>
    <row r="66" spans="1:26" ht="9.6" customHeight="1" x14ac:dyDescent="0.15">
      <c r="A66" s="16"/>
      <c r="B66" s="16"/>
      <c r="C66" s="67"/>
      <c r="D66" s="16"/>
      <c r="E66" s="67" t="s">
        <v>111</v>
      </c>
      <c r="F66" s="66">
        <v>12890</v>
      </c>
      <c r="G66" s="65">
        <v>12890</v>
      </c>
      <c r="H66" s="65">
        <v>24510</v>
      </c>
      <c r="I66" s="61">
        <v>2.81</v>
      </c>
      <c r="J66" s="61">
        <v>18.940000000000001</v>
      </c>
      <c r="K66" s="61">
        <v>46.94</v>
      </c>
      <c r="L66" s="61">
        <v>9.9600000000000009</v>
      </c>
      <c r="M66" s="61">
        <v>0.68</v>
      </c>
      <c r="N66" s="283"/>
      <c r="O66" s="16"/>
      <c r="P66" s="67"/>
      <c r="Q66" s="16"/>
      <c r="R66" s="70" t="s">
        <v>111</v>
      </c>
      <c r="S66" s="65">
        <v>16850</v>
      </c>
      <c r="T66" s="65">
        <v>16900</v>
      </c>
      <c r="U66" s="65">
        <v>30190</v>
      </c>
      <c r="V66" s="61">
        <v>2.57</v>
      </c>
      <c r="W66" s="61">
        <v>17.28</v>
      </c>
      <c r="X66" s="61">
        <v>44.18</v>
      </c>
      <c r="Y66" s="61">
        <v>9.64</v>
      </c>
      <c r="Z66" s="61">
        <v>0.7</v>
      </c>
    </row>
    <row r="67" spans="1:26" ht="9.6" customHeight="1" x14ac:dyDescent="0.15">
      <c r="A67" s="16"/>
      <c r="B67" s="16"/>
      <c r="C67" s="67"/>
      <c r="D67" s="16"/>
      <c r="E67" s="67" t="s">
        <v>110</v>
      </c>
      <c r="F67" s="66">
        <v>3700</v>
      </c>
      <c r="G67" s="65">
        <v>3700</v>
      </c>
      <c r="H67" s="65">
        <v>6940</v>
      </c>
      <c r="I67" s="61">
        <v>2.1800000000000002</v>
      </c>
      <c r="J67" s="61">
        <v>15.66</v>
      </c>
      <c r="K67" s="61">
        <v>36.369999999999997</v>
      </c>
      <c r="L67" s="61">
        <v>8.35</v>
      </c>
      <c r="M67" s="61">
        <v>0.86</v>
      </c>
      <c r="N67" s="283"/>
      <c r="O67" s="16"/>
      <c r="P67" s="67"/>
      <c r="Q67" s="16"/>
      <c r="R67" s="70" t="s">
        <v>110</v>
      </c>
      <c r="S67" s="65">
        <v>3660</v>
      </c>
      <c r="T67" s="65">
        <v>3660</v>
      </c>
      <c r="U67" s="65">
        <v>11590</v>
      </c>
      <c r="V67" s="61">
        <v>3.8</v>
      </c>
      <c r="W67" s="61">
        <v>27.17</v>
      </c>
      <c r="X67" s="61">
        <v>69.38</v>
      </c>
      <c r="Y67" s="61">
        <v>8.57</v>
      </c>
      <c r="Z67" s="61">
        <v>0.83</v>
      </c>
    </row>
    <row r="68" spans="1:26" ht="9.6" customHeight="1" thickBot="1" x14ac:dyDescent="0.2">
      <c r="A68" s="18"/>
      <c r="B68" s="18"/>
      <c r="C68" s="342" t="s">
        <v>109</v>
      </c>
      <c r="D68" s="342"/>
      <c r="E68" s="343"/>
      <c r="F68" s="64">
        <v>1260</v>
      </c>
      <c r="G68" s="63">
        <v>1310</v>
      </c>
      <c r="H68" s="63">
        <v>3250</v>
      </c>
      <c r="I68" s="62">
        <v>5.87</v>
      </c>
      <c r="J68" s="62">
        <v>40.98</v>
      </c>
      <c r="K68" s="62">
        <v>138.53</v>
      </c>
      <c r="L68" s="62">
        <v>15.94</v>
      </c>
      <c r="M68" s="62">
        <v>0.44</v>
      </c>
      <c r="N68" s="284"/>
      <c r="O68" s="18"/>
      <c r="P68" s="342" t="s">
        <v>109</v>
      </c>
      <c r="Q68" s="342"/>
      <c r="R68" s="343"/>
      <c r="S68" s="63">
        <v>1150</v>
      </c>
      <c r="T68" s="63">
        <v>1170</v>
      </c>
      <c r="U68" s="63">
        <v>3230</v>
      </c>
      <c r="V68" s="62">
        <v>4.7300000000000004</v>
      </c>
      <c r="W68" s="62">
        <v>33.619999999999997</v>
      </c>
      <c r="X68" s="62">
        <v>122.37</v>
      </c>
      <c r="Y68" s="62">
        <v>11.58</v>
      </c>
      <c r="Z68" s="62">
        <v>0.61</v>
      </c>
    </row>
    <row r="69" spans="1:26" s="7" customFormat="1" ht="13.9" customHeight="1" x14ac:dyDescent="0.15">
      <c r="A69" s="7" t="s">
        <v>4</v>
      </c>
      <c r="B69" s="81"/>
      <c r="C69" s="80"/>
      <c r="D69" s="80"/>
      <c r="E69" s="80"/>
      <c r="F69" s="79"/>
      <c r="G69" s="79"/>
      <c r="H69" s="79"/>
      <c r="I69" s="78"/>
      <c r="J69" s="78"/>
      <c r="K69" s="78"/>
      <c r="L69" s="78"/>
      <c r="M69" s="78"/>
      <c r="N69" s="81"/>
      <c r="O69" s="81"/>
      <c r="P69" s="80"/>
      <c r="Q69" s="80"/>
      <c r="R69" s="80"/>
      <c r="S69" s="79"/>
      <c r="T69" s="79"/>
      <c r="U69" s="79"/>
      <c r="V69" s="78"/>
      <c r="W69" s="78"/>
      <c r="X69" s="78"/>
      <c r="Y69" s="78"/>
      <c r="Z69" s="78"/>
    </row>
    <row r="70" spans="1:26" s="7" customFormat="1" ht="13.9" customHeight="1" x14ac:dyDescent="0.15">
      <c r="A70" s="7" t="s">
        <v>108</v>
      </c>
      <c r="B70" s="81"/>
      <c r="C70" s="80"/>
      <c r="D70" s="80"/>
      <c r="E70" s="80"/>
      <c r="F70" s="79"/>
      <c r="G70" s="79"/>
      <c r="H70" s="79"/>
      <c r="I70" s="78"/>
      <c r="J70" s="78"/>
      <c r="K70" s="78"/>
      <c r="L70" s="78"/>
      <c r="M70" s="78"/>
      <c r="N70" s="81"/>
      <c r="O70" s="81"/>
      <c r="P70" s="80"/>
      <c r="Q70" s="80"/>
      <c r="R70" s="80"/>
      <c r="S70" s="79"/>
      <c r="T70" s="79"/>
      <c r="U70" s="79"/>
      <c r="V70" s="78"/>
      <c r="W70" s="78"/>
      <c r="X70" s="78"/>
      <c r="Y70" s="78"/>
      <c r="Z70" s="78"/>
    </row>
    <row r="71" spans="1:26" s="76" customFormat="1" ht="19.899999999999999" customHeight="1" x14ac:dyDescent="0.15">
      <c r="A71" s="338" t="s">
        <v>142</v>
      </c>
      <c r="B71" s="338"/>
      <c r="C71" s="338"/>
      <c r="D71" s="338"/>
      <c r="E71" s="338"/>
      <c r="F71" s="338"/>
      <c r="G71" s="338"/>
      <c r="H71" s="338"/>
      <c r="I71" s="338"/>
      <c r="J71" s="338"/>
      <c r="K71" s="338"/>
      <c r="L71" s="338"/>
      <c r="M71" s="338"/>
      <c r="N71" s="340"/>
      <c r="O71" s="340"/>
      <c r="P71" s="340"/>
      <c r="Q71" s="340"/>
      <c r="R71" s="340"/>
      <c r="S71" s="340"/>
      <c r="T71" s="340"/>
      <c r="U71" s="340"/>
      <c r="V71" s="340"/>
      <c r="W71" s="340"/>
      <c r="X71" s="340"/>
      <c r="Y71" s="340"/>
      <c r="Z71" s="340"/>
    </row>
    <row r="72" spans="1:26" s="76" customFormat="1" ht="19.899999999999999" customHeight="1" x14ac:dyDescent="0.15">
      <c r="A72" s="338" t="s">
        <v>141</v>
      </c>
      <c r="B72" s="338"/>
      <c r="C72" s="338"/>
      <c r="D72" s="338"/>
      <c r="E72" s="338"/>
      <c r="F72" s="338"/>
      <c r="G72" s="338"/>
      <c r="H72" s="338"/>
      <c r="I72" s="338"/>
      <c r="J72" s="338"/>
      <c r="K72" s="338"/>
      <c r="L72" s="338"/>
      <c r="M72" s="338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 s="76" customFormat="1" ht="19.899999999999999" customHeight="1" x14ac:dyDescent="0.15">
      <c r="A73" s="338" t="s">
        <v>140</v>
      </c>
      <c r="B73" s="338"/>
      <c r="C73" s="338"/>
      <c r="D73" s="338"/>
      <c r="E73" s="338"/>
      <c r="F73" s="338"/>
      <c r="G73" s="338"/>
      <c r="H73" s="338"/>
      <c r="I73" s="338"/>
      <c r="J73" s="338"/>
      <c r="K73" s="338"/>
      <c r="L73" s="338"/>
      <c r="M73" s="338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 s="56" customFormat="1" ht="13.9" customHeight="1" thickBot="1" x14ac:dyDescent="0.2">
      <c r="B74" s="75"/>
      <c r="C74" s="75"/>
      <c r="D74" s="75"/>
      <c r="E74" s="75"/>
      <c r="F74" s="58"/>
      <c r="G74" s="58"/>
      <c r="H74" s="58"/>
      <c r="I74" s="57"/>
      <c r="J74" s="57"/>
      <c r="K74" s="57"/>
      <c r="L74" s="57"/>
      <c r="M74" s="57" t="s">
        <v>139</v>
      </c>
    </row>
    <row r="75" spans="1:26" s="68" customFormat="1" ht="42" customHeight="1" x14ac:dyDescent="0.15">
      <c r="A75" s="347" t="s">
        <v>138</v>
      </c>
      <c r="B75" s="348"/>
      <c r="C75" s="348"/>
      <c r="D75" s="348"/>
      <c r="E75" s="349"/>
      <c r="F75" s="74" t="s">
        <v>137</v>
      </c>
      <c r="G75" s="74" t="s">
        <v>136</v>
      </c>
      <c r="H75" s="74" t="s">
        <v>135</v>
      </c>
      <c r="I75" s="73" t="s">
        <v>134</v>
      </c>
      <c r="J75" s="73" t="s">
        <v>133</v>
      </c>
      <c r="K75" s="73" t="s">
        <v>132</v>
      </c>
      <c r="L75" s="73" t="s">
        <v>131</v>
      </c>
      <c r="M75" s="72" t="s">
        <v>130</v>
      </c>
    </row>
    <row r="76" spans="1:26" s="68" customFormat="1" ht="13.15" customHeight="1" x14ac:dyDescent="0.15">
      <c r="A76" s="344" t="s">
        <v>129</v>
      </c>
      <c r="B76" s="344"/>
      <c r="C76" s="344"/>
      <c r="D76" s="344"/>
      <c r="E76" s="344"/>
      <c r="F76" s="66"/>
      <c r="G76" s="65"/>
      <c r="H76" s="65"/>
      <c r="I76" s="61"/>
      <c r="J76" s="61"/>
      <c r="K76" s="61"/>
      <c r="L76" s="61"/>
      <c r="M76" s="61"/>
    </row>
    <row r="77" spans="1:26" s="68" customFormat="1" ht="12" customHeight="1" x14ac:dyDescent="0.15">
      <c r="A77" s="71"/>
      <c r="B77" s="336" t="s">
        <v>127</v>
      </c>
      <c r="C77" s="336"/>
      <c r="D77" s="336"/>
      <c r="E77" s="336"/>
      <c r="F77" s="66">
        <v>67560</v>
      </c>
      <c r="G77" s="65">
        <v>68220</v>
      </c>
      <c r="H77" s="65">
        <v>164670</v>
      </c>
      <c r="I77" s="61">
        <v>3.87</v>
      </c>
      <c r="J77" s="61">
        <v>26.64</v>
      </c>
      <c r="K77" s="61">
        <v>72.42</v>
      </c>
      <c r="L77" s="61">
        <v>10.81</v>
      </c>
      <c r="M77" s="61">
        <v>0.64</v>
      </c>
    </row>
    <row r="78" spans="1:26" s="68" customFormat="1" ht="12" customHeight="1" x14ac:dyDescent="0.15">
      <c r="A78" s="71"/>
      <c r="B78" s="71"/>
      <c r="C78" s="67"/>
      <c r="D78" s="336" t="s">
        <v>124</v>
      </c>
      <c r="E78" s="336"/>
      <c r="F78" s="66">
        <v>35430</v>
      </c>
      <c r="G78" s="65">
        <v>36060</v>
      </c>
      <c r="H78" s="65">
        <v>102790</v>
      </c>
      <c r="I78" s="61">
        <v>4.87</v>
      </c>
      <c r="J78" s="61">
        <v>34.450000000000003</v>
      </c>
      <c r="K78" s="61">
        <v>96.78</v>
      </c>
      <c r="L78" s="61">
        <v>11.87</v>
      </c>
      <c r="M78" s="61">
        <v>0.6</v>
      </c>
    </row>
    <row r="79" spans="1:26" s="68" customFormat="1" ht="12" customHeight="1" x14ac:dyDescent="0.15">
      <c r="A79" s="71"/>
      <c r="B79" s="71"/>
      <c r="C79" s="67"/>
      <c r="D79" s="336" t="s">
        <v>123</v>
      </c>
      <c r="E79" s="336"/>
      <c r="F79" s="66">
        <v>30530</v>
      </c>
      <c r="G79" s="65">
        <v>30550</v>
      </c>
      <c r="H79" s="65">
        <v>59670</v>
      </c>
      <c r="I79" s="61">
        <v>2.73</v>
      </c>
      <c r="J79" s="61">
        <v>17.579999999999998</v>
      </c>
      <c r="K79" s="61">
        <v>44.15</v>
      </c>
      <c r="L79" s="61">
        <v>8.99</v>
      </c>
      <c r="M79" s="61">
        <v>0.72</v>
      </c>
    </row>
    <row r="80" spans="1:26" s="68" customFormat="1" ht="12" customHeight="1" x14ac:dyDescent="0.15">
      <c r="A80" s="71"/>
      <c r="B80" s="71"/>
      <c r="C80" s="67"/>
      <c r="D80" s="71"/>
      <c r="E80" s="67" t="s">
        <v>122</v>
      </c>
      <c r="F80" s="66">
        <v>760</v>
      </c>
      <c r="G80" s="65">
        <v>760</v>
      </c>
      <c r="H80" s="65">
        <v>1220</v>
      </c>
      <c r="I80" s="61">
        <v>2.87</v>
      </c>
      <c r="J80" s="61">
        <v>14.49</v>
      </c>
      <c r="K80" s="61">
        <v>31.62</v>
      </c>
      <c r="L80" s="61">
        <v>9.07</v>
      </c>
      <c r="M80" s="61">
        <v>0.56000000000000005</v>
      </c>
    </row>
    <row r="81" spans="1:26" s="68" customFormat="1" ht="12" customHeight="1" x14ac:dyDescent="0.15">
      <c r="A81" s="71"/>
      <c r="B81" s="71"/>
      <c r="C81" s="67"/>
      <c r="D81" s="71"/>
      <c r="E81" s="67" t="s">
        <v>126</v>
      </c>
      <c r="F81" s="66">
        <v>1990</v>
      </c>
      <c r="G81" s="65">
        <v>1990</v>
      </c>
      <c r="H81" s="65">
        <v>4620</v>
      </c>
      <c r="I81" s="61">
        <v>3.47</v>
      </c>
      <c r="J81" s="61">
        <v>22.84</v>
      </c>
      <c r="K81" s="61">
        <v>62.75</v>
      </c>
      <c r="L81" s="61">
        <v>9.82</v>
      </c>
      <c r="M81" s="61">
        <v>0.67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s="68" customFormat="1" ht="12" customHeight="1" x14ac:dyDescent="0.15">
      <c r="A82" s="71"/>
      <c r="B82" s="71"/>
      <c r="C82" s="67"/>
      <c r="D82" s="71"/>
      <c r="E82" s="67" t="s">
        <v>121</v>
      </c>
      <c r="F82" s="66">
        <v>24380</v>
      </c>
      <c r="G82" s="65">
        <v>24400</v>
      </c>
      <c r="H82" s="65">
        <v>46070</v>
      </c>
      <c r="I82" s="61">
        <v>2.63</v>
      </c>
      <c r="J82" s="61">
        <v>17</v>
      </c>
      <c r="K82" s="61">
        <v>42.42</v>
      </c>
      <c r="L82" s="61">
        <v>9</v>
      </c>
      <c r="M82" s="61">
        <v>0.72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s="68" customFormat="1" ht="12" customHeight="1" x14ac:dyDescent="0.15">
      <c r="A83" s="71"/>
      <c r="B83" s="71"/>
      <c r="C83" s="67"/>
      <c r="D83" s="71"/>
      <c r="E83" s="67" t="s">
        <v>120</v>
      </c>
      <c r="F83" s="66">
        <v>3390</v>
      </c>
      <c r="G83" s="65">
        <v>3390</v>
      </c>
      <c r="H83" s="65">
        <v>7760</v>
      </c>
      <c r="I83" s="61">
        <v>2.97</v>
      </c>
      <c r="J83" s="61">
        <v>19.32</v>
      </c>
      <c r="K83" s="61">
        <v>48.5</v>
      </c>
      <c r="L83" s="61">
        <v>8.4600000000000009</v>
      </c>
      <c r="M83" s="61">
        <v>0.77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s="68" customFormat="1" ht="12" customHeight="1" x14ac:dyDescent="0.15">
      <c r="A84" s="71"/>
      <c r="B84" s="71"/>
      <c r="C84" s="336" t="s">
        <v>125</v>
      </c>
      <c r="D84" s="336"/>
      <c r="E84" s="336"/>
      <c r="F84" s="66">
        <v>66730</v>
      </c>
      <c r="G84" s="65">
        <v>67380</v>
      </c>
      <c r="H84" s="65">
        <v>162350</v>
      </c>
      <c r="I84" s="61">
        <v>3.87</v>
      </c>
      <c r="J84" s="61">
        <v>26.55</v>
      </c>
      <c r="K84" s="61">
        <v>71.77</v>
      </c>
      <c r="L84" s="61">
        <v>10.8</v>
      </c>
      <c r="M84" s="61">
        <v>0.64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s="68" customFormat="1" ht="12" customHeight="1" x14ac:dyDescent="0.15">
      <c r="A85" s="71"/>
      <c r="B85" s="71"/>
      <c r="C85" s="67"/>
      <c r="D85" s="336" t="s">
        <v>124</v>
      </c>
      <c r="E85" s="336"/>
      <c r="F85" s="66">
        <v>34790</v>
      </c>
      <c r="G85" s="65">
        <v>35420</v>
      </c>
      <c r="H85" s="65">
        <v>100870</v>
      </c>
      <c r="I85" s="61">
        <v>4.8600000000000003</v>
      </c>
      <c r="J85" s="61">
        <v>34.380000000000003</v>
      </c>
      <c r="K85" s="61">
        <v>95.92</v>
      </c>
      <c r="L85" s="61">
        <v>11.86</v>
      </c>
      <c r="M85" s="61">
        <v>0.6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" customHeight="1" x14ac:dyDescent="0.15">
      <c r="A86" s="16"/>
      <c r="B86" s="16"/>
      <c r="C86" s="67"/>
      <c r="D86" s="336" t="s">
        <v>123</v>
      </c>
      <c r="E86" s="336"/>
      <c r="F86" s="66">
        <v>30410</v>
      </c>
      <c r="G86" s="65">
        <v>30430</v>
      </c>
      <c r="H86" s="65">
        <v>59440</v>
      </c>
      <c r="I86" s="61">
        <v>2.73</v>
      </c>
      <c r="J86" s="61">
        <v>17.59</v>
      </c>
      <c r="K86" s="61">
        <v>44.14</v>
      </c>
      <c r="L86" s="61">
        <v>9</v>
      </c>
      <c r="M86" s="61">
        <v>0.72</v>
      </c>
    </row>
    <row r="87" spans="1:26" ht="12" customHeight="1" x14ac:dyDescent="0.15">
      <c r="A87" s="16"/>
      <c r="B87" s="16"/>
      <c r="C87" s="67"/>
      <c r="D87" s="16"/>
      <c r="E87" s="67" t="s">
        <v>122</v>
      </c>
      <c r="F87" s="66">
        <v>760</v>
      </c>
      <c r="G87" s="65">
        <v>760</v>
      </c>
      <c r="H87" s="65">
        <v>1220</v>
      </c>
      <c r="I87" s="61">
        <v>2.87</v>
      </c>
      <c r="J87" s="61">
        <v>14.49</v>
      </c>
      <c r="K87" s="61">
        <v>31.62</v>
      </c>
      <c r="L87" s="61">
        <v>9.07</v>
      </c>
      <c r="M87" s="61">
        <v>0.56000000000000005</v>
      </c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2" customHeight="1" x14ac:dyDescent="0.15">
      <c r="A88" s="16"/>
      <c r="B88" s="16"/>
      <c r="C88" s="67"/>
      <c r="D88" s="16"/>
      <c r="E88" s="67" t="s">
        <v>112</v>
      </c>
      <c r="F88" s="66">
        <v>1990</v>
      </c>
      <c r="G88" s="65">
        <v>1990</v>
      </c>
      <c r="H88" s="65">
        <v>4620</v>
      </c>
      <c r="I88" s="61">
        <v>3.47</v>
      </c>
      <c r="J88" s="61">
        <v>22.84</v>
      </c>
      <c r="K88" s="61">
        <v>62.75</v>
      </c>
      <c r="L88" s="61">
        <v>9.82</v>
      </c>
      <c r="M88" s="61">
        <v>0.67</v>
      </c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2" customHeight="1" x14ac:dyDescent="0.15">
      <c r="A89" s="16"/>
      <c r="B89" s="16"/>
      <c r="C89" s="67"/>
      <c r="D89" s="16"/>
      <c r="E89" s="67" t="s">
        <v>121</v>
      </c>
      <c r="F89" s="66">
        <v>24280</v>
      </c>
      <c r="G89" s="65">
        <v>24300</v>
      </c>
      <c r="H89" s="65">
        <v>45870</v>
      </c>
      <c r="I89" s="61">
        <v>2.63</v>
      </c>
      <c r="J89" s="61">
        <v>17.02</v>
      </c>
      <c r="K89" s="61">
        <v>42.41</v>
      </c>
      <c r="L89" s="61">
        <v>9.01</v>
      </c>
      <c r="M89" s="61">
        <v>0.72</v>
      </c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2" customHeight="1" x14ac:dyDescent="0.15">
      <c r="A90" s="16"/>
      <c r="B90" s="16"/>
      <c r="C90" s="67"/>
      <c r="D90" s="16"/>
      <c r="E90" s="67" t="s">
        <v>120</v>
      </c>
      <c r="F90" s="66">
        <v>3380</v>
      </c>
      <c r="G90" s="65">
        <v>3380</v>
      </c>
      <c r="H90" s="65">
        <v>7720</v>
      </c>
      <c r="I90" s="61">
        <v>2.97</v>
      </c>
      <c r="J90" s="61">
        <v>19.329999999999998</v>
      </c>
      <c r="K90" s="61">
        <v>48.47</v>
      </c>
      <c r="L90" s="61">
        <v>8.4499999999999993</v>
      </c>
      <c r="M90" s="61">
        <v>0.77</v>
      </c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12" customHeight="1" x14ac:dyDescent="0.15">
      <c r="A91" s="16"/>
      <c r="B91" s="16"/>
      <c r="C91" s="336" t="s">
        <v>119</v>
      </c>
      <c r="D91" s="336"/>
      <c r="E91" s="336"/>
      <c r="F91" s="66">
        <v>830</v>
      </c>
      <c r="G91" s="65">
        <v>830</v>
      </c>
      <c r="H91" s="65">
        <v>2320</v>
      </c>
      <c r="I91" s="61">
        <v>4.71</v>
      </c>
      <c r="J91" s="61">
        <v>34.43</v>
      </c>
      <c r="K91" s="61">
        <v>128.03</v>
      </c>
      <c r="L91" s="61">
        <v>12.18</v>
      </c>
      <c r="M91" s="61">
        <v>0.6</v>
      </c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s="68" customFormat="1" ht="13.15" customHeight="1" x14ac:dyDescent="0.15">
      <c r="A92" s="344" t="s">
        <v>128</v>
      </c>
      <c r="B92" s="344"/>
      <c r="C92" s="344"/>
      <c r="D92" s="344"/>
      <c r="E92" s="344"/>
      <c r="F92" s="66"/>
      <c r="G92" s="65"/>
      <c r="H92" s="65"/>
      <c r="I92" s="61"/>
      <c r="J92" s="61"/>
      <c r="K92" s="61"/>
      <c r="L92" s="61"/>
      <c r="M92" s="61"/>
    </row>
    <row r="93" spans="1:26" s="68" customFormat="1" ht="12" customHeight="1" x14ac:dyDescent="0.15">
      <c r="A93" s="71"/>
      <c r="B93" s="336" t="s">
        <v>127</v>
      </c>
      <c r="C93" s="336"/>
      <c r="D93" s="336"/>
      <c r="E93" s="336"/>
      <c r="F93" s="66">
        <v>37250</v>
      </c>
      <c r="G93" s="65">
        <v>37920</v>
      </c>
      <c r="H93" s="65">
        <v>106940</v>
      </c>
      <c r="I93" s="61">
        <v>4.62</v>
      </c>
      <c r="J93" s="61">
        <v>33.99</v>
      </c>
      <c r="K93" s="61">
        <v>90.22</v>
      </c>
      <c r="L93" s="61">
        <v>11.83</v>
      </c>
      <c r="M93" s="61">
        <v>0.62</v>
      </c>
    </row>
    <row r="94" spans="1:26" s="68" customFormat="1" ht="12" customHeight="1" x14ac:dyDescent="0.15">
      <c r="A94" s="71"/>
      <c r="B94" s="71"/>
      <c r="C94" s="67"/>
      <c r="D94" s="336" t="s">
        <v>124</v>
      </c>
      <c r="E94" s="336"/>
      <c r="F94" s="66">
        <v>25950</v>
      </c>
      <c r="G94" s="65">
        <v>26420</v>
      </c>
      <c r="H94" s="65">
        <v>79400</v>
      </c>
      <c r="I94" s="61">
        <v>5.19</v>
      </c>
      <c r="J94" s="61">
        <v>38.9</v>
      </c>
      <c r="K94" s="61">
        <v>103.97</v>
      </c>
      <c r="L94" s="61">
        <v>12.72</v>
      </c>
      <c r="M94" s="61">
        <v>0.59</v>
      </c>
    </row>
    <row r="95" spans="1:26" s="68" customFormat="1" ht="12" customHeight="1" x14ac:dyDescent="0.15">
      <c r="A95" s="71"/>
      <c r="B95" s="71"/>
      <c r="C95" s="67"/>
      <c r="D95" s="336" t="s">
        <v>123</v>
      </c>
      <c r="E95" s="336"/>
      <c r="F95" s="66">
        <v>9850</v>
      </c>
      <c r="G95" s="65">
        <v>10060</v>
      </c>
      <c r="H95" s="65">
        <v>23450</v>
      </c>
      <c r="I95" s="61">
        <v>3.13</v>
      </c>
      <c r="J95" s="61">
        <v>21.06</v>
      </c>
      <c r="K95" s="61">
        <v>53.98</v>
      </c>
      <c r="L95" s="61">
        <v>8.85</v>
      </c>
      <c r="M95" s="61">
        <v>0.76</v>
      </c>
    </row>
    <row r="96" spans="1:26" s="68" customFormat="1" ht="12" customHeight="1" x14ac:dyDescent="0.15">
      <c r="A96" s="71"/>
      <c r="B96" s="71"/>
      <c r="C96" s="67"/>
      <c r="D96" s="71"/>
      <c r="E96" s="67" t="s">
        <v>122</v>
      </c>
      <c r="F96" s="66">
        <v>410</v>
      </c>
      <c r="G96" s="65">
        <v>410</v>
      </c>
      <c r="H96" s="65">
        <v>960</v>
      </c>
      <c r="I96" s="61">
        <v>3.75</v>
      </c>
      <c r="J96" s="61">
        <v>23.64</v>
      </c>
      <c r="K96" s="61">
        <v>65.540000000000006</v>
      </c>
      <c r="L96" s="61">
        <v>10.14</v>
      </c>
      <c r="M96" s="61">
        <v>0.62</v>
      </c>
    </row>
    <row r="97" spans="1:26" s="68" customFormat="1" ht="12" customHeight="1" x14ac:dyDescent="0.15">
      <c r="A97" s="71"/>
      <c r="B97" s="71"/>
      <c r="C97" s="67"/>
      <c r="D97" s="71"/>
      <c r="E97" s="67" t="s">
        <v>126</v>
      </c>
      <c r="F97" s="66">
        <v>460</v>
      </c>
      <c r="G97" s="65">
        <v>460</v>
      </c>
      <c r="H97" s="65">
        <v>1220</v>
      </c>
      <c r="I97" s="61">
        <v>3.79</v>
      </c>
      <c r="J97" s="61">
        <v>25.18</v>
      </c>
      <c r="K97" s="61">
        <v>68.290000000000006</v>
      </c>
      <c r="L97" s="61">
        <v>9.5</v>
      </c>
      <c r="M97" s="61">
        <v>0.7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s="68" customFormat="1" ht="12" customHeight="1" x14ac:dyDescent="0.15">
      <c r="A98" s="71"/>
      <c r="B98" s="71"/>
      <c r="C98" s="67"/>
      <c r="D98" s="71"/>
      <c r="E98" s="67" t="s">
        <v>121</v>
      </c>
      <c r="F98" s="66">
        <v>7830</v>
      </c>
      <c r="G98" s="65">
        <v>8040</v>
      </c>
      <c r="H98" s="65">
        <v>18640</v>
      </c>
      <c r="I98" s="61">
        <v>3.06</v>
      </c>
      <c r="J98" s="61">
        <v>20.54</v>
      </c>
      <c r="K98" s="61">
        <v>52.37</v>
      </c>
      <c r="L98" s="61">
        <v>8.6300000000000008</v>
      </c>
      <c r="M98" s="61">
        <v>0.78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s="68" customFormat="1" ht="12" customHeight="1" x14ac:dyDescent="0.15">
      <c r="A99" s="71"/>
      <c r="B99" s="71"/>
      <c r="C99" s="67"/>
      <c r="D99" s="71"/>
      <c r="E99" s="67" t="s">
        <v>120</v>
      </c>
      <c r="F99" s="66">
        <v>1140</v>
      </c>
      <c r="G99" s="65">
        <v>1140</v>
      </c>
      <c r="H99" s="65">
        <v>2620</v>
      </c>
      <c r="I99" s="61">
        <v>3.14</v>
      </c>
      <c r="J99" s="61">
        <v>22.03</v>
      </c>
      <c r="K99" s="61">
        <v>55.07</v>
      </c>
      <c r="L99" s="61">
        <v>9.6</v>
      </c>
      <c r="M99" s="61">
        <v>0.73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s="68" customFormat="1" ht="12" customHeight="1" x14ac:dyDescent="0.15">
      <c r="A100" s="71"/>
      <c r="B100" s="71"/>
      <c r="C100" s="336" t="s">
        <v>125</v>
      </c>
      <c r="D100" s="336"/>
      <c r="E100" s="336"/>
      <c r="F100" s="66">
        <v>36840</v>
      </c>
      <c r="G100" s="65">
        <v>37440</v>
      </c>
      <c r="H100" s="65">
        <v>105630</v>
      </c>
      <c r="I100" s="61">
        <v>4.63</v>
      </c>
      <c r="J100" s="61">
        <v>34</v>
      </c>
      <c r="K100" s="61">
        <v>89.91</v>
      </c>
      <c r="L100" s="61">
        <v>11.85</v>
      </c>
      <c r="M100" s="61">
        <v>0.62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s="68" customFormat="1" ht="12" customHeight="1" x14ac:dyDescent="0.15">
      <c r="A101" s="71"/>
      <c r="B101" s="71"/>
      <c r="C101" s="67"/>
      <c r="D101" s="336" t="s">
        <v>124</v>
      </c>
      <c r="E101" s="336"/>
      <c r="F101" s="66">
        <v>25640</v>
      </c>
      <c r="G101" s="65">
        <v>26110</v>
      </c>
      <c r="H101" s="65">
        <v>78300</v>
      </c>
      <c r="I101" s="61">
        <v>5.19</v>
      </c>
      <c r="J101" s="61">
        <v>38.94</v>
      </c>
      <c r="K101" s="61">
        <v>103.75</v>
      </c>
      <c r="L101" s="61">
        <v>12.75</v>
      </c>
      <c r="M101" s="61">
        <v>0.59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" customHeight="1" x14ac:dyDescent="0.15">
      <c r="A102" s="16"/>
      <c r="B102" s="16"/>
      <c r="C102" s="67"/>
      <c r="D102" s="336" t="s">
        <v>123</v>
      </c>
      <c r="E102" s="336"/>
      <c r="F102" s="66">
        <v>9760</v>
      </c>
      <c r="G102" s="65">
        <v>9900</v>
      </c>
      <c r="H102" s="65">
        <v>23270</v>
      </c>
      <c r="I102" s="61">
        <v>3.13</v>
      </c>
      <c r="J102" s="61">
        <v>21.04</v>
      </c>
      <c r="K102" s="61">
        <v>53.57</v>
      </c>
      <c r="L102" s="61">
        <v>8.83</v>
      </c>
      <c r="M102" s="61">
        <v>0.76</v>
      </c>
    </row>
    <row r="103" spans="1:26" ht="12" customHeight="1" x14ac:dyDescent="0.15">
      <c r="A103" s="16"/>
      <c r="B103" s="16"/>
      <c r="C103" s="67"/>
      <c r="D103" s="16"/>
      <c r="E103" s="67" t="s">
        <v>122</v>
      </c>
      <c r="F103" s="66">
        <v>410</v>
      </c>
      <c r="G103" s="65">
        <v>410</v>
      </c>
      <c r="H103" s="65">
        <v>960</v>
      </c>
      <c r="I103" s="61">
        <v>3.75</v>
      </c>
      <c r="J103" s="61">
        <v>23.64</v>
      </c>
      <c r="K103" s="61">
        <v>65.540000000000006</v>
      </c>
      <c r="L103" s="61">
        <v>10.14</v>
      </c>
      <c r="M103" s="61">
        <v>0.62</v>
      </c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2" customHeight="1" x14ac:dyDescent="0.15">
      <c r="A104" s="16"/>
      <c r="B104" s="16"/>
      <c r="C104" s="67"/>
      <c r="D104" s="16"/>
      <c r="E104" s="67" t="s">
        <v>112</v>
      </c>
      <c r="F104" s="66">
        <v>460</v>
      </c>
      <c r="G104" s="65">
        <v>460</v>
      </c>
      <c r="H104" s="65">
        <v>1220</v>
      </c>
      <c r="I104" s="61">
        <v>3.79</v>
      </c>
      <c r="J104" s="61">
        <v>25.18</v>
      </c>
      <c r="K104" s="61">
        <v>68.290000000000006</v>
      </c>
      <c r="L104" s="61">
        <v>9.5</v>
      </c>
      <c r="M104" s="61">
        <v>0.7</v>
      </c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2" customHeight="1" x14ac:dyDescent="0.15">
      <c r="A105" s="16"/>
      <c r="B105" s="16"/>
      <c r="C105" s="67"/>
      <c r="D105" s="16"/>
      <c r="E105" s="67" t="s">
        <v>121</v>
      </c>
      <c r="F105" s="66">
        <v>7750</v>
      </c>
      <c r="G105" s="65">
        <v>7880</v>
      </c>
      <c r="H105" s="65">
        <v>18470</v>
      </c>
      <c r="I105" s="61">
        <v>3.06</v>
      </c>
      <c r="J105" s="61">
        <v>20.51</v>
      </c>
      <c r="K105" s="61">
        <v>51.83</v>
      </c>
      <c r="L105" s="61">
        <v>8.6</v>
      </c>
      <c r="M105" s="61">
        <v>0.78</v>
      </c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2" customHeight="1" x14ac:dyDescent="0.15">
      <c r="A106" s="16"/>
      <c r="B106" s="16"/>
      <c r="C106" s="67"/>
      <c r="D106" s="16"/>
      <c r="E106" s="67" t="s">
        <v>120</v>
      </c>
      <c r="F106" s="66">
        <v>1140</v>
      </c>
      <c r="G106" s="65">
        <v>1140</v>
      </c>
      <c r="H106" s="65">
        <v>2620</v>
      </c>
      <c r="I106" s="61">
        <v>3.14</v>
      </c>
      <c r="J106" s="61">
        <v>22.03</v>
      </c>
      <c r="K106" s="61">
        <v>55.07</v>
      </c>
      <c r="L106" s="61">
        <v>9.6</v>
      </c>
      <c r="M106" s="61">
        <v>0.73</v>
      </c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2" customHeight="1" x14ac:dyDescent="0.15">
      <c r="A107" s="16"/>
      <c r="B107" s="16"/>
      <c r="C107" s="336" t="s">
        <v>119</v>
      </c>
      <c r="D107" s="336"/>
      <c r="E107" s="336"/>
      <c r="F107" s="66">
        <v>410</v>
      </c>
      <c r="G107" s="65">
        <v>480</v>
      </c>
      <c r="H107" s="65">
        <v>1310</v>
      </c>
      <c r="I107" s="61">
        <v>4.46</v>
      </c>
      <c r="J107" s="61">
        <v>32.58</v>
      </c>
      <c r="K107" s="61">
        <v>117.73</v>
      </c>
      <c r="L107" s="61">
        <v>10.14</v>
      </c>
      <c r="M107" s="61">
        <v>0.72</v>
      </c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s="68" customFormat="1" ht="13.15" customHeight="1" x14ac:dyDescent="0.15">
      <c r="A108" s="344" t="s">
        <v>118</v>
      </c>
      <c r="B108" s="344"/>
      <c r="C108" s="344"/>
      <c r="D108" s="344"/>
      <c r="E108" s="344"/>
      <c r="F108" s="66"/>
      <c r="G108" s="65"/>
      <c r="H108" s="65"/>
      <c r="I108" s="61"/>
      <c r="J108" s="61"/>
      <c r="K108" s="61"/>
      <c r="L108" s="61"/>
      <c r="M108" s="61"/>
    </row>
    <row r="109" spans="1:26" s="68" customFormat="1" ht="12" customHeight="1" x14ac:dyDescent="0.15">
      <c r="A109" s="71"/>
      <c r="B109" s="336" t="s">
        <v>117</v>
      </c>
      <c r="C109" s="336"/>
      <c r="D109" s="336"/>
      <c r="E109" s="337"/>
      <c r="F109" s="66">
        <v>39270</v>
      </c>
      <c r="G109" s="65">
        <v>39500</v>
      </c>
      <c r="H109" s="65">
        <v>108450</v>
      </c>
      <c r="I109" s="61">
        <v>4.87</v>
      </c>
      <c r="J109" s="61">
        <v>33.97</v>
      </c>
      <c r="K109" s="61">
        <v>95.89</v>
      </c>
      <c r="L109" s="61">
        <v>12.12</v>
      </c>
      <c r="M109" s="61">
        <v>0.57999999999999996</v>
      </c>
    </row>
    <row r="110" spans="1:26" s="68" customFormat="1" ht="12" customHeight="1" x14ac:dyDescent="0.15">
      <c r="A110" s="71"/>
      <c r="B110" s="71"/>
      <c r="C110" s="67"/>
      <c r="D110" s="336" t="s">
        <v>115</v>
      </c>
      <c r="E110" s="337"/>
      <c r="F110" s="66">
        <v>28680</v>
      </c>
      <c r="G110" s="65">
        <v>28900</v>
      </c>
      <c r="H110" s="65">
        <v>86660</v>
      </c>
      <c r="I110" s="61">
        <v>5.5</v>
      </c>
      <c r="J110" s="61">
        <v>39.35</v>
      </c>
      <c r="K110" s="61">
        <v>112.55</v>
      </c>
      <c r="L110" s="61">
        <v>13.02</v>
      </c>
      <c r="M110" s="61">
        <v>0.55000000000000004</v>
      </c>
    </row>
    <row r="111" spans="1:26" s="68" customFormat="1" ht="12" customHeight="1" x14ac:dyDescent="0.15">
      <c r="A111" s="71"/>
      <c r="B111" s="71"/>
      <c r="C111" s="67"/>
      <c r="D111" s="336" t="s">
        <v>114</v>
      </c>
      <c r="E111" s="337"/>
      <c r="F111" s="66">
        <v>9590</v>
      </c>
      <c r="G111" s="65">
        <v>9590</v>
      </c>
      <c r="H111" s="65">
        <v>20590</v>
      </c>
      <c r="I111" s="61">
        <v>2.99</v>
      </c>
      <c r="J111" s="61">
        <v>17.88</v>
      </c>
      <c r="K111" s="61">
        <v>46.08</v>
      </c>
      <c r="L111" s="61">
        <v>8.33</v>
      </c>
      <c r="M111" s="61">
        <v>0.72</v>
      </c>
    </row>
    <row r="112" spans="1:26" s="68" customFormat="1" ht="12" customHeight="1" x14ac:dyDescent="0.15">
      <c r="A112" s="71"/>
      <c r="B112" s="71"/>
      <c r="C112" s="67"/>
      <c r="D112" s="71"/>
      <c r="E112" s="67" t="s">
        <v>113</v>
      </c>
      <c r="F112" s="66">
        <v>2130</v>
      </c>
      <c r="G112" s="65">
        <v>2130</v>
      </c>
      <c r="H112" s="65">
        <v>4580</v>
      </c>
      <c r="I112" s="61">
        <v>3.43</v>
      </c>
      <c r="J112" s="61">
        <v>18.260000000000002</v>
      </c>
      <c r="K112" s="61">
        <v>47.93</v>
      </c>
      <c r="L112" s="61">
        <v>8.51</v>
      </c>
      <c r="M112" s="61">
        <v>0.63</v>
      </c>
    </row>
    <row r="113" spans="1:26" s="68" customFormat="1" ht="12" customHeight="1" x14ac:dyDescent="0.15">
      <c r="A113" s="71"/>
      <c r="B113" s="71"/>
      <c r="C113" s="67"/>
      <c r="D113" s="71"/>
      <c r="E113" s="67" t="s">
        <v>112</v>
      </c>
      <c r="F113" s="66" t="s">
        <v>55</v>
      </c>
      <c r="G113" s="65" t="s">
        <v>83</v>
      </c>
      <c r="H113" s="65" t="s">
        <v>83</v>
      </c>
      <c r="I113" s="69" t="s">
        <v>83</v>
      </c>
      <c r="J113" s="69" t="s">
        <v>83</v>
      </c>
      <c r="K113" s="69" t="s">
        <v>83</v>
      </c>
      <c r="L113" s="69" t="s">
        <v>83</v>
      </c>
      <c r="M113" s="69" t="s">
        <v>83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s="68" customFormat="1" ht="12" customHeight="1" x14ac:dyDescent="0.15">
      <c r="A114" s="71"/>
      <c r="B114" s="71"/>
      <c r="C114" s="67"/>
      <c r="D114" s="71"/>
      <c r="E114" s="67" t="s">
        <v>111</v>
      </c>
      <c r="F114" s="66">
        <v>6950</v>
      </c>
      <c r="G114" s="65">
        <v>6950</v>
      </c>
      <c r="H114" s="65">
        <v>15100</v>
      </c>
      <c r="I114" s="61">
        <v>2.91</v>
      </c>
      <c r="J114" s="61">
        <v>18.04</v>
      </c>
      <c r="K114" s="61">
        <v>46.2</v>
      </c>
      <c r="L114" s="61">
        <v>8.3000000000000007</v>
      </c>
      <c r="M114" s="61">
        <v>0.75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s="68" customFormat="1" ht="12" customHeight="1" x14ac:dyDescent="0.15">
      <c r="A115" s="71"/>
      <c r="B115" s="71"/>
      <c r="C115" s="67"/>
      <c r="D115" s="71"/>
      <c r="E115" s="67" t="s">
        <v>110</v>
      </c>
      <c r="F115" s="66">
        <v>510</v>
      </c>
      <c r="G115" s="65">
        <v>510</v>
      </c>
      <c r="H115" s="65">
        <v>910</v>
      </c>
      <c r="I115" s="61">
        <v>2.35</v>
      </c>
      <c r="J115" s="61">
        <v>14.06</v>
      </c>
      <c r="K115" s="61">
        <v>36.76</v>
      </c>
      <c r="L115" s="61">
        <v>7.87</v>
      </c>
      <c r="M115" s="61">
        <v>0.76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s="68" customFormat="1" ht="12" customHeight="1" x14ac:dyDescent="0.15">
      <c r="A116" s="71"/>
      <c r="B116" s="71"/>
      <c r="C116" s="336" t="s">
        <v>116</v>
      </c>
      <c r="D116" s="336"/>
      <c r="E116" s="337"/>
      <c r="F116" s="66">
        <v>37690</v>
      </c>
      <c r="G116" s="65">
        <v>37900</v>
      </c>
      <c r="H116" s="65">
        <v>103550</v>
      </c>
      <c r="I116" s="61">
        <v>4.84</v>
      </c>
      <c r="J116" s="61">
        <v>33.630000000000003</v>
      </c>
      <c r="K116" s="61">
        <v>94.31</v>
      </c>
      <c r="L116" s="61">
        <v>12.05</v>
      </c>
      <c r="M116" s="61">
        <v>0.57999999999999996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s="68" customFormat="1" ht="12" customHeight="1" x14ac:dyDescent="0.15">
      <c r="A117" s="71"/>
      <c r="B117" s="71"/>
      <c r="C117" s="67"/>
      <c r="D117" s="336" t="s">
        <v>115</v>
      </c>
      <c r="E117" s="337"/>
      <c r="F117" s="66">
        <v>27180</v>
      </c>
      <c r="G117" s="65">
        <v>27390</v>
      </c>
      <c r="H117" s="65">
        <v>82040</v>
      </c>
      <c r="I117" s="61">
        <v>5.48</v>
      </c>
      <c r="J117" s="61">
        <v>39.17</v>
      </c>
      <c r="K117" s="61">
        <v>111.26</v>
      </c>
      <c r="L117" s="61">
        <v>12.98</v>
      </c>
      <c r="M117" s="61">
        <v>0.55000000000000004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" customHeight="1" x14ac:dyDescent="0.15">
      <c r="A118" s="16"/>
      <c r="B118" s="16"/>
      <c r="C118" s="67"/>
      <c r="D118" s="336" t="s">
        <v>114</v>
      </c>
      <c r="E118" s="337"/>
      <c r="F118" s="66">
        <v>9510</v>
      </c>
      <c r="G118" s="65">
        <v>9510</v>
      </c>
      <c r="H118" s="65">
        <v>20320</v>
      </c>
      <c r="I118" s="61">
        <v>2.98</v>
      </c>
      <c r="J118" s="61">
        <v>17.77</v>
      </c>
      <c r="K118" s="61">
        <v>45.82</v>
      </c>
      <c r="L118" s="61">
        <v>8.31</v>
      </c>
      <c r="M118" s="61">
        <v>0.72</v>
      </c>
    </row>
    <row r="119" spans="1:26" ht="12" customHeight="1" x14ac:dyDescent="0.15">
      <c r="A119" s="16"/>
      <c r="B119" s="16"/>
      <c r="C119" s="67"/>
      <c r="D119" s="16"/>
      <c r="E119" s="67" t="s">
        <v>113</v>
      </c>
      <c r="F119" s="66">
        <v>2130</v>
      </c>
      <c r="G119" s="65">
        <v>2130</v>
      </c>
      <c r="H119" s="65">
        <v>4580</v>
      </c>
      <c r="I119" s="61">
        <v>3.43</v>
      </c>
      <c r="J119" s="61">
        <v>18.260000000000002</v>
      </c>
      <c r="K119" s="61">
        <v>47.93</v>
      </c>
      <c r="L119" s="61">
        <v>8.51</v>
      </c>
      <c r="M119" s="61">
        <v>0.63</v>
      </c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2" customHeight="1" x14ac:dyDescent="0.15">
      <c r="A120" s="16"/>
      <c r="B120" s="16"/>
      <c r="C120" s="67"/>
      <c r="D120" s="16"/>
      <c r="E120" s="67" t="s">
        <v>112</v>
      </c>
      <c r="F120" s="66" t="s">
        <v>83</v>
      </c>
      <c r="G120" s="65" t="s">
        <v>83</v>
      </c>
      <c r="H120" s="65" t="s">
        <v>83</v>
      </c>
      <c r="I120" s="69" t="s">
        <v>83</v>
      </c>
      <c r="J120" s="69" t="s">
        <v>83</v>
      </c>
      <c r="K120" s="69" t="s">
        <v>83</v>
      </c>
      <c r="L120" s="69" t="s">
        <v>83</v>
      </c>
      <c r="M120" s="69" t="s">
        <v>83</v>
      </c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2" customHeight="1" x14ac:dyDescent="0.15">
      <c r="A121" s="16"/>
      <c r="B121" s="16"/>
      <c r="C121" s="67"/>
      <c r="D121" s="16"/>
      <c r="E121" s="67" t="s">
        <v>111</v>
      </c>
      <c r="F121" s="66">
        <v>6860</v>
      </c>
      <c r="G121" s="65">
        <v>6860</v>
      </c>
      <c r="H121" s="65">
        <v>14830</v>
      </c>
      <c r="I121" s="61">
        <v>2.88</v>
      </c>
      <c r="J121" s="61">
        <v>17.899999999999999</v>
      </c>
      <c r="K121" s="61">
        <v>45.84</v>
      </c>
      <c r="L121" s="61">
        <v>8.2799999999999994</v>
      </c>
      <c r="M121" s="61">
        <v>0.75</v>
      </c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2" customHeight="1" x14ac:dyDescent="0.15">
      <c r="A122" s="16"/>
      <c r="B122" s="16"/>
      <c r="C122" s="67"/>
      <c r="D122" s="16"/>
      <c r="E122" s="67" t="s">
        <v>110</v>
      </c>
      <c r="F122" s="66">
        <v>510</v>
      </c>
      <c r="G122" s="65">
        <v>510</v>
      </c>
      <c r="H122" s="65">
        <v>910</v>
      </c>
      <c r="I122" s="61">
        <v>2.35</v>
      </c>
      <c r="J122" s="61">
        <v>14.06</v>
      </c>
      <c r="K122" s="61">
        <v>36.76</v>
      </c>
      <c r="L122" s="61">
        <v>7.87</v>
      </c>
      <c r="M122" s="61">
        <v>0.76</v>
      </c>
    </row>
    <row r="123" spans="1:26" ht="12" customHeight="1" thickBot="1" x14ac:dyDescent="0.2">
      <c r="A123" s="18"/>
      <c r="B123" s="18"/>
      <c r="C123" s="342" t="s">
        <v>109</v>
      </c>
      <c r="D123" s="342"/>
      <c r="E123" s="343"/>
      <c r="F123" s="64">
        <v>1580</v>
      </c>
      <c r="G123" s="63">
        <v>1600</v>
      </c>
      <c r="H123" s="63">
        <v>4890</v>
      </c>
      <c r="I123" s="62">
        <v>5.67</v>
      </c>
      <c r="J123" s="62">
        <v>41.87</v>
      </c>
      <c r="K123" s="62">
        <v>132.49</v>
      </c>
      <c r="L123" s="62">
        <v>13.53</v>
      </c>
      <c r="M123" s="62">
        <v>0.55000000000000004</v>
      </c>
    </row>
    <row r="124" spans="1:26" s="56" customFormat="1" ht="13.9" customHeight="1" x14ac:dyDescent="0.15">
      <c r="A124" s="7" t="s">
        <v>4</v>
      </c>
      <c r="C124" s="7"/>
      <c r="D124" s="7"/>
      <c r="E124" s="59"/>
      <c r="F124" s="60"/>
      <c r="G124" s="58"/>
      <c r="H124" s="58"/>
      <c r="I124" s="57"/>
      <c r="J124" s="57"/>
      <c r="K124" s="57"/>
      <c r="L124" s="57"/>
      <c r="M124" s="5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s="56" customFormat="1" ht="13.9" customHeight="1" x14ac:dyDescent="0.15">
      <c r="A125" s="7" t="s">
        <v>108</v>
      </c>
      <c r="C125" s="7"/>
      <c r="D125" s="7"/>
      <c r="E125" s="59"/>
      <c r="F125" s="58"/>
      <c r="G125" s="58"/>
      <c r="H125" s="58"/>
      <c r="I125" s="57"/>
      <c r="J125" s="57"/>
      <c r="K125" s="57"/>
      <c r="L125" s="57"/>
      <c r="M125" s="5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</sheetData>
  <mergeCells count="98">
    <mergeCell ref="A1:M1"/>
    <mergeCell ref="N21:R21"/>
    <mergeCell ref="N5:R5"/>
    <mergeCell ref="A5:E5"/>
    <mergeCell ref="P13:R13"/>
    <mergeCell ref="Q14:R14"/>
    <mergeCell ref="Q15:R15"/>
    <mergeCell ref="N4:R4"/>
    <mergeCell ref="O6:R6"/>
    <mergeCell ref="D7:E7"/>
    <mergeCell ref="B6:E6"/>
    <mergeCell ref="A21:E21"/>
    <mergeCell ref="D15:E15"/>
    <mergeCell ref="D14:E14"/>
    <mergeCell ref="D39:E39"/>
    <mergeCell ref="B22:E22"/>
    <mergeCell ref="D23:E23"/>
    <mergeCell ref="C13:E13"/>
    <mergeCell ref="D8:E8"/>
    <mergeCell ref="A76:E76"/>
    <mergeCell ref="N53:R53"/>
    <mergeCell ref="D62:E62"/>
    <mergeCell ref="D63:E63"/>
    <mergeCell ref="B54:E54"/>
    <mergeCell ref="D55:E55"/>
    <mergeCell ref="Q55:R55"/>
    <mergeCell ref="Q56:R56"/>
    <mergeCell ref="P61:R61"/>
    <mergeCell ref="D56:E56"/>
    <mergeCell ref="C61:E61"/>
    <mergeCell ref="A75:E75"/>
    <mergeCell ref="A53:E53"/>
    <mergeCell ref="A73:M73"/>
    <mergeCell ref="C68:E68"/>
    <mergeCell ref="D86:E86"/>
    <mergeCell ref="N37:R37"/>
    <mergeCell ref="O54:R54"/>
    <mergeCell ref="D47:E47"/>
    <mergeCell ref="A4:E4"/>
    <mergeCell ref="D30:E30"/>
    <mergeCell ref="D31:E31"/>
    <mergeCell ref="B38:E38"/>
    <mergeCell ref="D24:E24"/>
    <mergeCell ref="C29:E29"/>
    <mergeCell ref="A37:E37"/>
    <mergeCell ref="Q7:R7"/>
    <mergeCell ref="Q8:R8"/>
    <mergeCell ref="C45:E45"/>
    <mergeCell ref="D46:E46"/>
    <mergeCell ref="O22:R22"/>
    <mergeCell ref="B77:E77"/>
    <mergeCell ref="D78:E78"/>
    <mergeCell ref="D79:E79"/>
    <mergeCell ref="C84:E84"/>
    <mergeCell ref="D85:E85"/>
    <mergeCell ref="C123:E123"/>
    <mergeCell ref="B109:E109"/>
    <mergeCell ref="D110:E110"/>
    <mergeCell ref="D111:E111"/>
    <mergeCell ref="C116:E116"/>
    <mergeCell ref="C91:E91"/>
    <mergeCell ref="D117:E117"/>
    <mergeCell ref="D118:E118"/>
    <mergeCell ref="C107:E107"/>
    <mergeCell ref="D95:E95"/>
    <mergeCell ref="C100:E100"/>
    <mergeCell ref="D101:E101"/>
    <mergeCell ref="D102:E102"/>
    <mergeCell ref="A108:E108"/>
    <mergeCell ref="A92:E92"/>
    <mergeCell ref="B93:E93"/>
    <mergeCell ref="D94:E94"/>
    <mergeCell ref="N1:Z1"/>
    <mergeCell ref="A71:M71"/>
    <mergeCell ref="N71:Z71"/>
    <mergeCell ref="A2:M2"/>
    <mergeCell ref="C52:E52"/>
    <mergeCell ref="C36:E36"/>
    <mergeCell ref="C20:E20"/>
    <mergeCell ref="P20:R20"/>
    <mergeCell ref="P68:R68"/>
    <mergeCell ref="P52:R52"/>
    <mergeCell ref="Q23:R23"/>
    <mergeCell ref="Q24:R24"/>
    <mergeCell ref="P29:R29"/>
    <mergeCell ref="Q30:R30"/>
    <mergeCell ref="Q31:R31"/>
    <mergeCell ref="D40:E40"/>
    <mergeCell ref="P36:R36"/>
    <mergeCell ref="A72:M72"/>
    <mergeCell ref="Q62:R62"/>
    <mergeCell ref="Q63:R63"/>
    <mergeCell ref="Q40:R40"/>
    <mergeCell ref="P45:R45"/>
    <mergeCell ref="Q46:R46"/>
    <mergeCell ref="Q47:R47"/>
    <mergeCell ref="O38:R38"/>
    <mergeCell ref="Q39:R39"/>
  </mergeCells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zoomScale="120" zoomScaleNormal="120" zoomScaleSheetLayoutView="100" workbookViewId="0">
      <selection sqref="A1:M1"/>
    </sheetView>
  </sheetViews>
  <sheetFormatPr defaultRowHeight="13.9" customHeight="1" x14ac:dyDescent="0.15"/>
  <cols>
    <col min="1" max="1" width="1.25" style="84" customWidth="1"/>
    <col min="2" max="2" width="15.5" style="84" customWidth="1"/>
    <col min="3" max="13" width="5.75" style="84" customWidth="1"/>
    <col min="14" max="16384" width="9" style="84"/>
  </cols>
  <sheetData>
    <row r="1" spans="1:13" s="110" customFormat="1" ht="19.899999999999999" customHeight="1" x14ac:dyDescent="0.15">
      <c r="A1" s="368" t="s">
        <v>173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85" customFormat="1" ht="13.9" customHeight="1" thickBot="1" x14ac:dyDescent="0.2">
      <c r="A2" s="90"/>
      <c r="B2" s="90"/>
      <c r="C2" s="109"/>
      <c r="D2" s="87"/>
      <c r="E2" s="87"/>
      <c r="F2" s="87"/>
      <c r="G2" s="87"/>
      <c r="H2" s="87"/>
      <c r="I2" s="87"/>
      <c r="J2" s="87"/>
      <c r="K2" s="87"/>
      <c r="L2" s="87"/>
      <c r="M2" s="86" t="s">
        <v>172</v>
      </c>
    </row>
    <row r="3" spans="1:13" s="94" customFormat="1" ht="12" customHeight="1" x14ac:dyDescent="0.15">
      <c r="A3" s="362" t="s">
        <v>171</v>
      </c>
      <c r="B3" s="363"/>
      <c r="C3" s="369" t="s">
        <v>170</v>
      </c>
      <c r="D3" s="355" t="s">
        <v>169</v>
      </c>
      <c r="E3" s="357"/>
      <c r="F3" s="355" t="s">
        <v>168</v>
      </c>
      <c r="G3" s="356"/>
      <c r="H3" s="356"/>
      <c r="I3" s="357"/>
      <c r="J3" s="355" t="s">
        <v>167</v>
      </c>
      <c r="K3" s="357"/>
      <c r="L3" s="355" t="s">
        <v>166</v>
      </c>
      <c r="M3" s="356"/>
    </row>
    <row r="4" spans="1:13" s="94" customFormat="1" ht="12" customHeight="1" x14ac:dyDescent="0.15">
      <c r="A4" s="364"/>
      <c r="B4" s="365"/>
      <c r="C4" s="370"/>
      <c r="D4" s="351" t="s">
        <v>165</v>
      </c>
      <c r="E4" s="351" t="s">
        <v>164</v>
      </c>
      <c r="F4" s="358" t="s">
        <v>163</v>
      </c>
      <c r="G4" s="359"/>
      <c r="H4" s="108" t="s">
        <v>162</v>
      </c>
      <c r="I4" s="108"/>
      <c r="J4" s="351" t="s">
        <v>161</v>
      </c>
      <c r="K4" s="351" t="s">
        <v>160</v>
      </c>
      <c r="L4" s="351" t="s">
        <v>161</v>
      </c>
      <c r="M4" s="353" t="s">
        <v>160</v>
      </c>
    </row>
    <row r="5" spans="1:13" s="94" customFormat="1" ht="12" customHeight="1" x14ac:dyDescent="0.15">
      <c r="A5" s="366"/>
      <c r="B5" s="367"/>
      <c r="C5" s="371"/>
      <c r="D5" s="352"/>
      <c r="E5" s="352"/>
      <c r="F5" s="107" t="s">
        <v>159</v>
      </c>
      <c r="G5" s="107" t="s">
        <v>158</v>
      </c>
      <c r="H5" s="107" t="s">
        <v>159</v>
      </c>
      <c r="I5" s="107" t="s">
        <v>158</v>
      </c>
      <c r="J5" s="352"/>
      <c r="K5" s="352"/>
      <c r="L5" s="352"/>
      <c r="M5" s="354"/>
    </row>
    <row r="6" spans="1:13" s="94" customFormat="1" ht="11.45" customHeight="1" x14ac:dyDescent="0.15">
      <c r="A6" s="360" t="s">
        <v>157</v>
      </c>
      <c r="B6" s="361"/>
      <c r="C6" s="100">
        <v>465900</v>
      </c>
      <c r="D6" s="99">
        <v>446400</v>
      </c>
      <c r="E6" s="99">
        <v>2600</v>
      </c>
      <c r="F6" s="99">
        <v>443900</v>
      </c>
      <c r="G6" s="99">
        <v>5100</v>
      </c>
      <c r="H6" s="99">
        <v>435000</v>
      </c>
      <c r="I6" s="99">
        <v>14000</v>
      </c>
      <c r="J6" s="99">
        <v>446800</v>
      </c>
      <c r="K6" s="99">
        <v>2200</v>
      </c>
      <c r="L6" s="99">
        <v>420000</v>
      </c>
      <c r="M6" s="99">
        <v>29100</v>
      </c>
    </row>
    <row r="7" spans="1:13" s="94" customFormat="1" ht="11.45" customHeight="1" x14ac:dyDescent="0.15">
      <c r="A7" s="105"/>
      <c r="B7" s="104" t="s">
        <v>68</v>
      </c>
      <c r="C7" s="100">
        <v>4200</v>
      </c>
      <c r="D7" s="99">
        <v>4200</v>
      </c>
      <c r="E7" s="99" t="s">
        <v>156</v>
      </c>
      <c r="F7" s="99">
        <v>3600</v>
      </c>
      <c r="G7" s="99">
        <v>500</v>
      </c>
      <c r="H7" s="99">
        <v>3400</v>
      </c>
      <c r="I7" s="99">
        <v>800</v>
      </c>
      <c r="J7" s="99">
        <v>4000</v>
      </c>
      <c r="K7" s="99">
        <v>200</v>
      </c>
      <c r="L7" s="99">
        <v>3200</v>
      </c>
      <c r="M7" s="99">
        <v>900</v>
      </c>
    </row>
    <row r="8" spans="1:13" s="94" customFormat="1" ht="11.45" customHeight="1" x14ac:dyDescent="0.15">
      <c r="A8" s="102"/>
      <c r="B8" s="101" t="s">
        <v>67</v>
      </c>
      <c r="C8" s="100">
        <v>4500</v>
      </c>
      <c r="D8" s="99">
        <v>4500</v>
      </c>
      <c r="E8" s="99" t="s">
        <v>156</v>
      </c>
      <c r="F8" s="99">
        <v>4200</v>
      </c>
      <c r="G8" s="99">
        <v>400</v>
      </c>
      <c r="H8" s="99">
        <v>3800</v>
      </c>
      <c r="I8" s="99">
        <v>800</v>
      </c>
      <c r="J8" s="99">
        <v>4300</v>
      </c>
      <c r="K8" s="99">
        <v>200</v>
      </c>
      <c r="L8" s="99">
        <v>3400</v>
      </c>
      <c r="M8" s="99">
        <v>1200</v>
      </c>
    </row>
    <row r="9" spans="1:13" s="94" customFormat="1" ht="11.45" customHeight="1" x14ac:dyDescent="0.15">
      <c r="A9" s="102"/>
      <c r="B9" s="103" t="s">
        <v>66</v>
      </c>
      <c r="C9" s="100">
        <v>24700</v>
      </c>
      <c r="D9" s="99">
        <v>24500</v>
      </c>
      <c r="E9" s="99">
        <v>200</v>
      </c>
      <c r="F9" s="99">
        <v>23200</v>
      </c>
      <c r="G9" s="99">
        <v>1500</v>
      </c>
      <c r="H9" s="99">
        <v>21200</v>
      </c>
      <c r="I9" s="99">
        <v>3500</v>
      </c>
      <c r="J9" s="99">
        <v>24200</v>
      </c>
      <c r="K9" s="99">
        <v>500</v>
      </c>
      <c r="L9" s="99">
        <v>18700</v>
      </c>
      <c r="M9" s="99">
        <v>6000</v>
      </c>
    </row>
    <row r="10" spans="1:13" s="94" customFormat="1" ht="11.45" customHeight="1" x14ac:dyDescent="0.15">
      <c r="A10" s="102"/>
      <c r="B10" s="103" t="s">
        <v>65</v>
      </c>
      <c r="C10" s="100">
        <v>64700</v>
      </c>
      <c r="D10" s="99">
        <v>64700</v>
      </c>
      <c r="E10" s="99" t="s">
        <v>156</v>
      </c>
      <c r="F10" s="99">
        <v>63600</v>
      </c>
      <c r="G10" s="99">
        <v>1100</v>
      </c>
      <c r="H10" s="99">
        <v>60500</v>
      </c>
      <c r="I10" s="99">
        <v>4200</v>
      </c>
      <c r="J10" s="99">
        <v>64400</v>
      </c>
      <c r="K10" s="99">
        <v>300</v>
      </c>
      <c r="L10" s="99">
        <v>58100</v>
      </c>
      <c r="M10" s="99">
        <v>6600</v>
      </c>
    </row>
    <row r="11" spans="1:13" s="94" customFormat="1" ht="11.45" customHeight="1" x14ac:dyDescent="0.15">
      <c r="A11" s="102"/>
      <c r="B11" s="101" t="s">
        <v>64</v>
      </c>
      <c r="C11" s="100">
        <v>94800</v>
      </c>
      <c r="D11" s="99">
        <v>94400</v>
      </c>
      <c r="E11" s="99">
        <v>400</v>
      </c>
      <c r="F11" s="99">
        <v>94200</v>
      </c>
      <c r="G11" s="99">
        <v>600</v>
      </c>
      <c r="H11" s="99">
        <v>93100</v>
      </c>
      <c r="I11" s="99">
        <v>1700</v>
      </c>
      <c r="J11" s="99">
        <v>94600</v>
      </c>
      <c r="K11" s="99">
        <v>200</v>
      </c>
      <c r="L11" s="99">
        <v>89600</v>
      </c>
      <c r="M11" s="99">
        <v>5200</v>
      </c>
    </row>
    <row r="12" spans="1:13" s="94" customFormat="1" ht="11.45" customHeight="1" x14ac:dyDescent="0.15">
      <c r="A12" s="102"/>
      <c r="B12" s="101" t="s">
        <v>63</v>
      </c>
      <c r="C12" s="100">
        <v>65600</v>
      </c>
      <c r="D12" s="99">
        <v>63500</v>
      </c>
      <c r="E12" s="99">
        <v>2100</v>
      </c>
      <c r="F12" s="99">
        <v>65500</v>
      </c>
      <c r="G12" s="99">
        <v>100</v>
      </c>
      <c r="H12" s="99">
        <v>65200</v>
      </c>
      <c r="I12" s="99">
        <v>400</v>
      </c>
      <c r="J12" s="99">
        <v>65500</v>
      </c>
      <c r="K12" s="99">
        <v>100</v>
      </c>
      <c r="L12" s="99">
        <v>63700</v>
      </c>
      <c r="M12" s="99">
        <v>1900</v>
      </c>
    </row>
    <row r="13" spans="1:13" s="94" customFormat="1" ht="11.45" customHeight="1" x14ac:dyDescent="0.15">
      <c r="A13" s="102"/>
      <c r="B13" s="103" t="s">
        <v>62</v>
      </c>
      <c r="C13" s="100">
        <v>69200</v>
      </c>
      <c r="D13" s="99">
        <v>69200</v>
      </c>
      <c r="E13" s="99" t="s">
        <v>156</v>
      </c>
      <c r="F13" s="99">
        <v>69100</v>
      </c>
      <c r="G13" s="99">
        <v>100</v>
      </c>
      <c r="H13" s="99">
        <v>69000</v>
      </c>
      <c r="I13" s="99">
        <v>200</v>
      </c>
      <c r="J13" s="99">
        <v>69100</v>
      </c>
      <c r="K13" s="99">
        <v>100</v>
      </c>
      <c r="L13" s="99">
        <v>67700</v>
      </c>
      <c r="M13" s="99">
        <v>1500</v>
      </c>
    </row>
    <row r="14" spans="1:13" s="94" customFormat="1" ht="11.45" customHeight="1" x14ac:dyDescent="0.15">
      <c r="A14" s="102"/>
      <c r="B14" s="106" t="s">
        <v>61</v>
      </c>
      <c r="C14" s="100">
        <v>39000</v>
      </c>
      <c r="D14" s="99">
        <v>39000</v>
      </c>
      <c r="E14" s="99" t="s">
        <v>156</v>
      </c>
      <c r="F14" s="99">
        <v>38900</v>
      </c>
      <c r="G14" s="99">
        <v>100</v>
      </c>
      <c r="H14" s="99">
        <v>38800</v>
      </c>
      <c r="I14" s="99">
        <v>200</v>
      </c>
      <c r="J14" s="99">
        <v>39000</v>
      </c>
      <c r="K14" s="99" t="s">
        <v>156</v>
      </c>
      <c r="L14" s="99">
        <v>38300</v>
      </c>
      <c r="M14" s="99">
        <v>700</v>
      </c>
    </row>
    <row r="15" spans="1:13" s="94" customFormat="1" ht="11.45" customHeight="1" x14ac:dyDescent="0.15">
      <c r="A15" s="105"/>
      <c r="B15" s="104" t="s">
        <v>60</v>
      </c>
      <c r="C15" s="100">
        <v>13300</v>
      </c>
      <c r="D15" s="99">
        <v>13300</v>
      </c>
      <c r="E15" s="99" t="s">
        <v>156</v>
      </c>
      <c r="F15" s="99">
        <v>13200</v>
      </c>
      <c r="G15" s="99">
        <v>0</v>
      </c>
      <c r="H15" s="99">
        <v>13200</v>
      </c>
      <c r="I15" s="99">
        <v>0</v>
      </c>
      <c r="J15" s="99">
        <v>13300</v>
      </c>
      <c r="K15" s="99" t="s">
        <v>156</v>
      </c>
      <c r="L15" s="99">
        <v>13100</v>
      </c>
      <c r="M15" s="99">
        <v>200</v>
      </c>
    </row>
    <row r="16" spans="1:13" s="94" customFormat="1" ht="11.45" customHeight="1" x14ac:dyDescent="0.15">
      <c r="A16" s="102"/>
      <c r="B16" s="103" t="s">
        <v>59</v>
      </c>
      <c r="C16" s="100">
        <v>11800</v>
      </c>
      <c r="D16" s="99">
        <v>11800</v>
      </c>
      <c r="E16" s="99" t="s">
        <v>156</v>
      </c>
      <c r="F16" s="99">
        <v>11800</v>
      </c>
      <c r="G16" s="99">
        <v>0</v>
      </c>
      <c r="H16" s="99">
        <v>11600</v>
      </c>
      <c r="I16" s="99">
        <v>200</v>
      </c>
      <c r="J16" s="99">
        <v>11800</v>
      </c>
      <c r="K16" s="99">
        <v>100</v>
      </c>
      <c r="L16" s="99">
        <v>11700</v>
      </c>
      <c r="M16" s="99">
        <v>100</v>
      </c>
    </row>
    <row r="17" spans="1:13" s="94" customFormat="1" ht="11.45" customHeight="1" x14ac:dyDescent="0.15">
      <c r="A17" s="102"/>
      <c r="B17" s="103" t="s">
        <v>58</v>
      </c>
      <c r="C17" s="100">
        <v>10400</v>
      </c>
      <c r="D17" s="99">
        <v>10400</v>
      </c>
      <c r="E17" s="99" t="s">
        <v>156</v>
      </c>
      <c r="F17" s="99">
        <v>10400</v>
      </c>
      <c r="G17" s="99" t="s">
        <v>156</v>
      </c>
      <c r="H17" s="99">
        <v>10300</v>
      </c>
      <c r="I17" s="99">
        <v>100</v>
      </c>
      <c r="J17" s="99">
        <v>10400</v>
      </c>
      <c r="K17" s="99">
        <v>0</v>
      </c>
      <c r="L17" s="99">
        <v>10300</v>
      </c>
      <c r="M17" s="99">
        <v>100</v>
      </c>
    </row>
    <row r="18" spans="1:13" s="94" customFormat="1" ht="11.45" customHeight="1" x14ac:dyDescent="0.15">
      <c r="A18" s="102"/>
      <c r="B18" s="103" t="s">
        <v>57</v>
      </c>
      <c r="C18" s="100">
        <v>15100</v>
      </c>
      <c r="D18" s="99">
        <v>15100</v>
      </c>
      <c r="E18" s="99" t="s">
        <v>156</v>
      </c>
      <c r="F18" s="99">
        <v>15100</v>
      </c>
      <c r="G18" s="99" t="s">
        <v>156</v>
      </c>
      <c r="H18" s="99">
        <v>15100</v>
      </c>
      <c r="I18" s="99">
        <v>0</v>
      </c>
      <c r="J18" s="99">
        <v>15100</v>
      </c>
      <c r="K18" s="99" t="s">
        <v>156</v>
      </c>
      <c r="L18" s="99">
        <v>15100</v>
      </c>
      <c r="M18" s="99">
        <v>100</v>
      </c>
    </row>
    <row r="19" spans="1:13" s="94" customFormat="1" ht="11.45" customHeight="1" x14ac:dyDescent="0.15">
      <c r="A19" s="102"/>
      <c r="B19" s="101" t="s">
        <v>56</v>
      </c>
      <c r="C19" s="100">
        <v>7100</v>
      </c>
      <c r="D19" s="99">
        <v>7100</v>
      </c>
      <c r="E19" s="99" t="s">
        <v>156</v>
      </c>
      <c r="F19" s="99">
        <v>7100</v>
      </c>
      <c r="G19" s="99" t="s">
        <v>156</v>
      </c>
      <c r="H19" s="99">
        <v>7100</v>
      </c>
      <c r="I19" s="99" t="s">
        <v>156</v>
      </c>
      <c r="J19" s="99">
        <v>7100</v>
      </c>
      <c r="K19" s="99" t="s">
        <v>156</v>
      </c>
      <c r="L19" s="99">
        <v>6800</v>
      </c>
      <c r="M19" s="99">
        <v>300</v>
      </c>
    </row>
    <row r="20" spans="1:13" s="94" customFormat="1" ht="11.45" customHeight="1" thickBot="1" x14ac:dyDescent="0.2">
      <c r="A20" s="98"/>
      <c r="B20" s="97" t="s">
        <v>54</v>
      </c>
      <c r="C20" s="96">
        <v>41500</v>
      </c>
      <c r="D20" s="95">
        <v>24600</v>
      </c>
      <c r="E20" s="95" t="s">
        <v>83</v>
      </c>
      <c r="F20" s="95">
        <v>23900</v>
      </c>
      <c r="G20" s="95">
        <v>700</v>
      </c>
      <c r="H20" s="95">
        <v>22600</v>
      </c>
      <c r="I20" s="95">
        <v>2000</v>
      </c>
      <c r="J20" s="95">
        <v>24000</v>
      </c>
      <c r="K20" s="95">
        <v>500</v>
      </c>
      <c r="L20" s="95">
        <v>20400</v>
      </c>
      <c r="M20" s="95">
        <v>4200</v>
      </c>
    </row>
    <row r="21" spans="1:13" s="85" customFormat="1" ht="13.15" customHeight="1" x14ac:dyDescent="0.15">
      <c r="A21" s="93" t="s">
        <v>155</v>
      </c>
      <c r="B21" s="92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  <row r="22" spans="1:13" s="85" customFormat="1" ht="13.15" customHeight="1" x14ac:dyDescent="0.15">
      <c r="A22" s="90" t="s">
        <v>154</v>
      </c>
      <c r="B22" s="89"/>
      <c r="C22" s="88"/>
      <c r="D22" s="88"/>
      <c r="E22" s="87"/>
      <c r="F22" s="87"/>
      <c r="G22" s="87"/>
      <c r="H22" s="87"/>
      <c r="I22" s="87"/>
      <c r="J22" s="87"/>
      <c r="K22" s="87"/>
      <c r="L22" s="87"/>
      <c r="M22" s="86"/>
    </row>
  </sheetData>
  <mergeCells count="15">
    <mergeCell ref="A6:B6"/>
    <mergeCell ref="A3:B5"/>
    <mergeCell ref="A1:M1"/>
    <mergeCell ref="C3:C5"/>
    <mergeCell ref="D3:E3"/>
    <mergeCell ref="D4:D5"/>
    <mergeCell ref="E4:E5"/>
    <mergeCell ref="L4:L5"/>
    <mergeCell ref="M4:M5"/>
    <mergeCell ref="L3:M3"/>
    <mergeCell ref="F3:I3"/>
    <mergeCell ref="F4:G4"/>
    <mergeCell ref="J3:K3"/>
    <mergeCell ref="J4:J5"/>
    <mergeCell ref="K4:K5"/>
  </mergeCells>
  <phoneticPr fontId="1"/>
  <pageMargins left="0.75" right="0" top="1" bottom="0" header="0.51200000000000001" footer="0.51200000000000001"/>
  <pageSetup paperSize="9" scale="60" pageOrder="overThenDown" orientation="portrait" verticalDpi="400" r:id="rId1"/>
  <headerFooter alignWithMargins="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zoomScale="120" zoomScaleNormal="120" zoomScaleSheetLayoutView="100" workbookViewId="0">
      <selection sqref="A1:F1"/>
    </sheetView>
  </sheetViews>
  <sheetFormatPr defaultColWidth="8.875" defaultRowHeight="13.9" customHeight="1" x14ac:dyDescent="0.15"/>
  <cols>
    <col min="1" max="1" width="11.625" style="112" customWidth="1"/>
    <col min="2" max="2" width="16.5" style="113" customWidth="1"/>
    <col min="3" max="3" width="16.5" style="112" customWidth="1"/>
    <col min="4" max="6" width="16.5" style="111" customWidth="1"/>
    <col min="7" max="16384" width="8.875" style="111"/>
  </cols>
  <sheetData>
    <row r="1" spans="1:6" s="133" customFormat="1" ht="19.899999999999999" customHeight="1" x14ac:dyDescent="0.15">
      <c r="A1" s="372" t="s">
        <v>187</v>
      </c>
      <c r="B1" s="372"/>
      <c r="C1" s="372"/>
      <c r="D1" s="372"/>
      <c r="E1" s="372"/>
      <c r="F1" s="372"/>
    </row>
    <row r="2" spans="1:6" s="114" customFormat="1" ht="13.9" customHeight="1" thickBot="1" x14ac:dyDescent="0.2">
      <c r="A2" s="115"/>
      <c r="B2" s="116"/>
      <c r="F2" s="132" t="s">
        <v>186</v>
      </c>
    </row>
    <row r="3" spans="1:6" ht="21.6" customHeight="1" x14ac:dyDescent="0.15">
      <c r="A3" s="131" t="s">
        <v>185</v>
      </c>
      <c r="B3" s="130" t="s">
        <v>28</v>
      </c>
      <c r="C3" s="129" t="s">
        <v>184</v>
      </c>
      <c r="D3" s="129" t="s">
        <v>183</v>
      </c>
      <c r="E3" s="128" t="s">
        <v>182</v>
      </c>
      <c r="F3" s="127" t="s">
        <v>181</v>
      </c>
    </row>
    <row r="4" spans="1:6" ht="12" customHeight="1" x14ac:dyDescent="0.15">
      <c r="A4" s="126" t="s">
        <v>180</v>
      </c>
      <c r="B4" s="125">
        <v>20032</v>
      </c>
      <c r="C4" s="124">
        <v>2597</v>
      </c>
      <c r="D4" s="124">
        <v>9284</v>
      </c>
      <c r="E4" s="124">
        <v>274</v>
      </c>
      <c r="F4" s="124">
        <v>7877</v>
      </c>
    </row>
    <row r="5" spans="1:6" ht="12" customHeight="1" x14ac:dyDescent="0.15">
      <c r="A5" s="123" t="s">
        <v>179</v>
      </c>
      <c r="B5" s="122">
        <v>19929</v>
      </c>
      <c r="C5" s="121">
        <v>2612</v>
      </c>
      <c r="D5" s="121">
        <v>9166</v>
      </c>
      <c r="E5" s="121">
        <v>274</v>
      </c>
      <c r="F5" s="121">
        <v>7877</v>
      </c>
    </row>
    <row r="6" spans="1:6" ht="12" customHeight="1" x14ac:dyDescent="0.15">
      <c r="A6" s="123" t="s">
        <v>178</v>
      </c>
      <c r="B6" s="122">
        <v>20213</v>
      </c>
      <c r="C6" s="121">
        <v>2620</v>
      </c>
      <c r="D6" s="121">
        <v>9492</v>
      </c>
      <c r="E6" s="121">
        <v>274</v>
      </c>
      <c r="F6" s="121">
        <v>7827</v>
      </c>
    </row>
    <row r="7" spans="1:6" s="112" customFormat="1" ht="12" customHeight="1" x14ac:dyDescent="0.15">
      <c r="A7" s="123" t="s">
        <v>177</v>
      </c>
      <c r="B7" s="122">
        <v>20196</v>
      </c>
      <c r="C7" s="121">
        <v>2613</v>
      </c>
      <c r="D7" s="121">
        <v>9522</v>
      </c>
      <c r="E7" s="121">
        <v>274</v>
      </c>
      <c r="F7" s="121">
        <v>7787</v>
      </c>
    </row>
    <row r="8" spans="1:6" s="112" customFormat="1" ht="12" customHeight="1" thickBot="1" x14ac:dyDescent="0.2">
      <c r="A8" s="120" t="s">
        <v>176</v>
      </c>
      <c r="B8" s="119">
        <v>20192</v>
      </c>
      <c r="C8" s="118">
        <v>2610</v>
      </c>
      <c r="D8" s="118">
        <v>9521</v>
      </c>
      <c r="E8" s="118">
        <v>274</v>
      </c>
      <c r="F8" s="118">
        <v>7787</v>
      </c>
    </row>
    <row r="9" spans="1:6" s="114" customFormat="1" ht="13.9" customHeight="1" x14ac:dyDescent="0.15">
      <c r="A9" s="117" t="s">
        <v>175</v>
      </c>
      <c r="B9" s="116"/>
      <c r="C9" s="115"/>
    </row>
    <row r="10" spans="1:6" s="114" customFormat="1" ht="13.9" customHeight="1" x14ac:dyDescent="0.15">
      <c r="A10" s="115" t="s">
        <v>174</v>
      </c>
      <c r="B10" s="116"/>
      <c r="C10" s="115"/>
    </row>
  </sheetData>
  <mergeCells count="1">
    <mergeCell ref="A1:F1"/>
  </mergeCells>
  <phoneticPr fontId="1"/>
  <pageMargins left="0.78740157480314965" right="0.55118110236220474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120" zoomScaleNormal="120" zoomScaleSheetLayoutView="100" workbookViewId="0">
      <selection sqref="A1:G1"/>
    </sheetView>
  </sheetViews>
  <sheetFormatPr defaultColWidth="8.875" defaultRowHeight="13.9" customHeight="1" x14ac:dyDescent="0.15"/>
  <cols>
    <col min="1" max="1" width="2.5" style="112" customWidth="1"/>
    <col min="2" max="2" width="13.5" style="112" customWidth="1"/>
    <col min="3" max="3" width="15.625" style="113" customWidth="1"/>
    <col min="4" max="4" width="15.625" style="112" customWidth="1"/>
    <col min="5" max="7" width="15.625" style="111" customWidth="1"/>
    <col min="8" max="16384" width="8.875" style="111"/>
  </cols>
  <sheetData>
    <row r="1" spans="1:7" s="133" customFormat="1" ht="19.899999999999999" customHeight="1" x14ac:dyDescent="0.15">
      <c r="A1" s="372" t="s">
        <v>202</v>
      </c>
      <c r="B1" s="372"/>
      <c r="C1" s="372"/>
      <c r="D1" s="372"/>
      <c r="E1" s="372"/>
      <c r="F1" s="372"/>
      <c r="G1" s="372"/>
    </row>
    <row r="2" spans="1:7" s="114" customFormat="1" ht="13.9" customHeight="1" thickBot="1" x14ac:dyDescent="0.2">
      <c r="A2" s="115"/>
      <c r="B2" s="115"/>
      <c r="C2" s="116"/>
      <c r="G2" s="132" t="s">
        <v>186</v>
      </c>
    </row>
    <row r="3" spans="1:7" ht="13.9" customHeight="1" x14ac:dyDescent="0.15">
      <c r="A3" s="377" t="s">
        <v>185</v>
      </c>
      <c r="B3" s="378"/>
      <c r="C3" s="130" t="s">
        <v>28</v>
      </c>
      <c r="D3" s="129" t="s">
        <v>201</v>
      </c>
      <c r="E3" s="129" t="s">
        <v>200</v>
      </c>
      <c r="F3" s="128" t="s">
        <v>199</v>
      </c>
      <c r="G3" s="127" t="s">
        <v>198</v>
      </c>
    </row>
    <row r="4" spans="1:7" ht="12" customHeight="1" x14ac:dyDescent="0.15">
      <c r="A4" s="375" t="s">
        <v>180</v>
      </c>
      <c r="B4" s="376"/>
      <c r="C4" s="148">
        <v>2597</v>
      </c>
      <c r="D4" s="148">
        <v>123</v>
      </c>
      <c r="E4" s="148">
        <v>86</v>
      </c>
      <c r="F4" s="148">
        <v>2147</v>
      </c>
      <c r="G4" s="148">
        <v>241</v>
      </c>
    </row>
    <row r="5" spans="1:7" ht="12" customHeight="1" x14ac:dyDescent="0.15">
      <c r="A5" s="373" t="s">
        <v>197</v>
      </c>
      <c r="B5" s="374"/>
      <c r="C5" s="139">
        <v>2612</v>
      </c>
      <c r="D5" s="139">
        <v>78</v>
      </c>
      <c r="E5" s="139">
        <v>86</v>
      </c>
      <c r="F5" s="139">
        <v>2147</v>
      </c>
      <c r="G5" s="139">
        <v>301</v>
      </c>
    </row>
    <row r="6" spans="1:7" ht="12" customHeight="1" x14ac:dyDescent="0.15">
      <c r="A6" s="373" t="s">
        <v>178</v>
      </c>
      <c r="B6" s="374"/>
      <c r="C6" s="140">
        <v>2620</v>
      </c>
      <c r="D6" s="139">
        <v>38</v>
      </c>
      <c r="E6" s="139">
        <v>70</v>
      </c>
      <c r="F6" s="139">
        <v>2163</v>
      </c>
      <c r="G6" s="139">
        <v>349</v>
      </c>
    </row>
    <row r="7" spans="1:7" ht="12" customHeight="1" x14ac:dyDescent="0.15">
      <c r="A7" s="373" t="s">
        <v>177</v>
      </c>
      <c r="B7" s="374"/>
      <c r="C7" s="140">
        <v>2613</v>
      </c>
      <c r="D7" s="139">
        <v>3</v>
      </c>
      <c r="E7" s="139">
        <v>70</v>
      </c>
      <c r="F7" s="139">
        <v>2163</v>
      </c>
      <c r="G7" s="139">
        <v>377</v>
      </c>
    </row>
    <row r="8" spans="1:7" ht="12" customHeight="1" x14ac:dyDescent="0.15">
      <c r="A8" s="373" t="s">
        <v>196</v>
      </c>
      <c r="B8" s="374"/>
      <c r="C8" s="140">
        <v>2610</v>
      </c>
      <c r="D8" s="139" t="s">
        <v>195</v>
      </c>
      <c r="E8" s="139">
        <v>70</v>
      </c>
      <c r="F8" s="139">
        <v>2163</v>
      </c>
      <c r="G8" s="139">
        <v>377</v>
      </c>
    </row>
    <row r="9" spans="1:7" s="143" customFormat="1" ht="12" customHeight="1" x14ac:dyDescent="0.15">
      <c r="A9" s="147" t="s">
        <v>194</v>
      </c>
      <c r="B9" s="146"/>
      <c r="C9" s="145"/>
      <c r="D9" s="144"/>
      <c r="E9" s="144"/>
      <c r="F9" s="144"/>
      <c r="G9" s="144"/>
    </row>
    <row r="10" spans="1:7" ht="12" customHeight="1" x14ac:dyDescent="0.15">
      <c r="A10" s="147"/>
      <c r="B10" s="141" t="s">
        <v>193</v>
      </c>
      <c r="C10" s="140">
        <v>2461</v>
      </c>
      <c r="D10" s="139" t="s">
        <v>83</v>
      </c>
      <c r="E10" s="139">
        <v>70</v>
      </c>
      <c r="F10" s="139">
        <v>2136</v>
      </c>
      <c r="G10" s="139">
        <v>255</v>
      </c>
    </row>
    <row r="11" spans="1:7" ht="12" customHeight="1" x14ac:dyDescent="0.15">
      <c r="A11" s="147"/>
      <c r="B11" s="141" t="s">
        <v>192</v>
      </c>
      <c r="C11" s="140">
        <v>122</v>
      </c>
      <c r="D11" s="139" t="s">
        <v>83</v>
      </c>
      <c r="E11" s="139" t="s">
        <v>83</v>
      </c>
      <c r="F11" s="139" t="s">
        <v>83</v>
      </c>
      <c r="G11" s="139">
        <v>122</v>
      </c>
    </row>
    <row r="12" spans="1:7" ht="12" customHeight="1" x14ac:dyDescent="0.15">
      <c r="A12" s="142"/>
      <c r="B12" s="141" t="s">
        <v>191</v>
      </c>
      <c r="C12" s="140">
        <v>12</v>
      </c>
      <c r="D12" s="139" t="s">
        <v>83</v>
      </c>
      <c r="E12" s="139" t="s">
        <v>83</v>
      </c>
      <c r="F12" s="139">
        <v>12</v>
      </c>
      <c r="G12" s="139" t="s">
        <v>83</v>
      </c>
    </row>
    <row r="13" spans="1:7" ht="12" customHeight="1" x14ac:dyDescent="0.15">
      <c r="A13" s="142"/>
      <c r="B13" s="141" t="s">
        <v>190</v>
      </c>
      <c r="C13" s="140">
        <v>15</v>
      </c>
      <c r="D13" s="139" t="s">
        <v>83</v>
      </c>
      <c r="E13" s="139" t="s">
        <v>83</v>
      </c>
      <c r="F13" s="139">
        <v>15</v>
      </c>
      <c r="G13" s="139" t="s">
        <v>83</v>
      </c>
    </row>
    <row r="14" spans="1:7" s="143" customFormat="1" ht="12" customHeight="1" x14ac:dyDescent="0.15">
      <c r="A14" s="147" t="s">
        <v>189</v>
      </c>
      <c r="B14" s="146"/>
      <c r="C14" s="145"/>
      <c r="D14" s="144"/>
      <c r="E14" s="144"/>
      <c r="F14" s="144"/>
      <c r="G14" s="144"/>
    </row>
    <row r="15" spans="1:7" ht="12" customHeight="1" x14ac:dyDescent="0.15">
      <c r="A15" s="142"/>
      <c r="B15" s="141" t="s">
        <v>38</v>
      </c>
      <c r="C15" s="140">
        <v>426</v>
      </c>
      <c r="D15" s="139" t="s">
        <v>83</v>
      </c>
      <c r="E15" s="139" t="s">
        <v>83</v>
      </c>
      <c r="F15" s="139">
        <v>426</v>
      </c>
      <c r="G15" s="139" t="s">
        <v>83</v>
      </c>
    </row>
    <row r="16" spans="1:7" ht="12" customHeight="1" x14ac:dyDescent="0.15">
      <c r="A16" s="142"/>
      <c r="B16" s="141" t="s">
        <v>37</v>
      </c>
      <c r="C16" s="140">
        <v>370</v>
      </c>
      <c r="D16" s="139" t="s">
        <v>83</v>
      </c>
      <c r="E16" s="139" t="s">
        <v>83</v>
      </c>
      <c r="F16" s="139">
        <v>248</v>
      </c>
      <c r="G16" s="139">
        <v>122</v>
      </c>
    </row>
    <row r="17" spans="1:7" ht="12" customHeight="1" x14ac:dyDescent="0.15">
      <c r="A17" s="142"/>
      <c r="B17" s="141" t="s">
        <v>12</v>
      </c>
      <c r="C17" s="140">
        <v>45</v>
      </c>
      <c r="D17" s="139" t="s">
        <v>83</v>
      </c>
      <c r="E17" s="139" t="s">
        <v>83</v>
      </c>
      <c r="F17" s="139">
        <v>45</v>
      </c>
      <c r="G17" s="139" t="s">
        <v>83</v>
      </c>
    </row>
    <row r="18" spans="1:7" ht="12" customHeight="1" x14ac:dyDescent="0.15">
      <c r="A18" s="142"/>
      <c r="B18" s="141" t="s">
        <v>13</v>
      </c>
      <c r="C18" s="140">
        <v>364</v>
      </c>
      <c r="D18" s="139" t="s">
        <v>83</v>
      </c>
      <c r="E18" s="139" t="s">
        <v>83</v>
      </c>
      <c r="F18" s="139">
        <v>186</v>
      </c>
      <c r="G18" s="139">
        <v>178</v>
      </c>
    </row>
    <row r="19" spans="1:7" ht="12" customHeight="1" x14ac:dyDescent="0.15">
      <c r="A19" s="142"/>
      <c r="B19" s="141" t="s">
        <v>14</v>
      </c>
      <c r="C19" s="140">
        <v>180</v>
      </c>
      <c r="D19" s="139" t="s">
        <v>83</v>
      </c>
      <c r="E19" s="139" t="s">
        <v>83</v>
      </c>
      <c r="F19" s="139">
        <v>180</v>
      </c>
      <c r="G19" s="139" t="s">
        <v>83</v>
      </c>
    </row>
    <row r="20" spans="1:7" ht="12" customHeight="1" x14ac:dyDescent="0.15">
      <c r="A20" s="142"/>
      <c r="B20" s="141" t="s">
        <v>36</v>
      </c>
      <c r="C20" s="140">
        <v>50</v>
      </c>
      <c r="D20" s="139" t="s">
        <v>83</v>
      </c>
      <c r="E20" s="139" t="s">
        <v>83</v>
      </c>
      <c r="F20" s="139">
        <v>50</v>
      </c>
      <c r="G20" s="139" t="s">
        <v>83</v>
      </c>
    </row>
    <row r="21" spans="1:7" ht="12" customHeight="1" x14ac:dyDescent="0.15">
      <c r="A21" s="142"/>
      <c r="B21" s="141" t="s">
        <v>15</v>
      </c>
      <c r="C21" s="140">
        <v>201</v>
      </c>
      <c r="D21" s="139" t="s">
        <v>83</v>
      </c>
      <c r="E21" s="139" t="s">
        <v>83</v>
      </c>
      <c r="F21" s="139">
        <v>201</v>
      </c>
      <c r="G21" s="139" t="s">
        <v>83</v>
      </c>
    </row>
    <row r="22" spans="1:7" ht="12" customHeight="1" x14ac:dyDescent="0.15">
      <c r="A22" s="142"/>
      <c r="B22" s="141" t="s">
        <v>35</v>
      </c>
      <c r="C22" s="140">
        <v>583</v>
      </c>
      <c r="D22" s="139" t="s">
        <v>83</v>
      </c>
      <c r="E22" s="139" t="s">
        <v>83</v>
      </c>
      <c r="F22" s="139">
        <v>506</v>
      </c>
      <c r="G22" s="139">
        <v>77</v>
      </c>
    </row>
    <row r="23" spans="1:7" ht="12" customHeight="1" x14ac:dyDescent="0.15">
      <c r="A23" s="142"/>
      <c r="B23" s="141" t="s">
        <v>34</v>
      </c>
      <c r="C23" s="140">
        <v>213</v>
      </c>
      <c r="D23" s="139" t="s">
        <v>83</v>
      </c>
      <c r="E23" s="139" t="s">
        <v>83</v>
      </c>
      <c r="F23" s="139">
        <v>213</v>
      </c>
      <c r="G23" s="139" t="s">
        <v>83</v>
      </c>
    </row>
    <row r="24" spans="1:7" ht="12" customHeight="1" thickBot="1" x14ac:dyDescent="0.2">
      <c r="A24" s="138"/>
      <c r="B24" s="137" t="s">
        <v>32</v>
      </c>
      <c r="C24" s="136">
        <v>178</v>
      </c>
      <c r="D24" s="135" t="s">
        <v>83</v>
      </c>
      <c r="E24" s="135">
        <v>70</v>
      </c>
      <c r="F24" s="135">
        <v>108</v>
      </c>
      <c r="G24" s="135" t="s">
        <v>83</v>
      </c>
    </row>
    <row r="25" spans="1:7" s="114" customFormat="1" ht="13.9" customHeight="1" x14ac:dyDescent="0.15">
      <c r="A25" s="117" t="s">
        <v>188</v>
      </c>
      <c r="B25" s="117"/>
      <c r="C25" s="134"/>
      <c r="D25" s="134"/>
      <c r="E25" s="134"/>
      <c r="F25" s="134"/>
      <c r="G25" s="134"/>
    </row>
  </sheetData>
  <mergeCells count="7">
    <mergeCell ref="A8:B8"/>
    <mergeCell ref="A7:B7"/>
    <mergeCell ref="A1:G1"/>
    <mergeCell ref="A6:B6"/>
    <mergeCell ref="A5:B5"/>
    <mergeCell ref="A4:B4"/>
    <mergeCell ref="A3:B3"/>
  </mergeCells>
  <phoneticPr fontId="1"/>
  <pageMargins left="0.78740157480314965" right="0.55118110236220474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showGridLines="0" zoomScale="120" zoomScaleNormal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T1"/>
    </sheetView>
  </sheetViews>
  <sheetFormatPr defaultColWidth="7.75" defaultRowHeight="13.9" customHeight="1" x14ac:dyDescent="0.15"/>
  <cols>
    <col min="1" max="1" width="2.25" style="149" customWidth="1"/>
    <col min="2" max="2" width="6.625" style="149" customWidth="1"/>
    <col min="3" max="3" width="6.75" style="149" customWidth="1"/>
    <col min="4" max="4" width="0.75" style="149" customWidth="1"/>
    <col min="5" max="5" width="6.75" style="149" customWidth="1"/>
    <col min="6" max="6" width="2" style="149" customWidth="1"/>
    <col min="7" max="7" width="6.125" style="149" customWidth="1"/>
    <col min="8" max="8" width="2.875" style="149" customWidth="1"/>
    <col min="9" max="10" width="4.25" style="149" customWidth="1"/>
    <col min="11" max="11" width="3.75" style="149" customWidth="1"/>
    <col min="12" max="12" width="4.125" style="149" customWidth="1"/>
    <col min="13" max="13" width="4.5" style="149" customWidth="1"/>
    <col min="14" max="14" width="4.375" style="149" customWidth="1"/>
    <col min="15" max="15" width="2.375" style="149" customWidth="1"/>
    <col min="16" max="16" width="4.5" style="149" customWidth="1"/>
    <col min="17" max="17" width="2.375" style="149" customWidth="1"/>
    <col min="18" max="18" width="6.75" style="149" customWidth="1"/>
    <col min="19" max="19" width="1.5" style="149" customWidth="1"/>
    <col min="20" max="21" width="6.75" style="149" customWidth="1"/>
    <col min="22" max="22" width="1.25" style="149" customWidth="1"/>
    <col min="23" max="23" width="7" style="149" customWidth="1"/>
    <col min="24" max="24" width="2.75" style="149" customWidth="1"/>
    <col min="25" max="25" width="4.125" style="149" customWidth="1"/>
    <col min="26" max="26" width="5.375" style="149" customWidth="1"/>
    <col min="27" max="27" width="2.75" style="149" customWidth="1"/>
    <col min="28" max="28" width="5.875" style="149" customWidth="1"/>
    <col min="29" max="29" width="2.375" style="149" customWidth="1"/>
    <col min="30" max="30" width="6.375" style="149" customWidth="1"/>
    <col min="31" max="31" width="1.5" style="149" customWidth="1"/>
    <col min="32" max="32" width="6.375" style="149" customWidth="1"/>
    <col min="33" max="33" width="3.25" style="149" customWidth="1"/>
    <col min="34" max="34" width="4.75" style="149" customWidth="1"/>
    <col min="35" max="35" width="3.375" style="149" customWidth="1"/>
    <col min="36" max="36" width="2.875" style="149" customWidth="1"/>
    <col min="37" max="37" width="5.875" style="149" customWidth="1"/>
    <col min="38" max="38" width="2.375" style="149" customWidth="1"/>
    <col min="39" max="39" width="7.75" style="150"/>
    <col min="40" max="16384" width="7.75" style="149"/>
  </cols>
  <sheetData>
    <row r="1" spans="1:39" s="174" customFormat="1" ht="19.899999999999999" customHeight="1" x14ac:dyDescent="0.15">
      <c r="A1" s="390" t="s">
        <v>250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412" t="s">
        <v>249</v>
      </c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</row>
    <row r="2" spans="1:39" s="152" customFormat="1" ht="13.9" customHeight="1" thickBot="1" x14ac:dyDescent="0.2">
      <c r="A2" s="152" t="s">
        <v>248</v>
      </c>
      <c r="AM2" s="153"/>
    </row>
    <row r="3" spans="1:39" s="163" customFormat="1" ht="13.9" customHeight="1" x14ac:dyDescent="0.15">
      <c r="A3" s="388" t="s">
        <v>247</v>
      </c>
      <c r="B3" s="389"/>
      <c r="C3" s="416" t="s">
        <v>246</v>
      </c>
      <c r="D3" s="417"/>
      <c r="E3" s="418"/>
      <c r="F3" s="418"/>
      <c r="G3" s="418"/>
      <c r="H3" s="419"/>
      <c r="I3" s="413" t="s">
        <v>245</v>
      </c>
      <c r="J3" s="413"/>
      <c r="K3" s="413"/>
      <c r="L3" s="413"/>
      <c r="M3" s="413"/>
      <c r="N3" s="413"/>
      <c r="O3" s="413" t="s">
        <v>244</v>
      </c>
      <c r="P3" s="413"/>
      <c r="Q3" s="413"/>
      <c r="R3" s="413"/>
      <c r="S3" s="413"/>
      <c r="T3" s="413"/>
      <c r="U3" s="420" t="s">
        <v>243</v>
      </c>
      <c r="V3" s="413"/>
      <c r="W3" s="413"/>
      <c r="X3" s="413"/>
      <c r="Y3" s="413"/>
      <c r="Z3" s="413"/>
      <c r="AA3" s="413" t="s">
        <v>242</v>
      </c>
      <c r="AB3" s="413"/>
      <c r="AC3" s="413"/>
      <c r="AD3" s="413"/>
      <c r="AE3" s="413"/>
      <c r="AF3" s="413"/>
      <c r="AG3" s="413"/>
      <c r="AH3" s="414" t="s">
        <v>241</v>
      </c>
      <c r="AI3" s="415"/>
      <c r="AJ3" s="415"/>
      <c r="AK3" s="415"/>
      <c r="AL3" s="415"/>
      <c r="AM3" s="415"/>
    </row>
    <row r="4" spans="1:39" s="163" customFormat="1" ht="21.6" customHeight="1" x14ac:dyDescent="0.15">
      <c r="A4" s="385"/>
      <c r="B4" s="386"/>
      <c r="C4" s="401" t="s">
        <v>223</v>
      </c>
      <c r="D4" s="392"/>
      <c r="E4" s="393" t="s">
        <v>222</v>
      </c>
      <c r="F4" s="393"/>
      <c r="G4" s="391" t="s">
        <v>221</v>
      </c>
      <c r="H4" s="392"/>
      <c r="I4" s="401" t="s">
        <v>223</v>
      </c>
      <c r="J4" s="392"/>
      <c r="K4" s="393" t="s">
        <v>222</v>
      </c>
      <c r="L4" s="393"/>
      <c r="M4" s="391" t="s">
        <v>221</v>
      </c>
      <c r="N4" s="392"/>
      <c r="O4" s="401" t="s">
        <v>223</v>
      </c>
      <c r="P4" s="392"/>
      <c r="Q4" s="393" t="s">
        <v>222</v>
      </c>
      <c r="R4" s="393"/>
      <c r="S4" s="391" t="s">
        <v>221</v>
      </c>
      <c r="T4" s="392"/>
      <c r="U4" s="404" t="s">
        <v>223</v>
      </c>
      <c r="V4" s="392"/>
      <c r="W4" s="393" t="s">
        <v>222</v>
      </c>
      <c r="X4" s="393"/>
      <c r="Y4" s="391" t="s">
        <v>221</v>
      </c>
      <c r="Z4" s="392"/>
      <c r="AA4" s="401" t="s">
        <v>223</v>
      </c>
      <c r="AB4" s="392"/>
      <c r="AC4" s="393" t="s">
        <v>222</v>
      </c>
      <c r="AD4" s="393"/>
      <c r="AE4" s="393"/>
      <c r="AF4" s="391" t="s">
        <v>221</v>
      </c>
      <c r="AG4" s="392"/>
      <c r="AH4" s="401" t="s">
        <v>223</v>
      </c>
      <c r="AI4" s="392"/>
      <c r="AJ4" s="393" t="s">
        <v>222</v>
      </c>
      <c r="AK4" s="393"/>
      <c r="AL4" s="391" t="s">
        <v>221</v>
      </c>
      <c r="AM4" s="404"/>
    </row>
    <row r="5" spans="1:39" ht="13.15" customHeight="1" x14ac:dyDescent="0.15">
      <c r="A5" s="387" t="s">
        <v>220</v>
      </c>
      <c r="B5" s="387"/>
      <c r="C5" s="402">
        <v>6069</v>
      </c>
      <c r="D5" s="394"/>
      <c r="E5" s="394">
        <v>1370402</v>
      </c>
      <c r="F5" s="394"/>
      <c r="G5" s="394">
        <v>23535070</v>
      </c>
      <c r="H5" s="394"/>
      <c r="I5" s="394">
        <v>5618</v>
      </c>
      <c r="J5" s="394"/>
      <c r="K5" s="394">
        <v>946295</v>
      </c>
      <c r="L5" s="394"/>
      <c r="M5" s="394">
        <v>16921744</v>
      </c>
      <c r="N5" s="394"/>
      <c r="O5" s="394">
        <v>1</v>
      </c>
      <c r="P5" s="394"/>
      <c r="Q5" s="394">
        <v>3813</v>
      </c>
      <c r="R5" s="394"/>
      <c r="S5" s="394" t="s">
        <v>233</v>
      </c>
      <c r="T5" s="394"/>
      <c r="U5" s="394">
        <v>37</v>
      </c>
      <c r="V5" s="394"/>
      <c r="W5" s="394">
        <v>14976</v>
      </c>
      <c r="X5" s="394"/>
      <c r="Y5" s="394">
        <v>331885</v>
      </c>
      <c r="Z5" s="394"/>
      <c r="AA5" s="394">
        <v>11</v>
      </c>
      <c r="AB5" s="394"/>
      <c r="AC5" s="394">
        <v>2271</v>
      </c>
      <c r="AD5" s="394"/>
      <c r="AE5" s="394"/>
      <c r="AF5" s="394">
        <v>20830</v>
      </c>
      <c r="AG5" s="394"/>
      <c r="AH5" s="394">
        <v>27</v>
      </c>
      <c r="AI5" s="394"/>
      <c r="AJ5" s="394">
        <v>7216</v>
      </c>
      <c r="AK5" s="394"/>
      <c r="AL5" s="394">
        <v>117896</v>
      </c>
      <c r="AM5" s="394"/>
    </row>
    <row r="6" spans="1:39" ht="13.15" customHeight="1" x14ac:dyDescent="0.15">
      <c r="A6" s="380" t="s">
        <v>219</v>
      </c>
      <c r="B6" s="380"/>
      <c r="C6" s="382">
        <v>6441</v>
      </c>
      <c r="D6" s="379"/>
      <c r="E6" s="379">
        <v>1564744</v>
      </c>
      <c r="F6" s="379"/>
      <c r="G6" s="379">
        <v>29305974</v>
      </c>
      <c r="H6" s="379"/>
      <c r="I6" s="379">
        <v>5907</v>
      </c>
      <c r="J6" s="379"/>
      <c r="K6" s="379">
        <v>1152328</v>
      </c>
      <c r="L6" s="379"/>
      <c r="M6" s="379">
        <v>21208737</v>
      </c>
      <c r="N6" s="379"/>
      <c r="O6" s="379">
        <v>9</v>
      </c>
      <c r="P6" s="379"/>
      <c r="Q6" s="379">
        <v>3700</v>
      </c>
      <c r="R6" s="379"/>
      <c r="S6" s="379">
        <v>73750</v>
      </c>
      <c r="T6" s="379"/>
      <c r="U6" s="379">
        <v>75</v>
      </c>
      <c r="V6" s="379"/>
      <c r="W6" s="379">
        <v>119754</v>
      </c>
      <c r="X6" s="379"/>
      <c r="Y6" s="379">
        <v>2976127</v>
      </c>
      <c r="Z6" s="379"/>
      <c r="AA6" s="379">
        <v>19</v>
      </c>
      <c r="AB6" s="379"/>
      <c r="AC6" s="379">
        <v>2075</v>
      </c>
      <c r="AD6" s="379"/>
      <c r="AE6" s="379"/>
      <c r="AF6" s="379">
        <v>26663</v>
      </c>
      <c r="AG6" s="379"/>
      <c r="AH6" s="379">
        <v>38</v>
      </c>
      <c r="AI6" s="379"/>
      <c r="AJ6" s="379">
        <v>18803</v>
      </c>
      <c r="AK6" s="379"/>
      <c r="AL6" s="379">
        <v>304223</v>
      </c>
      <c r="AM6" s="379"/>
    </row>
    <row r="7" spans="1:39" ht="13.15" customHeight="1" x14ac:dyDescent="0.15">
      <c r="A7" s="380" t="s">
        <v>218</v>
      </c>
      <c r="B7" s="380"/>
      <c r="C7" s="382">
        <v>5763</v>
      </c>
      <c r="D7" s="379"/>
      <c r="E7" s="379">
        <v>1125815</v>
      </c>
      <c r="F7" s="379"/>
      <c r="G7" s="379">
        <v>21127691</v>
      </c>
      <c r="H7" s="379"/>
      <c r="I7" s="379">
        <v>5286</v>
      </c>
      <c r="J7" s="379"/>
      <c r="K7" s="379">
        <v>790561</v>
      </c>
      <c r="L7" s="379"/>
      <c r="M7" s="379">
        <v>14434508</v>
      </c>
      <c r="N7" s="379"/>
      <c r="O7" s="379">
        <v>4</v>
      </c>
      <c r="P7" s="379"/>
      <c r="Q7" s="379">
        <v>2134</v>
      </c>
      <c r="R7" s="379"/>
      <c r="S7" s="379">
        <v>31950</v>
      </c>
      <c r="T7" s="379"/>
      <c r="U7" s="379">
        <v>88</v>
      </c>
      <c r="V7" s="379"/>
      <c r="W7" s="379">
        <v>66639</v>
      </c>
      <c r="X7" s="379"/>
      <c r="Y7" s="379">
        <v>1602901</v>
      </c>
      <c r="Z7" s="379"/>
      <c r="AA7" s="379">
        <v>6</v>
      </c>
      <c r="AB7" s="379"/>
      <c r="AC7" s="379">
        <v>594</v>
      </c>
      <c r="AD7" s="379"/>
      <c r="AE7" s="379"/>
      <c r="AF7" s="379">
        <v>5400</v>
      </c>
      <c r="AG7" s="379"/>
      <c r="AH7" s="379">
        <v>21</v>
      </c>
      <c r="AI7" s="379"/>
      <c r="AJ7" s="379">
        <v>9887</v>
      </c>
      <c r="AK7" s="379"/>
      <c r="AL7" s="379">
        <v>210881</v>
      </c>
      <c r="AM7" s="379"/>
    </row>
    <row r="8" spans="1:39" ht="13.15" customHeight="1" x14ac:dyDescent="0.15">
      <c r="A8" s="380" t="s">
        <v>217</v>
      </c>
      <c r="B8" s="380"/>
      <c r="C8" s="382">
        <v>6562</v>
      </c>
      <c r="D8" s="379"/>
      <c r="E8" s="379">
        <v>1249406</v>
      </c>
      <c r="F8" s="379"/>
      <c r="G8" s="379">
        <v>22214208</v>
      </c>
      <c r="H8" s="379"/>
      <c r="I8" s="379">
        <v>6084</v>
      </c>
      <c r="J8" s="379"/>
      <c r="K8" s="379">
        <v>852658</v>
      </c>
      <c r="L8" s="379"/>
      <c r="M8" s="379">
        <v>15003748</v>
      </c>
      <c r="N8" s="379"/>
      <c r="O8" s="379">
        <v>4</v>
      </c>
      <c r="P8" s="379"/>
      <c r="Q8" s="379">
        <v>916</v>
      </c>
      <c r="R8" s="379"/>
      <c r="S8" s="379">
        <v>20000</v>
      </c>
      <c r="T8" s="379"/>
      <c r="U8" s="379">
        <v>82</v>
      </c>
      <c r="V8" s="379"/>
      <c r="W8" s="379">
        <v>69070</v>
      </c>
      <c r="X8" s="379"/>
      <c r="Y8" s="379">
        <v>1261207</v>
      </c>
      <c r="Z8" s="379"/>
      <c r="AA8" s="379">
        <v>4</v>
      </c>
      <c r="AB8" s="379"/>
      <c r="AC8" s="379">
        <v>300</v>
      </c>
      <c r="AD8" s="379"/>
      <c r="AE8" s="379"/>
      <c r="AF8" s="379">
        <v>2500</v>
      </c>
      <c r="AG8" s="379"/>
      <c r="AH8" s="379">
        <v>23</v>
      </c>
      <c r="AI8" s="379"/>
      <c r="AJ8" s="379">
        <v>4246</v>
      </c>
      <c r="AK8" s="379"/>
      <c r="AL8" s="379">
        <v>59932</v>
      </c>
      <c r="AM8" s="379"/>
    </row>
    <row r="9" spans="1:39" ht="13.15" customHeight="1" x14ac:dyDescent="0.15">
      <c r="A9" s="380" t="s">
        <v>216</v>
      </c>
      <c r="B9" s="380"/>
      <c r="C9" s="382">
        <v>6660</v>
      </c>
      <c r="D9" s="379"/>
      <c r="E9" s="379">
        <v>1264086</v>
      </c>
      <c r="F9" s="379"/>
      <c r="G9" s="379">
        <v>22775770</v>
      </c>
      <c r="H9" s="379"/>
      <c r="I9" s="379">
        <v>6198</v>
      </c>
      <c r="J9" s="379"/>
      <c r="K9" s="379">
        <v>917934</v>
      </c>
      <c r="L9" s="379"/>
      <c r="M9" s="379">
        <v>16179019</v>
      </c>
      <c r="N9" s="379"/>
      <c r="O9" s="379">
        <v>10</v>
      </c>
      <c r="P9" s="379"/>
      <c r="Q9" s="379">
        <v>4897</v>
      </c>
      <c r="R9" s="379"/>
      <c r="S9" s="379">
        <v>92235</v>
      </c>
      <c r="T9" s="379"/>
      <c r="U9" s="379">
        <v>52</v>
      </c>
      <c r="V9" s="379"/>
      <c r="W9" s="379">
        <v>50651</v>
      </c>
      <c r="X9" s="379"/>
      <c r="Y9" s="379">
        <v>986642</v>
      </c>
      <c r="Z9" s="379"/>
      <c r="AA9" s="379">
        <v>6</v>
      </c>
      <c r="AB9" s="379"/>
      <c r="AC9" s="379">
        <v>1930</v>
      </c>
      <c r="AD9" s="379"/>
      <c r="AE9" s="379"/>
      <c r="AF9" s="379">
        <v>37600</v>
      </c>
      <c r="AG9" s="379"/>
      <c r="AH9" s="379">
        <v>14</v>
      </c>
      <c r="AI9" s="379"/>
      <c r="AJ9" s="379">
        <v>3776</v>
      </c>
      <c r="AK9" s="379"/>
      <c r="AL9" s="379">
        <v>49955</v>
      </c>
      <c r="AM9" s="379"/>
    </row>
    <row r="10" spans="1:39" ht="13.15" customHeight="1" x14ac:dyDescent="0.15">
      <c r="A10" s="162"/>
      <c r="B10" s="161" t="s">
        <v>215</v>
      </c>
      <c r="C10" s="382">
        <v>669</v>
      </c>
      <c r="D10" s="379"/>
      <c r="E10" s="379">
        <v>92934</v>
      </c>
      <c r="F10" s="379"/>
      <c r="G10" s="379">
        <v>1518300</v>
      </c>
      <c r="H10" s="379"/>
      <c r="I10" s="379">
        <v>631</v>
      </c>
      <c r="J10" s="379"/>
      <c r="K10" s="379">
        <v>74935</v>
      </c>
      <c r="L10" s="379"/>
      <c r="M10" s="379">
        <v>1244100</v>
      </c>
      <c r="N10" s="379"/>
      <c r="O10" s="379">
        <v>1</v>
      </c>
      <c r="P10" s="379"/>
      <c r="Q10" s="379">
        <v>36</v>
      </c>
      <c r="R10" s="379"/>
      <c r="S10" s="379" t="s">
        <v>214</v>
      </c>
      <c r="T10" s="379"/>
      <c r="U10" s="379">
        <v>5</v>
      </c>
      <c r="V10" s="379"/>
      <c r="W10" s="379">
        <v>1209</v>
      </c>
      <c r="X10" s="379"/>
      <c r="Y10" s="379">
        <v>18188</v>
      </c>
      <c r="Z10" s="379"/>
      <c r="AA10" s="379" t="s">
        <v>83</v>
      </c>
      <c r="AB10" s="379"/>
      <c r="AC10" s="379" t="s">
        <v>83</v>
      </c>
      <c r="AD10" s="379"/>
      <c r="AE10" s="379"/>
      <c r="AF10" s="379" t="s">
        <v>83</v>
      </c>
      <c r="AG10" s="379"/>
      <c r="AH10" s="379">
        <v>1</v>
      </c>
      <c r="AI10" s="379"/>
      <c r="AJ10" s="379">
        <v>96</v>
      </c>
      <c r="AK10" s="379"/>
      <c r="AL10" s="379" t="s">
        <v>214</v>
      </c>
      <c r="AM10" s="379"/>
    </row>
    <row r="11" spans="1:39" ht="13.15" customHeight="1" x14ac:dyDescent="0.15">
      <c r="A11" s="162"/>
      <c r="B11" s="161" t="s">
        <v>213</v>
      </c>
      <c r="C11" s="382">
        <v>693</v>
      </c>
      <c r="D11" s="379"/>
      <c r="E11" s="379">
        <v>154458</v>
      </c>
      <c r="F11" s="379"/>
      <c r="G11" s="379">
        <v>2810893</v>
      </c>
      <c r="H11" s="379"/>
      <c r="I11" s="379">
        <v>647</v>
      </c>
      <c r="J11" s="379"/>
      <c r="K11" s="379">
        <v>116894</v>
      </c>
      <c r="L11" s="379"/>
      <c r="M11" s="379">
        <v>2141402</v>
      </c>
      <c r="N11" s="379"/>
      <c r="O11" s="379">
        <v>3</v>
      </c>
      <c r="P11" s="379"/>
      <c r="Q11" s="379">
        <v>2257</v>
      </c>
      <c r="R11" s="379"/>
      <c r="S11" s="379">
        <v>54535</v>
      </c>
      <c r="T11" s="379"/>
      <c r="U11" s="379">
        <v>4</v>
      </c>
      <c r="V11" s="379"/>
      <c r="W11" s="379">
        <v>1129</v>
      </c>
      <c r="X11" s="379"/>
      <c r="Y11" s="379">
        <v>22535</v>
      </c>
      <c r="Z11" s="379"/>
      <c r="AA11" s="379" t="s">
        <v>83</v>
      </c>
      <c r="AB11" s="379"/>
      <c r="AC11" s="379" t="s">
        <v>83</v>
      </c>
      <c r="AD11" s="379"/>
      <c r="AE11" s="379"/>
      <c r="AF11" s="379" t="s">
        <v>83</v>
      </c>
      <c r="AG11" s="379"/>
      <c r="AH11" s="379">
        <v>2</v>
      </c>
      <c r="AI11" s="379"/>
      <c r="AJ11" s="379">
        <v>1156</v>
      </c>
      <c r="AK11" s="379"/>
      <c r="AL11" s="379" t="s">
        <v>204</v>
      </c>
      <c r="AM11" s="379"/>
    </row>
    <row r="12" spans="1:39" ht="13.15" customHeight="1" x14ac:dyDescent="0.15">
      <c r="A12" s="162"/>
      <c r="B12" s="161" t="s">
        <v>212</v>
      </c>
      <c r="C12" s="382">
        <v>519</v>
      </c>
      <c r="D12" s="379"/>
      <c r="E12" s="379">
        <v>111563</v>
      </c>
      <c r="F12" s="379"/>
      <c r="G12" s="379">
        <v>2317303</v>
      </c>
      <c r="H12" s="379"/>
      <c r="I12" s="379">
        <v>464</v>
      </c>
      <c r="J12" s="379"/>
      <c r="K12" s="379">
        <v>75376</v>
      </c>
      <c r="L12" s="379"/>
      <c r="M12" s="379">
        <v>1404627</v>
      </c>
      <c r="N12" s="379"/>
      <c r="O12" s="379" t="s">
        <v>83</v>
      </c>
      <c r="P12" s="379"/>
      <c r="Q12" s="379" t="s">
        <v>83</v>
      </c>
      <c r="R12" s="379"/>
      <c r="S12" s="379" t="s">
        <v>83</v>
      </c>
      <c r="T12" s="379"/>
      <c r="U12" s="379">
        <v>13</v>
      </c>
      <c r="V12" s="379"/>
      <c r="W12" s="379">
        <v>7279</v>
      </c>
      <c r="X12" s="379"/>
      <c r="Y12" s="379">
        <v>150891</v>
      </c>
      <c r="Z12" s="379"/>
      <c r="AA12" s="379">
        <v>1</v>
      </c>
      <c r="AB12" s="379"/>
      <c r="AC12" s="379">
        <v>13</v>
      </c>
      <c r="AD12" s="379"/>
      <c r="AE12" s="379"/>
      <c r="AF12" s="379" t="s">
        <v>204</v>
      </c>
      <c r="AG12" s="379"/>
      <c r="AH12" s="379">
        <v>1</v>
      </c>
      <c r="AI12" s="379"/>
      <c r="AJ12" s="379">
        <v>842</v>
      </c>
      <c r="AK12" s="379"/>
      <c r="AL12" s="379" t="s">
        <v>204</v>
      </c>
      <c r="AM12" s="379"/>
    </row>
    <row r="13" spans="1:39" ht="13.15" customHeight="1" x14ac:dyDescent="0.15">
      <c r="A13" s="162"/>
      <c r="B13" s="161" t="s">
        <v>211</v>
      </c>
      <c r="C13" s="382">
        <v>952</v>
      </c>
      <c r="D13" s="379"/>
      <c r="E13" s="379">
        <v>152439</v>
      </c>
      <c r="F13" s="379"/>
      <c r="G13" s="379">
        <v>2819408</v>
      </c>
      <c r="H13" s="379"/>
      <c r="I13" s="379">
        <v>896</v>
      </c>
      <c r="J13" s="379"/>
      <c r="K13" s="379">
        <v>110016</v>
      </c>
      <c r="L13" s="379"/>
      <c r="M13" s="379">
        <v>1821757</v>
      </c>
      <c r="N13" s="379"/>
      <c r="O13" s="379" t="s">
        <v>83</v>
      </c>
      <c r="P13" s="379"/>
      <c r="Q13" s="379" t="s">
        <v>83</v>
      </c>
      <c r="R13" s="379"/>
      <c r="S13" s="379" t="s">
        <v>83</v>
      </c>
      <c r="T13" s="379"/>
      <c r="U13" s="379">
        <v>7</v>
      </c>
      <c r="V13" s="379"/>
      <c r="W13" s="379">
        <v>674</v>
      </c>
      <c r="X13" s="379"/>
      <c r="Y13" s="379">
        <v>15262</v>
      </c>
      <c r="Z13" s="379"/>
      <c r="AA13" s="379" t="s">
        <v>83</v>
      </c>
      <c r="AB13" s="379"/>
      <c r="AC13" s="379" t="s">
        <v>83</v>
      </c>
      <c r="AD13" s="379"/>
      <c r="AE13" s="379"/>
      <c r="AF13" s="379" t="s">
        <v>83</v>
      </c>
      <c r="AG13" s="379"/>
      <c r="AH13" s="379" t="s">
        <v>83</v>
      </c>
      <c r="AI13" s="379"/>
      <c r="AJ13" s="379" t="s">
        <v>83</v>
      </c>
      <c r="AK13" s="379"/>
      <c r="AL13" s="379" t="s">
        <v>83</v>
      </c>
      <c r="AM13" s="379"/>
    </row>
    <row r="14" spans="1:39" ht="13.15" customHeight="1" x14ac:dyDescent="0.15">
      <c r="A14" s="162"/>
      <c r="B14" s="161" t="s">
        <v>210</v>
      </c>
      <c r="C14" s="382">
        <v>371</v>
      </c>
      <c r="D14" s="379"/>
      <c r="E14" s="379">
        <v>66185</v>
      </c>
      <c r="F14" s="379"/>
      <c r="G14" s="379">
        <v>1247821</v>
      </c>
      <c r="H14" s="379"/>
      <c r="I14" s="379">
        <v>347</v>
      </c>
      <c r="J14" s="379"/>
      <c r="K14" s="379">
        <v>58881</v>
      </c>
      <c r="L14" s="379"/>
      <c r="M14" s="379">
        <v>1133916</v>
      </c>
      <c r="N14" s="379"/>
      <c r="O14" s="379" t="s">
        <v>83</v>
      </c>
      <c r="P14" s="379"/>
      <c r="Q14" s="379" t="s">
        <v>83</v>
      </c>
      <c r="R14" s="379"/>
      <c r="S14" s="379" t="s">
        <v>83</v>
      </c>
      <c r="T14" s="379"/>
      <c r="U14" s="379">
        <v>1</v>
      </c>
      <c r="V14" s="379"/>
      <c r="W14" s="379">
        <v>90</v>
      </c>
      <c r="X14" s="379"/>
      <c r="Y14" s="379" t="s">
        <v>204</v>
      </c>
      <c r="Z14" s="379"/>
      <c r="AA14" s="379" t="s">
        <v>83</v>
      </c>
      <c r="AB14" s="379"/>
      <c r="AC14" s="379" t="s">
        <v>83</v>
      </c>
      <c r="AD14" s="379"/>
      <c r="AE14" s="379"/>
      <c r="AF14" s="379" t="s">
        <v>83</v>
      </c>
      <c r="AG14" s="379"/>
      <c r="AH14" s="379">
        <v>1</v>
      </c>
      <c r="AI14" s="379"/>
      <c r="AJ14" s="379">
        <v>118</v>
      </c>
      <c r="AK14" s="379"/>
      <c r="AL14" s="379" t="s">
        <v>204</v>
      </c>
      <c r="AM14" s="379"/>
    </row>
    <row r="15" spans="1:39" ht="13.15" customHeight="1" x14ac:dyDescent="0.15">
      <c r="A15" s="162"/>
      <c r="B15" s="161" t="s">
        <v>209</v>
      </c>
      <c r="C15" s="382">
        <v>435</v>
      </c>
      <c r="D15" s="379"/>
      <c r="E15" s="379">
        <v>57863</v>
      </c>
      <c r="F15" s="379"/>
      <c r="G15" s="379">
        <v>1010975</v>
      </c>
      <c r="H15" s="379"/>
      <c r="I15" s="379">
        <v>402</v>
      </c>
      <c r="J15" s="379"/>
      <c r="K15" s="379">
        <v>50164</v>
      </c>
      <c r="L15" s="379"/>
      <c r="M15" s="379">
        <v>821829</v>
      </c>
      <c r="N15" s="379"/>
      <c r="O15" s="379">
        <v>2</v>
      </c>
      <c r="P15" s="379"/>
      <c r="Q15" s="379">
        <v>1327</v>
      </c>
      <c r="R15" s="379"/>
      <c r="S15" s="379" t="s">
        <v>204</v>
      </c>
      <c r="T15" s="379"/>
      <c r="U15" s="379">
        <v>2</v>
      </c>
      <c r="V15" s="379"/>
      <c r="W15" s="379">
        <v>264</v>
      </c>
      <c r="X15" s="379"/>
      <c r="Y15" s="379" t="s">
        <v>204</v>
      </c>
      <c r="Z15" s="379"/>
      <c r="AA15" s="379" t="s">
        <v>83</v>
      </c>
      <c r="AB15" s="379"/>
      <c r="AC15" s="379" t="s">
        <v>83</v>
      </c>
      <c r="AD15" s="379"/>
      <c r="AE15" s="379"/>
      <c r="AF15" s="379" t="s">
        <v>83</v>
      </c>
      <c r="AG15" s="379"/>
      <c r="AH15" s="379">
        <v>7</v>
      </c>
      <c r="AI15" s="379"/>
      <c r="AJ15" s="379">
        <v>1288</v>
      </c>
      <c r="AK15" s="379"/>
      <c r="AL15" s="379">
        <v>22705</v>
      </c>
      <c r="AM15" s="379"/>
    </row>
    <row r="16" spans="1:39" ht="13.15" customHeight="1" x14ac:dyDescent="0.15">
      <c r="A16" s="162"/>
      <c r="B16" s="161" t="s">
        <v>208</v>
      </c>
      <c r="C16" s="382">
        <v>675</v>
      </c>
      <c r="D16" s="379"/>
      <c r="E16" s="379">
        <v>207196</v>
      </c>
      <c r="F16" s="379"/>
      <c r="G16" s="379">
        <v>4113276</v>
      </c>
      <c r="H16" s="379"/>
      <c r="I16" s="379">
        <v>636</v>
      </c>
      <c r="J16" s="379"/>
      <c r="K16" s="379">
        <v>126404</v>
      </c>
      <c r="L16" s="379"/>
      <c r="M16" s="379">
        <v>2418305</v>
      </c>
      <c r="N16" s="379"/>
      <c r="O16" s="379" t="s">
        <v>83</v>
      </c>
      <c r="P16" s="379"/>
      <c r="Q16" s="379" t="s">
        <v>83</v>
      </c>
      <c r="R16" s="379"/>
      <c r="S16" s="379" t="s">
        <v>83</v>
      </c>
      <c r="T16" s="379"/>
      <c r="U16" s="379">
        <v>9</v>
      </c>
      <c r="V16" s="379"/>
      <c r="W16" s="379">
        <v>37103</v>
      </c>
      <c r="X16" s="379"/>
      <c r="Y16" s="379">
        <v>707910</v>
      </c>
      <c r="Z16" s="379"/>
      <c r="AA16" s="379">
        <v>2</v>
      </c>
      <c r="AB16" s="379"/>
      <c r="AC16" s="379">
        <v>1545</v>
      </c>
      <c r="AD16" s="379"/>
      <c r="AE16" s="379"/>
      <c r="AF16" s="379" t="s">
        <v>204</v>
      </c>
      <c r="AG16" s="379"/>
      <c r="AH16" s="379" t="s">
        <v>83</v>
      </c>
      <c r="AI16" s="379"/>
      <c r="AJ16" s="379" t="s">
        <v>83</v>
      </c>
      <c r="AK16" s="379"/>
      <c r="AL16" s="379" t="s">
        <v>83</v>
      </c>
      <c r="AM16" s="379"/>
    </row>
    <row r="17" spans="1:39" ht="13.15" customHeight="1" x14ac:dyDescent="0.15">
      <c r="A17" s="162"/>
      <c r="B17" s="161" t="s">
        <v>207</v>
      </c>
      <c r="C17" s="382">
        <v>730</v>
      </c>
      <c r="D17" s="379"/>
      <c r="E17" s="379">
        <v>133918</v>
      </c>
      <c r="F17" s="379"/>
      <c r="G17" s="379">
        <v>2350568</v>
      </c>
      <c r="H17" s="379"/>
      <c r="I17" s="379">
        <v>681</v>
      </c>
      <c r="J17" s="379"/>
      <c r="K17" s="379">
        <v>104584</v>
      </c>
      <c r="L17" s="379"/>
      <c r="M17" s="379">
        <v>1859264</v>
      </c>
      <c r="N17" s="379"/>
      <c r="O17" s="379" t="s">
        <v>83</v>
      </c>
      <c r="P17" s="379"/>
      <c r="Q17" s="379" t="s">
        <v>83</v>
      </c>
      <c r="R17" s="379"/>
      <c r="S17" s="379" t="s">
        <v>83</v>
      </c>
      <c r="T17" s="379"/>
      <c r="U17" s="379">
        <v>3</v>
      </c>
      <c r="V17" s="379"/>
      <c r="W17" s="379">
        <v>1024</v>
      </c>
      <c r="X17" s="379"/>
      <c r="Y17" s="379">
        <v>25080</v>
      </c>
      <c r="Z17" s="379"/>
      <c r="AA17" s="379" t="s">
        <v>83</v>
      </c>
      <c r="AB17" s="379"/>
      <c r="AC17" s="379" t="s">
        <v>83</v>
      </c>
      <c r="AD17" s="379"/>
      <c r="AE17" s="379"/>
      <c r="AF17" s="379" t="s">
        <v>83</v>
      </c>
      <c r="AG17" s="379"/>
      <c r="AH17" s="379" t="s">
        <v>83</v>
      </c>
      <c r="AI17" s="379"/>
      <c r="AJ17" s="379" t="s">
        <v>83</v>
      </c>
      <c r="AK17" s="379"/>
      <c r="AL17" s="379" t="s">
        <v>83</v>
      </c>
      <c r="AM17" s="379"/>
    </row>
    <row r="18" spans="1:39" ht="13.15" customHeight="1" x14ac:dyDescent="0.15">
      <c r="A18" s="162"/>
      <c r="B18" s="161" t="s">
        <v>206</v>
      </c>
      <c r="C18" s="382">
        <v>1058</v>
      </c>
      <c r="D18" s="379"/>
      <c r="E18" s="379">
        <v>156514</v>
      </c>
      <c r="F18" s="379"/>
      <c r="G18" s="379">
        <v>2653529</v>
      </c>
      <c r="H18" s="379"/>
      <c r="I18" s="379">
        <v>989</v>
      </c>
      <c r="J18" s="379"/>
      <c r="K18" s="379">
        <v>129886</v>
      </c>
      <c r="L18" s="379"/>
      <c r="M18" s="379">
        <v>2196540</v>
      </c>
      <c r="N18" s="379"/>
      <c r="O18" s="379" t="s">
        <v>156</v>
      </c>
      <c r="P18" s="379"/>
      <c r="Q18" s="379" t="s">
        <v>83</v>
      </c>
      <c r="R18" s="379"/>
      <c r="S18" s="379" t="s">
        <v>83</v>
      </c>
      <c r="T18" s="379"/>
      <c r="U18" s="379">
        <v>4</v>
      </c>
      <c r="V18" s="379"/>
      <c r="W18" s="379">
        <v>1458</v>
      </c>
      <c r="X18" s="379"/>
      <c r="Y18" s="379">
        <v>31350</v>
      </c>
      <c r="Z18" s="379"/>
      <c r="AA18" s="379">
        <v>2</v>
      </c>
      <c r="AB18" s="379"/>
      <c r="AC18" s="379">
        <v>114</v>
      </c>
      <c r="AD18" s="379"/>
      <c r="AE18" s="379"/>
      <c r="AF18" s="379" t="s">
        <v>204</v>
      </c>
      <c r="AG18" s="379"/>
      <c r="AH18" s="379">
        <v>2</v>
      </c>
      <c r="AI18" s="379"/>
      <c r="AJ18" s="379">
        <v>276</v>
      </c>
      <c r="AK18" s="379"/>
      <c r="AL18" s="379" t="s">
        <v>204</v>
      </c>
      <c r="AM18" s="379"/>
    </row>
    <row r="19" spans="1:39" ht="13.15" customHeight="1" thickBot="1" x14ac:dyDescent="0.2">
      <c r="A19" s="162"/>
      <c r="B19" s="161" t="s">
        <v>205</v>
      </c>
      <c r="C19" s="403">
        <v>558</v>
      </c>
      <c r="D19" s="381"/>
      <c r="E19" s="381">
        <v>131016</v>
      </c>
      <c r="F19" s="381"/>
      <c r="G19" s="381">
        <v>1933697</v>
      </c>
      <c r="H19" s="381"/>
      <c r="I19" s="381">
        <v>505</v>
      </c>
      <c r="J19" s="381"/>
      <c r="K19" s="381">
        <v>70794</v>
      </c>
      <c r="L19" s="381"/>
      <c r="M19" s="381">
        <v>1137279</v>
      </c>
      <c r="N19" s="381"/>
      <c r="O19" s="381">
        <v>4</v>
      </c>
      <c r="P19" s="381"/>
      <c r="Q19" s="381">
        <v>1277</v>
      </c>
      <c r="R19" s="381"/>
      <c r="S19" s="381">
        <v>13300</v>
      </c>
      <c r="T19" s="381"/>
      <c r="U19" s="381">
        <v>4</v>
      </c>
      <c r="V19" s="381"/>
      <c r="W19" s="381">
        <v>421</v>
      </c>
      <c r="X19" s="381"/>
      <c r="Y19" s="381">
        <v>6926</v>
      </c>
      <c r="Z19" s="381"/>
      <c r="AA19" s="381">
        <v>1</v>
      </c>
      <c r="AB19" s="381"/>
      <c r="AC19" s="381">
        <v>258</v>
      </c>
      <c r="AD19" s="381"/>
      <c r="AE19" s="381"/>
      <c r="AF19" s="381" t="s">
        <v>204</v>
      </c>
      <c r="AG19" s="381"/>
      <c r="AH19" s="381" t="s">
        <v>83</v>
      </c>
      <c r="AI19" s="381"/>
      <c r="AJ19" s="381" t="s">
        <v>83</v>
      </c>
      <c r="AK19" s="381"/>
      <c r="AL19" s="381" t="s">
        <v>83</v>
      </c>
      <c r="AM19" s="381"/>
    </row>
    <row r="20" spans="1:39" s="163" customFormat="1" ht="13.9" customHeight="1" thickTop="1" x14ac:dyDescent="0.15">
      <c r="A20" s="383" t="s">
        <v>232</v>
      </c>
      <c r="B20" s="384"/>
      <c r="C20" s="409" t="s">
        <v>240</v>
      </c>
      <c r="D20" s="409"/>
      <c r="E20" s="409"/>
      <c r="F20" s="409"/>
      <c r="G20" s="409"/>
      <c r="H20" s="409"/>
      <c r="I20" s="409" t="s">
        <v>239</v>
      </c>
      <c r="J20" s="409"/>
      <c r="K20" s="409"/>
      <c r="L20" s="409"/>
      <c r="M20" s="409"/>
      <c r="N20" s="409"/>
      <c r="O20" s="409" t="s">
        <v>238</v>
      </c>
      <c r="P20" s="409"/>
      <c r="Q20" s="409"/>
      <c r="R20" s="409"/>
      <c r="S20" s="409"/>
      <c r="T20" s="409"/>
      <c r="U20" s="408" t="s">
        <v>237</v>
      </c>
      <c r="V20" s="409"/>
      <c r="W20" s="409"/>
      <c r="X20" s="409"/>
      <c r="Y20" s="409"/>
      <c r="Z20" s="409"/>
      <c r="AA20" s="406" t="s">
        <v>236</v>
      </c>
      <c r="AB20" s="407"/>
      <c r="AC20" s="407"/>
      <c r="AD20" s="407"/>
      <c r="AE20" s="407"/>
      <c r="AF20" s="407"/>
      <c r="AG20" s="408"/>
      <c r="AH20" s="406" t="s">
        <v>235</v>
      </c>
      <c r="AI20" s="407"/>
      <c r="AJ20" s="407"/>
      <c r="AK20" s="407"/>
      <c r="AL20" s="407"/>
      <c r="AM20" s="407"/>
    </row>
    <row r="21" spans="1:39" s="163" customFormat="1" ht="21.6" customHeight="1" x14ac:dyDescent="0.15">
      <c r="A21" s="385"/>
      <c r="B21" s="386"/>
      <c r="C21" s="400" t="s">
        <v>223</v>
      </c>
      <c r="D21" s="399"/>
      <c r="E21" s="397" t="s">
        <v>222</v>
      </c>
      <c r="F21" s="397"/>
      <c r="G21" s="398" t="s">
        <v>221</v>
      </c>
      <c r="H21" s="399"/>
      <c r="I21" s="400" t="s">
        <v>223</v>
      </c>
      <c r="J21" s="399"/>
      <c r="K21" s="397" t="s">
        <v>222</v>
      </c>
      <c r="L21" s="397"/>
      <c r="M21" s="398" t="s">
        <v>221</v>
      </c>
      <c r="N21" s="399"/>
      <c r="O21" s="400" t="s">
        <v>223</v>
      </c>
      <c r="P21" s="399"/>
      <c r="Q21" s="397" t="s">
        <v>222</v>
      </c>
      <c r="R21" s="397"/>
      <c r="S21" s="398" t="s">
        <v>221</v>
      </c>
      <c r="T21" s="399"/>
      <c r="U21" s="405" t="s">
        <v>223</v>
      </c>
      <c r="V21" s="399"/>
      <c r="W21" s="397" t="s">
        <v>222</v>
      </c>
      <c r="X21" s="397"/>
      <c r="Y21" s="398" t="s">
        <v>221</v>
      </c>
      <c r="Z21" s="399"/>
      <c r="AA21" s="400" t="s">
        <v>223</v>
      </c>
      <c r="AB21" s="399"/>
      <c r="AC21" s="397" t="s">
        <v>222</v>
      </c>
      <c r="AD21" s="397"/>
      <c r="AE21" s="397"/>
      <c r="AF21" s="398" t="s">
        <v>221</v>
      </c>
      <c r="AG21" s="399"/>
      <c r="AH21" s="400" t="s">
        <v>223</v>
      </c>
      <c r="AI21" s="399"/>
      <c r="AJ21" s="397" t="s">
        <v>222</v>
      </c>
      <c r="AK21" s="397"/>
      <c r="AL21" s="398" t="s">
        <v>221</v>
      </c>
      <c r="AM21" s="405"/>
    </row>
    <row r="22" spans="1:39" ht="13.15" customHeight="1" x14ac:dyDescent="0.15">
      <c r="A22" s="387" t="s">
        <v>220</v>
      </c>
      <c r="B22" s="387"/>
      <c r="C22" s="382">
        <v>30</v>
      </c>
      <c r="D22" s="379"/>
      <c r="E22" s="379">
        <v>66515</v>
      </c>
      <c r="F22" s="379"/>
      <c r="G22" s="379">
        <v>1054417</v>
      </c>
      <c r="H22" s="379"/>
      <c r="I22" s="379">
        <v>3</v>
      </c>
      <c r="J22" s="379"/>
      <c r="K22" s="379">
        <v>3101</v>
      </c>
      <c r="L22" s="379"/>
      <c r="M22" s="379">
        <v>33300</v>
      </c>
      <c r="N22" s="379"/>
      <c r="O22" s="379">
        <v>10</v>
      </c>
      <c r="P22" s="379"/>
      <c r="Q22" s="379">
        <v>5278</v>
      </c>
      <c r="R22" s="379"/>
      <c r="S22" s="379">
        <v>74787</v>
      </c>
      <c r="T22" s="379"/>
      <c r="U22" s="379">
        <v>17</v>
      </c>
      <c r="V22" s="379"/>
      <c r="W22" s="379">
        <v>65832</v>
      </c>
      <c r="X22" s="379"/>
      <c r="Y22" s="379">
        <v>595060</v>
      </c>
      <c r="Z22" s="379"/>
      <c r="AA22" s="379">
        <v>64</v>
      </c>
      <c r="AB22" s="379"/>
      <c r="AC22" s="379">
        <v>51655</v>
      </c>
      <c r="AD22" s="379"/>
      <c r="AE22" s="379"/>
      <c r="AF22" s="379">
        <v>654515</v>
      </c>
      <c r="AG22" s="379"/>
      <c r="AH22" s="379">
        <v>1</v>
      </c>
      <c r="AI22" s="379"/>
      <c r="AJ22" s="379">
        <v>228</v>
      </c>
      <c r="AK22" s="379"/>
      <c r="AL22" s="379" t="s">
        <v>233</v>
      </c>
      <c r="AM22" s="379"/>
    </row>
    <row r="23" spans="1:39" ht="13.15" customHeight="1" x14ac:dyDescent="0.15">
      <c r="A23" s="380" t="s">
        <v>219</v>
      </c>
      <c r="B23" s="380"/>
      <c r="C23" s="382">
        <v>35</v>
      </c>
      <c r="D23" s="379"/>
      <c r="E23" s="379">
        <v>22895</v>
      </c>
      <c r="F23" s="379"/>
      <c r="G23" s="379">
        <v>254340</v>
      </c>
      <c r="H23" s="379"/>
      <c r="I23" s="379">
        <v>9</v>
      </c>
      <c r="J23" s="379"/>
      <c r="K23" s="379">
        <v>15258</v>
      </c>
      <c r="L23" s="379"/>
      <c r="M23" s="379">
        <v>207000</v>
      </c>
      <c r="N23" s="379"/>
      <c r="O23" s="379">
        <v>7</v>
      </c>
      <c r="P23" s="379"/>
      <c r="Q23" s="379">
        <v>17694</v>
      </c>
      <c r="R23" s="379"/>
      <c r="S23" s="379">
        <v>243500</v>
      </c>
      <c r="T23" s="379"/>
      <c r="U23" s="379">
        <v>30</v>
      </c>
      <c r="V23" s="379"/>
      <c r="W23" s="379">
        <v>34119</v>
      </c>
      <c r="X23" s="379"/>
      <c r="Y23" s="379">
        <v>694570</v>
      </c>
      <c r="Z23" s="379"/>
      <c r="AA23" s="379">
        <v>83</v>
      </c>
      <c r="AB23" s="379"/>
      <c r="AC23" s="379">
        <v>45386</v>
      </c>
      <c r="AD23" s="379"/>
      <c r="AE23" s="379"/>
      <c r="AF23" s="379">
        <v>783726</v>
      </c>
      <c r="AG23" s="379"/>
      <c r="AH23" s="379">
        <v>1</v>
      </c>
      <c r="AI23" s="379"/>
      <c r="AJ23" s="379">
        <v>36</v>
      </c>
      <c r="AK23" s="379"/>
      <c r="AL23" s="379" t="s">
        <v>233</v>
      </c>
      <c r="AM23" s="379"/>
    </row>
    <row r="24" spans="1:39" ht="13.15" customHeight="1" x14ac:dyDescent="0.15">
      <c r="A24" s="380" t="s">
        <v>218</v>
      </c>
      <c r="B24" s="380"/>
      <c r="C24" s="382">
        <v>35</v>
      </c>
      <c r="D24" s="379"/>
      <c r="E24" s="379">
        <v>59371</v>
      </c>
      <c r="F24" s="379"/>
      <c r="G24" s="379">
        <v>1081264</v>
      </c>
      <c r="H24" s="379"/>
      <c r="I24" s="379">
        <v>11</v>
      </c>
      <c r="J24" s="379"/>
      <c r="K24" s="379">
        <v>6151</v>
      </c>
      <c r="L24" s="379"/>
      <c r="M24" s="379">
        <v>146045</v>
      </c>
      <c r="N24" s="379"/>
      <c r="O24" s="379">
        <v>4</v>
      </c>
      <c r="P24" s="379"/>
      <c r="Q24" s="379">
        <v>432</v>
      </c>
      <c r="R24" s="379"/>
      <c r="S24" s="379">
        <v>8593</v>
      </c>
      <c r="T24" s="379"/>
      <c r="U24" s="379">
        <v>35</v>
      </c>
      <c r="V24" s="379"/>
      <c r="W24" s="379">
        <v>33056</v>
      </c>
      <c r="X24" s="379"/>
      <c r="Y24" s="379">
        <v>609498</v>
      </c>
      <c r="Z24" s="379"/>
      <c r="AA24" s="379">
        <v>80</v>
      </c>
      <c r="AB24" s="379"/>
      <c r="AC24" s="379">
        <v>44579</v>
      </c>
      <c r="AD24" s="379"/>
      <c r="AE24" s="379"/>
      <c r="AF24" s="379">
        <v>579709</v>
      </c>
      <c r="AG24" s="379"/>
      <c r="AH24" s="379">
        <v>3</v>
      </c>
      <c r="AI24" s="379"/>
      <c r="AJ24" s="379">
        <v>3820</v>
      </c>
      <c r="AK24" s="379"/>
      <c r="AL24" s="379">
        <v>121640</v>
      </c>
      <c r="AM24" s="379"/>
    </row>
    <row r="25" spans="1:39" ht="13.15" customHeight="1" x14ac:dyDescent="0.15">
      <c r="A25" s="380" t="s">
        <v>217</v>
      </c>
      <c r="B25" s="380"/>
      <c r="C25" s="382">
        <v>30</v>
      </c>
      <c r="D25" s="379"/>
      <c r="E25" s="379">
        <v>12998</v>
      </c>
      <c r="F25" s="379"/>
      <c r="G25" s="379">
        <v>148040</v>
      </c>
      <c r="H25" s="379"/>
      <c r="I25" s="379">
        <v>7</v>
      </c>
      <c r="J25" s="379"/>
      <c r="K25" s="379">
        <v>1956</v>
      </c>
      <c r="L25" s="379"/>
      <c r="M25" s="379">
        <v>21100</v>
      </c>
      <c r="N25" s="379"/>
      <c r="O25" s="379">
        <v>2</v>
      </c>
      <c r="P25" s="379"/>
      <c r="Q25" s="379">
        <v>903</v>
      </c>
      <c r="R25" s="379"/>
      <c r="S25" s="379" t="s">
        <v>233</v>
      </c>
      <c r="T25" s="379"/>
      <c r="U25" s="379">
        <v>15</v>
      </c>
      <c r="V25" s="379"/>
      <c r="W25" s="379">
        <v>9913</v>
      </c>
      <c r="X25" s="379"/>
      <c r="Y25" s="379">
        <v>168576</v>
      </c>
      <c r="Z25" s="379"/>
      <c r="AA25" s="379">
        <v>49</v>
      </c>
      <c r="AB25" s="379"/>
      <c r="AC25" s="379">
        <v>81454</v>
      </c>
      <c r="AD25" s="379"/>
      <c r="AE25" s="379"/>
      <c r="AF25" s="379">
        <v>934615</v>
      </c>
      <c r="AG25" s="379"/>
      <c r="AH25" s="379">
        <v>3</v>
      </c>
      <c r="AI25" s="379"/>
      <c r="AJ25" s="379">
        <v>2250</v>
      </c>
      <c r="AK25" s="379"/>
      <c r="AL25" s="379">
        <v>79810</v>
      </c>
      <c r="AM25" s="379"/>
    </row>
    <row r="26" spans="1:39" ht="13.15" customHeight="1" x14ac:dyDescent="0.15">
      <c r="A26" s="380" t="s">
        <v>216</v>
      </c>
      <c r="B26" s="380"/>
      <c r="C26" s="382">
        <v>24</v>
      </c>
      <c r="D26" s="379"/>
      <c r="E26" s="379">
        <v>19368</v>
      </c>
      <c r="F26" s="379"/>
      <c r="G26" s="379">
        <v>197891</v>
      </c>
      <c r="H26" s="379"/>
      <c r="I26" s="379">
        <v>7</v>
      </c>
      <c r="J26" s="379"/>
      <c r="K26" s="379">
        <v>1078</v>
      </c>
      <c r="L26" s="379"/>
      <c r="M26" s="379">
        <v>14340</v>
      </c>
      <c r="N26" s="379"/>
      <c r="O26" s="379">
        <v>1</v>
      </c>
      <c r="P26" s="379"/>
      <c r="Q26" s="379">
        <v>7926</v>
      </c>
      <c r="R26" s="379"/>
      <c r="S26" s="379" t="s">
        <v>234</v>
      </c>
      <c r="T26" s="379"/>
      <c r="U26" s="379">
        <v>10</v>
      </c>
      <c r="V26" s="379"/>
      <c r="W26" s="379">
        <v>9637</v>
      </c>
      <c r="X26" s="379"/>
      <c r="Y26" s="379">
        <v>185289</v>
      </c>
      <c r="Z26" s="379"/>
      <c r="AA26" s="379">
        <v>65</v>
      </c>
      <c r="AB26" s="379"/>
      <c r="AC26" s="379">
        <v>28773</v>
      </c>
      <c r="AD26" s="379"/>
      <c r="AE26" s="379"/>
      <c r="AF26" s="379">
        <v>439165</v>
      </c>
      <c r="AG26" s="379"/>
      <c r="AH26" s="379">
        <v>5</v>
      </c>
      <c r="AI26" s="379"/>
      <c r="AJ26" s="379">
        <v>5793</v>
      </c>
      <c r="AK26" s="379"/>
      <c r="AL26" s="379" t="s">
        <v>234</v>
      </c>
      <c r="AM26" s="379"/>
    </row>
    <row r="27" spans="1:39" ht="13.15" customHeight="1" x14ac:dyDescent="0.15">
      <c r="A27" s="162"/>
      <c r="B27" s="161" t="s">
        <v>215</v>
      </c>
      <c r="C27" s="382">
        <v>1</v>
      </c>
      <c r="D27" s="379"/>
      <c r="E27" s="379">
        <v>724</v>
      </c>
      <c r="F27" s="379"/>
      <c r="G27" s="379" t="s">
        <v>214</v>
      </c>
      <c r="H27" s="379"/>
      <c r="I27" s="379">
        <v>1</v>
      </c>
      <c r="J27" s="379"/>
      <c r="K27" s="379">
        <v>157</v>
      </c>
      <c r="L27" s="379"/>
      <c r="M27" s="379" t="s">
        <v>214</v>
      </c>
      <c r="N27" s="379"/>
      <c r="O27" s="379" t="s">
        <v>83</v>
      </c>
      <c r="P27" s="379"/>
      <c r="Q27" s="379" t="s">
        <v>83</v>
      </c>
      <c r="R27" s="379"/>
      <c r="S27" s="379" t="s">
        <v>83</v>
      </c>
      <c r="T27" s="379"/>
      <c r="U27" s="379" t="s">
        <v>83</v>
      </c>
      <c r="V27" s="379"/>
      <c r="W27" s="379" t="s">
        <v>83</v>
      </c>
      <c r="X27" s="379"/>
      <c r="Y27" s="379" t="s">
        <v>83</v>
      </c>
      <c r="Z27" s="379"/>
      <c r="AA27" s="379">
        <v>4</v>
      </c>
      <c r="AB27" s="379"/>
      <c r="AC27" s="379">
        <v>648</v>
      </c>
      <c r="AD27" s="379"/>
      <c r="AE27" s="379"/>
      <c r="AF27" s="379">
        <v>13500</v>
      </c>
      <c r="AG27" s="379"/>
      <c r="AH27" s="379">
        <v>1</v>
      </c>
      <c r="AI27" s="379"/>
      <c r="AJ27" s="379">
        <v>996</v>
      </c>
      <c r="AK27" s="379"/>
      <c r="AL27" s="379" t="s">
        <v>214</v>
      </c>
      <c r="AM27" s="379"/>
    </row>
    <row r="28" spans="1:39" ht="13.15" customHeight="1" x14ac:dyDescent="0.15">
      <c r="A28" s="162"/>
      <c r="B28" s="161" t="s">
        <v>213</v>
      </c>
      <c r="C28" s="382">
        <v>1</v>
      </c>
      <c r="D28" s="379"/>
      <c r="E28" s="379">
        <v>231</v>
      </c>
      <c r="F28" s="379"/>
      <c r="G28" s="379" t="s">
        <v>204</v>
      </c>
      <c r="H28" s="379"/>
      <c r="I28" s="379" t="s">
        <v>83</v>
      </c>
      <c r="J28" s="379"/>
      <c r="K28" s="379" t="s">
        <v>83</v>
      </c>
      <c r="L28" s="379"/>
      <c r="M28" s="379" t="s">
        <v>83</v>
      </c>
      <c r="N28" s="379"/>
      <c r="O28" s="379" t="s">
        <v>83</v>
      </c>
      <c r="P28" s="379"/>
      <c r="Q28" s="379" t="s">
        <v>83</v>
      </c>
      <c r="R28" s="379"/>
      <c r="S28" s="379" t="s">
        <v>83</v>
      </c>
      <c r="T28" s="379"/>
      <c r="U28" s="379">
        <v>1</v>
      </c>
      <c r="V28" s="379"/>
      <c r="W28" s="379">
        <v>7645</v>
      </c>
      <c r="X28" s="379"/>
      <c r="Y28" s="379" t="s">
        <v>204</v>
      </c>
      <c r="Z28" s="379"/>
      <c r="AA28" s="379">
        <v>6</v>
      </c>
      <c r="AB28" s="379"/>
      <c r="AC28" s="379">
        <v>3572</v>
      </c>
      <c r="AD28" s="379"/>
      <c r="AE28" s="379"/>
      <c r="AF28" s="379">
        <v>44949</v>
      </c>
      <c r="AG28" s="379"/>
      <c r="AH28" s="379" t="s">
        <v>83</v>
      </c>
      <c r="AI28" s="379"/>
      <c r="AJ28" s="379" t="s">
        <v>83</v>
      </c>
      <c r="AK28" s="379"/>
      <c r="AL28" s="379" t="s">
        <v>83</v>
      </c>
      <c r="AM28" s="379"/>
    </row>
    <row r="29" spans="1:39" ht="13.15" customHeight="1" x14ac:dyDescent="0.15">
      <c r="A29" s="162"/>
      <c r="B29" s="161" t="s">
        <v>212</v>
      </c>
      <c r="C29" s="382">
        <v>3</v>
      </c>
      <c r="D29" s="379"/>
      <c r="E29" s="379">
        <v>198</v>
      </c>
      <c r="F29" s="379"/>
      <c r="G29" s="379">
        <v>2200</v>
      </c>
      <c r="H29" s="379"/>
      <c r="I29" s="379" t="s">
        <v>83</v>
      </c>
      <c r="J29" s="379"/>
      <c r="K29" s="379" t="s">
        <v>83</v>
      </c>
      <c r="L29" s="379"/>
      <c r="M29" s="379" t="s">
        <v>83</v>
      </c>
      <c r="N29" s="379"/>
      <c r="O29" s="379" t="s">
        <v>83</v>
      </c>
      <c r="P29" s="379"/>
      <c r="Q29" s="379" t="s">
        <v>83</v>
      </c>
      <c r="R29" s="379"/>
      <c r="S29" s="379" t="s">
        <v>83</v>
      </c>
      <c r="T29" s="379"/>
      <c r="U29" s="379">
        <v>2</v>
      </c>
      <c r="V29" s="379"/>
      <c r="W29" s="379">
        <v>302</v>
      </c>
      <c r="X29" s="379"/>
      <c r="Y29" s="379" t="s">
        <v>204</v>
      </c>
      <c r="Z29" s="379"/>
      <c r="AA29" s="379">
        <v>9</v>
      </c>
      <c r="AB29" s="379"/>
      <c r="AC29" s="379">
        <v>8401</v>
      </c>
      <c r="AD29" s="379"/>
      <c r="AE29" s="379"/>
      <c r="AF29" s="379">
        <v>155270</v>
      </c>
      <c r="AG29" s="379"/>
      <c r="AH29" s="379">
        <v>3</v>
      </c>
      <c r="AI29" s="379"/>
      <c r="AJ29" s="379">
        <v>4229</v>
      </c>
      <c r="AK29" s="379"/>
      <c r="AL29" s="379">
        <v>121300</v>
      </c>
      <c r="AM29" s="379"/>
    </row>
    <row r="30" spans="1:39" ht="13.15" customHeight="1" x14ac:dyDescent="0.15">
      <c r="A30" s="162"/>
      <c r="B30" s="161" t="s">
        <v>211</v>
      </c>
      <c r="C30" s="382">
        <v>3</v>
      </c>
      <c r="D30" s="379"/>
      <c r="E30" s="379">
        <v>923</v>
      </c>
      <c r="F30" s="379"/>
      <c r="G30" s="379">
        <v>14500</v>
      </c>
      <c r="H30" s="379"/>
      <c r="I30" s="379">
        <v>2</v>
      </c>
      <c r="J30" s="379"/>
      <c r="K30" s="379">
        <v>133</v>
      </c>
      <c r="L30" s="379"/>
      <c r="M30" s="379" t="s">
        <v>204</v>
      </c>
      <c r="N30" s="379"/>
      <c r="O30" s="379" t="s">
        <v>83</v>
      </c>
      <c r="P30" s="379"/>
      <c r="Q30" s="379" t="s">
        <v>83</v>
      </c>
      <c r="R30" s="379"/>
      <c r="S30" s="379" t="s">
        <v>83</v>
      </c>
      <c r="T30" s="379"/>
      <c r="U30" s="379">
        <v>1</v>
      </c>
      <c r="V30" s="379"/>
      <c r="W30" s="379">
        <v>24</v>
      </c>
      <c r="X30" s="379"/>
      <c r="Y30" s="379" t="s">
        <v>204</v>
      </c>
      <c r="Z30" s="379"/>
      <c r="AA30" s="379">
        <v>6</v>
      </c>
      <c r="AB30" s="379"/>
      <c r="AC30" s="379">
        <v>815</v>
      </c>
      <c r="AD30" s="379"/>
      <c r="AE30" s="379"/>
      <c r="AF30" s="379">
        <v>22475</v>
      </c>
      <c r="AG30" s="379"/>
      <c r="AH30" s="379" t="s">
        <v>83</v>
      </c>
      <c r="AI30" s="379"/>
      <c r="AJ30" s="379" t="s">
        <v>83</v>
      </c>
      <c r="AK30" s="379"/>
      <c r="AL30" s="379" t="s">
        <v>83</v>
      </c>
      <c r="AM30" s="379"/>
    </row>
    <row r="31" spans="1:39" ht="13.15" customHeight="1" x14ac:dyDescent="0.15">
      <c r="A31" s="162"/>
      <c r="B31" s="161" t="s">
        <v>210</v>
      </c>
      <c r="C31" s="382" t="s">
        <v>83</v>
      </c>
      <c r="D31" s="379"/>
      <c r="E31" s="379" t="s">
        <v>83</v>
      </c>
      <c r="F31" s="379"/>
      <c r="G31" s="379" t="s">
        <v>83</v>
      </c>
      <c r="H31" s="379"/>
      <c r="I31" s="379" t="s">
        <v>83</v>
      </c>
      <c r="J31" s="379"/>
      <c r="K31" s="379" t="s">
        <v>83</v>
      </c>
      <c r="L31" s="379"/>
      <c r="M31" s="379" t="s">
        <v>83</v>
      </c>
      <c r="N31" s="379"/>
      <c r="O31" s="379" t="s">
        <v>83</v>
      </c>
      <c r="P31" s="379"/>
      <c r="Q31" s="379" t="s">
        <v>83</v>
      </c>
      <c r="R31" s="379"/>
      <c r="S31" s="379" t="s">
        <v>83</v>
      </c>
      <c r="T31" s="379"/>
      <c r="U31" s="379" t="s">
        <v>83</v>
      </c>
      <c r="V31" s="379"/>
      <c r="W31" s="379" t="s">
        <v>83</v>
      </c>
      <c r="X31" s="379"/>
      <c r="Y31" s="379" t="s">
        <v>83</v>
      </c>
      <c r="Z31" s="379"/>
      <c r="AA31" s="379">
        <v>10</v>
      </c>
      <c r="AB31" s="379"/>
      <c r="AC31" s="379">
        <v>2154</v>
      </c>
      <c r="AD31" s="379"/>
      <c r="AE31" s="379"/>
      <c r="AF31" s="379">
        <v>24250</v>
      </c>
      <c r="AG31" s="379"/>
      <c r="AH31" s="379" t="s">
        <v>83</v>
      </c>
      <c r="AI31" s="379"/>
      <c r="AJ31" s="379" t="s">
        <v>83</v>
      </c>
      <c r="AK31" s="379"/>
      <c r="AL31" s="379" t="s">
        <v>83</v>
      </c>
      <c r="AM31" s="379"/>
    </row>
    <row r="32" spans="1:39" ht="13.15" customHeight="1" x14ac:dyDescent="0.15">
      <c r="A32" s="162"/>
      <c r="B32" s="161" t="s">
        <v>209</v>
      </c>
      <c r="C32" s="382">
        <v>2</v>
      </c>
      <c r="D32" s="379"/>
      <c r="E32" s="379">
        <v>291</v>
      </c>
      <c r="F32" s="379"/>
      <c r="G32" s="379" t="s">
        <v>204</v>
      </c>
      <c r="H32" s="379"/>
      <c r="I32" s="379">
        <v>2</v>
      </c>
      <c r="J32" s="379"/>
      <c r="K32" s="379">
        <v>696</v>
      </c>
      <c r="L32" s="379"/>
      <c r="M32" s="379" t="s">
        <v>204</v>
      </c>
      <c r="N32" s="379"/>
      <c r="O32" s="379" t="s">
        <v>83</v>
      </c>
      <c r="P32" s="379"/>
      <c r="Q32" s="379" t="s">
        <v>83</v>
      </c>
      <c r="R32" s="379"/>
      <c r="S32" s="379" t="s">
        <v>83</v>
      </c>
      <c r="T32" s="379"/>
      <c r="U32" s="379">
        <v>1</v>
      </c>
      <c r="V32" s="379"/>
      <c r="W32" s="379">
        <v>49</v>
      </c>
      <c r="X32" s="379"/>
      <c r="Y32" s="379" t="s">
        <v>204</v>
      </c>
      <c r="Z32" s="379"/>
      <c r="AA32" s="379">
        <v>4</v>
      </c>
      <c r="AB32" s="379"/>
      <c r="AC32" s="379">
        <v>568</v>
      </c>
      <c r="AD32" s="379"/>
      <c r="AE32" s="379"/>
      <c r="AF32" s="379">
        <v>12838</v>
      </c>
      <c r="AG32" s="379"/>
      <c r="AH32" s="379" t="s">
        <v>83</v>
      </c>
      <c r="AI32" s="379"/>
      <c r="AJ32" s="379" t="s">
        <v>83</v>
      </c>
      <c r="AK32" s="379"/>
      <c r="AL32" s="379" t="s">
        <v>83</v>
      </c>
      <c r="AM32" s="379"/>
    </row>
    <row r="33" spans="1:39" ht="13.15" customHeight="1" x14ac:dyDescent="0.15">
      <c r="A33" s="162"/>
      <c r="B33" s="161" t="s">
        <v>208</v>
      </c>
      <c r="C33" s="382" t="s">
        <v>83</v>
      </c>
      <c r="D33" s="379"/>
      <c r="E33" s="379" t="s">
        <v>83</v>
      </c>
      <c r="F33" s="379"/>
      <c r="G33" s="379" t="s">
        <v>83</v>
      </c>
      <c r="H33" s="379"/>
      <c r="I33" s="379" t="s">
        <v>83</v>
      </c>
      <c r="J33" s="379"/>
      <c r="K33" s="379" t="s">
        <v>83</v>
      </c>
      <c r="L33" s="379"/>
      <c r="M33" s="379" t="s">
        <v>83</v>
      </c>
      <c r="N33" s="379"/>
      <c r="O33" s="379">
        <v>1</v>
      </c>
      <c r="P33" s="379"/>
      <c r="Q33" s="379">
        <v>7926</v>
      </c>
      <c r="R33" s="379"/>
      <c r="S33" s="379" t="s">
        <v>204</v>
      </c>
      <c r="T33" s="379"/>
      <c r="U33" s="379" t="s">
        <v>83</v>
      </c>
      <c r="V33" s="379"/>
      <c r="W33" s="379" t="s">
        <v>83</v>
      </c>
      <c r="X33" s="379"/>
      <c r="Y33" s="379" t="s">
        <v>83</v>
      </c>
      <c r="Z33" s="379"/>
      <c r="AA33" s="379">
        <v>1</v>
      </c>
      <c r="AB33" s="379"/>
      <c r="AC33" s="379">
        <v>479</v>
      </c>
      <c r="AD33" s="379"/>
      <c r="AE33" s="379"/>
      <c r="AF33" s="379" t="s">
        <v>204</v>
      </c>
      <c r="AG33" s="379"/>
      <c r="AH33" s="379" t="s">
        <v>83</v>
      </c>
      <c r="AI33" s="379"/>
      <c r="AJ33" s="379" t="s">
        <v>83</v>
      </c>
      <c r="AK33" s="379"/>
      <c r="AL33" s="379" t="s">
        <v>83</v>
      </c>
      <c r="AM33" s="379"/>
    </row>
    <row r="34" spans="1:39" ht="13.15" customHeight="1" x14ac:dyDescent="0.15">
      <c r="A34" s="162"/>
      <c r="B34" s="161" t="s">
        <v>207</v>
      </c>
      <c r="C34" s="382">
        <v>5</v>
      </c>
      <c r="D34" s="379"/>
      <c r="E34" s="379">
        <v>7846</v>
      </c>
      <c r="F34" s="379"/>
      <c r="G34" s="379">
        <v>65696</v>
      </c>
      <c r="H34" s="379"/>
      <c r="I34" s="379">
        <v>1</v>
      </c>
      <c r="J34" s="379"/>
      <c r="K34" s="379">
        <v>18</v>
      </c>
      <c r="L34" s="379"/>
      <c r="M34" s="379" t="s">
        <v>204</v>
      </c>
      <c r="N34" s="379"/>
      <c r="O34" s="379" t="s">
        <v>83</v>
      </c>
      <c r="P34" s="379"/>
      <c r="Q34" s="379" t="s">
        <v>83</v>
      </c>
      <c r="R34" s="379"/>
      <c r="S34" s="379" t="s">
        <v>83</v>
      </c>
      <c r="T34" s="379"/>
      <c r="U34" s="379">
        <v>1</v>
      </c>
      <c r="V34" s="379"/>
      <c r="W34" s="379">
        <v>15</v>
      </c>
      <c r="X34" s="379"/>
      <c r="Y34" s="379" t="s">
        <v>204</v>
      </c>
      <c r="Z34" s="379"/>
      <c r="AA34" s="379">
        <v>4</v>
      </c>
      <c r="AB34" s="379"/>
      <c r="AC34" s="379">
        <v>545</v>
      </c>
      <c r="AD34" s="379"/>
      <c r="AE34" s="379"/>
      <c r="AF34" s="379">
        <v>11360</v>
      </c>
      <c r="AG34" s="379"/>
      <c r="AH34" s="379" t="s">
        <v>83</v>
      </c>
      <c r="AI34" s="379"/>
      <c r="AJ34" s="379" t="s">
        <v>83</v>
      </c>
      <c r="AK34" s="379"/>
      <c r="AL34" s="379" t="s">
        <v>83</v>
      </c>
      <c r="AM34" s="379"/>
    </row>
    <row r="35" spans="1:39" ht="13.15" customHeight="1" x14ac:dyDescent="0.15">
      <c r="A35" s="162"/>
      <c r="B35" s="161" t="s">
        <v>206</v>
      </c>
      <c r="C35" s="382" t="s">
        <v>83</v>
      </c>
      <c r="D35" s="379"/>
      <c r="E35" s="379" t="s">
        <v>83</v>
      </c>
      <c r="F35" s="379"/>
      <c r="G35" s="379" t="s">
        <v>83</v>
      </c>
      <c r="H35" s="379"/>
      <c r="I35" s="379" t="s">
        <v>83</v>
      </c>
      <c r="J35" s="379"/>
      <c r="K35" s="379" t="s">
        <v>83</v>
      </c>
      <c r="L35" s="379"/>
      <c r="M35" s="379" t="s">
        <v>83</v>
      </c>
      <c r="N35" s="379"/>
      <c r="O35" s="379" t="s">
        <v>83</v>
      </c>
      <c r="P35" s="379"/>
      <c r="Q35" s="379" t="s">
        <v>83</v>
      </c>
      <c r="R35" s="379"/>
      <c r="S35" s="379" t="s">
        <v>83</v>
      </c>
      <c r="T35" s="379"/>
      <c r="U35" s="379">
        <v>3</v>
      </c>
      <c r="V35" s="379"/>
      <c r="W35" s="379">
        <v>1560</v>
      </c>
      <c r="X35" s="379"/>
      <c r="Y35" s="379">
        <v>36870</v>
      </c>
      <c r="Z35" s="379"/>
      <c r="AA35" s="379">
        <v>15</v>
      </c>
      <c r="AB35" s="379"/>
      <c r="AC35" s="379">
        <v>4535</v>
      </c>
      <c r="AD35" s="379"/>
      <c r="AE35" s="379"/>
      <c r="AF35" s="379">
        <v>71180</v>
      </c>
      <c r="AG35" s="379"/>
      <c r="AH35" s="379">
        <v>1</v>
      </c>
      <c r="AI35" s="379"/>
      <c r="AJ35" s="379">
        <v>568</v>
      </c>
      <c r="AK35" s="379"/>
      <c r="AL35" s="379" t="s">
        <v>204</v>
      </c>
      <c r="AM35" s="379"/>
    </row>
    <row r="36" spans="1:39" ht="13.15" customHeight="1" thickBot="1" x14ac:dyDescent="0.2">
      <c r="A36" s="169"/>
      <c r="B36" s="168" t="s">
        <v>205</v>
      </c>
      <c r="C36" s="403">
        <v>9</v>
      </c>
      <c r="D36" s="381"/>
      <c r="E36" s="381">
        <v>9155</v>
      </c>
      <c r="F36" s="381"/>
      <c r="G36" s="381">
        <v>93092</v>
      </c>
      <c r="H36" s="381"/>
      <c r="I36" s="381">
        <v>1</v>
      </c>
      <c r="J36" s="381"/>
      <c r="K36" s="381">
        <v>74</v>
      </c>
      <c r="L36" s="381"/>
      <c r="M36" s="381" t="s">
        <v>204</v>
      </c>
      <c r="N36" s="381"/>
      <c r="O36" s="381" t="s">
        <v>83</v>
      </c>
      <c r="P36" s="381"/>
      <c r="Q36" s="381" t="s">
        <v>83</v>
      </c>
      <c r="R36" s="381"/>
      <c r="S36" s="381" t="s">
        <v>83</v>
      </c>
      <c r="T36" s="381"/>
      <c r="U36" s="381">
        <v>1</v>
      </c>
      <c r="V36" s="381"/>
      <c r="W36" s="381">
        <v>42</v>
      </c>
      <c r="X36" s="381"/>
      <c r="Y36" s="381" t="s">
        <v>233</v>
      </c>
      <c r="Z36" s="381"/>
      <c r="AA36" s="381">
        <v>6</v>
      </c>
      <c r="AB36" s="381"/>
      <c r="AC36" s="381">
        <v>7056</v>
      </c>
      <c r="AD36" s="381"/>
      <c r="AE36" s="381"/>
      <c r="AF36" s="381">
        <v>80230</v>
      </c>
      <c r="AG36" s="381"/>
      <c r="AH36" s="381" t="s">
        <v>83</v>
      </c>
      <c r="AI36" s="381"/>
      <c r="AJ36" s="381" t="s">
        <v>83</v>
      </c>
      <c r="AK36" s="381"/>
      <c r="AL36" s="381" t="s">
        <v>83</v>
      </c>
      <c r="AM36" s="381"/>
    </row>
    <row r="37" spans="1:39" s="163" customFormat="1" ht="13.9" customHeight="1" thickTop="1" x14ac:dyDescent="0.15">
      <c r="A37" s="395" t="s">
        <v>232</v>
      </c>
      <c r="B37" s="396"/>
      <c r="C37" s="411" t="s">
        <v>231</v>
      </c>
      <c r="D37" s="411"/>
      <c r="E37" s="411"/>
      <c r="F37" s="411"/>
      <c r="G37" s="411"/>
      <c r="H37" s="406" t="s">
        <v>230</v>
      </c>
      <c r="I37" s="407"/>
      <c r="J37" s="407"/>
      <c r="K37" s="407"/>
      <c r="L37" s="407"/>
      <c r="M37" s="408"/>
      <c r="N37" s="411" t="s">
        <v>229</v>
      </c>
      <c r="O37" s="411"/>
      <c r="P37" s="411"/>
      <c r="Q37" s="411"/>
      <c r="R37" s="411"/>
      <c r="S37" s="411"/>
      <c r="T37" s="167" t="s">
        <v>228</v>
      </c>
      <c r="U37" s="421" t="s">
        <v>227</v>
      </c>
      <c r="V37" s="421"/>
      <c r="W37" s="422"/>
      <c r="X37" s="411" t="s">
        <v>226</v>
      </c>
      <c r="Y37" s="411"/>
      <c r="Z37" s="411"/>
      <c r="AA37" s="411"/>
      <c r="AB37" s="411"/>
      <c r="AC37" s="411"/>
      <c r="AD37" s="411" t="s">
        <v>225</v>
      </c>
      <c r="AE37" s="411"/>
      <c r="AF37" s="411"/>
      <c r="AG37" s="411"/>
      <c r="AH37" s="411"/>
      <c r="AI37" s="411" t="s">
        <v>224</v>
      </c>
      <c r="AJ37" s="411"/>
      <c r="AK37" s="411"/>
      <c r="AL37" s="411"/>
      <c r="AM37" s="423"/>
    </row>
    <row r="38" spans="1:39" s="163" customFormat="1" ht="21.6" customHeight="1" x14ac:dyDescent="0.15">
      <c r="A38" s="385"/>
      <c r="B38" s="386"/>
      <c r="C38" s="165" t="s">
        <v>223</v>
      </c>
      <c r="D38" s="397" t="s">
        <v>222</v>
      </c>
      <c r="E38" s="397"/>
      <c r="F38" s="398" t="s">
        <v>221</v>
      </c>
      <c r="G38" s="399"/>
      <c r="H38" s="397" t="s">
        <v>223</v>
      </c>
      <c r="I38" s="397"/>
      <c r="J38" s="397" t="s">
        <v>222</v>
      </c>
      <c r="K38" s="397"/>
      <c r="L38" s="398" t="s">
        <v>221</v>
      </c>
      <c r="M38" s="399"/>
      <c r="N38" s="397" t="s">
        <v>223</v>
      </c>
      <c r="O38" s="397"/>
      <c r="P38" s="397" t="s">
        <v>222</v>
      </c>
      <c r="Q38" s="397"/>
      <c r="R38" s="398" t="s">
        <v>221</v>
      </c>
      <c r="S38" s="399"/>
      <c r="T38" s="165" t="s">
        <v>223</v>
      </c>
      <c r="U38" s="166" t="s">
        <v>222</v>
      </c>
      <c r="V38" s="398" t="s">
        <v>221</v>
      </c>
      <c r="W38" s="399"/>
      <c r="X38" s="397" t="s">
        <v>223</v>
      </c>
      <c r="Y38" s="397"/>
      <c r="Z38" s="397" t="s">
        <v>222</v>
      </c>
      <c r="AA38" s="397"/>
      <c r="AB38" s="398" t="s">
        <v>221</v>
      </c>
      <c r="AC38" s="399"/>
      <c r="AD38" s="165" t="s">
        <v>223</v>
      </c>
      <c r="AE38" s="397" t="s">
        <v>222</v>
      </c>
      <c r="AF38" s="397"/>
      <c r="AG38" s="398" t="s">
        <v>221</v>
      </c>
      <c r="AH38" s="399"/>
      <c r="AI38" s="397" t="s">
        <v>223</v>
      </c>
      <c r="AJ38" s="397"/>
      <c r="AK38" s="397" t="s">
        <v>222</v>
      </c>
      <c r="AL38" s="397"/>
      <c r="AM38" s="164" t="s">
        <v>221</v>
      </c>
    </row>
    <row r="39" spans="1:39" ht="12.6" customHeight="1" x14ac:dyDescent="0.15">
      <c r="A39" s="387" t="s">
        <v>220</v>
      </c>
      <c r="B39" s="387"/>
      <c r="C39" s="160">
        <v>48</v>
      </c>
      <c r="D39" s="379">
        <v>26154</v>
      </c>
      <c r="E39" s="379"/>
      <c r="F39" s="379">
        <v>400334</v>
      </c>
      <c r="G39" s="379"/>
      <c r="H39" s="379">
        <v>17</v>
      </c>
      <c r="I39" s="379"/>
      <c r="J39" s="379">
        <v>10627</v>
      </c>
      <c r="K39" s="379"/>
      <c r="L39" s="379">
        <v>205061</v>
      </c>
      <c r="M39" s="379"/>
      <c r="N39" s="394">
        <v>24</v>
      </c>
      <c r="O39" s="394"/>
      <c r="P39" s="394">
        <v>34051</v>
      </c>
      <c r="Q39" s="394"/>
      <c r="R39" s="379">
        <v>606908</v>
      </c>
      <c r="S39" s="379"/>
      <c r="T39" s="151">
        <v>45</v>
      </c>
      <c r="U39" s="151">
        <v>58278</v>
      </c>
      <c r="V39" s="379">
        <v>1151483</v>
      </c>
      <c r="W39" s="379"/>
      <c r="X39" s="379">
        <v>63</v>
      </c>
      <c r="Y39" s="379"/>
      <c r="Z39" s="379">
        <v>51594</v>
      </c>
      <c r="AA39" s="379"/>
      <c r="AB39" s="379">
        <v>744197</v>
      </c>
      <c r="AC39" s="379"/>
      <c r="AD39" s="159">
        <v>16</v>
      </c>
      <c r="AE39" s="379">
        <v>6081</v>
      </c>
      <c r="AF39" s="379"/>
      <c r="AG39" s="379">
        <v>132012</v>
      </c>
      <c r="AH39" s="379"/>
      <c r="AI39" s="379">
        <v>37</v>
      </c>
      <c r="AJ39" s="379"/>
      <c r="AK39" s="379">
        <v>16437</v>
      </c>
      <c r="AL39" s="379"/>
      <c r="AM39" s="159">
        <v>425141</v>
      </c>
    </row>
    <row r="40" spans="1:39" ht="12.6" customHeight="1" x14ac:dyDescent="0.15">
      <c r="A40" s="380" t="s">
        <v>219</v>
      </c>
      <c r="B40" s="380"/>
      <c r="C40" s="160">
        <v>48</v>
      </c>
      <c r="D40" s="379">
        <v>32119</v>
      </c>
      <c r="E40" s="379"/>
      <c r="F40" s="379">
        <v>485940</v>
      </c>
      <c r="G40" s="379"/>
      <c r="H40" s="379">
        <v>19</v>
      </c>
      <c r="I40" s="379"/>
      <c r="J40" s="379">
        <v>12225</v>
      </c>
      <c r="K40" s="379"/>
      <c r="L40" s="379">
        <v>330875</v>
      </c>
      <c r="M40" s="379"/>
      <c r="N40" s="379">
        <v>27</v>
      </c>
      <c r="O40" s="379"/>
      <c r="P40" s="379">
        <v>19458</v>
      </c>
      <c r="Q40" s="379"/>
      <c r="R40" s="379">
        <v>504774</v>
      </c>
      <c r="S40" s="379"/>
      <c r="T40" s="151">
        <v>42</v>
      </c>
      <c r="U40" s="151">
        <v>36153</v>
      </c>
      <c r="V40" s="379">
        <v>770479</v>
      </c>
      <c r="W40" s="379"/>
      <c r="X40" s="379">
        <v>49</v>
      </c>
      <c r="Y40" s="379"/>
      <c r="Z40" s="379">
        <v>25993</v>
      </c>
      <c r="AA40" s="379"/>
      <c r="AB40" s="379">
        <v>341629</v>
      </c>
      <c r="AC40" s="379"/>
      <c r="AD40" s="159">
        <v>11</v>
      </c>
      <c r="AE40" s="379">
        <v>2443</v>
      </c>
      <c r="AF40" s="379"/>
      <c r="AG40" s="379">
        <v>58621</v>
      </c>
      <c r="AH40" s="379"/>
      <c r="AI40" s="379">
        <v>32</v>
      </c>
      <c r="AJ40" s="379"/>
      <c r="AK40" s="379">
        <v>4305</v>
      </c>
      <c r="AL40" s="379"/>
      <c r="AM40" s="159">
        <v>40786</v>
      </c>
    </row>
    <row r="41" spans="1:39" ht="12.6" customHeight="1" x14ac:dyDescent="0.15">
      <c r="A41" s="380" t="s">
        <v>218</v>
      </c>
      <c r="B41" s="380"/>
      <c r="C41" s="160">
        <v>20</v>
      </c>
      <c r="D41" s="379">
        <v>10534</v>
      </c>
      <c r="E41" s="379"/>
      <c r="F41" s="379">
        <v>90390</v>
      </c>
      <c r="G41" s="379"/>
      <c r="H41" s="379">
        <v>17</v>
      </c>
      <c r="I41" s="379"/>
      <c r="J41" s="379">
        <v>2866</v>
      </c>
      <c r="K41" s="379"/>
      <c r="L41" s="379">
        <v>69550</v>
      </c>
      <c r="M41" s="379"/>
      <c r="N41" s="379">
        <v>26</v>
      </c>
      <c r="O41" s="379"/>
      <c r="P41" s="379">
        <v>17519</v>
      </c>
      <c r="Q41" s="379"/>
      <c r="R41" s="379">
        <v>585426</v>
      </c>
      <c r="S41" s="379"/>
      <c r="T41" s="151">
        <v>45</v>
      </c>
      <c r="U41" s="151">
        <v>40461</v>
      </c>
      <c r="V41" s="379">
        <v>917967</v>
      </c>
      <c r="W41" s="379"/>
      <c r="X41" s="379">
        <v>37</v>
      </c>
      <c r="Y41" s="379"/>
      <c r="Z41" s="379">
        <v>12873</v>
      </c>
      <c r="AA41" s="379"/>
      <c r="AB41" s="379">
        <v>216347</v>
      </c>
      <c r="AC41" s="379"/>
      <c r="AD41" s="159">
        <v>15</v>
      </c>
      <c r="AE41" s="379">
        <v>16369</v>
      </c>
      <c r="AF41" s="379"/>
      <c r="AG41" s="379">
        <v>359608</v>
      </c>
      <c r="AH41" s="379"/>
      <c r="AI41" s="379">
        <v>30</v>
      </c>
      <c r="AJ41" s="379"/>
      <c r="AK41" s="379">
        <v>7969</v>
      </c>
      <c r="AL41" s="379"/>
      <c r="AM41" s="159">
        <v>56014</v>
      </c>
    </row>
    <row r="42" spans="1:39" ht="12.6" customHeight="1" x14ac:dyDescent="0.15">
      <c r="A42" s="380" t="s">
        <v>217</v>
      </c>
      <c r="B42" s="380"/>
      <c r="C42" s="160">
        <v>26</v>
      </c>
      <c r="D42" s="379">
        <v>31496</v>
      </c>
      <c r="E42" s="379"/>
      <c r="F42" s="379">
        <v>597429</v>
      </c>
      <c r="G42" s="379"/>
      <c r="H42" s="379">
        <v>21</v>
      </c>
      <c r="I42" s="379"/>
      <c r="J42" s="379">
        <v>5002</v>
      </c>
      <c r="K42" s="379"/>
      <c r="L42" s="379">
        <v>112691</v>
      </c>
      <c r="M42" s="379"/>
      <c r="N42" s="379">
        <v>43</v>
      </c>
      <c r="O42" s="379"/>
      <c r="P42" s="379">
        <v>37158</v>
      </c>
      <c r="Q42" s="379"/>
      <c r="R42" s="379">
        <v>854065</v>
      </c>
      <c r="S42" s="379"/>
      <c r="T42" s="151">
        <v>65</v>
      </c>
      <c r="U42" s="151">
        <v>69198</v>
      </c>
      <c r="V42" s="379">
        <v>1316238</v>
      </c>
      <c r="W42" s="379"/>
      <c r="X42" s="379">
        <v>65</v>
      </c>
      <c r="Y42" s="379"/>
      <c r="Z42" s="379">
        <v>32699</v>
      </c>
      <c r="AA42" s="379"/>
      <c r="AB42" s="379">
        <v>701347</v>
      </c>
      <c r="AC42" s="379"/>
      <c r="AD42" s="159">
        <v>15</v>
      </c>
      <c r="AE42" s="379">
        <v>32837</v>
      </c>
      <c r="AF42" s="379"/>
      <c r="AG42" s="379">
        <v>824500</v>
      </c>
      <c r="AH42" s="379"/>
      <c r="AI42" s="379">
        <v>24</v>
      </c>
      <c r="AJ42" s="379"/>
      <c r="AK42" s="379">
        <v>4352</v>
      </c>
      <c r="AL42" s="379"/>
      <c r="AM42" s="159">
        <v>87910</v>
      </c>
    </row>
    <row r="43" spans="1:39" ht="12.6" customHeight="1" x14ac:dyDescent="0.15">
      <c r="A43" s="380" t="s">
        <v>216</v>
      </c>
      <c r="B43" s="380"/>
      <c r="C43" s="160">
        <v>29</v>
      </c>
      <c r="D43" s="379">
        <v>9725</v>
      </c>
      <c r="E43" s="379"/>
      <c r="F43" s="379">
        <v>131343</v>
      </c>
      <c r="G43" s="379"/>
      <c r="H43" s="379">
        <v>17</v>
      </c>
      <c r="I43" s="379"/>
      <c r="J43" s="379">
        <v>2183</v>
      </c>
      <c r="K43" s="379"/>
      <c r="L43" s="379">
        <v>31942</v>
      </c>
      <c r="M43" s="379"/>
      <c r="N43" s="379">
        <v>36</v>
      </c>
      <c r="O43" s="379"/>
      <c r="P43" s="379">
        <v>18759</v>
      </c>
      <c r="Q43" s="379"/>
      <c r="R43" s="379">
        <v>434884</v>
      </c>
      <c r="S43" s="379"/>
      <c r="T43" s="151">
        <v>83</v>
      </c>
      <c r="U43" s="151">
        <v>130881</v>
      </c>
      <c r="V43" s="379">
        <v>2862792</v>
      </c>
      <c r="W43" s="379"/>
      <c r="X43" s="379">
        <v>69</v>
      </c>
      <c r="Y43" s="379"/>
      <c r="Z43" s="379">
        <v>43978</v>
      </c>
      <c r="AA43" s="379"/>
      <c r="AB43" s="379">
        <v>570175</v>
      </c>
      <c r="AC43" s="379"/>
      <c r="AD43" s="159">
        <v>12</v>
      </c>
      <c r="AE43" s="379">
        <v>4424</v>
      </c>
      <c r="AF43" s="379"/>
      <c r="AG43" s="379">
        <v>95268</v>
      </c>
      <c r="AH43" s="379"/>
      <c r="AI43" s="379">
        <v>22</v>
      </c>
      <c r="AJ43" s="379"/>
      <c r="AK43" s="379">
        <v>2373</v>
      </c>
      <c r="AL43" s="379"/>
      <c r="AM43" s="159">
        <v>46930</v>
      </c>
    </row>
    <row r="44" spans="1:39" ht="12.6" customHeight="1" x14ac:dyDescent="0.15">
      <c r="A44" s="162"/>
      <c r="B44" s="161" t="s">
        <v>215</v>
      </c>
      <c r="C44" s="160">
        <v>2</v>
      </c>
      <c r="D44" s="379">
        <v>103</v>
      </c>
      <c r="E44" s="379"/>
      <c r="F44" s="379" t="s">
        <v>214</v>
      </c>
      <c r="G44" s="379"/>
      <c r="H44" s="379" t="s">
        <v>83</v>
      </c>
      <c r="I44" s="379"/>
      <c r="J44" s="379" t="s">
        <v>83</v>
      </c>
      <c r="K44" s="379"/>
      <c r="L44" s="379" t="s">
        <v>83</v>
      </c>
      <c r="M44" s="379"/>
      <c r="N44" s="379">
        <v>12</v>
      </c>
      <c r="O44" s="379"/>
      <c r="P44" s="379">
        <v>5964</v>
      </c>
      <c r="Q44" s="379"/>
      <c r="R44" s="379">
        <v>38762</v>
      </c>
      <c r="S44" s="379"/>
      <c r="T44" s="151">
        <v>6</v>
      </c>
      <c r="U44" s="151">
        <v>5108</v>
      </c>
      <c r="V44" s="379">
        <v>105350</v>
      </c>
      <c r="W44" s="379"/>
      <c r="X44" s="379">
        <v>4</v>
      </c>
      <c r="Y44" s="379"/>
      <c r="Z44" s="379">
        <v>2958</v>
      </c>
      <c r="AA44" s="379"/>
      <c r="AB44" s="379">
        <v>59500</v>
      </c>
      <c r="AC44" s="379"/>
      <c r="AD44" s="159" t="s">
        <v>83</v>
      </c>
      <c r="AE44" s="379" t="s">
        <v>83</v>
      </c>
      <c r="AF44" s="379"/>
      <c r="AG44" s="379" t="s">
        <v>83</v>
      </c>
      <c r="AH44" s="379"/>
      <c r="AI44" s="379" t="s">
        <v>83</v>
      </c>
      <c r="AJ44" s="379"/>
      <c r="AK44" s="379" t="s">
        <v>83</v>
      </c>
      <c r="AL44" s="379"/>
      <c r="AM44" s="159" t="s">
        <v>83</v>
      </c>
    </row>
    <row r="45" spans="1:39" ht="12.6" customHeight="1" x14ac:dyDescent="0.15">
      <c r="A45" s="162"/>
      <c r="B45" s="161" t="s">
        <v>213</v>
      </c>
      <c r="C45" s="160">
        <v>2</v>
      </c>
      <c r="D45" s="379">
        <v>629</v>
      </c>
      <c r="E45" s="379"/>
      <c r="F45" s="379" t="s">
        <v>204</v>
      </c>
      <c r="G45" s="379"/>
      <c r="H45" s="379">
        <v>2</v>
      </c>
      <c r="I45" s="379"/>
      <c r="J45" s="379">
        <v>251</v>
      </c>
      <c r="K45" s="379"/>
      <c r="L45" s="379" t="s">
        <v>204</v>
      </c>
      <c r="M45" s="379"/>
      <c r="N45" s="379">
        <v>1</v>
      </c>
      <c r="O45" s="379"/>
      <c r="P45" s="379">
        <v>153</v>
      </c>
      <c r="Q45" s="379"/>
      <c r="R45" s="379" t="s">
        <v>204</v>
      </c>
      <c r="S45" s="379"/>
      <c r="T45" s="151">
        <v>13</v>
      </c>
      <c r="U45" s="151">
        <v>19502</v>
      </c>
      <c r="V45" s="379">
        <v>359810</v>
      </c>
      <c r="W45" s="379"/>
      <c r="X45" s="379">
        <v>10</v>
      </c>
      <c r="Y45" s="379"/>
      <c r="Z45" s="379">
        <v>1027</v>
      </c>
      <c r="AA45" s="379"/>
      <c r="AB45" s="379">
        <v>17600</v>
      </c>
      <c r="AC45" s="379"/>
      <c r="AD45" s="159">
        <v>1</v>
      </c>
      <c r="AE45" s="379">
        <v>12</v>
      </c>
      <c r="AF45" s="379"/>
      <c r="AG45" s="379" t="s">
        <v>204</v>
      </c>
      <c r="AH45" s="379"/>
      <c r="AI45" s="379" t="s">
        <v>83</v>
      </c>
      <c r="AJ45" s="379"/>
      <c r="AK45" s="379" t="s">
        <v>83</v>
      </c>
      <c r="AL45" s="379"/>
      <c r="AM45" s="159" t="s">
        <v>83</v>
      </c>
    </row>
    <row r="46" spans="1:39" ht="12.6" customHeight="1" x14ac:dyDescent="0.15">
      <c r="A46" s="162"/>
      <c r="B46" s="161" t="s">
        <v>212</v>
      </c>
      <c r="C46" s="160">
        <v>8</v>
      </c>
      <c r="D46" s="379">
        <v>3386</v>
      </c>
      <c r="E46" s="379"/>
      <c r="F46" s="379">
        <v>68021</v>
      </c>
      <c r="G46" s="379"/>
      <c r="H46" s="379">
        <v>1</v>
      </c>
      <c r="I46" s="379"/>
      <c r="J46" s="379">
        <v>47</v>
      </c>
      <c r="K46" s="379"/>
      <c r="L46" s="379" t="s">
        <v>204</v>
      </c>
      <c r="M46" s="379"/>
      <c r="N46" s="379">
        <v>2</v>
      </c>
      <c r="O46" s="379"/>
      <c r="P46" s="379">
        <v>3686</v>
      </c>
      <c r="Q46" s="379"/>
      <c r="R46" s="379" t="s">
        <v>204</v>
      </c>
      <c r="S46" s="379"/>
      <c r="T46" s="151">
        <v>3</v>
      </c>
      <c r="U46" s="151">
        <v>5833</v>
      </c>
      <c r="V46" s="379">
        <v>249500</v>
      </c>
      <c r="W46" s="379"/>
      <c r="X46" s="379">
        <v>8</v>
      </c>
      <c r="Y46" s="379"/>
      <c r="Z46" s="379">
        <v>1953</v>
      </c>
      <c r="AA46" s="379"/>
      <c r="AB46" s="379">
        <v>42272</v>
      </c>
      <c r="AC46" s="379"/>
      <c r="AD46" s="159">
        <v>1</v>
      </c>
      <c r="AE46" s="379">
        <v>18</v>
      </c>
      <c r="AF46" s="379"/>
      <c r="AG46" s="379" t="s">
        <v>204</v>
      </c>
      <c r="AH46" s="379"/>
      <c r="AI46" s="379" t="s">
        <v>83</v>
      </c>
      <c r="AJ46" s="379"/>
      <c r="AK46" s="379" t="s">
        <v>83</v>
      </c>
      <c r="AL46" s="379"/>
      <c r="AM46" s="159" t="s">
        <v>83</v>
      </c>
    </row>
    <row r="47" spans="1:39" ht="12.6" customHeight="1" x14ac:dyDescent="0.15">
      <c r="A47" s="162"/>
      <c r="B47" s="161" t="s">
        <v>211</v>
      </c>
      <c r="C47" s="160">
        <v>1</v>
      </c>
      <c r="D47" s="379">
        <v>47</v>
      </c>
      <c r="E47" s="379"/>
      <c r="F47" s="379" t="s">
        <v>204</v>
      </c>
      <c r="G47" s="379"/>
      <c r="H47" s="379">
        <v>3</v>
      </c>
      <c r="I47" s="379"/>
      <c r="J47" s="379">
        <v>221</v>
      </c>
      <c r="K47" s="379"/>
      <c r="L47" s="379">
        <v>6300</v>
      </c>
      <c r="M47" s="379"/>
      <c r="N47" s="379">
        <v>3</v>
      </c>
      <c r="O47" s="379"/>
      <c r="P47" s="379">
        <v>1743</v>
      </c>
      <c r="Q47" s="379"/>
      <c r="R47" s="379">
        <v>40500</v>
      </c>
      <c r="S47" s="379"/>
      <c r="T47" s="151">
        <v>23</v>
      </c>
      <c r="U47" s="151">
        <v>37155</v>
      </c>
      <c r="V47" s="379">
        <v>882795</v>
      </c>
      <c r="W47" s="379"/>
      <c r="X47" s="379">
        <v>5</v>
      </c>
      <c r="Y47" s="379"/>
      <c r="Z47" s="379">
        <v>584</v>
      </c>
      <c r="AA47" s="379"/>
      <c r="AB47" s="379">
        <v>10419</v>
      </c>
      <c r="AC47" s="379"/>
      <c r="AD47" s="159">
        <v>2</v>
      </c>
      <c r="AE47" s="379">
        <v>104</v>
      </c>
      <c r="AF47" s="379"/>
      <c r="AG47" s="379" t="s">
        <v>204</v>
      </c>
      <c r="AH47" s="379"/>
      <c r="AI47" s="379" t="s">
        <v>83</v>
      </c>
      <c r="AJ47" s="379"/>
      <c r="AK47" s="379" t="s">
        <v>83</v>
      </c>
      <c r="AL47" s="379"/>
      <c r="AM47" s="159" t="s">
        <v>83</v>
      </c>
    </row>
    <row r="48" spans="1:39" ht="12.6" customHeight="1" x14ac:dyDescent="0.15">
      <c r="A48" s="162"/>
      <c r="B48" s="161" t="s">
        <v>210</v>
      </c>
      <c r="C48" s="160">
        <v>1</v>
      </c>
      <c r="D48" s="379">
        <v>597</v>
      </c>
      <c r="E48" s="379"/>
      <c r="F48" s="379" t="s">
        <v>204</v>
      </c>
      <c r="G48" s="379"/>
      <c r="H48" s="379">
        <v>2</v>
      </c>
      <c r="I48" s="379"/>
      <c r="J48" s="379">
        <v>253</v>
      </c>
      <c r="K48" s="379"/>
      <c r="L48" s="379" t="s">
        <v>204</v>
      </c>
      <c r="M48" s="379"/>
      <c r="N48" s="379">
        <v>1</v>
      </c>
      <c r="O48" s="379"/>
      <c r="P48" s="379">
        <v>621</v>
      </c>
      <c r="Q48" s="379"/>
      <c r="R48" s="379" t="s">
        <v>204</v>
      </c>
      <c r="S48" s="379"/>
      <c r="T48" s="159">
        <v>3</v>
      </c>
      <c r="U48" s="159">
        <v>2943</v>
      </c>
      <c r="V48" s="379">
        <v>50675</v>
      </c>
      <c r="W48" s="379"/>
      <c r="X48" s="379">
        <v>3</v>
      </c>
      <c r="Y48" s="379"/>
      <c r="Z48" s="379">
        <v>258</v>
      </c>
      <c r="AA48" s="379"/>
      <c r="AB48" s="379">
        <v>5000</v>
      </c>
      <c r="AC48" s="379"/>
      <c r="AD48" s="159" t="s">
        <v>83</v>
      </c>
      <c r="AE48" s="379" t="s">
        <v>83</v>
      </c>
      <c r="AF48" s="379"/>
      <c r="AG48" s="379" t="s">
        <v>83</v>
      </c>
      <c r="AH48" s="379"/>
      <c r="AI48" s="379">
        <v>2</v>
      </c>
      <c r="AJ48" s="379"/>
      <c r="AK48" s="379">
        <v>270</v>
      </c>
      <c r="AL48" s="379"/>
      <c r="AM48" s="159" t="s">
        <v>204</v>
      </c>
    </row>
    <row r="49" spans="1:39" ht="12.6" customHeight="1" x14ac:dyDescent="0.15">
      <c r="A49" s="162"/>
      <c r="B49" s="161" t="s">
        <v>209</v>
      </c>
      <c r="C49" s="160" t="s">
        <v>83</v>
      </c>
      <c r="D49" s="379" t="s">
        <v>83</v>
      </c>
      <c r="E49" s="379"/>
      <c r="F49" s="379" t="s">
        <v>83</v>
      </c>
      <c r="G49" s="379"/>
      <c r="H49" s="379" t="s">
        <v>83</v>
      </c>
      <c r="I49" s="379"/>
      <c r="J49" s="379" t="s">
        <v>83</v>
      </c>
      <c r="K49" s="379"/>
      <c r="L49" s="379" t="s">
        <v>83</v>
      </c>
      <c r="M49" s="379"/>
      <c r="N49" s="379">
        <v>3</v>
      </c>
      <c r="O49" s="379"/>
      <c r="P49" s="379">
        <v>452</v>
      </c>
      <c r="Q49" s="379"/>
      <c r="R49" s="379">
        <v>11900</v>
      </c>
      <c r="S49" s="379"/>
      <c r="T49" s="159">
        <v>3</v>
      </c>
      <c r="U49" s="159">
        <v>207</v>
      </c>
      <c r="V49" s="379">
        <v>4300</v>
      </c>
      <c r="W49" s="379"/>
      <c r="X49" s="379">
        <v>5</v>
      </c>
      <c r="Y49" s="379"/>
      <c r="Z49" s="379">
        <v>2232</v>
      </c>
      <c r="AA49" s="379"/>
      <c r="AB49" s="379">
        <v>82800</v>
      </c>
      <c r="AC49" s="379"/>
      <c r="AD49" s="159" t="s">
        <v>83</v>
      </c>
      <c r="AE49" s="379" t="s">
        <v>83</v>
      </c>
      <c r="AF49" s="379"/>
      <c r="AG49" s="379" t="s">
        <v>83</v>
      </c>
      <c r="AH49" s="379"/>
      <c r="AI49" s="379">
        <v>2</v>
      </c>
      <c r="AJ49" s="379"/>
      <c r="AK49" s="379">
        <v>325</v>
      </c>
      <c r="AL49" s="379"/>
      <c r="AM49" s="159" t="s">
        <v>204</v>
      </c>
    </row>
    <row r="50" spans="1:39" ht="12.6" customHeight="1" x14ac:dyDescent="0.15">
      <c r="A50" s="162"/>
      <c r="B50" s="161" t="s">
        <v>208</v>
      </c>
      <c r="C50" s="160">
        <v>8</v>
      </c>
      <c r="D50" s="379">
        <v>3241</v>
      </c>
      <c r="E50" s="379"/>
      <c r="F50" s="379">
        <v>34550</v>
      </c>
      <c r="G50" s="379"/>
      <c r="H50" s="379">
        <v>3</v>
      </c>
      <c r="I50" s="379"/>
      <c r="J50" s="379">
        <v>305</v>
      </c>
      <c r="K50" s="379"/>
      <c r="L50" s="379">
        <v>4550</v>
      </c>
      <c r="M50" s="379"/>
      <c r="N50" s="379">
        <v>1</v>
      </c>
      <c r="O50" s="379"/>
      <c r="P50" s="379">
        <v>40</v>
      </c>
      <c r="Q50" s="379"/>
      <c r="R50" s="379" t="s">
        <v>204</v>
      </c>
      <c r="S50" s="379"/>
      <c r="T50" s="159">
        <v>3</v>
      </c>
      <c r="U50" s="159">
        <v>25500</v>
      </c>
      <c r="V50" s="379">
        <v>550930</v>
      </c>
      <c r="W50" s="379"/>
      <c r="X50" s="379">
        <v>4</v>
      </c>
      <c r="Y50" s="379"/>
      <c r="Z50" s="379">
        <v>383</v>
      </c>
      <c r="AA50" s="379"/>
      <c r="AB50" s="379">
        <v>6950</v>
      </c>
      <c r="AC50" s="379"/>
      <c r="AD50" s="159">
        <v>7</v>
      </c>
      <c r="AE50" s="379">
        <v>4270</v>
      </c>
      <c r="AF50" s="379"/>
      <c r="AG50" s="379">
        <v>90968</v>
      </c>
      <c r="AH50" s="379"/>
      <c r="AI50" s="379" t="s">
        <v>83</v>
      </c>
      <c r="AJ50" s="379"/>
      <c r="AK50" s="379" t="s">
        <v>83</v>
      </c>
      <c r="AL50" s="379"/>
      <c r="AM50" s="159" t="s">
        <v>83</v>
      </c>
    </row>
    <row r="51" spans="1:39" ht="12.6" customHeight="1" x14ac:dyDescent="0.15">
      <c r="A51" s="162"/>
      <c r="B51" s="161" t="s">
        <v>207</v>
      </c>
      <c r="C51" s="160">
        <v>4</v>
      </c>
      <c r="D51" s="379">
        <v>1030</v>
      </c>
      <c r="E51" s="379"/>
      <c r="F51" s="379">
        <v>9372</v>
      </c>
      <c r="G51" s="379"/>
      <c r="H51" s="379">
        <v>2</v>
      </c>
      <c r="I51" s="379"/>
      <c r="J51" s="379">
        <v>202</v>
      </c>
      <c r="K51" s="379"/>
      <c r="L51" s="379" t="s">
        <v>204</v>
      </c>
      <c r="M51" s="379"/>
      <c r="N51" s="379">
        <v>3</v>
      </c>
      <c r="O51" s="379"/>
      <c r="P51" s="379">
        <v>2574</v>
      </c>
      <c r="Q51" s="379"/>
      <c r="R51" s="379">
        <v>63730</v>
      </c>
      <c r="S51" s="379"/>
      <c r="T51" s="159">
        <v>10</v>
      </c>
      <c r="U51" s="159">
        <v>14190</v>
      </c>
      <c r="V51" s="379">
        <v>277749</v>
      </c>
      <c r="W51" s="379"/>
      <c r="X51" s="379">
        <v>2</v>
      </c>
      <c r="Y51" s="379"/>
      <c r="Z51" s="379">
        <v>397</v>
      </c>
      <c r="AA51" s="379"/>
      <c r="AB51" s="379" t="s">
        <v>204</v>
      </c>
      <c r="AC51" s="379"/>
      <c r="AD51" s="159" t="s">
        <v>83</v>
      </c>
      <c r="AE51" s="379" t="s">
        <v>83</v>
      </c>
      <c r="AF51" s="379"/>
      <c r="AG51" s="379" t="s">
        <v>83</v>
      </c>
      <c r="AH51" s="379"/>
      <c r="AI51" s="379">
        <v>14</v>
      </c>
      <c r="AJ51" s="379"/>
      <c r="AK51" s="379">
        <v>1493</v>
      </c>
      <c r="AL51" s="379"/>
      <c r="AM51" s="159">
        <v>29980</v>
      </c>
    </row>
    <row r="52" spans="1:39" ht="12.6" customHeight="1" x14ac:dyDescent="0.15">
      <c r="A52" s="162"/>
      <c r="B52" s="161" t="s">
        <v>206</v>
      </c>
      <c r="C52" s="160">
        <v>3</v>
      </c>
      <c r="D52" s="379">
        <v>692</v>
      </c>
      <c r="E52" s="379"/>
      <c r="F52" s="379">
        <v>6900</v>
      </c>
      <c r="G52" s="379"/>
      <c r="H52" s="379">
        <v>2</v>
      </c>
      <c r="I52" s="379"/>
      <c r="J52" s="379">
        <v>814</v>
      </c>
      <c r="K52" s="379"/>
      <c r="L52" s="379" t="s">
        <v>204</v>
      </c>
      <c r="M52" s="379"/>
      <c r="N52" s="379">
        <v>5</v>
      </c>
      <c r="O52" s="379"/>
      <c r="P52" s="379">
        <v>698</v>
      </c>
      <c r="Q52" s="379"/>
      <c r="R52" s="379">
        <v>9900</v>
      </c>
      <c r="S52" s="379"/>
      <c r="T52" s="159">
        <v>10</v>
      </c>
      <c r="U52" s="159">
        <v>13995</v>
      </c>
      <c r="V52" s="379">
        <v>253085</v>
      </c>
      <c r="W52" s="379"/>
      <c r="X52" s="379">
        <v>18</v>
      </c>
      <c r="Y52" s="379"/>
      <c r="Z52" s="379">
        <v>1633</v>
      </c>
      <c r="AA52" s="379"/>
      <c r="AB52" s="379">
        <v>16754</v>
      </c>
      <c r="AC52" s="379"/>
      <c r="AD52" s="159" t="s">
        <v>83</v>
      </c>
      <c r="AE52" s="379" t="s">
        <v>83</v>
      </c>
      <c r="AF52" s="379"/>
      <c r="AG52" s="379" t="s">
        <v>83</v>
      </c>
      <c r="AH52" s="379"/>
      <c r="AI52" s="379">
        <v>4</v>
      </c>
      <c r="AJ52" s="379"/>
      <c r="AK52" s="379">
        <v>285</v>
      </c>
      <c r="AL52" s="379"/>
      <c r="AM52" s="159">
        <v>5450</v>
      </c>
    </row>
    <row r="53" spans="1:39" ht="12.6" customHeight="1" thickBot="1" x14ac:dyDescent="0.2">
      <c r="A53" s="158"/>
      <c r="B53" s="157" t="s">
        <v>205</v>
      </c>
      <c r="C53" s="156" t="s">
        <v>83</v>
      </c>
      <c r="D53" s="410" t="s">
        <v>83</v>
      </c>
      <c r="E53" s="410"/>
      <c r="F53" s="410" t="s">
        <v>83</v>
      </c>
      <c r="G53" s="410"/>
      <c r="H53" s="410">
        <v>2</v>
      </c>
      <c r="I53" s="410"/>
      <c r="J53" s="410">
        <v>90</v>
      </c>
      <c r="K53" s="410"/>
      <c r="L53" s="410" t="s">
        <v>204</v>
      </c>
      <c r="M53" s="410"/>
      <c r="N53" s="410">
        <v>5</v>
      </c>
      <c r="O53" s="410"/>
      <c r="P53" s="410">
        <v>2828</v>
      </c>
      <c r="Q53" s="410"/>
      <c r="R53" s="410">
        <v>144592</v>
      </c>
      <c r="S53" s="410"/>
      <c r="T53" s="155">
        <v>9</v>
      </c>
      <c r="U53" s="155">
        <v>6448</v>
      </c>
      <c r="V53" s="410">
        <v>128598</v>
      </c>
      <c r="W53" s="410"/>
      <c r="X53" s="410">
        <v>10</v>
      </c>
      <c r="Y53" s="410"/>
      <c r="Z53" s="410">
        <v>32553</v>
      </c>
      <c r="AA53" s="410"/>
      <c r="AB53" s="410">
        <v>325780</v>
      </c>
      <c r="AC53" s="410"/>
      <c r="AD53" s="155">
        <v>1</v>
      </c>
      <c r="AE53" s="410">
        <v>20</v>
      </c>
      <c r="AF53" s="410"/>
      <c r="AG53" s="410" t="s">
        <v>204</v>
      </c>
      <c r="AH53" s="410"/>
      <c r="AI53" s="410" t="s">
        <v>83</v>
      </c>
      <c r="AJ53" s="410"/>
      <c r="AK53" s="410" t="s">
        <v>83</v>
      </c>
      <c r="AL53" s="410"/>
      <c r="AM53" s="155" t="s">
        <v>83</v>
      </c>
    </row>
    <row r="54" spans="1:39" s="152" customFormat="1" ht="13.9" customHeight="1" x14ac:dyDescent="0.15">
      <c r="A54" s="152" t="s">
        <v>203</v>
      </c>
      <c r="AM54" s="154"/>
    </row>
    <row r="55" spans="1:39" s="152" customFormat="1" ht="13.9" customHeight="1" x14ac:dyDescent="0.15">
      <c r="AM55" s="153"/>
    </row>
    <row r="58" spans="1:39" ht="13.9" customHeight="1" x14ac:dyDescent="0.15">
      <c r="N58" s="151"/>
      <c r="O58" s="151"/>
      <c r="P58" s="151"/>
      <c r="Q58" s="151"/>
      <c r="R58" s="151"/>
      <c r="S58" s="151"/>
    </row>
    <row r="59" spans="1:39" ht="13.9" customHeight="1" x14ac:dyDescent="0.15">
      <c r="N59" s="151"/>
      <c r="O59" s="151"/>
      <c r="P59" s="151"/>
      <c r="Q59" s="151"/>
      <c r="R59" s="151"/>
      <c r="S59" s="151"/>
    </row>
    <row r="60" spans="1:39" ht="13.9" customHeight="1" x14ac:dyDescent="0.15">
      <c r="N60" s="151"/>
      <c r="O60" s="151"/>
      <c r="P60" s="151"/>
      <c r="Q60" s="151"/>
      <c r="R60" s="151"/>
      <c r="S60" s="151"/>
    </row>
    <row r="61" spans="1:39" ht="13.9" customHeight="1" x14ac:dyDescent="0.15">
      <c r="N61" s="151"/>
      <c r="O61" s="151"/>
      <c r="P61" s="151"/>
      <c r="Q61" s="151"/>
      <c r="R61" s="151"/>
      <c r="S61" s="151"/>
    </row>
    <row r="62" spans="1:39" ht="13.9" customHeight="1" x14ac:dyDescent="0.15">
      <c r="N62" s="151"/>
      <c r="O62" s="151"/>
      <c r="P62" s="151"/>
      <c r="Q62" s="151"/>
      <c r="R62" s="151"/>
      <c r="S62" s="151"/>
    </row>
    <row r="63" spans="1:39" ht="13.9" customHeight="1" x14ac:dyDescent="0.15">
      <c r="N63" s="151"/>
      <c r="O63" s="151"/>
      <c r="P63" s="151"/>
      <c r="Q63" s="151"/>
      <c r="R63" s="151"/>
      <c r="S63" s="151"/>
    </row>
    <row r="64" spans="1:39" ht="13.9" customHeight="1" x14ac:dyDescent="0.15">
      <c r="N64" s="151"/>
      <c r="O64" s="151"/>
      <c r="P64" s="151"/>
      <c r="Q64" s="151"/>
      <c r="R64" s="151"/>
      <c r="S64" s="151"/>
    </row>
    <row r="65" spans="14:19" ht="13.9" customHeight="1" x14ac:dyDescent="0.15">
      <c r="N65" s="151"/>
      <c r="O65" s="151"/>
      <c r="P65" s="151"/>
      <c r="Q65" s="151"/>
      <c r="R65" s="151"/>
      <c r="S65" s="151"/>
    </row>
    <row r="66" spans="14:19" ht="13.9" customHeight="1" x14ac:dyDescent="0.15">
      <c r="N66" s="151"/>
      <c r="O66" s="151"/>
      <c r="P66" s="151"/>
      <c r="Q66" s="151"/>
      <c r="R66" s="151"/>
      <c r="S66" s="151"/>
    </row>
  </sheetData>
  <mergeCells count="871">
    <mergeCell ref="R40:S40"/>
    <mergeCell ref="R41:S41"/>
    <mergeCell ref="G6:H6"/>
    <mergeCell ref="G5:H5"/>
    <mergeCell ref="W8:X8"/>
    <mergeCell ref="U8:V8"/>
    <mergeCell ref="S8:T8"/>
    <mergeCell ref="Q8:R8"/>
    <mergeCell ref="G8:H8"/>
    <mergeCell ref="G7:H7"/>
    <mergeCell ref="O8:P8"/>
    <mergeCell ref="V43:W43"/>
    <mergeCell ref="X43:Y43"/>
    <mergeCell ref="P43:Q43"/>
    <mergeCell ref="P44:Q44"/>
    <mergeCell ref="X47:Y47"/>
    <mergeCell ref="X46:Y46"/>
    <mergeCell ref="X44:Y44"/>
    <mergeCell ref="X45:Y45"/>
    <mergeCell ref="AB43:AC43"/>
    <mergeCell ref="G9:H9"/>
    <mergeCell ref="I9:J9"/>
    <mergeCell ref="S9:T9"/>
    <mergeCell ref="U9:V9"/>
    <mergeCell ref="W9:X9"/>
    <mergeCell ref="Y9:Z9"/>
    <mergeCell ref="AJ9:AK9"/>
    <mergeCell ref="AL9:AM9"/>
    <mergeCell ref="AC9:AE9"/>
    <mergeCell ref="AF9:AG9"/>
    <mergeCell ref="AK48:AL48"/>
    <mergeCell ref="AK49:AL49"/>
    <mergeCell ref="AK50:AL50"/>
    <mergeCell ref="AK51:AL51"/>
    <mergeCell ref="AK52:AL52"/>
    <mergeCell ref="AK53:AL53"/>
    <mergeCell ref="C3:H3"/>
    <mergeCell ref="I3:N3"/>
    <mergeCell ref="O3:T3"/>
    <mergeCell ref="C20:H20"/>
    <mergeCell ref="I20:N20"/>
    <mergeCell ref="O20:T20"/>
    <mergeCell ref="K9:L9"/>
    <mergeCell ref="M9:N9"/>
    <mergeCell ref="O9:P9"/>
    <mergeCell ref="Q9:R9"/>
    <mergeCell ref="C37:G37"/>
    <mergeCell ref="U3:Z3"/>
    <mergeCell ref="U37:W37"/>
    <mergeCell ref="X37:AC37"/>
    <mergeCell ref="AD37:AH37"/>
    <mergeCell ref="AI37:AM37"/>
    <mergeCell ref="C9:D9"/>
    <mergeCell ref="E9:F9"/>
    <mergeCell ref="AK38:AL38"/>
    <mergeCell ref="AK39:AL39"/>
    <mergeCell ref="AK40:AL40"/>
    <mergeCell ref="AK41:AL41"/>
    <mergeCell ref="AK44:AL44"/>
    <mergeCell ref="AK45:AL45"/>
    <mergeCell ref="AK46:AL46"/>
    <mergeCell ref="AK47:AL47"/>
    <mergeCell ref="U1:AM1"/>
    <mergeCell ref="AG38:AH38"/>
    <mergeCell ref="AG39:AH39"/>
    <mergeCell ref="AG40:AH40"/>
    <mergeCell ref="AB38:AC38"/>
    <mergeCell ref="AB39:AC39"/>
    <mergeCell ref="AB40:AC40"/>
    <mergeCell ref="AA3:AG3"/>
    <mergeCell ref="AH3:AM3"/>
    <mergeCell ref="AF26:AG26"/>
    <mergeCell ref="AH26:AI26"/>
    <mergeCell ref="AJ26:AK26"/>
    <mergeCell ref="AL26:AM26"/>
    <mergeCell ref="AI43:AJ43"/>
    <mergeCell ref="AK43:AL43"/>
    <mergeCell ref="Z43:AA43"/>
    <mergeCell ref="AI48:AJ48"/>
    <mergeCell ref="AI49:AJ49"/>
    <mergeCell ref="AI50:AJ50"/>
    <mergeCell ref="AG48:AH48"/>
    <mergeCell ref="AG49:AH49"/>
    <mergeCell ref="AG50:AH50"/>
    <mergeCell ref="AI51:AJ51"/>
    <mergeCell ref="AI52:AJ52"/>
    <mergeCell ref="AI53:AJ53"/>
    <mergeCell ref="AI38:AJ38"/>
    <mergeCell ref="AI39:AJ39"/>
    <mergeCell ref="AI40:AJ40"/>
    <mergeCell ref="AI41:AJ41"/>
    <mergeCell ref="AI44:AJ44"/>
    <mergeCell ref="AI45:AJ45"/>
    <mergeCell ref="AG47:AH47"/>
    <mergeCell ref="AI46:AJ46"/>
    <mergeCell ref="AI47:AJ47"/>
    <mergeCell ref="AG43:AH43"/>
    <mergeCell ref="AG51:AH51"/>
    <mergeCell ref="AG52:AH52"/>
    <mergeCell ref="AG53:AH53"/>
    <mergeCell ref="AE50:AF50"/>
    <mergeCell ref="AE51:AF51"/>
    <mergeCell ref="AE44:AF44"/>
    <mergeCell ref="AE45:AF45"/>
    <mergeCell ref="AE52:AF52"/>
    <mergeCell ref="AE53:AF53"/>
    <mergeCell ref="AE48:AF48"/>
    <mergeCell ref="AG44:AH44"/>
    <mergeCell ref="AG45:AH45"/>
    <mergeCell ref="AG46:AH46"/>
    <mergeCell ref="AE49:AF49"/>
    <mergeCell ref="AB47:AC47"/>
    <mergeCell ref="AE46:AF46"/>
    <mergeCell ref="AE47:AF47"/>
    <mergeCell ref="AE38:AF38"/>
    <mergeCell ref="AE39:AF39"/>
    <mergeCell ref="AE40:AF40"/>
    <mergeCell ref="AE41:AF41"/>
    <mergeCell ref="AB41:AC41"/>
    <mergeCell ref="AB44:AC44"/>
    <mergeCell ref="AE43:AF43"/>
    <mergeCell ref="AB45:AC45"/>
    <mergeCell ref="AB46:AC46"/>
    <mergeCell ref="Z52:AA52"/>
    <mergeCell ref="Z53:AA53"/>
    <mergeCell ref="AB48:AC48"/>
    <mergeCell ref="AB49:AC49"/>
    <mergeCell ref="AB50:AC50"/>
    <mergeCell ref="AB51:AC51"/>
    <mergeCell ref="AB52:AC52"/>
    <mergeCell ref="AB53:AC53"/>
    <mergeCell ref="X48:Y48"/>
    <mergeCell ref="X49:Y49"/>
    <mergeCell ref="X50:Y50"/>
    <mergeCell ref="X51:Y51"/>
    <mergeCell ref="X52:Y52"/>
    <mergeCell ref="X53:Y53"/>
    <mergeCell ref="Z38:AA38"/>
    <mergeCell ref="Z39:AA39"/>
    <mergeCell ref="Z40:AA40"/>
    <mergeCell ref="Z41:AA41"/>
    <mergeCell ref="X38:Y38"/>
    <mergeCell ref="X39:Y39"/>
    <mergeCell ref="X40:Y40"/>
    <mergeCell ref="X41:Y41"/>
    <mergeCell ref="Z48:AA48"/>
    <mergeCell ref="Z49:AA49"/>
    <mergeCell ref="Z50:AA50"/>
    <mergeCell ref="Z51:AA51"/>
    <mergeCell ref="Z44:AA44"/>
    <mergeCell ref="Z45:AA45"/>
    <mergeCell ref="Z46:AA46"/>
    <mergeCell ref="Z47:AA47"/>
    <mergeCell ref="P53:Q53"/>
    <mergeCell ref="P48:Q48"/>
    <mergeCell ref="P49:Q49"/>
    <mergeCell ref="R49:S49"/>
    <mergeCell ref="R50:S50"/>
    <mergeCell ref="R51:S51"/>
    <mergeCell ref="R52:S52"/>
    <mergeCell ref="R53:S53"/>
    <mergeCell ref="V38:W38"/>
    <mergeCell ref="V39:W39"/>
    <mergeCell ref="V40:W40"/>
    <mergeCell ref="V41:W41"/>
    <mergeCell ref="V44:W44"/>
    <mergeCell ref="V45:W45"/>
    <mergeCell ref="R38:S38"/>
    <mergeCell ref="V51:W51"/>
    <mergeCell ref="V52:W52"/>
    <mergeCell ref="V53:W53"/>
    <mergeCell ref="V46:W46"/>
    <mergeCell ref="V47:W47"/>
    <mergeCell ref="V48:W48"/>
    <mergeCell ref="V49:W49"/>
    <mergeCell ref="V50:W50"/>
    <mergeCell ref="P45:Q45"/>
    <mergeCell ref="R48:S48"/>
    <mergeCell ref="P38:Q38"/>
    <mergeCell ref="N48:O48"/>
    <mergeCell ref="N49:O49"/>
    <mergeCell ref="N50:O50"/>
    <mergeCell ref="R44:S44"/>
    <mergeCell ref="R45:S45"/>
    <mergeCell ref="N37:S37"/>
    <mergeCell ref="N38:O38"/>
    <mergeCell ref="N39:O39"/>
    <mergeCell ref="N40:O40"/>
    <mergeCell ref="N41:O41"/>
    <mergeCell ref="N44:O44"/>
    <mergeCell ref="N45:O45"/>
    <mergeCell ref="P46:Q46"/>
    <mergeCell ref="P47:Q47"/>
    <mergeCell ref="R43:S43"/>
    <mergeCell ref="R47:S47"/>
    <mergeCell ref="R46:S46"/>
    <mergeCell ref="P39:Q39"/>
    <mergeCell ref="P40:Q40"/>
    <mergeCell ref="P41:Q41"/>
    <mergeCell ref="P42:Q42"/>
    <mergeCell ref="R39:S39"/>
    <mergeCell ref="P51:Q51"/>
    <mergeCell ref="P52:Q52"/>
    <mergeCell ref="N46:O46"/>
    <mergeCell ref="N47:O47"/>
    <mergeCell ref="N43:O43"/>
    <mergeCell ref="J52:K52"/>
    <mergeCell ref="L52:M52"/>
    <mergeCell ref="L48:M48"/>
    <mergeCell ref="P50:Q50"/>
    <mergeCell ref="L46:M46"/>
    <mergeCell ref="L47:M47"/>
    <mergeCell ref="L40:M40"/>
    <mergeCell ref="L41:M41"/>
    <mergeCell ref="L44:M44"/>
    <mergeCell ref="L45:M45"/>
    <mergeCell ref="L43:M43"/>
    <mergeCell ref="L53:M53"/>
    <mergeCell ref="N51:O51"/>
    <mergeCell ref="N52:O52"/>
    <mergeCell ref="N53:O53"/>
    <mergeCell ref="L49:M49"/>
    <mergeCell ref="L50:M50"/>
    <mergeCell ref="L51:M51"/>
    <mergeCell ref="H51:I51"/>
    <mergeCell ref="H52:I52"/>
    <mergeCell ref="H53:I53"/>
    <mergeCell ref="J38:K38"/>
    <mergeCell ref="J39:K39"/>
    <mergeCell ref="J40:K40"/>
    <mergeCell ref="H40:I40"/>
    <mergeCell ref="J48:K48"/>
    <mergeCell ref="H50:I50"/>
    <mergeCell ref="J53:K53"/>
    <mergeCell ref="J41:K41"/>
    <mergeCell ref="J44:K44"/>
    <mergeCell ref="J45:K45"/>
    <mergeCell ref="J46:K46"/>
    <mergeCell ref="J42:K42"/>
    <mergeCell ref="J47:K47"/>
    <mergeCell ref="H43:I43"/>
    <mergeCell ref="J43:K43"/>
    <mergeCell ref="J49:K49"/>
    <mergeCell ref="J50:K50"/>
    <mergeCell ref="J51:K51"/>
    <mergeCell ref="H41:I41"/>
    <mergeCell ref="H44:I44"/>
    <mergeCell ref="H45:I45"/>
    <mergeCell ref="F50:G50"/>
    <mergeCell ref="H46:I46"/>
    <mergeCell ref="H47:I47"/>
    <mergeCell ref="H48:I48"/>
    <mergeCell ref="H49:I49"/>
    <mergeCell ref="F43:G43"/>
    <mergeCell ref="F48:G48"/>
    <mergeCell ref="D50:E50"/>
    <mergeCell ref="D51:E51"/>
    <mergeCell ref="D52:E52"/>
    <mergeCell ref="D53:E53"/>
    <mergeCell ref="F40:G40"/>
    <mergeCell ref="F41:G41"/>
    <mergeCell ref="F44:G44"/>
    <mergeCell ref="F45:G45"/>
    <mergeCell ref="F51:G51"/>
    <mergeCell ref="F52:G52"/>
    <mergeCell ref="F53:G53"/>
    <mergeCell ref="F46:G46"/>
    <mergeCell ref="F47:G47"/>
    <mergeCell ref="F49:G49"/>
    <mergeCell ref="D40:E40"/>
    <mergeCell ref="D41:E41"/>
    <mergeCell ref="D44:E44"/>
    <mergeCell ref="D45:E45"/>
    <mergeCell ref="D43:E43"/>
    <mergeCell ref="D46:E46"/>
    <mergeCell ref="D47:E47"/>
    <mergeCell ref="D48:E48"/>
    <mergeCell ref="D49:E49"/>
    <mergeCell ref="I32:J32"/>
    <mergeCell ref="I33:J33"/>
    <mergeCell ref="I34:J34"/>
    <mergeCell ref="I35:J35"/>
    <mergeCell ref="I36:J36"/>
    <mergeCell ref="D38:E38"/>
    <mergeCell ref="D39:E39"/>
    <mergeCell ref="F38:G38"/>
    <mergeCell ref="F39:G39"/>
    <mergeCell ref="H38:I38"/>
    <mergeCell ref="H39:I39"/>
    <mergeCell ref="C36:D36"/>
    <mergeCell ref="E36:F36"/>
    <mergeCell ref="H37:M37"/>
    <mergeCell ref="L38:M38"/>
    <mergeCell ref="L39:M39"/>
    <mergeCell ref="I22:J22"/>
    <mergeCell ref="I23:J23"/>
    <mergeCell ref="I24:J24"/>
    <mergeCell ref="I27:J27"/>
    <mergeCell ref="I28:J28"/>
    <mergeCell ref="I29:J29"/>
    <mergeCell ref="I26:J26"/>
    <mergeCell ref="I30:J30"/>
    <mergeCell ref="I31:J31"/>
    <mergeCell ref="K26:L26"/>
    <mergeCell ref="K35:L35"/>
    <mergeCell ref="K28:L28"/>
    <mergeCell ref="K29:L29"/>
    <mergeCell ref="K30:L30"/>
    <mergeCell ref="K31:L31"/>
    <mergeCell ref="K36:L36"/>
    <mergeCell ref="I4:J4"/>
    <mergeCell ref="I5:J5"/>
    <mergeCell ref="I6:J6"/>
    <mergeCell ref="I7:J7"/>
    <mergeCell ref="I10:J10"/>
    <mergeCell ref="I11:J11"/>
    <mergeCell ref="I8:J8"/>
    <mergeCell ref="I12:J12"/>
    <mergeCell ref="I13:J13"/>
    <mergeCell ref="K32:L32"/>
    <mergeCell ref="I18:J18"/>
    <mergeCell ref="I19:J19"/>
    <mergeCell ref="I21:J21"/>
    <mergeCell ref="I14:J14"/>
    <mergeCell ref="I15:J15"/>
    <mergeCell ref="I16:J16"/>
    <mergeCell ref="I17:J17"/>
    <mergeCell ref="M36:N36"/>
    <mergeCell ref="K4:L4"/>
    <mergeCell ref="K5:L5"/>
    <mergeCell ref="K6:L6"/>
    <mergeCell ref="K7:L7"/>
    <mergeCell ref="K10:L10"/>
    <mergeCell ref="K11:L11"/>
    <mergeCell ref="K8:L8"/>
    <mergeCell ref="K12:L12"/>
    <mergeCell ref="K13:L13"/>
    <mergeCell ref="M32:N32"/>
    <mergeCell ref="K18:L18"/>
    <mergeCell ref="K19:L19"/>
    <mergeCell ref="K21:L21"/>
    <mergeCell ref="K14:L14"/>
    <mergeCell ref="K15:L15"/>
    <mergeCell ref="K16:L16"/>
    <mergeCell ref="K17:L17"/>
    <mergeCell ref="K22:L22"/>
    <mergeCell ref="K23:L23"/>
    <mergeCell ref="K24:L24"/>
    <mergeCell ref="K27:L27"/>
    <mergeCell ref="K33:L33"/>
    <mergeCell ref="K34:L34"/>
    <mergeCell ref="M23:N23"/>
    <mergeCell ref="M24:N24"/>
    <mergeCell ref="M27:N27"/>
    <mergeCell ref="M33:N33"/>
    <mergeCell ref="M34:N34"/>
    <mergeCell ref="M26:N26"/>
    <mergeCell ref="M35:N35"/>
    <mergeCell ref="M28:N28"/>
    <mergeCell ref="M29:N29"/>
    <mergeCell ref="M30:N30"/>
    <mergeCell ref="M31:N31"/>
    <mergeCell ref="O35:P35"/>
    <mergeCell ref="O28:P28"/>
    <mergeCell ref="O29:P29"/>
    <mergeCell ref="O30:P30"/>
    <mergeCell ref="O31:P31"/>
    <mergeCell ref="O36:P36"/>
    <mergeCell ref="M4:N4"/>
    <mergeCell ref="M5:N5"/>
    <mergeCell ref="M6:N6"/>
    <mergeCell ref="M7:N7"/>
    <mergeCell ref="M10:N10"/>
    <mergeCell ref="M11:N11"/>
    <mergeCell ref="M8:N8"/>
    <mergeCell ref="M12:N12"/>
    <mergeCell ref="M13:N13"/>
    <mergeCell ref="O32:P32"/>
    <mergeCell ref="M18:N18"/>
    <mergeCell ref="M19:N19"/>
    <mergeCell ref="M21:N21"/>
    <mergeCell ref="M14:N14"/>
    <mergeCell ref="M15:N15"/>
    <mergeCell ref="M16:N16"/>
    <mergeCell ref="M17:N17"/>
    <mergeCell ref="M22:N22"/>
    <mergeCell ref="Q36:R36"/>
    <mergeCell ref="O4:P4"/>
    <mergeCell ref="O5:P5"/>
    <mergeCell ref="O6:P6"/>
    <mergeCell ref="O7:P7"/>
    <mergeCell ref="O10:P10"/>
    <mergeCell ref="O11:P11"/>
    <mergeCell ref="O12:P12"/>
    <mergeCell ref="O13:P13"/>
    <mergeCell ref="Q32:R32"/>
    <mergeCell ref="O18:P18"/>
    <mergeCell ref="O19:P19"/>
    <mergeCell ref="O21:P21"/>
    <mergeCell ref="O14:P14"/>
    <mergeCell ref="O15:P15"/>
    <mergeCell ref="O16:P16"/>
    <mergeCell ref="O17:P17"/>
    <mergeCell ref="O22:P22"/>
    <mergeCell ref="O23:P23"/>
    <mergeCell ref="O24:P24"/>
    <mergeCell ref="O27:P27"/>
    <mergeCell ref="O33:P33"/>
    <mergeCell ref="O34:P34"/>
    <mergeCell ref="O26:P26"/>
    <mergeCell ref="Q23:R23"/>
    <mergeCell ref="Q24:R24"/>
    <mergeCell ref="Q27:R27"/>
    <mergeCell ref="Q25:R25"/>
    <mergeCell ref="Q33:R33"/>
    <mergeCell ref="Q26:R26"/>
    <mergeCell ref="Q34:R34"/>
    <mergeCell ref="Q35:R35"/>
    <mergeCell ref="Q28:R28"/>
    <mergeCell ref="Q29:R29"/>
    <mergeCell ref="Q30:R30"/>
    <mergeCell ref="Q31:R31"/>
    <mergeCell ref="S34:T34"/>
    <mergeCell ref="S35:T35"/>
    <mergeCell ref="S28:T28"/>
    <mergeCell ref="S29:T29"/>
    <mergeCell ref="S30:T30"/>
    <mergeCell ref="S31:T31"/>
    <mergeCell ref="S36:T36"/>
    <mergeCell ref="Q4:R4"/>
    <mergeCell ref="Q5:R5"/>
    <mergeCell ref="Q6:R6"/>
    <mergeCell ref="Q7:R7"/>
    <mergeCell ref="Q10:R10"/>
    <mergeCell ref="Q11:R11"/>
    <mergeCell ref="Q12:R12"/>
    <mergeCell ref="Q13:R13"/>
    <mergeCell ref="S32:T32"/>
    <mergeCell ref="Q18:R18"/>
    <mergeCell ref="Q19:R19"/>
    <mergeCell ref="Q21:R21"/>
    <mergeCell ref="Q14:R14"/>
    <mergeCell ref="Q15:R15"/>
    <mergeCell ref="Q16:R16"/>
    <mergeCell ref="Q17:R17"/>
    <mergeCell ref="Q22:R22"/>
    <mergeCell ref="U36:V36"/>
    <mergeCell ref="S4:T4"/>
    <mergeCell ref="S5:T5"/>
    <mergeCell ref="S6:T6"/>
    <mergeCell ref="S7:T7"/>
    <mergeCell ref="S10:T10"/>
    <mergeCell ref="S11:T11"/>
    <mergeCell ref="S12:T12"/>
    <mergeCell ref="S13:T13"/>
    <mergeCell ref="U32:V32"/>
    <mergeCell ref="S18:T18"/>
    <mergeCell ref="S19:T19"/>
    <mergeCell ref="S21:T21"/>
    <mergeCell ref="S14:T14"/>
    <mergeCell ref="S15:T15"/>
    <mergeCell ref="S16:T16"/>
    <mergeCell ref="S17:T17"/>
    <mergeCell ref="S22:T22"/>
    <mergeCell ref="S23:T23"/>
    <mergeCell ref="S24:T24"/>
    <mergeCell ref="S27:T27"/>
    <mergeCell ref="S25:T25"/>
    <mergeCell ref="S26:T26"/>
    <mergeCell ref="S33:T33"/>
    <mergeCell ref="U22:V22"/>
    <mergeCell ref="U23:V23"/>
    <mergeCell ref="U24:V24"/>
    <mergeCell ref="U27:V27"/>
    <mergeCell ref="U25:V25"/>
    <mergeCell ref="U26:V26"/>
    <mergeCell ref="U33:V33"/>
    <mergeCell ref="U34:V34"/>
    <mergeCell ref="U35:V35"/>
    <mergeCell ref="U28:V28"/>
    <mergeCell ref="U29:V29"/>
    <mergeCell ref="U30:V30"/>
    <mergeCell ref="U31:V31"/>
    <mergeCell ref="W35:X35"/>
    <mergeCell ref="W28:X28"/>
    <mergeCell ref="W29:X29"/>
    <mergeCell ref="W30:X30"/>
    <mergeCell ref="W31:X31"/>
    <mergeCell ref="W36:X36"/>
    <mergeCell ref="U4:V4"/>
    <mergeCell ref="U5:V5"/>
    <mergeCell ref="U6:V6"/>
    <mergeCell ref="U7:V7"/>
    <mergeCell ref="U10:V10"/>
    <mergeCell ref="U11:V11"/>
    <mergeCell ref="U12:V12"/>
    <mergeCell ref="U13:V13"/>
    <mergeCell ref="W32:X32"/>
    <mergeCell ref="U21:V21"/>
    <mergeCell ref="U14:V14"/>
    <mergeCell ref="U15:V15"/>
    <mergeCell ref="U16:V16"/>
    <mergeCell ref="U17:V17"/>
    <mergeCell ref="U18:V18"/>
    <mergeCell ref="U19:V19"/>
    <mergeCell ref="U20:Z20"/>
    <mergeCell ref="W21:X21"/>
    <mergeCell ref="W4:X4"/>
    <mergeCell ref="W5:X5"/>
    <mergeCell ref="W6:X6"/>
    <mergeCell ref="W7:X7"/>
    <mergeCell ref="W10:X10"/>
    <mergeCell ref="W11:X11"/>
    <mergeCell ref="W15:X15"/>
    <mergeCell ref="W16:X16"/>
    <mergeCell ref="W17:X17"/>
    <mergeCell ref="W14:X14"/>
    <mergeCell ref="W12:X12"/>
    <mergeCell ref="W13:X13"/>
    <mergeCell ref="Y32:Z32"/>
    <mergeCell ref="Y33:Z33"/>
    <mergeCell ref="Y34:Z34"/>
    <mergeCell ref="Y35:Z35"/>
    <mergeCell ref="Y28:Z28"/>
    <mergeCell ref="Y29:Z29"/>
    <mergeCell ref="Y30:Z30"/>
    <mergeCell ref="Y31:Z31"/>
    <mergeCell ref="W18:X18"/>
    <mergeCell ref="W19:X19"/>
    <mergeCell ref="Y22:Z22"/>
    <mergeCell ref="Y23:Z23"/>
    <mergeCell ref="Y24:Z24"/>
    <mergeCell ref="Y27:Z27"/>
    <mergeCell ref="W22:X22"/>
    <mergeCell ref="W23:X23"/>
    <mergeCell ref="W24:X24"/>
    <mergeCell ref="W27:X27"/>
    <mergeCell ref="W25:X25"/>
    <mergeCell ref="W26:X26"/>
    <mergeCell ref="W33:X33"/>
    <mergeCell ref="W34:X34"/>
    <mergeCell ref="Y4:Z4"/>
    <mergeCell ref="Y5:Z5"/>
    <mergeCell ref="Y6:Z6"/>
    <mergeCell ref="Y7:Z7"/>
    <mergeCell ref="Y10:Z10"/>
    <mergeCell ref="Y11:Z11"/>
    <mergeCell ref="Y8:Z8"/>
    <mergeCell ref="Y25:Z25"/>
    <mergeCell ref="Y26:Z26"/>
    <mergeCell ref="Y12:Z12"/>
    <mergeCell ref="Y13:Z13"/>
    <mergeCell ref="Y18:Z18"/>
    <mergeCell ref="Y19:Z19"/>
    <mergeCell ref="Y21:Z21"/>
    <mergeCell ref="Y14:Z14"/>
    <mergeCell ref="Y15:Z15"/>
    <mergeCell ref="AA34:AB34"/>
    <mergeCell ref="AA35:AB35"/>
    <mergeCell ref="AA28:AB28"/>
    <mergeCell ref="AA29:AB29"/>
    <mergeCell ref="AA30:AB30"/>
    <mergeCell ref="AA31:AB31"/>
    <mergeCell ref="AA36:AB36"/>
    <mergeCell ref="Y16:Z16"/>
    <mergeCell ref="Y17:Z17"/>
    <mergeCell ref="AA32:AB32"/>
    <mergeCell ref="Y36:Z36"/>
    <mergeCell ref="AC36:AE36"/>
    <mergeCell ref="AA4:AB4"/>
    <mergeCell ref="AA5:AB5"/>
    <mergeCell ref="AA6:AB6"/>
    <mergeCell ref="AA7:AB7"/>
    <mergeCell ref="AC32:AE32"/>
    <mergeCell ref="AA25:AB25"/>
    <mergeCell ref="AA27:AB27"/>
    <mergeCell ref="AC25:AE25"/>
    <mergeCell ref="AC27:AE27"/>
    <mergeCell ref="AA21:AB21"/>
    <mergeCell ref="AA20:AG20"/>
    <mergeCell ref="AF13:AG13"/>
    <mergeCell ref="AF14:AG14"/>
    <mergeCell ref="AF15:AG15"/>
    <mergeCell ref="AF16:AG16"/>
    <mergeCell ref="AC21:AE21"/>
    <mergeCell ref="AC13:AE13"/>
    <mergeCell ref="AC14:AE14"/>
    <mergeCell ref="AC15:AE15"/>
    <mergeCell ref="AA22:AB22"/>
    <mergeCell ref="AA23:AB23"/>
    <mergeCell ref="AA24:AB24"/>
    <mergeCell ref="AA33:AB33"/>
    <mergeCell ref="AF33:AG33"/>
    <mergeCell ref="AF34:AG34"/>
    <mergeCell ref="AF35:AG35"/>
    <mergeCell ref="AF28:AG28"/>
    <mergeCell ref="AF29:AG29"/>
    <mergeCell ref="AF30:AG30"/>
    <mergeCell ref="AF31:AG31"/>
    <mergeCell ref="AF36:AG36"/>
    <mergeCell ref="AC4:AE4"/>
    <mergeCell ref="AC5:AE5"/>
    <mergeCell ref="AC6:AE6"/>
    <mergeCell ref="AC7:AE7"/>
    <mergeCell ref="AF32:AG32"/>
    <mergeCell ref="AC8:AE8"/>
    <mergeCell ref="AC10:AE10"/>
    <mergeCell ref="AC11:AE11"/>
    <mergeCell ref="AC22:AE22"/>
    <mergeCell ref="AC24:AE24"/>
    <mergeCell ref="AC33:AE33"/>
    <mergeCell ref="AC26:AE26"/>
    <mergeCell ref="AC34:AE34"/>
    <mergeCell ref="AC35:AE35"/>
    <mergeCell ref="AC28:AE28"/>
    <mergeCell ref="AC29:AE29"/>
    <mergeCell ref="AH32:AI32"/>
    <mergeCell ref="AF8:AG8"/>
    <mergeCell ref="AF10:AG10"/>
    <mergeCell ref="AF11:AG11"/>
    <mergeCell ref="AF23:AG23"/>
    <mergeCell ref="AF24:AG24"/>
    <mergeCell ref="AA17:AB17"/>
    <mergeCell ref="AA18:AB18"/>
    <mergeCell ref="AA19:AB19"/>
    <mergeCell ref="AC17:AE17"/>
    <mergeCell ref="AC18:AE18"/>
    <mergeCell ref="AC19:AE19"/>
    <mergeCell ref="AF12:AG12"/>
    <mergeCell ref="AF21:AG21"/>
    <mergeCell ref="AF17:AG17"/>
    <mergeCell ref="AF18:AG18"/>
    <mergeCell ref="AC12:AE12"/>
    <mergeCell ref="AF19:AG19"/>
    <mergeCell ref="AF22:AG22"/>
    <mergeCell ref="AC16:AE16"/>
    <mergeCell ref="AC23:AE23"/>
    <mergeCell ref="AC30:AE30"/>
    <mergeCell ref="AC31:AE31"/>
    <mergeCell ref="AA26:AB26"/>
    <mergeCell ref="AH23:AI23"/>
    <mergeCell ref="AH24:AI24"/>
    <mergeCell ref="AH27:AI27"/>
    <mergeCell ref="AH25:AI25"/>
    <mergeCell ref="AH31:AI31"/>
    <mergeCell ref="AH29:AI29"/>
    <mergeCell ref="AH30:AI30"/>
    <mergeCell ref="AH28:AI28"/>
    <mergeCell ref="AF4:AG4"/>
    <mergeCell ref="AF5:AG5"/>
    <mergeCell ref="AF6:AG6"/>
    <mergeCell ref="AF7:AG7"/>
    <mergeCell ref="AJ34:AK34"/>
    <mergeCell ref="AJ28:AK28"/>
    <mergeCell ref="AJ29:AK29"/>
    <mergeCell ref="AJ30:AK30"/>
    <mergeCell ref="AJ31:AK31"/>
    <mergeCell ref="AH4:AI4"/>
    <mergeCell ref="AH5:AI5"/>
    <mergeCell ref="AH6:AI6"/>
    <mergeCell ref="AH7:AI7"/>
    <mergeCell ref="AH10:AI10"/>
    <mergeCell ref="AH11:AI11"/>
    <mergeCell ref="AH8:AI8"/>
    <mergeCell ref="AH9:AI9"/>
    <mergeCell ref="AH12:AI12"/>
    <mergeCell ref="AH13:AI13"/>
    <mergeCell ref="AJ32:AK32"/>
    <mergeCell ref="AH18:AI18"/>
    <mergeCell ref="AH19:AI19"/>
    <mergeCell ref="AH21:AI21"/>
    <mergeCell ref="AH14:AI14"/>
    <mergeCell ref="AH15:AI15"/>
    <mergeCell ref="AH16:AI16"/>
    <mergeCell ref="AH17:AI17"/>
    <mergeCell ref="AH22:AI22"/>
    <mergeCell ref="AJ4:AK4"/>
    <mergeCell ref="AJ5:AK5"/>
    <mergeCell ref="AJ6:AK6"/>
    <mergeCell ref="AJ7:AK7"/>
    <mergeCell ref="AJ10:AK10"/>
    <mergeCell ref="AJ11:AK11"/>
    <mergeCell ref="AJ12:AK12"/>
    <mergeCell ref="AJ13:AK13"/>
    <mergeCell ref="AJ21:AK21"/>
    <mergeCell ref="AJ14:AK14"/>
    <mergeCell ref="AJ15:AK15"/>
    <mergeCell ref="AJ16:AK16"/>
    <mergeCell ref="AJ17:AK17"/>
    <mergeCell ref="AH20:AM20"/>
    <mergeCell ref="AJ18:AK18"/>
    <mergeCell ref="AJ19:AK19"/>
    <mergeCell ref="AL18:AM18"/>
    <mergeCell ref="AL4:AM4"/>
    <mergeCell ref="AL5:AM5"/>
    <mergeCell ref="AL6:AM6"/>
    <mergeCell ref="AL7:AM7"/>
    <mergeCell ref="AL19:AM19"/>
    <mergeCell ref="AL21:AM21"/>
    <mergeCell ref="AL14:AM14"/>
    <mergeCell ref="AL15:AM15"/>
    <mergeCell ref="AL16:AM16"/>
    <mergeCell ref="AL17:AM17"/>
    <mergeCell ref="C30:D30"/>
    <mergeCell ref="C31:D31"/>
    <mergeCell ref="C32:D32"/>
    <mergeCell ref="C33:D33"/>
    <mergeCell ref="C34:D34"/>
    <mergeCell ref="C35:D35"/>
    <mergeCell ref="AL10:AM10"/>
    <mergeCell ref="AL11:AM11"/>
    <mergeCell ref="AL12:AM12"/>
    <mergeCell ref="AL13:AM13"/>
    <mergeCell ref="AL22:AM22"/>
    <mergeCell ref="AL23:AM23"/>
    <mergeCell ref="AL24:AM24"/>
    <mergeCell ref="AL27:AM27"/>
    <mergeCell ref="AL25:AM25"/>
    <mergeCell ref="AL28:AM28"/>
    <mergeCell ref="AL29:AM29"/>
    <mergeCell ref="AL30:AM30"/>
    <mergeCell ref="AL31:AM31"/>
    <mergeCell ref="AJ22:AK22"/>
    <mergeCell ref="AJ23:AK23"/>
    <mergeCell ref="AJ24:AK24"/>
    <mergeCell ref="AJ27:AK27"/>
    <mergeCell ref="AJ25:AK25"/>
    <mergeCell ref="E26:F26"/>
    <mergeCell ref="E31:F31"/>
    <mergeCell ref="E32:F32"/>
    <mergeCell ref="E33:F33"/>
    <mergeCell ref="E34:F34"/>
    <mergeCell ref="E35:F35"/>
    <mergeCell ref="C10:D10"/>
    <mergeCell ref="C11:D11"/>
    <mergeCell ref="C12:D12"/>
    <mergeCell ref="C13:D13"/>
    <mergeCell ref="C21:D21"/>
    <mergeCell ref="C22:D22"/>
    <mergeCell ref="C18:D18"/>
    <mergeCell ref="C19:D19"/>
    <mergeCell ref="C14:D14"/>
    <mergeCell ref="C15:D15"/>
    <mergeCell ref="C16:D16"/>
    <mergeCell ref="C17:D17"/>
    <mergeCell ref="C23:D23"/>
    <mergeCell ref="C24:D24"/>
    <mergeCell ref="C27:D27"/>
    <mergeCell ref="C28:D28"/>
    <mergeCell ref="C29:D29"/>
    <mergeCell ref="C26:D26"/>
    <mergeCell ref="G31:H31"/>
    <mergeCell ref="G32:H32"/>
    <mergeCell ref="G33:H33"/>
    <mergeCell ref="G34:H34"/>
    <mergeCell ref="G35:H35"/>
    <mergeCell ref="G36:H36"/>
    <mergeCell ref="E27:F27"/>
    <mergeCell ref="E28:F28"/>
    <mergeCell ref="E29:F29"/>
    <mergeCell ref="E30:F30"/>
    <mergeCell ref="A41:B41"/>
    <mergeCell ref="G10:H10"/>
    <mergeCell ref="G11:H11"/>
    <mergeCell ref="G12:H12"/>
    <mergeCell ref="G13:H13"/>
    <mergeCell ref="A23:B23"/>
    <mergeCell ref="A24:B24"/>
    <mergeCell ref="E10:F10"/>
    <mergeCell ref="E11:F11"/>
    <mergeCell ref="G14:H14"/>
    <mergeCell ref="G19:H19"/>
    <mergeCell ref="G21:H21"/>
    <mergeCell ref="G22:H22"/>
    <mergeCell ref="G15:H15"/>
    <mergeCell ref="G16:H16"/>
    <mergeCell ref="G17:H17"/>
    <mergeCell ref="G18:H18"/>
    <mergeCell ref="G23:H23"/>
    <mergeCell ref="G24:H24"/>
    <mergeCell ref="G27:H27"/>
    <mergeCell ref="G28:H28"/>
    <mergeCell ref="G29:H29"/>
    <mergeCell ref="G30:H30"/>
    <mergeCell ref="G26:H26"/>
    <mergeCell ref="A3:B4"/>
    <mergeCell ref="A1:T1"/>
    <mergeCell ref="G4:H4"/>
    <mergeCell ref="A7:B7"/>
    <mergeCell ref="A6:B6"/>
    <mergeCell ref="A5:B5"/>
    <mergeCell ref="E4:F4"/>
    <mergeCell ref="E5:F5"/>
    <mergeCell ref="E6:F6"/>
    <mergeCell ref="E7:F7"/>
    <mergeCell ref="C4:D4"/>
    <mergeCell ref="C5:D5"/>
    <mergeCell ref="C6:D6"/>
    <mergeCell ref="C7:D7"/>
    <mergeCell ref="AL8:AM8"/>
    <mergeCell ref="C25:D25"/>
    <mergeCell ref="E25:F25"/>
    <mergeCell ref="G25:H25"/>
    <mergeCell ref="I25:J25"/>
    <mergeCell ref="K25:L25"/>
    <mergeCell ref="M25:N25"/>
    <mergeCell ref="O25:P25"/>
    <mergeCell ref="AF25:AG25"/>
    <mergeCell ref="AA16:AB16"/>
    <mergeCell ref="AA12:AB12"/>
    <mergeCell ref="AA13:AB13"/>
    <mergeCell ref="AA14:AB14"/>
    <mergeCell ref="AA15:AB15"/>
    <mergeCell ref="AA8:AB8"/>
    <mergeCell ref="AA10:AB10"/>
    <mergeCell ref="AA11:AB11"/>
    <mergeCell ref="AA9:AB9"/>
    <mergeCell ref="C8:D8"/>
    <mergeCell ref="E8:F8"/>
    <mergeCell ref="E17:F17"/>
    <mergeCell ref="E22:F22"/>
    <mergeCell ref="E23:F23"/>
    <mergeCell ref="E24:F24"/>
    <mergeCell ref="N42:O42"/>
    <mergeCell ref="AI42:AJ42"/>
    <mergeCell ref="A42:B42"/>
    <mergeCell ref="D42:E42"/>
    <mergeCell ref="F42:G42"/>
    <mergeCell ref="H42:I42"/>
    <mergeCell ref="R42:S42"/>
    <mergeCell ref="V42:W42"/>
    <mergeCell ref="AJ8:AK8"/>
    <mergeCell ref="A8:B8"/>
    <mergeCell ref="A25:B25"/>
    <mergeCell ref="A20:B21"/>
    <mergeCell ref="A22:B22"/>
    <mergeCell ref="A37:B38"/>
    <mergeCell ref="A39:B39"/>
    <mergeCell ref="E12:F12"/>
    <mergeCell ref="E13:F13"/>
    <mergeCell ref="E18:F18"/>
    <mergeCell ref="E19:F19"/>
    <mergeCell ref="E21:F21"/>
    <mergeCell ref="E14:F14"/>
    <mergeCell ref="E15:F15"/>
    <mergeCell ref="E16:F16"/>
    <mergeCell ref="A40:B40"/>
    <mergeCell ref="AL32:AM32"/>
    <mergeCell ref="AJ33:AK33"/>
    <mergeCell ref="A9:B9"/>
    <mergeCell ref="A26:B26"/>
    <mergeCell ref="A43:B43"/>
    <mergeCell ref="AF27:AG27"/>
    <mergeCell ref="AE42:AF42"/>
    <mergeCell ref="AG42:AH42"/>
    <mergeCell ref="AH33:AI33"/>
    <mergeCell ref="AH34:AI34"/>
    <mergeCell ref="AK42:AL42"/>
    <mergeCell ref="AL33:AM33"/>
    <mergeCell ref="AL34:AM34"/>
    <mergeCell ref="AL35:AM35"/>
    <mergeCell ref="AL36:AM36"/>
    <mergeCell ref="AH35:AI35"/>
    <mergeCell ref="AJ35:AK35"/>
    <mergeCell ref="AJ36:AK36"/>
    <mergeCell ref="AH36:AI36"/>
    <mergeCell ref="AG41:AH41"/>
    <mergeCell ref="X42:Y42"/>
    <mergeCell ref="Z42:AA42"/>
    <mergeCell ref="AB42:AC42"/>
    <mergeCell ref="L42:M42"/>
  </mergeCells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</vt:vector>
  </TitlesOfParts>
  <Company>政策企画課統計係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2005-04-27T07:23:58Z</cp:lastPrinted>
  <dcterms:created xsi:type="dcterms:W3CDTF">2000-04-05T10:46:57Z</dcterms:created>
  <dcterms:modified xsi:type="dcterms:W3CDTF">2013-04-04T06:56:04Z</dcterms:modified>
</cp:coreProperties>
</file>