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afi001\0091000選挙管理委員会事務局\0091005選挙課\6.事務局共通\1.事務局共通全般\6.ホームページ\②選挙結果\HP・R5知事\"/>
    </mc:Choice>
  </mc:AlternateContent>
  <bookViews>
    <workbookView xWindow="288" yWindow="36" windowWidth="15456" windowHeight="9600"/>
  </bookViews>
  <sheets>
    <sheet name="さいたま市" sheetId="12" r:id="rId1"/>
    <sheet name="西区" sheetId="13" r:id="rId2"/>
    <sheet name="北区" sheetId="22" r:id="rId3"/>
    <sheet name="大宮区" sheetId="14" r:id="rId4"/>
    <sheet name="見沼区" sheetId="15" r:id="rId5"/>
    <sheet name="中央区" sheetId="16" r:id="rId6"/>
    <sheet name="桜区" sheetId="17" r:id="rId7"/>
    <sheet name="浦和区" sheetId="18" r:id="rId8"/>
    <sheet name="南区" sheetId="19" r:id="rId9"/>
    <sheet name="緑区" sheetId="20" r:id="rId10"/>
    <sheet name="岩槻区" sheetId="21" r:id="rId11"/>
  </sheets>
  <definedNames>
    <definedName name="_xlnm.Print_Area" localSheetId="0">さいたま市!$A$1:$S$16</definedName>
    <definedName name="_xlnm.Print_Area" localSheetId="7">浦和区!$A$1:$T$33</definedName>
    <definedName name="_xlnm.Print_Area" localSheetId="10">岩槻区!$A$1:$T$33</definedName>
    <definedName name="_xlnm.Print_Area" localSheetId="4">見沼区!$A$1:$T$34</definedName>
    <definedName name="_xlnm.Print_Area" localSheetId="6">桜区!$A$1:$T$24</definedName>
    <definedName name="_xlnm.Print_Area" localSheetId="1">西区!$A$1:$T$25</definedName>
    <definedName name="_xlnm.Print_Area" localSheetId="3">大宮区!$A$1:$T$28</definedName>
    <definedName name="_xlnm.Print_Area" localSheetId="5">中央区!$A$1:$T$28</definedName>
    <definedName name="_xlnm.Print_Area" localSheetId="8">南区!$A$1:$T$39</definedName>
    <definedName name="_xlnm.Print_Area" localSheetId="2">北区!$A$1:$T$31</definedName>
    <definedName name="_xlnm.Print_Area" localSheetId="9">緑区!$A$1:$T$29</definedName>
  </definedNames>
  <calcPr calcId="162913" calcMode="manual"/>
</workbook>
</file>

<file path=xl/calcChain.xml><?xml version="1.0" encoding="utf-8"?>
<calcChain xmlns="http://schemas.openxmlformats.org/spreadsheetml/2006/main">
  <c r="Q31" i="22" l="1"/>
  <c r="R25" i="22"/>
  <c r="C29" i="20" l="1"/>
  <c r="R26" i="20" l="1"/>
  <c r="S26" i="20"/>
  <c r="T26" i="20"/>
  <c r="R27" i="20"/>
  <c r="S27" i="20"/>
  <c r="T27" i="20"/>
  <c r="Q29" i="20"/>
  <c r="P29" i="20"/>
  <c r="O29" i="20"/>
  <c r="N29" i="20"/>
  <c r="M29" i="20"/>
  <c r="L29" i="20"/>
  <c r="K29" i="20"/>
  <c r="J29" i="20"/>
  <c r="I29" i="20"/>
  <c r="H29" i="20"/>
  <c r="T29" i="20" s="1"/>
  <c r="G29" i="20"/>
  <c r="F29" i="20"/>
  <c r="R29" i="20" s="1"/>
  <c r="E29" i="20"/>
  <c r="D29" i="20"/>
  <c r="S29" i="20" l="1"/>
  <c r="S8" i="12"/>
  <c r="R8" i="12"/>
  <c r="Q8" i="12"/>
  <c r="R24" i="13" l="1"/>
  <c r="S24" i="13"/>
  <c r="T24" i="13"/>
  <c r="S23" i="13" l="1"/>
  <c r="T23" i="13"/>
  <c r="R23" i="13" l="1"/>
  <c r="M31" i="22" l="1"/>
  <c r="L31" i="22"/>
  <c r="S30" i="22"/>
  <c r="R27" i="22"/>
  <c r="S26" i="22"/>
  <c r="S9" i="22"/>
  <c r="N31" i="22"/>
  <c r="C31" i="22"/>
  <c r="R6" i="22" l="1"/>
  <c r="D31" i="22"/>
  <c r="O31" i="22"/>
  <c r="S10" i="22"/>
  <c r="R11" i="22"/>
  <c r="S17" i="22"/>
  <c r="R19" i="22"/>
  <c r="R20" i="22"/>
  <c r="T23" i="22"/>
  <c r="S25" i="22"/>
  <c r="R28" i="22"/>
  <c r="R12" i="22"/>
  <c r="S22" i="22"/>
  <c r="J31" i="22"/>
  <c r="P31" i="22"/>
  <c r="R7" i="22"/>
  <c r="R8" i="22"/>
  <c r="S11" i="22"/>
  <c r="S15" i="22"/>
  <c r="S18" i="22"/>
  <c r="S19" i="22"/>
  <c r="S23" i="22"/>
  <c r="S27" i="22"/>
  <c r="S14" i="22"/>
  <c r="S7" i="22"/>
  <c r="S13" i="22"/>
  <c r="R15" i="22"/>
  <c r="R16" i="22"/>
  <c r="S21" i="22"/>
  <c r="R23" i="22"/>
  <c r="R24" i="22"/>
  <c r="S29" i="22"/>
  <c r="T11" i="22"/>
  <c r="R14" i="22"/>
  <c r="T19" i="22"/>
  <c r="R22" i="22"/>
  <c r="T22" i="22"/>
  <c r="R30" i="22"/>
  <c r="T7" i="22"/>
  <c r="R18" i="22"/>
  <c r="T18" i="22"/>
  <c r="R26" i="22"/>
  <c r="T26" i="22"/>
  <c r="I31" i="22"/>
  <c r="S6" i="22"/>
  <c r="S8" i="22"/>
  <c r="S12" i="22"/>
  <c r="S16" i="22"/>
  <c r="S20" i="22"/>
  <c r="S24" i="22"/>
  <c r="T27" i="22"/>
  <c r="T6" i="22"/>
  <c r="T9" i="22"/>
  <c r="T13" i="22"/>
  <c r="T21" i="22"/>
  <c r="T25" i="22"/>
  <c r="E31" i="22" l="1"/>
  <c r="T30" i="22"/>
  <c r="T10" i="22"/>
  <c r="T29" i="22"/>
  <c r="K31" i="22"/>
  <c r="T14" i="22"/>
  <c r="T12" i="22"/>
  <c r="T15" i="22"/>
  <c r="R10" i="22"/>
  <c r="S28" i="22"/>
  <c r="T16" i="22"/>
  <c r="R9" i="22"/>
  <c r="T24" i="22"/>
  <c r="R13" i="22"/>
  <c r="T17" i="22"/>
  <c r="T20" i="22"/>
  <c r="R17" i="22"/>
  <c r="G31" i="22"/>
  <c r="S31" i="22" s="1"/>
  <c r="R21" i="22"/>
  <c r="T28" i="22"/>
  <c r="T8" i="22"/>
  <c r="R29" i="22"/>
  <c r="F31" i="22"/>
  <c r="R31" i="22" s="1"/>
  <c r="M33" i="21"/>
  <c r="L33" i="21"/>
  <c r="H31" i="22" l="1"/>
  <c r="T31" i="22" s="1"/>
  <c r="S25" i="21"/>
  <c r="S17" i="21"/>
  <c r="S18" i="21"/>
  <c r="S19" i="21"/>
  <c r="S23" i="21"/>
  <c r="S24" i="21"/>
  <c r="S28" i="21"/>
  <c r="S10" i="21"/>
  <c r="S11" i="21"/>
  <c r="S32" i="21"/>
  <c r="S9" i="21"/>
  <c r="S12" i="21"/>
  <c r="S29" i="21"/>
  <c r="S30" i="21"/>
  <c r="S31" i="21"/>
  <c r="S16" i="21"/>
  <c r="S20" i="21"/>
  <c r="S27" i="21"/>
  <c r="S13" i="21"/>
  <c r="S14" i="21"/>
  <c r="R32" i="21"/>
  <c r="S8" i="21"/>
  <c r="S21" i="21"/>
  <c r="S22" i="21"/>
  <c r="S7" i="21"/>
  <c r="P33" i="21"/>
  <c r="J33" i="21"/>
  <c r="D33" i="21"/>
  <c r="S15" i="21"/>
  <c r="C33" i="21"/>
  <c r="S26" i="21"/>
  <c r="N33" i="21"/>
  <c r="S6" i="21"/>
  <c r="O33" i="21"/>
  <c r="R6" i="21"/>
  <c r="I33" i="21"/>
  <c r="R14" i="21"/>
  <c r="R16" i="21"/>
  <c r="T25" i="21" l="1"/>
  <c r="T18" i="21"/>
  <c r="T30" i="21"/>
  <c r="T23" i="21"/>
  <c r="T26" i="21"/>
  <c r="T20" i="21"/>
  <c r="T8" i="21"/>
  <c r="T27" i="21"/>
  <c r="T19" i="21"/>
  <c r="T9" i="21"/>
  <c r="T32" i="21"/>
  <c r="R30" i="21"/>
  <c r="T15" i="21"/>
  <c r="T11" i="21"/>
  <c r="T28" i="21"/>
  <c r="T29" i="21"/>
  <c r="T12" i="21"/>
  <c r="T24" i="21"/>
  <c r="E33" i="21"/>
  <c r="T7" i="21"/>
  <c r="T17" i="21"/>
  <c r="R9" i="21"/>
  <c r="T16" i="21"/>
  <c r="R24" i="21"/>
  <c r="T21" i="21"/>
  <c r="G33" i="21"/>
  <c r="S33" i="21" s="1"/>
  <c r="R27" i="21"/>
  <c r="T10" i="21"/>
  <c r="Q33" i="21"/>
  <c r="T14" i="21"/>
  <c r="R18" i="21"/>
  <c r="R19" i="21"/>
  <c r="T13" i="21"/>
  <c r="T22" i="21"/>
  <c r="R31" i="21"/>
  <c r="R15" i="21"/>
  <c r="R10" i="21"/>
  <c r="R22" i="21"/>
  <c r="R8" i="21"/>
  <c r="R23" i="21"/>
  <c r="K33" i="21"/>
  <c r="R29" i="21"/>
  <c r="R25" i="21"/>
  <c r="R21" i="21"/>
  <c r="R17" i="21"/>
  <c r="R11" i="21"/>
  <c r="R26" i="21"/>
  <c r="T31" i="21"/>
  <c r="R13" i="21"/>
  <c r="R7" i="21"/>
  <c r="F33" i="21"/>
  <c r="R33" i="21" s="1"/>
  <c r="R28" i="21"/>
  <c r="R20" i="21"/>
  <c r="R12" i="21"/>
  <c r="H33" i="21" l="1"/>
  <c r="T33" i="21" s="1"/>
  <c r="T6" i="21"/>
  <c r="S11" i="20" l="1"/>
  <c r="S23" i="20"/>
  <c r="S6" i="20"/>
  <c r="S12" i="20"/>
  <c r="S13" i="20"/>
  <c r="S19" i="20"/>
  <c r="S22" i="20"/>
  <c r="S24" i="20"/>
  <c r="S14" i="20"/>
  <c r="S7" i="20"/>
  <c r="S8" i="20"/>
  <c r="S15" i="20"/>
  <c r="S16" i="20"/>
  <c r="S9" i="20"/>
  <c r="S17" i="20"/>
  <c r="S25" i="20"/>
  <c r="S28" i="20"/>
  <c r="S21" i="20"/>
  <c r="S10" i="20"/>
  <c r="S18" i="20"/>
  <c r="S20" i="20"/>
  <c r="R10" i="20"/>
  <c r="R6" i="20"/>
  <c r="T21" i="20" l="1"/>
  <c r="T13" i="20"/>
  <c r="T20" i="20"/>
  <c r="T14" i="20"/>
  <c r="R20" i="20"/>
  <c r="T12" i="20"/>
  <c r="T25" i="20"/>
  <c r="T22" i="20"/>
  <c r="R14" i="20"/>
  <c r="T23" i="20"/>
  <c r="T19" i="20"/>
  <c r="T11" i="20"/>
  <c r="T24" i="20"/>
  <c r="T9" i="20"/>
  <c r="R13" i="20"/>
  <c r="T15" i="20"/>
  <c r="R22" i="20"/>
  <c r="T7" i="20"/>
  <c r="T18" i="20"/>
  <c r="T10" i="20"/>
  <c r="T17" i="20"/>
  <c r="T28" i="20"/>
  <c r="T16" i="20"/>
  <c r="R8" i="20"/>
  <c r="R21" i="20"/>
  <c r="R28" i="20"/>
  <c r="R18" i="20"/>
  <c r="R23" i="20"/>
  <c r="R7" i="20"/>
  <c r="R25" i="20"/>
  <c r="R17" i="20"/>
  <c r="R9" i="20"/>
  <c r="R19" i="20"/>
  <c r="R11" i="20"/>
  <c r="T8" i="20"/>
  <c r="R24" i="20"/>
  <c r="R16" i="20"/>
  <c r="R12" i="20"/>
  <c r="R15" i="20"/>
  <c r="T6" i="20" l="1"/>
  <c r="M39" i="19" l="1"/>
  <c r="L39" i="19"/>
  <c r="N39" i="19"/>
  <c r="S13" i="19" l="1"/>
  <c r="S15" i="19"/>
  <c r="S31" i="19"/>
  <c r="S24" i="19"/>
  <c r="S32" i="19"/>
  <c r="S8" i="19"/>
  <c r="S29" i="19"/>
  <c r="S37" i="19"/>
  <c r="S9" i="19"/>
  <c r="S10" i="19"/>
  <c r="S12" i="19"/>
  <c r="S14" i="19"/>
  <c r="S21" i="19"/>
  <c r="S23" i="19"/>
  <c r="S7" i="19"/>
  <c r="S16" i="19"/>
  <c r="S25" i="19"/>
  <c r="S28" i="19"/>
  <c r="S30" i="19"/>
  <c r="D39" i="19"/>
  <c r="S33" i="19"/>
  <c r="S34" i="19"/>
  <c r="S35" i="19"/>
  <c r="S6" i="19"/>
  <c r="S20" i="19"/>
  <c r="S22" i="19"/>
  <c r="S36" i="19"/>
  <c r="S17" i="19"/>
  <c r="S18" i="19"/>
  <c r="S19" i="19"/>
  <c r="S11" i="19"/>
  <c r="S26" i="19"/>
  <c r="S27" i="19"/>
  <c r="O39" i="19"/>
  <c r="S38" i="19"/>
  <c r="P39" i="19"/>
  <c r="C39" i="19"/>
  <c r="J39" i="19"/>
  <c r="I39" i="19"/>
  <c r="R10" i="19"/>
  <c r="R16" i="19"/>
  <c r="R26" i="19"/>
  <c r="R32" i="19"/>
  <c r="T29" i="19" l="1"/>
  <c r="T21" i="19"/>
  <c r="T13" i="19"/>
  <c r="T32" i="19"/>
  <c r="T31" i="19"/>
  <c r="T11" i="19"/>
  <c r="T36" i="19"/>
  <c r="T30" i="19"/>
  <c r="T12" i="19"/>
  <c r="T37" i="19"/>
  <c r="T23" i="19"/>
  <c r="T22" i="19"/>
  <c r="T7" i="19"/>
  <c r="T24" i="19"/>
  <c r="T16" i="19"/>
  <c r="T9" i="19"/>
  <c r="T20" i="19"/>
  <c r="T14" i="19"/>
  <c r="T10" i="19"/>
  <c r="T38" i="19"/>
  <c r="T33" i="19"/>
  <c r="T25" i="19"/>
  <c r="T28" i="19"/>
  <c r="T18" i="19"/>
  <c r="T17" i="19"/>
  <c r="T35" i="19"/>
  <c r="T27" i="19"/>
  <c r="R9" i="19"/>
  <c r="R38" i="19"/>
  <c r="T34" i="19"/>
  <c r="T19" i="19"/>
  <c r="T15" i="19"/>
  <c r="T26" i="19"/>
  <c r="G39" i="19"/>
  <c r="S39" i="19" s="1"/>
  <c r="R25" i="19"/>
  <c r="Q39" i="19"/>
  <c r="R33" i="19"/>
  <c r="R17" i="19"/>
  <c r="E39" i="19"/>
  <c r="R23" i="19"/>
  <c r="R7" i="19"/>
  <c r="R34" i="19"/>
  <c r="R24" i="19"/>
  <c r="R18" i="19"/>
  <c r="R8" i="19"/>
  <c r="R31" i="19"/>
  <c r="R15" i="19"/>
  <c r="T8" i="19"/>
  <c r="R37" i="19"/>
  <c r="R35" i="19"/>
  <c r="R27" i="19"/>
  <c r="R11" i="19"/>
  <c r="K39" i="19"/>
  <c r="F39" i="19"/>
  <c r="R39" i="19" s="1"/>
  <c r="T6" i="19"/>
  <c r="R29" i="19"/>
  <c r="R21" i="19"/>
  <c r="R13" i="19"/>
  <c r="R36" i="19"/>
  <c r="R28" i="19"/>
  <c r="R20" i="19"/>
  <c r="R12" i="19"/>
  <c r="R19" i="19"/>
  <c r="R30" i="19"/>
  <c r="R22" i="19"/>
  <c r="R14" i="19"/>
  <c r="R6" i="19"/>
  <c r="H39" i="19" l="1"/>
  <c r="T39" i="19" s="1"/>
  <c r="M33" i="18" l="1"/>
  <c r="L33" i="18"/>
  <c r="R30" i="18" l="1"/>
  <c r="S32" i="18"/>
  <c r="S26" i="18"/>
  <c r="R16" i="18"/>
  <c r="R23" i="18"/>
  <c r="R25" i="18"/>
  <c r="S16" i="18"/>
  <c r="S20" i="18"/>
  <c r="S6" i="18"/>
  <c r="R8" i="18"/>
  <c r="S28" i="18"/>
  <c r="S12" i="18"/>
  <c r="S9" i="18"/>
  <c r="S10" i="18"/>
  <c r="R14" i="18"/>
  <c r="R20" i="18"/>
  <c r="R22" i="18"/>
  <c r="R15" i="18"/>
  <c r="R21" i="18"/>
  <c r="S24" i="18"/>
  <c r="S31" i="18"/>
  <c r="S7" i="18"/>
  <c r="R17" i="18"/>
  <c r="R28" i="18"/>
  <c r="R29" i="18"/>
  <c r="S11" i="18"/>
  <c r="R13" i="18"/>
  <c r="S18" i="18"/>
  <c r="P33" i="18"/>
  <c r="R18" i="18"/>
  <c r="D33" i="18"/>
  <c r="C33" i="18"/>
  <c r="O33" i="18"/>
  <c r="S13" i="18"/>
  <c r="S15" i="18"/>
  <c r="S19" i="18"/>
  <c r="S27" i="18"/>
  <c r="I33" i="18"/>
  <c r="N33" i="18"/>
  <c r="J33" i="18"/>
  <c r="T26" i="18" l="1"/>
  <c r="S30" i="18"/>
  <c r="R26" i="18"/>
  <c r="T27" i="18"/>
  <c r="T25" i="18"/>
  <c r="T24" i="18"/>
  <c r="S23" i="18"/>
  <c r="T14" i="18"/>
  <c r="T6" i="18"/>
  <c r="T22" i="18"/>
  <c r="T13" i="18"/>
  <c r="T29" i="18"/>
  <c r="R24" i="18"/>
  <c r="T9" i="18"/>
  <c r="T16" i="18"/>
  <c r="T21" i="18"/>
  <c r="T20" i="18"/>
  <c r="T12" i="18"/>
  <c r="T8" i="18"/>
  <c r="T28" i="18"/>
  <c r="S29" i="18"/>
  <c r="T17" i="18"/>
  <c r="T15" i="18"/>
  <c r="T10" i="18"/>
  <c r="S8" i="18"/>
  <c r="R32" i="18"/>
  <c r="T7" i="18"/>
  <c r="R12" i="18"/>
  <c r="T31" i="18"/>
  <c r="R6" i="18"/>
  <c r="S21" i="18"/>
  <c r="T32" i="18"/>
  <c r="S25" i="18"/>
  <c r="S22" i="18"/>
  <c r="T11" i="18"/>
  <c r="T23" i="18"/>
  <c r="T18" i="18"/>
  <c r="T19" i="18"/>
  <c r="S14" i="18"/>
  <c r="T30" i="18"/>
  <c r="Q33" i="18"/>
  <c r="R10" i="18"/>
  <c r="R9" i="18"/>
  <c r="R31" i="18"/>
  <c r="R7" i="18"/>
  <c r="S17" i="18"/>
  <c r="R27" i="18"/>
  <c r="R19" i="18"/>
  <c r="G33" i="18"/>
  <c r="S33" i="18" s="1"/>
  <c r="E33" i="18"/>
  <c r="R11" i="18"/>
  <c r="F33" i="18"/>
  <c r="R33" i="18" s="1"/>
  <c r="K33" i="18"/>
  <c r="H33" i="18" l="1"/>
  <c r="T33" i="18" s="1"/>
  <c r="M24" i="17" l="1"/>
  <c r="L24" i="17"/>
  <c r="S20" i="17" l="1"/>
  <c r="S10" i="17"/>
  <c r="S11" i="17"/>
  <c r="S13" i="17"/>
  <c r="S16" i="17"/>
  <c r="S17" i="17"/>
  <c r="S18" i="17"/>
  <c r="S7" i="17"/>
  <c r="S21" i="17"/>
  <c r="S22" i="17"/>
  <c r="S23" i="17"/>
  <c r="S12" i="17"/>
  <c r="S19" i="17"/>
  <c r="S9" i="17"/>
  <c r="S14" i="17"/>
  <c r="S15" i="17"/>
  <c r="J24" i="17"/>
  <c r="S8" i="17"/>
  <c r="D24" i="17"/>
  <c r="P24" i="17"/>
  <c r="S6" i="17"/>
  <c r="N24" i="17"/>
  <c r="C24" i="17"/>
  <c r="I24" i="17"/>
  <c r="O24" i="17"/>
  <c r="T7" i="17" l="1"/>
  <c r="T13" i="17"/>
  <c r="T14" i="17"/>
  <c r="T8" i="17"/>
  <c r="T18" i="17"/>
  <c r="T10" i="17"/>
  <c r="T15" i="17"/>
  <c r="T20" i="17"/>
  <c r="T12" i="17"/>
  <c r="T23" i="17"/>
  <c r="T17" i="17"/>
  <c r="T16" i="17"/>
  <c r="T19" i="17"/>
  <c r="Q24" i="17"/>
  <c r="T22" i="17"/>
  <c r="T9" i="17"/>
  <c r="T11" i="17"/>
  <c r="R11" i="17"/>
  <c r="G24" i="17"/>
  <c r="S24" i="17" s="1"/>
  <c r="E24" i="17"/>
  <c r="R18" i="17"/>
  <c r="R22" i="17"/>
  <c r="R8" i="17"/>
  <c r="T21" i="17"/>
  <c r="R17" i="17"/>
  <c r="R14" i="17"/>
  <c r="R10" i="17"/>
  <c r="R19" i="17"/>
  <c r="R7" i="17"/>
  <c r="F24" i="17"/>
  <c r="R24" i="17" s="1"/>
  <c r="K24" i="17"/>
  <c r="R21" i="17"/>
  <c r="R13" i="17"/>
  <c r="R9" i="17"/>
  <c r="R23" i="17"/>
  <c r="R15" i="17"/>
  <c r="R20" i="17"/>
  <c r="R16" i="17"/>
  <c r="R12" i="17"/>
  <c r="R6" i="17"/>
  <c r="H24" i="17" l="1"/>
  <c r="T24" i="17" s="1"/>
  <c r="T6" i="17"/>
  <c r="M28" i="16" l="1"/>
  <c r="L28" i="16"/>
  <c r="R27" i="16" l="1"/>
  <c r="R14" i="16"/>
  <c r="S25" i="16"/>
  <c r="S10" i="16"/>
  <c r="R18" i="16"/>
  <c r="R20" i="16"/>
  <c r="R26" i="16"/>
  <c r="S6" i="16"/>
  <c r="S14" i="16"/>
  <c r="R13" i="16"/>
  <c r="S19" i="16"/>
  <c r="N28" i="16"/>
  <c r="S17" i="16"/>
  <c r="S7" i="16"/>
  <c r="S16" i="16"/>
  <c r="S23" i="16"/>
  <c r="S9" i="16"/>
  <c r="R11" i="16"/>
  <c r="R23" i="16"/>
  <c r="S24" i="16"/>
  <c r="R6" i="16"/>
  <c r="R10" i="16"/>
  <c r="R19" i="16"/>
  <c r="C28" i="16"/>
  <c r="I28" i="16"/>
  <c r="D28" i="16"/>
  <c r="R8" i="16"/>
  <c r="R21" i="16"/>
  <c r="O28" i="16"/>
  <c r="S12" i="16"/>
  <c r="S20" i="16"/>
  <c r="R15" i="16"/>
  <c r="J28" i="16"/>
  <c r="S22" i="16"/>
  <c r="P28" i="16"/>
  <c r="R12" i="16"/>
  <c r="R17" i="16"/>
  <c r="S26" i="16" l="1"/>
  <c r="T6" i="16"/>
  <c r="T21" i="16"/>
  <c r="T18" i="16"/>
  <c r="T17" i="16"/>
  <c r="T16" i="16"/>
  <c r="T14" i="16"/>
  <c r="T15" i="16"/>
  <c r="S21" i="16"/>
  <c r="S27" i="16"/>
  <c r="T25" i="16"/>
  <c r="T22" i="16"/>
  <c r="T8" i="16"/>
  <c r="T19" i="16"/>
  <c r="R16" i="16"/>
  <c r="T24" i="16"/>
  <c r="T26" i="16"/>
  <c r="T11" i="16"/>
  <c r="S15" i="16"/>
  <c r="S11" i="16"/>
  <c r="T9" i="16"/>
  <c r="T7" i="16"/>
  <c r="R24" i="16"/>
  <c r="T10" i="16"/>
  <c r="R25" i="16"/>
  <c r="S18" i="16"/>
  <c r="S13" i="16"/>
  <c r="S8" i="16"/>
  <c r="T27" i="16"/>
  <c r="T23" i="16"/>
  <c r="R22" i="16"/>
  <c r="Q28" i="16"/>
  <c r="T20" i="16"/>
  <c r="G28" i="16"/>
  <c r="S28" i="16" s="1"/>
  <c r="T12" i="16"/>
  <c r="T13" i="16"/>
  <c r="F28" i="16"/>
  <c r="R28" i="16" s="1"/>
  <c r="E28" i="16"/>
  <c r="K28" i="16"/>
  <c r="R9" i="16"/>
  <c r="R7" i="16"/>
  <c r="H28" i="16" l="1"/>
  <c r="T28" i="16" s="1"/>
  <c r="M34" i="15" l="1"/>
  <c r="L34" i="15"/>
  <c r="R11" i="15" l="1"/>
  <c r="R22" i="15"/>
  <c r="S8" i="15"/>
  <c r="R14" i="15"/>
  <c r="S12" i="15"/>
  <c r="S16" i="15"/>
  <c r="R19" i="15"/>
  <c r="R20" i="15"/>
  <c r="R31" i="15"/>
  <c r="R6" i="15"/>
  <c r="R9" i="15"/>
  <c r="S24" i="15"/>
  <c r="S28" i="15"/>
  <c r="S10" i="15"/>
  <c r="C34" i="15"/>
  <c r="S30" i="15"/>
  <c r="R33" i="15"/>
  <c r="S6" i="15"/>
  <c r="R15" i="15"/>
  <c r="R18" i="15"/>
  <c r="S19" i="15"/>
  <c r="R27" i="15"/>
  <c r="R28" i="15"/>
  <c r="N34" i="15"/>
  <c r="R26" i="15"/>
  <c r="P34" i="15"/>
  <c r="R7" i="15"/>
  <c r="S26" i="15"/>
  <c r="R30" i="15"/>
  <c r="D34" i="15"/>
  <c r="S23" i="15"/>
  <c r="S29" i="15"/>
  <c r="J34" i="15"/>
  <c r="S13" i="15"/>
  <c r="S17" i="15"/>
  <c r="S20" i="15"/>
  <c r="S21" i="15"/>
  <c r="S25" i="15"/>
  <c r="S27" i="15"/>
  <c r="O34" i="15"/>
  <c r="I34" i="15"/>
  <c r="S9" i="15"/>
  <c r="S18" i="15"/>
  <c r="R32" i="15"/>
  <c r="S32" i="15" l="1"/>
  <c r="T11" i="15"/>
  <c r="T20" i="15"/>
  <c r="T23" i="15"/>
  <c r="T19" i="15"/>
  <c r="S15" i="15"/>
  <c r="T30" i="15"/>
  <c r="T6" i="15"/>
  <c r="T28" i="15"/>
  <c r="T13" i="15"/>
  <c r="S31" i="15"/>
  <c r="T18" i="15"/>
  <c r="R23" i="15"/>
  <c r="T24" i="15"/>
  <c r="R24" i="15"/>
  <c r="R16" i="15"/>
  <c r="T31" i="15"/>
  <c r="T29" i="15"/>
  <c r="T21" i="15"/>
  <c r="T16" i="15"/>
  <c r="T33" i="15"/>
  <c r="S33" i="15"/>
  <c r="G34" i="15"/>
  <c r="S34" i="15" s="1"/>
  <c r="S7" i="15"/>
  <c r="Q34" i="15"/>
  <c r="T32" i="15"/>
  <c r="T15" i="15"/>
  <c r="T26" i="15"/>
  <c r="R21" i="15"/>
  <c r="R13" i="15"/>
  <c r="T10" i="15"/>
  <c r="R10" i="15"/>
  <c r="T14" i="15"/>
  <c r="S11" i="15"/>
  <c r="F34" i="15"/>
  <c r="R34" i="15" s="1"/>
  <c r="K34" i="15"/>
  <c r="S22" i="15"/>
  <c r="R8" i="15"/>
  <c r="T8" i="15"/>
  <c r="T27" i="15"/>
  <c r="S14" i="15"/>
  <c r="T7" i="15"/>
  <c r="T9" i="15"/>
  <c r="T25" i="15"/>
  <c r="T17" i="15"/>
  <c r="T22" i="15"/>
  <c r="R25" i="15"/>
  <c r="R17" i="15"/>
  <c r="R12" i="15"/>
  <c r="T12" i="15"/>
  <c r="E34" i="15"/>
  <c r="R29" i="15"/>
  <c r="H34" i="15" l="1"/>
  <c r="T34" i="15" s="1"/>
  <c r="M28" i="14" l="1"/>
  <c r="L28" i="14"/>
  <c r="S9" i="14" l="1"/>
  <c r="S10" i="14"/>
  <c r="I28" i="14"/>
  <c r="P28" i="14"/>
  <c r="R7" i="14"/>
  <c r="R12" i="14"/>
  <c r="R14" i="14"/>
  <c r="R16" i="14"/>
  <c r="R18" i="14"/>
  <c r="R20" i="14"/>
  <c r="R22" i="14"/>
  <c r="R24" i="14"/>
  <c r="R26" i="14"/>
  <c r="S7" i="14"/>
  <c r="S8" i="14"/>
  <c r="R9" i="14"/>
  <c r="J28" i="14"/>
  <c r="N28" i="14"/>
  <c r="R13" i="14"/>
  <c r="R15" i="14"/>
  <c r="R17" i="14"/>
  <c r="R19" i="14"/>
  <c r="R21" i="14"/>
  <c r="R23" i="14"/>
  <c r="R25" i="14"/>
  <c r="R27" i="14"/>
  <c r="S6" i="14"/>
  <c r="O28" i="14"/>
  <c r="R10" i="14"/>
  <c r="D28" i="14"/>
  <c r="R6" i="14"/>
  <c r="S11" i="14"/>
  <c r="C28" i="14"/>
  <c r="R11" i="14"/>
  <c r="S15" i="14"/>
  <c r="S16" i="14"/>
  <c r="S22" i="14"/>
  <c r="S24" i="14"/>
  <c r="S25" i="14"/>
  <c r="T27" i="14" l="1"/>
  <c r="T17" i="14"/>
  <c r="T20" i="14"/>
  <c r="T25" i="14"/>
  <c r="T8" i="14"/>
  <c r="T19" i="14"/>
  <c r="E28" i="14"/>
  <c r="S21" i="14"/>
  <c r="T23" i="14"/>
  <c r="T16" i="14"/>
  <c r="T12" i="14"/>
  <c r="T7" i="14"/>
  <c r="T9" i="14"/>
  <c r="T26" i="14"/>
  <c r="T24" i="14"/>
  <c r="T22" i="14"/>
  <c r="T18" i="14"/>
  <c r="S14" i="14"/>
  <c r="T10" i="14"/>
  <c r="T15" i="14"/>
  <c r="S13" i="14"/>
  <c r="S23" i="14"/>
  <c r="S17" i="14"/>
  <c r="T14" i="14"/>
  <c r="S20" i="14"/>
  <c r="S12" i="14"/>
  <c r="K28" i="14"/>
  <c r="T21" i="14"/>
  <c r="T13" i="14"/>
  <c r="T6" i="14"/>
  <c r="F28" i="14"/>
  <c r="R28" i="14" s="1"/>
  <c r="Q28" i="14"/>
  <c r="S27" i="14"/>
  <c r="S26" i="14"/>
  <c r="S19" i="14"/>
  <c r="S18" i="14"/>
  <c r="T11" i="14"/>
  <c r="G28" i="14"/>
  <c r="S28" i="14" s="1"/>
  <c r="R8" i="14"/>
  <c r="H28" i="14" l="1"/>
  <c r="T28" i="14" s="1"/>
  <c r="M25" i="13" l="1"/>
  <c r="L25" i="13"/>
  <c r="S8" i="13" l="1"/>
  <c r="S7" i="13"/>
  <c r="S16" i="13"/>
  <c r="S17" i="13"/>
  <c r="S21" i="13"/>
  <c r="S9" i="13"/>
  <c r="S15" i="13"/>
  <c r="S12" i="13"/>
  <c r="S18" i="13"/>
  <c r="S10" i="13"/>
  <c r="S13" i="13"/>
  <c r="S20" i="13"/>
  <c r="C25" i="13"/>
  <c r="S14" i="13"/>
  <c r="S19" i="13"/>
  <c r="S22" i="13"/>
  <c r="O25" i="13"/>
  <c r="R12" i="13"/>
  <c r="R6" i="13"/>
  <c r="I25" i="13"/>
  <c r="P25" i="13"/>
  <c r="J25" i="13"/>
  <c r="D25" i="13"/>
  <c r="N25" i="13"/>
  <c r="S6" i="13"/>
  <c r="R11" i="13"/>
  <c r="T15" i="13" l="1"/>
  <c r="T9" i="13"/>
  <c r="T7" i="13"/>
  <c r="G25" i="13"/>
  <c r="S25" i="13" s="1"/>
  <c r="T19" i="13"/>
  <c r="T21" i="13"/>
  <c r="R13" i="13"/>
  <c r="T14" i="13"/>
  <c r="T20" i="13"/>
  <c r="R17" i="13"/>
  <c r="R20" i="13"/>
  <c r="T12" i="13"/>
  <c r="T11" i="13"/>
  <c r="T22" i="13"/>
  <c r="T17" i="13"/>
  <c r="S11" i="13"/>
  <c r="R21" i="13"/>
  <c r="T13" i="13"/>
  <c r="Q25" i="13"/>
  <c r="R14" i="13"/>
  <c r="R8" i="13"/>
  <c r="T8" i="13"/>
  <c r="F25" i="13"/>
  <c r="R25" i="13" s="1"/>
  <c r="T6" i="13"/>
  <c r="R7" i="13"/>
  <c r="R16" i="13"/>
  <c r="T16" i="13"/>
  <c r="E25" i="13"/>
  <c r="R22" i="13"/>
  <c r="R18" i="13"/>
  <c r="T18" i="13"/>
  <c r="R19" i="13"/>
  <c r="R10" i="13"/>
  <c r="T10" i="13"/>
  <c r="R9" i="13"/>
  <c r="R15" i="13"/>
  <c r="K25" i="13"/>
  <c r="H25" i="13" l="1"/>
  <c r="T25" i="13" s="1"/>
  <c r="S16" i="12" l="1"/>
  <c r="R16" i="12"/>
  <c r="Q16" i="12"/>
  <c r="S15" i="12"/>
  <c r="R15" i="12"/>
  <c r="Q15" i="12"/>
  <c r="S14" i="12"/>
  <c r="R14" i="12"/>
  <c r="Q14" i="12"/>
  <c r="S13" i="12"/>
  <c r="R13" i="12"/>
  <c r="Q13" i="12"/>
  <c r="S12" i="12"/>
  <c r="R12" i="12"/>
  <c r="Q12" i="12"/>
  <c r="S11" i="12"/>
  <c r="R11" i="12"/>
  <c r="Q11" i="12"/>
  <c r="S10" i="12"/>
  <c r="R10" i="12"/>
  <c r="Q10" i="12"/>
  <c r="S9" i="12"/>
  <c r="R9" i="12"/>
  <c r="Q9" i="12"/>
  <c r="S7" i="12"/>
  <c r="R7" i="12"/>
  <c r="Q7" i="12"/>
  <c r="N6" i="12" l="1"/>
  <c r="O6" i="12"/>
  <c r="L6" i="12"/>
  <c r="K6" i="12"/>
  <c r="H6" i="12"/>
  <c r="J6" i="12" s="1"/>
  <c r="I6" i="12"/>
  <c r="E6" i="12"/>
  <c r="F6" i="12"/>
  <c r="R6" i="12" s="1"/>
  <c r="B6" i="12"/>
  <c r="C6" i="12"/>
  <c r="M6" i="12" l="1"/>
  <c r="D6" i="12"/>
  <c r="G6" i="12"/>
  <c r="P6" i="12"/>
  <c r="Q6" i="12"/>
  <c r="S6" i="12" l="1"/>
</calcChain>
</file>

<file path=xl/sharedStrings.xml><?xml version="1.0" encoding="utf-8"?>
<sst xmlns="http://schemas.openxmlformats.org/spreadsheetml/2006/main" count="804" uniqueCount="314">
  <si>
    <t>投票区</t>
    <rPh sb="0" eb="2">
      <t>トウヒョウ</t>
    </rPh>
    <rPh sb="2" eb="3">
      <t>ク</t>
    </rPh>
    <phoneticPr fontId="2"/>
  </si>
  <si>
    <t>投　票　所</t>
    <rPh sb="0" eb="1">
      <t>トウ</t>
    </rPh>
    <rPh sb="2" eb="3">
      <t>ヒョウ</t>
    </rPh>
    <rPh sb="4" eb="5">
      <t>ショ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</si>
  <si>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</si>
  <si>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</si>
  <si>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市 計</t>
    <rPh sb="0" eb="1">
      <t>シ</t>
    </rPh>
    <rPh sb="2" eb="3">
      <t>ケイ</t>
    </rPh>
    <phoneticPr fontId="2"/>
  </si>
  <si>
    <t>当日有権者数
（Ａ）</t>
    <rPh sb="0" eb="1">
      <t>トウ</t>
    </rPh>
    <rPh sb="1" eb="2">
      <t>ヒ</t>
    </rPh>
    <rPh sb="2" eb="3">
      <t>ユウ</t>
    </rPh>
    <rPh sb="3" eb="4">
      <t>ケン</t>
    </rPh>
    <rPh sb="4" eb="5">
      <t>シャ</t>
    </rPh>
    <rPh sb="5" eb="6">
      <t>スウ</t>
    </rPh>
    <phoneticPr fontId="2"/>
  </si>
  <si>
    <t>投票者総数
（Ｂ＝Ｃ＋Ｄ＋Ｅ）</t>
    <rPh sb="0" eb="2">
      <t>トウヒョウ</t>
    </rPh>
    <rPh sb="2" eb="3">
      <t>シャ</t>
    </rPh>
    <rPh sb="3" eb="5">
      <t>ソウスウ</t>
    </rPh>
    <phoneticPr fontId="2"/>
  </si>
  <si>
    <t>期日前投票所での
投票者数（Ｄ）</t>
    <rPh sb="0" eb="2">
      <t>キジツ</t>
    </rPh>
    <rPh sb="2" eb="3">
      <t>ゼン</t>
    </rPh>
    <rPh sb="3" eb="5">
      <t>トウヒョウ</t>
    </rPh>
    <rPh sb="5" eb="6">
      <t>ジョ</t>
    </rPh>
    <rPh sb="9" eb="11">
      <t>トウヒョウ</t>
    </rPh>
    <rPh sb="11" eb="12">
      <t>シャ</t>
    </rPh>
    <rPh sb="12" eb="13">
      <t>スウ</t>
    </rPh>
    <phoneticPr fontId="2"/>
  </si>
  <si>
    <t>西 区</t>
    <rPh sb="0" eb="1">
      <t>ニシ</t>
    </rPh>
    <rPh sb="2" eb="3">
      <t>ク</t>
    </rPh>
    <phoneticPr fontId="2"/>
  </si>
  <si>
    <t>北 区</t>
    <rPh sb="0" eb="1">
      <t>キタ</t>
    </rPh>
    <rPh sb="2" eb="3">
      <t>ク</t>
    </rPh>
    <phoneticPr fontId="2"/>
  </si>
  <si>
    <t>大宮区</t>
    <rPh sb="0" eb="2">
      <t>オオミヤ</t>
    </rPh>
    <rPh sb="2" eb="3">
      <t>ク</t>
    </rPh>
    <phoneticPr fontId="2"/>
  </si>
  <si>
    <t>見沼区</t>
    <rPh sb="0" eb="2">
      <t>ミヌマ</t>
    </rPh>
    <rPh sb="2" eb="3">
      <t>ク</t>
    </rPh>
    <phoneticPr fontId="2"/>
  </si>
  <si>
    <t>中央区</t>
    <rPh sb="0" eb="3">
      <t>チュウオウク</t>
    </rPh>
    <phoneticPr fontId="2"/>
  </si>
  <si>
    <t>桜 区</t>
    <rPh sb="0" eb="1">
      <t>サクラ</t>
    </rPh>
    <rPh sb="2" eb="3">
      <t>ク</t>
    </rPh>
    <phoneticPr fontId="2"/>
  </si>
  <si>
    <t>浦和区</t>
    <rPh sb="0" eb="2">
      <t>ウラワ</t>
    </rPh>
    <rPh sb="2" eb="3">
      <t>ク</t>
    </rPh>
    <phoneticPr fontId="2"/>
  </si>
  <si>
    <t>南 区</t>
    <rPh sb="0" eb="1">
      <t>ミナミ</t>
    </rPh>
    <rPh sb="2" eb="3">
      <t>ク</t>
    </rPh>
    <phoneticPr fontId="2"/>
  </si>
  <si>
    <t>緑 区</t>
    <rPh sb="0" eb="1">
      <t>ミドリ</t>
    </rPh>
    <rPh sb="2" eb="3">
      <t>ク</t>
    </rPh>
    <phoneticPr fontId="2"/>
  </si>
  <si>
    <t>岩槻区</t>
    <rPh sb="0" eb="2">
      <t>イワツキ</t>
    </rPh>
    <rPh sb="2" eb="3">
      <t>ク</t>
    </rPh>
    <phoneticPr fontId="2"/>
  </si>
  <si>
    <t>計</t>
    <phoneticPr fontId="2"/>
  </si>
  <si>
    <t>計</t>
    <phoneticPr fontId="2"/>
  </si>
  <si>
    <t>合計</t>
    <rPh sb="0" eb="2">
      <t>ゴウケイ</t>
    </rPh>
    <phoneticPr fontId="2"/>
  </si>
  <si>
    <t>平均</t>
    <rPh sb="0" eb="2">
      <t>ヘイキン</t>
    </rPh>
    <phoneticPr fontId="2"/>
  </si>
  <si>
    <t>選挙区別投票結果</t>
    <rPh sb="0" eb="2">
      <t>センキョ</t>
    </rPh>
    <rPh sb="2" eb="4">
      <t>クベツ</t>
    </rPh>
    <rPh sb="4" eb="6">
      <t>トウヒョウ</t>
    </rPh>
    <rPh sb="6" eb="8">
      <t>ケッカ</t>
    </rPh>
    <phoneticPr fontId="2"/>
  </si>
  <si>
    <t>投票所での投票者数
（Ｃ）</t>
    <rPh sb="0" eb="2">
      <t>トウヒョウ</t>
    </rPh>
    <rPh sb="2" eb="3">
      <t>ジョ</t>
    </rPh>
    <rPh sb="5" eb="7">
      <t>トウヒョウ</t>
    </rPh>
    <rPh sb="7" eb="8">
      <t>シャ</t>
    </rPh>
    <rPh sb="8" eb="9">
      <t>スウ</t>
    </rPh>
    <phoneticPr fontId="2"/>
  </si>
  <si>
    <t>不在者投票者数
（Ｅ）</t>
    <rPh sb="0" eb="2">
      <t>フザイ</t>
    </rPh>
    <rPh sb="2" eb="3">
      <t>シャ</t>
    </rPh>
    <rPh sb="3" eb="5">
      <t>トウヒョウ</t>
    </rPh>
    <rPh sb="5" eb="7">
      <t>シャカズ</t>
    </rPh>
    <phoneticPr fontId="2"/>
  </si>
  <si>
    <t>投票率
（Ｂ／Ａ）</t>
    <rPh sb="0" eb="1">
      <t>トウ</t>
    </rPh>
    <rPh sb="1" eb="2">
      <t>ヒョウ</t>
    </rPh>
    <rPh sb="2" eb="3">
      <t>リツ</t>
    </rPh>
    <phoneticPr fontId="2"/>
  </si>
  <si>
    <t>計</t>
    <phoneticPr fontId="2"/>
  </si>
  <si>
    <t>【西区】</t>
    <rPh sb="1" eb="3">
      <t>ニシク</t>
    </rPh>
    <phoneticPr fontId="2"/>
  </si>
  <si>
    <t>【大宮区】</t>
    <rPh sb="1" eb="3">
      <t>オオミヤ</t>
    </rPh>
    <rPh sb="3" eb="4">
      <t>ク</t>
    </rPh>
    <phoneticPr fontId="2"/>
  </si>
  <si>
    <t>【見沼区】</t>
    <rPh sb="1" eb="3">
      <t>ミヌマ</t>
    </rPh>
    <rPh sb="3" eb="4">
      <t>ク</t>
    </rPh>
    <phoneticPr fontId="2"/>
  </si>
  <si>
    <t>【中央区】</t>
    <rPh sb="1" eb="3">
      <t>チュウオウ</t>
    </rPh>
    <rPh sb="3" eb="4">
      <t>ク</t>
    </rPh>
    <phoneticPr fontId="2"/>
  </si>
  <si>
    <t>【桜区】</t>
    <rPh sb="1" eb="2">
      <t>サクラ</t>
    </rPh>
    <rPh sb="2" eb="3">
      <t>ク</t>
    </rPh>
    <phoneticPr fontId="2"/>
  </si>
  <si>
    <t>【浦和区】</t>
    <rPh sb="1" eb="3">
      <t>ウラワ</t>
    </rPh>
    <rPh sb="3" eb="4">
      <t>ク</t>
    </rPh>
    <phoneticPr fontId="2"/>
  </si>
  <si>
    <t>【南区】</t>
    <rPh sb="1" eb="2">
      <t>ミナミ</t>
    </rPh>
    <rPh sb="2" eb="3">
      <t>ク</t>
    </rPh>
    <phoneticPr fontId="2"/>
  </si>
  <si>
    <t>【緑区】</t>
    <rPh sb="1" eb="2">
      <t>ミドリ</t>
    </rPh>
    <rPh sb="2" eb="3">
      <t>ク</t>
    </rPh>
    <phoneticPr fontId="2"/>
  </si>
  <si>
    <t>【岩槻区】</t>
    <rPh sb="1" eb="3">
      <t>イワツキ</t>
    </rPh>
    <rPh sb="3" eb="4">
      <t>ク</t>
    </rPh>
    <phoneticPr fontId="2"/>
  </si>
  <si>
    <t>第１区</t>
  </si>
  <si>
    <t>第２区</t>
  </si>
  <si>
    <t>第３区</t>
  </si>
  <si>
    <t>第４区</t>
  </si>
  <si>
    <t>第５区</t>
  </si>
  <si>
    <t>第６区</t>
  </si>
  <si>
    <t>第７区</t>
  </si>
  <si>
    <t>第８区</t>
  </si>
  <si>
    <t>第９区</t>
  </si>
  <si>
    <t>【北区】</t>
    <rPh sb="1" eb="2">
      <t>キタ</t>
    </rPh>
    <rPh sb="2" eb="3">
      <t>ク</t>
    </rPh>
    <phoneticPr fontId="2"/>
  </si>
  <si>
    <t>穂積コミュニティ会館</t>
  </si>
  <si>
    <t>指扇北小学校</t>
  </si>
  <si>
    <t>西区役所</t>
  </si>
  <si>
    <t>内野本郷自治会館</t>
  </si>
  <si>
    <t>大宮西中学校</t>
  </si>
  <si>
    <t>三橋西保育園</t>
  </si>
  <si>
    <t>大宮西小学校</t>
  </si>
  <si>
    <t>第10区</t>
  </si>
  <si>
    <t>栄小学校</t>
  </si>
  <si>
    <t>第11区</t>
  </si>
  <si>
    <t>五味貝戸自治会館</t>
  </si>
  <si>
    <t>第12区</t>
  </si>
  <si>
    <t>指扇小学校</t>
  </si>
  <si>
    <t>第13区</t>
  </si>
  <si>
    <t>赤羽根自治会館</t>
  </si>
  <si>
    <t>第14区</t>
  </si>
  <si>
    <t>土屋中学校</t>
  </si>
  <si>
    <t>第15区</t>
  </si>
  <si>
    <t>県立大宮武蔵野高等学校</t>
  </si>
  <si>
    <t>第16区</t>
  </si>
  <si>
    <t>馬宮西小学校</t>
  </si>
  <si>
    <t>第17区</t>
  </si>
  <si>
    <t>馬宮中学校</t>
  </si>
  <si>
    <t>第18区</t>
  </si>
  <si>
    <t>植水公民館</t>
  </si>
  <si>
    <t>第19区</t>
  </si>
  <si>
    <t>植水小学校</t>
  </si>
  <si>
    <t>大宮別所小学校</t>
  </si>
  <si>
    <t>宮原中学校</t>
  </si>
  <si>
    <t>泰平小学校</t>
  </si>
  <si>
    <t>宮原公民館</t>
  </si>
  <si>
    <t>宮原小学校</t>
  </si>
  <si>
    <t>奈良保育園</t>
  </si>
  <si>
    <t>奈良町自治会館</t>
  </si>
  <si>
    <t>日進北小学校</t>
  </si>
  <si>
    <t>産業振興会館</t>
  </si>
  <si>
    <t>宮原町３丁目自治会館</t>
  </si>
  <si>
    <t>宮原町２丁目自治会館</t>
  </si>
  <si>
    <t>大砂土小学校</t>
  </si>
  <si>
    <t>本郷会館</t>
  </si>
  <si>
    <t>土呂中学校</t>
  </si>
  <si>
    <t>植竹中学校</t>
  </si>
  <si>
    <t>北区役所</t>
  </si>
  <si>
    <t>東大成小学校</t>
  </si>
  <si>
    <t>松原自治会館</t>
  </si>
  <si>
    <t>日進小学校</t>
  </si>
  <si>
    <t>第20区</t>
  </si>
  <si>
    <t>日進町１丁目自治会館</t>
  </si>
  <si>
    <t>第21区</t>
  </si>
  <si>
    <t>日進公園コミュニティセンター</t>
  </si>
  <si>
    <t>第22区</t>
  </si>
  <si>
    <t>日進中学校</t>
  </si>
  <si>
    <t>第23区</t>
  </si>
  <si>
    <t>東大成１丁目自治会館</t>
  </si>
  <si>
    <t>第24区</t>
  </si>
  <si>
    <t>高齢者生きがい活動センター</t>
  </si>
  <si>
    <t>第25区</t>
  </si>
  <si>
    <t>植竹小学校</t>
  </si>
  <si>
    <t>大成小学校</t>
  </si>
  <si>
    <t>大成中学校</t>
  </si>
  <si>
    <t>大宮なみき幼稚園</t>
  </si>
  <si>
    <t>三つ和会館</t>
  </si>
  <si>
    <t>上小保育園</t>
  </si>
  <si>
    <t>上小小学校</t>
  </si>
  <si>
    <t>桜木小学校</t>
  </si>
  <si>
    <t>桜木中学校</t>
  </si>
  <si>
    <t>大宮北小学校</t>
  </si>
  <si>
    <t>神戸幼稚園</t>
  </si>
  <si>
    <t>大宮北中学校</t>
  </si>
  <si>
    <t>大宮東小学校</t>
  </si>
  <si>
    <t>大宮東中学校</t>
  </si>
  <si>
    <t>大宮工房館</t>
  </si>
  <si>
    <t>芝川小学校</t>
  </si>
  <si>
    <t>大宮南中学校</t>
  </si>
  <si>
    <t>大宮南小学校</t>
  </si>
  <si>
    <t>北袋町自治会館</t>
  </si>
  <si>
    <t>見沼小学校</t>
  </si>
  <si>
    <t>東大宮４丁目自治会館</t>
  </si>
  <si>
    <t>東大宮自治会館</t>
  </si>
  <si>
    <t>島小学校</t>
  </si>
  <si>
    <t>春岡幼稚園</t>
  </si>
  <si>
    <t>春野中学校</t>
  </si>
  <si>
    <t>春野小学校</t>
  </si>
  <si>
    <t>春岡公民館</t>
  </si>
  <si>
    <t>春岡小学校</t>
  </si>
  <si>
    <t>島町自治会館</t>
  </si>
  <si>
    <t>見沼区役所</t>
  </si>
  <si>
    <t>大砂土東小学校</t>
  </si>
  <si>
    <t>大砂土中学校</t>
  </si>
  <si>
    <t>蓮沼小学校</t>
  </si>
  <si>
    <t>春里中学校</t>
  </si>
  <si>
    <t>七里小学校</t>
  </si>
  <si>
    <t>大谷中学校</t>
  </si>
  <si>
    <t>大和田保育園</t>
  </si>
  <si>
    <t>大宮八幡中学校</t>
  </si>
  <si>
    <t>大谷小学校</t>
  </si>
  <si>
    <t>東宮下小学校</t>
  </si>
  <si>
    <t>片柳中学校</t>
  </si>
  <si>
    <t>片柳小学校</t>
  </si>
  <si>
    <t>第26区</t>
  </si>
  <si>
    <t>海老沼小学校</t>
  </si>
  <si>
    <t>第27区</t>
  </si>
  <si>
    <t>片柳児童センター</t>
  </si>
  <si>
    <t>第28区</t>
  </si>
  <si>
    <t>中川自治会館</t>
  </si>
  <si>
    <t>与野西北小学校</t>
  </si>
  <si>
    <t>与野八幡小学校</t>
  </si>
  <si>
    <t>上落合公民館</t>
  </si>
  <si>
    <t>しんせい幼稚園</t>
  </si>
  <si>
    <t>上落合小学校</t>
  </si>
  <si>
    <t>上落合保育園</t>
  </si>
  <si>
    <t>下落合小学校</t>
  </si>
  <si>
    <t>中央区役所</t>
  </si>
  <si>
    <t>与野本町コミュニティセンター</t>
  </si>
  <si>
    <t>与野本町公民館</t>
  </si>
  <si>
    <t>西与野コミュニティホール</t>
  </si>
  <si>
    <t>八王子中学校</t>
  </si>
  <si>
    <t>与野西中学校</t>
  </si>
  <si>
    <t>向原児童センター</t>
  </si>
  <si>
    <t>中里自治会館</t>
  </si>
  <si>
    <t>大戸小学校</t>
  </si>
  <si>
    <t>鈴谷小学校</t>
  </si>
  <si>
    <t>与野南小学校</t>
  </si>
  <si>
    <t>与野南中学校</t>
  </si>
  <si>
    <t>白鍬保育園</t>
  </si>
  <si>
    <t>大久保中学校</t>
  </si>
  <si>
    <t>神田小学校</t>
  </si>
  <si>
    <t>上大久保中学校</t>
  </si>
  <si>
    <t>上大久保保育園</t>
  </si>
  <si>
    <t>大久保東小学校</t>
  </si>
  <si>
    <t>浦和西体育館</t>
  </si>
  <si>
    <t>栄和公民館</t>
  </si>
  <si>
    <t>栄和小学校</t>
  </si>
  <si>
    <t>中島小学校</t>
  </si>
  <si>
    <t>土合中学校</t>
  </si>
  <si>
    <t>土合小学校</t>
  </si>
  <si>
    <t>桜区役所</t>
  </si>
  <si>
    <t>新開小学校</t>
  </si>
  <si>
    <t>土合公民館</t>
  </si>
  <si>
    <t>田島公民館</t>
  </si>
  <si>
    <t>田島保育園</t>
  </si>
  <si>
    <t>田島小学校</t>
  </si>
  <si>
    <t>大原中学校</t>
  </si>
  <si>
    <t>浦和西高等学校</t>
  </si>
  <si>
    <t>上木崎小学校</t>
  </si>
  <si>
    <t>針ヶ谷公民館</t>
  </si>
  <si>
    <t>常盤北小学校</t>
  </si>
  <si>
    <t>針ヶ谷保育園</t>
  </si>
  <si>
    <t>木崎小学校</t>
  </si>
  <si>
    <t>大東公民館</t>
  </si>
  <si>
    <t>大東小学校</t>
  </si>
  <si>
    <t>木崎中学校</t>
  </si>
  <si>
    <t>南箇公民館</t>
  </si>
  <si>
    <t>常盤公民館</t>
  </si>
  <si>
    <t>常盤小学校</t>
  </si>
  <si>
    <t>市立浦和高等学校</t>
  </si>
  <si>
    <t>本太公民館</t>
  </si>
  <si>
    <t>本太小学校</t>
  </si>
  <si>
    <t>常盤保育園</t>
  </si>
  <si>
    <t>浦和区役所</t>
  </si>
  <si>
    <t>仲町公民館</t>
  </si>
  <si>
    <t>仲本小学校</t>
  </si>
  <si>
    <t>仲本公民館</t>
  </si>
  <si>
    <t>高砂小学校</t>
  </si>
  <si>
    <t>岸町公民館</t>
  </si>
  <si>
    <t>浦和別所小学校</t>
  </si>
  <si>
    <t>別所公民館</t>
  </si>
  <si>
    <t>鹿手袋１丁目自治会集会所</t>
  </si>
  <si>
    <t>武蔵浦和保育園</t>
  </si>
  <si>
    <t>浦和大里小学校</t>
  </si>
  <si>
    <t>南区役所</t>
  </si>
  <si>
    <t>沼影小学校</t>
  </si>
  <si>
    <t>曲本保育園</t>
  </si>
  <si>
    <t>まつもと幼稚園</t>
  </si>
  <si>
    <t>西浦和小学校</t>
  </si>
  <si>
    <t>内谷中学校</t>
  </si>
  <si>
    <t>辻保育園</t>
  </si>
  <si>
    <t>白幡保育園</t>
  </si>
  <si>
    <t>白幡中学校</t>
  </si>
  <si>
    <t>南浦和小学校</t>
  </si>
  <si>
    <t>岸中学校</t>
  </si>
  <si>
    <t>南浦和保育園</t>
  </si>
  <si>
    <t>南浦和中学校</t>
  </si>
  <si>
    <t>辻南小学校</t>
  </si>
  <si>
    <t>文蔵公民館</t>
  </si>
  <si>
    <t>文蔵小学校</t>
  </si>
  <si>
    <t>文蔵保育園</t>
  </si>
  <si>
    <t>南浦和団地集会所</t>
  </si>
  <si>
    <t>大谷場東小学校</t>
  </si>
  <si>
    <t>大谷場小学校</t>
  </si>
  <si>
    <t>谷田小学校</t>
  </si>
  <si>
    <t>第29区</t>
  </si>
  <si>
    <t>第30区</t>
  </si>
  <si>
    <t>大谷口小学校</t>
  </si>
  <si>
    <t>第31区</t>
  </si>
  <si>
    <t>東浦和公民館</t>
  </si>
  <si>
    <t>第32区</t>
  </si>
  <si>
    <t>向小学校</t>
  </si>
  <si>
    <t>第33区</t>
  </si>
  <si>
    <t>善前小学校</t>
  </si>
  <si>
    <t>大古里公民館</t>
  </si>
  <si>
    <t>三室中学校</t>
  </si>
  <si>
    <t>野田小学校</t>
  </si>
  <si>
    <t>大門小学校</t>
  </si>
  <si>
    <t>尾間木公民館</t>
  </si>
  <si>
    <t>芝原小学校</t>
  </si>
  <si>
    <t>三室小学校</t>
  </si>
  <si>
    <t>道祖土小学校</t>
  </si>
  <si>
    <t>東浦和中学校</t>
  </si>
  <si>
    <t>原山公民館</t>
  </si>
  <si>
    <t>原山中学校</t>
  </si>
  <si>
    <t>原山小学校</t>
  </si>
  <si>
    <t>中尾小学校</t>
  </si>
  <si>
    <t>緑区役所</t>
  </si>
  <si>
    <t>尾間木小学校</t>
  </si>
  <si>
    <t>井沼方自治会館</t>
  </si>
  <si>
    <t>尾間木中学校</t>
  </si>
  <si>
    <t>大牧小学校</t>
  </si>
  <si>
    <t>附島自治会館</t>
  </si>
  <si>
    <t>美園小学校</t>
  </si>
  <si>
    <t>並木町自治会館</t>
  </si>
  <si>
    <t>西本町自治会館</t>
  </si>
  <si>
    <t>西町会館</t>
  </si>
  <si>
    <t>三町公民館</t>
  </si>
  <si>
    <t>岩槻区役所３階多目的室</t>
  </si>
  <si>
    <t>岩槻本丸公民館</t>
  </si>
  <si>
    <t>岩槻中学校</t>
  </si>
  <si>
    <t>林道町公民館</t>
  </si>
  <si>
    <t>川通中学校</t>
  </si>
  <si>
    <t>大戸自治会館</t>
  </si>
  <si>
    <t>柏崎小学校</t>
  </si>
  <si>
    <t>加倉自治会館</t>
  </si>
  <si>
    <t>和土小学校</t>
  </si>
  <si>
    <t>飯塚自治会館</t>
  </si>
  <si>
    <t>高曽根自治会館</t>
  </si>
  <si>
    <t>慈恩寺中学校</t>
  </si>
  <si>
    <t>岩槻北部公民館</t>
  </si>
  <si>
    <t>徳力小学校</t>
  </si>
  <si>
    <t>小溝一丁目自治会館</t>
  </si>
  <si>
    <t>東岩槻小学校</t>
  </si>
  <si>
    <t>上里小学校</t>
  </si>
  <si>
    <t>ふれあいプラザいわつき</t>
  </si>
  <si>
    <t>城北中学校</t>
  </si>
  <si>
    <t>宮前町２丁目自治会館</t>
  </si>
  <si>
    <t>春光園うえみず</t>
  </si>
  <si>
    <t>櫛引町1丁目
自治会館</t>
  </si>
  <si>
    <t>大宮国際中等教育学校</t>
  </si>
  <si>
    <t>大宮小学校</t>
  </si>
  <si>
    <t>南中野自治会館</t>
  </si>
  <si>
    <t>鈴谷保育園</t>
  </si>
  <si>
    <t>北浦和公民館</t>
  </si>
  <si>
    <t>文蔵第一自治会館</t>
  </si>
  <si>
    <t>谷田公民館</t>
  </si>
  <si>
    <t>三室シルバー
ワークプラザ</t>
  </si>
  <si>
    <t>美園北小学校</t>
  </si>
  <si>
    <t>美園南中学校</t>
  </si>
  <si>
    <t>岩槻区役所府内別館（旧保健センター）</t>
  </si>
  <si>
    <t>三橋児童センター</t>
  </si>
  <si>
    <t>大和田自治会館</t>
  </si>
  <si>
    <t>下落合コミュニティセンター</t>
  </si>
  <si>
    <t>鈴谷公民館</t>
  </si>
  <si>
    <t>仮設領家保育園</t>
  </si>
  <si>
    <t>駒場保育園</t>
  </si>
  <si>
    <t>北浦和東部自治会館</t>
  </si>
  <si>
    <t>四谷会館</t>
  </si>
  <si>
    <t>はくつる幼稚園</t>
  </si>
  <si>
    <t>新和小学校</t>
  </si>
  <si>
    <t>河合小学校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</si>
</sst>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15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6"/>
      <name val="ＭＳ 明朝"/>
      <family val="1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8" fillId="0" borderId="0"/>
  </cellStyleXfs>
  <cellXfs count="88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38" fontId="5" fillId="0" borderId="8" xfId="0" applyNumberFormat="1" applyFont="1" applyFill="1" applyBorder="1" applyProtection="1">
      <alignment vertical="center"/>
    </xf>
    <xf numFmtId="38" fontId="5" fillId="0" borderId="7" xfId="0" applyNumberFormat="1" applyFont="1" applyFill="1" applyBorder="1" applyProtection="1">
      <alignment vertical="center"/>
    </xf>
    <xf numFmtId="38" fontId="5" fillId="0" borderId="12" xfId="0" applyNumberFormat="1" applyFont="1" applyFill="1" applyBorder="1" applyProtection="1">
      <alignment vertical="center"/>
    </xf>
    <xf numFmtId="10" fontId="5" fillId="0" borderId="8" xfId="0" applyNumberFormat="1" applyFont="1" applyFill="1" applyBorder="1" applyProtection="1">
      <alignment vertical="center"/>
    </xf>
    <xf numFmtId="10" fontId="5" fillId="0" borderId="7" xfId="0" applyNumberFormat="1" applyFont="1" applyFill="1" applyBorder="1" applyProtection="1">
      <alignment vertical="center"/>
    </xf>
    <xf numFmtId="10" fontId="5" fillId="0" borderId="12" xfId="0" applyNumberFormat="1" applyFont="1" applyFill="1" applyBorder="1" applyProtection="1">
      <alignment vertical="center"/>
    </xf>
    <xf numFmtId="38" fontId="5" fillId="0" borderId="13" xfId="0" applyNumberFormat="1" applyFont="1" applyFill="1" applyBorder="1" applyProtection="1">
      <alignment vertical="center"/>
    </xf>
    <xf numFmtId="38" fontId="5" fillId="0" borderId="14" xfId="0" applyNumberFormat="1" applyFont="1" applyFill="1" applyBorder="1" applyProtection="1">
      <alignment vertical="center"/>
    </xf>
    <xf numFmtId="38" fontId="5" fillId="0" borderId="15" xfId="0" applyNumberFormat="1" applyFont="1" applyFill="1" applyBorder="1" applyProtection="1">
      <alignment vertical="center"/>
    </xf>
    <xf numFmtId="10" fontId="5" fillId="0" borderId="13" xfId="0" applyNumberFormat="1" applyFont="1" applyFill="1" applyBorder="1" applyProtection="1">
      <alignment vertical="center"/>
    </xf>
    <xf numFmtId="10" fontId="5" fillId="0" borderId="14" xfId="0" applyNumberFormat="1" applyFont="1" applyFill="1" applyBorder="1" applyProtection="1">
      <alignment vertical="center"/>
    </xf>
    <xf numFmtId="10" fontId="5" fillId="0" borderId="15" xfId="0" applyNumberFormat="1" applyFont="1" applyFill="1" applyBorder="1" applyProtection="1">
      <alignment vertical="center"/>
    </xf>
    <xf numFmtId="0" fontId="5" fillId="0" borderId="16" xfId="0" applyFont="1" applyFill="1" applyBorder="1" applyAlignment="1" applyProtection="1">
      <alignment horizontal="center" vertical="center"/>
    </xf>
    <xf numFmtId="38" fontId="5" fillId="0" borderId="17" xfId="0" applyNumberFormat="1" applyFont="1" applyFill="1" applyBorder="1" applyProtection="1">
      <alignment vertical="center"/>
    </xf>
    <xf numFmtId="38" fontId="5" fillId="0" borderId="18" xfId="0" applyNumberFormat="1" applyFont="1" applyFill="1" applyBorder="1" applyProtection="1">
      <alignment vertical="center"/>
    </xf>
    <xf numFmtId="38" fontId="5" fillId="0" borderId="19" xfId="0" applyNumberFormat="1" applyFont="1" applyFill="1" applyBorder="1" applyProtection="1">
      <alignment vertical="center"/>
    </xf>
    <xf numFmtId="10" fontId="5" fillId="0" borderId="16" xfId="1" applyNumberFormat="1" applyFont="1" applyFill="1" applyBorder="1" applyProtection="1">
      <alignment vertical="center"/>
    </xf>
    <xf numFmtId="10" fontId="5" fillId="0" borderId="18" xfId="1" applyNumberFormat="1" applyFont="1" applyFill="1" applyBorder="1" applyProtection="1">
      <alignment vertical="center"/>
    </xf>
    <xf numFmtId="10" fontId="5" fillId="0" borderId="20" xfId="1" applyNumberFormat="1" applyFont="1" applyFill="1" applyBorder="1" applyProtection="1">
      <alignment vertical="center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 wrapText="1"/>
    </xf>
    <xf numFmtId="0" fontId="4" fillId="0" borderId="23" xfId="0" applyFont="1" applyFill="1" applyBorder="1" applyProtection="1">
      <alignment vertical="center"/>
    </xf>
    <xf numFmtId="0" fontId="3" fillId="0" borderId="23" xfId="0" applyFont="1" applyFill="1" applyBorder="1" applyAlignment="1" applyProtection="1">
      <alignment horizontal="left" vertical="center"/>
    </xf>
    <xf numFmtId="0" fontId="4" fillId="0" borderId="23" xfId="0" applyFont="1" applyFill="1" applyBorder="1" applyAlignment="1" applyProtection="1">
      <alignment vertical="center"/>
      <protection locked="0"/>
    </xf>
    <xf numFmtId="0" fontId="5" fillId="0" borderId="24" xfId="0" applyFont="1" applyFill="1" applyBorder="1" applyAlignment="1" applyProtection="1">
      <alignment horizontal="center" vertical="center" wrapText="1"/>
    </xf>
    <xf numFmtId="38" fontId="5" fillId="0" borderId="25" xfId="0" applyNumberFormat="1" applyFont="1" applyFill="1" applyBorder="1" applyProtection="1">
      <alignment vertical="center"/>
    </xf>
    <xf numFmtId="38" fontId="5" fillId="0" borderId="26" xfId="0" applyNumberFormat="1" applyFont="1" applyFill="1" applyBorder="1" applyProtection="1">
      <alignment vertical="center"/>
    </xf>
    <xf numFmtId="38" fontId="5" fillId="0" borderId="27" xfId="0" applyNumberFormat="1" applyFont="1" applyFill="1" applyBorder="1" applyProtection="1">
      <alignment vertical="center"/>
    </xf>
    <xf numFmtId="38" fontId="4" fillId="0" borderId="2" xfId="0" applyNumberFormat="1" applyFont="1" applyFill="1" applyBorder="1" applyProtection="1">
      <alignment vertical="center"/>
      <protection locked="0"/>
    </xf>
    <xf numFmtId="38" fontId="4" fillId="0" borderId="7" xfId="0" applyNumberFormat="1" applyFont="1" applyFill="1" applyBorder="1" applyProtection="1">
      <alignment vertical="center"/>
      <protection locked="0"/>
    </xf>
    <xf numFmtId="0" fontId="4" fillId="0" borderId="0" xfId="0" applyFont="1" applyFill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left" vertical="center"/>
    </xf>
    <xf numFmtId="38" fontId="4" fillId="0" borderId="2" xfId="0" applyNumberFormat="1" applyFont="1" applyFill="1" applyBorder="1" applyProtection="1">
      <alignment vertical="center"/>
    </xf>
    <xf numFmtId="38" fontId="4" fillId="0" borderId="7" xfId="0" applyNumberFormat="1" applyFont="1" applyFill="1" applyBorder="1" applyProtection="1">
      <alignment vertical="center"/>
    </xf>
    <xf numFmtId="38" fontId="4" fillId="0" borderId="5" xfId="0" applyNumberFormat="1" applyFont="1" applyFill="1" applyBorder="1" applyProtection="1">
      <alignment vertical="center"/>
    </xf>
    <xf numFmtId="38" fontId="4" fillId="0" borderId="8" xfId="0" applyNumberFormat="1" applyFont="1" applyFill="1" applyBorder="1" applyProtection="1">
      <alignment vertical="center"/>
    </xf>
    <xf numFmtId="38" fontId="4" fillId="0" borderId="35" xfId="0" applyNumberFormat="1" applyFont="1" applyFill="1" applyBorder="1" applyProtection="1">
      <alignment vertical="center"/>
    </xf>
    <xf numFmtId="10" fontId="4" fillId="0" borderId="2" xfId="1" applyNumberFormat="1" applyFont="1" applyFill="1" applyBorder="1" applyProtection="1">
      <alignment vertical="center"/>
    </xf>
    <xf numFmtId="10" fontId="4" fillId="0" borderId="7" xfId="1" applyNumberFormat="1" applyFont="1" applyFill="1" applyBorder="1" applyProtection="1">
      <alignment vertical="center"/>
    </xf>
    <xf numFmtId="10" fontId="4" fillId="0" borderId="5" xfId="1" applyNumberFormat="1" applyFont="1" applyFill="1" applyBorder="1" applyProtection="1">
      <alignment vertical="center"/>
    </xf>
    <xf numFmtId="38" fontId="4" fillId="0" borderId="0" xfId="0" applyNumberFormat="1" applyFont="1" applyFill="1" applyProtection="1">
      <alignment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36" xfId="0" applyFont="1" applyFill="1" applyBorder="1" applyProtection="1">
      <alignment vertical="center"/>
    </xf>
    <xf numFmtId="38" fontId="4" fillId="0" borderId="9" xfId="0" applyNumberFormat="1" applyFont="1" applyFill="1" applyBorder="1" applyProtection="1">
      <alignment vertical="center"/>
    </xf>
    <xf numFmtId="38" fontId="4" fillId="0" borderId="10" xfId="0" applyNumberFormat="1" applyFont="1" applyFill="1" applyBorder="1" applyProtection="1">
      <alignment vertical="center"/>
    </xf>
    <xf numFmtId="38" fontId="4" fillId="0" borderId="11" xfId="0" applyNumberFormat="1" applyFont="1" applyFill="1" applyBorder="1" applyProtection="1">
      <alignment vertical="center"/>
    </xf>
    <xf numFmtId="10" fontId="4" fillId="0" borderId="9" xfId="0" applyNumberFormat="1" applyFont="1" applyFill="1" applyBorder="1" applyProtection="1">
      <alignment vertical="center"/>
    </xf>
    <xf numFmtId="10" fontId="4" fillId="0" borderId="10" xfId="0" applyNumberFormat="1" applyFont="1" applyFill="1" applyBorder="1" applyProtection="1">
      <alignment vertical="center"/>
    </xf>
    <xf numFmtId="10" fontId="4" fillId="0" borderId="11" xfId="0" applyNumberFormat="1" applyFont="1" applyFill="1" applyBorder="1" applyProtection="1">
      <alignment vertical="center"/>
    </xf>
    <xf numFmtId="10" fontId="5" fillId="0" borderId="25" xfId="0" applyNumberFormat="1" applyFont="1" applyFill="1" applyBorder="1" applyProtection="1">
      <alignment vertical="center"/>
    </xf>
    <xf numFmtId="10" fontId="5" fillId="0" borderId="34" xfId="0" applyNumberFormat="1" applyFont="1" applyFill="1" applyBorder="1" applyProtection="1">
      <alignment vertical="center"/>
    </xf>
    <xf numFmtId="0" fontId="4" fillId="0" borderId="6" xfId="0" applyFont="1" applyFill="1" applyBorder="1" applyAlignment="1" applyProtection="1">
      <alignment horizontal="left" vertical="center" shrinkToFit="1"/>
    </xf>
    <xf numFmtId="0" fontId="4" fillId="0" borderId="2" xfId="0" applyFont="1" applyFill="1" applyBorder="1" applyAlignment="1" applyProtection="1">
      <alignment horizontal="center" vertical="center"/>
    </xf>
    <xf numFmtId="0" fontId="9" fillId="0" borderId="23" xfId="0" applyFont="1" applyFill="1" applyBorder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38" fontId="5" fillId="0" borderId="19" xfId="0" applyNumberFormat="1" applyFont="1" applyFill="1" applyBorder="1" applyAlignment="1" applyProtection="1">
      <alignment vertical="center" shrinkToFit="1"/>
    </xf>
    <xf numFmtId="0" fontId="4" fillId="0" borderId="2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 wrapText="1"/>
    </xf>
    <xf numFmtId="0" fontId="5" fillId="0" borderId="28" xfId="0" applyFont="1" applyFill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/>
    </xf>
    <xf numFmtId="0" fontId="5" fillId="0" borderId="30" xfId="0" applyFont="1" applyFill="1" applyBorder="1" applyAlignment="1" applyProtection="1">
      <alignment horizontal="center" vertical="center"/>
    </xf>
    <xf numFmtId="0" fontId="5" fillId="0" borderId="31" xfId="0" applyFont="1" applyFill="1" applyBorder="1" applyAlignment="1" applyProtection="1">
      <alignment horizontal="center" vertical="center"/>
    </xf>
    <xf numFmtId="0" fontId="5" fillId="0" borderId="32" xfId="0" applyFont="1" applyFill="1" applyBorder="1" applyAlignment="1" applyProtection="1">
      <alignment horizontal="center" vertical="center"/>
    </xf>
    <xf numFmtId="0" fontId="5" fillId="0" borderId="37" xfId="0" applyFont="1" applyFill="1" applyBorder="1" applyAlignment="1" applyProtection="1">
      <alignment horizontal="left" vertical="center" wrapText="1" indent="2"/>
    </xf>
    <xf numFmtId="0" fontId="5" fillId="0" borderId="38" xfId="0" applyFont="1" applyFill="1" applyBorder="1" applyAlignment="1" applyProtection="1">
      <alignment horizontal="left" vertical="center" indent="2"/>
    </xf>
    <xf numFmtId="0" fontId="5" fillId="0" borderId="39" xfId="0" applyFont="1" applyFill="1" applyBorder="1" applyAlignment="1" applyProtection="1">
      <alignment horizontal="left" vertical="center" indent="2"/>
    </xf>
    <xf numFmtId="0" fontId="10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6" fillId="0" borderId="23" xfId="0" applyFont="1" applyFill="1" applyBorder="1" applyAlignment="1" applyProtection="1">
      <alignment vertical="center" wrapText="1"/>
    </xf>
    <xf numFmtId="0" fontId="4" fillId="0" borderId="28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3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28" xfId="0" applyFont="1" applyFill="1" applyBorder="1" applyAlignment="1" applyProtection="1">
      <alignment horizontal="center" vertical="center" wrapText="1"/>
    </xf>
    <xf numFmtId="0" fontId="4" fillId="0" borderId="29" xfId="0" applyFont="1" applyFill="1" applyBorder="1" applyAlignment="1" applyProtection="1">
      <alignment horizontal="center" vertical="center"/>
    </xf>
    <xf numFmtId="0" fontId="4" fillId="0" borderId="30" xfId="0" applyFont="1" applyFill="1" applyBorder="1" applyAlignment="1" applyProtection="1">
      <alignment horizontal="center" vertical="center"/>
    </xf>
    <xf numFmtId="0" fontId="4" fillId="0" borderId="37" xfId="0" applyFont="1" applyFill="1" applyBorder="1" applyAlignment="1" applyProtection="1">
      <alignment horizontal="left" vertical="center" wrapText="1" indent="1"/>
    </xf>
    <xf numFmtId="0" fontId="4" fillId="0" borderId="38" xfId="0" applyFont="1" applyFill="1" applyBorder="1" applyAlignment="1" applyProtection="1">
      <alignment horizontal="left" vertical="center" indent="1"/>
    </xf>
    <xf numFmtId="0" fontId="4" fillId="0" borderId="39" xfId="0" applyFont="1" applyFill="1" applyBorder="1" applyAlignment="1" applyProtection="1">
      <alignment horizontal="left" vertical="center" indent="1"/>
    </xf>
    <xf numFmtId="10" fontId="5" fillId="0" borderId="40" xfId="0" applyNumberFormat="1" applyFont="1" applyFill="1" applyBorder="1" applyProtection="1">
      <alignment vertical="center"/>
    </xf>
  </cellXfs>
  <cellStyles count="6">
    <cellStyle name="パーセント" xfId="1" builtinId="5"/>
    <cellStyle name="パーセント 2" xfId="2"/>
    <cellStyle name="桁区切り 2" xfId="3"/>
    <cellStyle name="標準" xfId="0" builtinId="0"/>
    <cellStyle name="標準 2" xfId="4"/>
    <cellStyle name="標準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autoPageBreaks="0" fitToPage="1"/>
  </sheetPr>
  <dimension ref="A1:V16"/>
  <sheetViews>
    <sheetView showGridLines="0" tabSelected="1" view="pageBreakPreview" zoomScale="55" zoomScaleNormal="75" zoomScaleSheetLayoutView="55" workbookViewId="0">
      <selection activeCell="AA10" sqref="AA10"/>
    </sheetView>
  </sheetViews>
  <sheetFormatPr defaultColWidth="9" defaultRowHeight="13.2" x14ac:dyDescent="0.2"/>
  <cols>
    <col min="1" max="1" width="16.88671875" style="1" customWidth="1"/>
    <col min="2" max="19" width="9" style="1" customWidth="1"/>
    <col min="20" max="16384" width="9" style="1"/>
  </cols>
  <sheetData>
    <row r="1" spans="1:22" ht="27" customHeight="1" x14ac:dyDescent="0.2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</row>
    <row r="2" spans="1:22" ht="27" customHeight="1" x14ac:dyDescent="0.2">
      <c r="A2" s="74" t="s">
        <v>22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</row>
    <row r="3" spans="1:22" ht="24" customHeight="1" thickBot="1" x14ac:dyDescent="0.25">
      <c r="A3" s="61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7"/>
      <c r="R3" s="28"/>
      <c r="S3" s="28"/>
    </row>
    <row r="4" spans="1:22" ht="37.200000000000003" customHeight="1" x14ac:dyDescent="0.2">
      <c r="A4" s="69"/>
      <c r="B4" s="66" t="s">
        <v>5</v>
      </c>
      <c r="C4" s="67"/>
      <c r="D4" s="68"/>
      <c r="E4" s="66" t="s">
        <v>6</v>
      </c>
      <c r="F4" s="67"/>
      <c r="G4" s="68"/>
      <c r="H4" s="66" t="s">
        <v>23</v>
      </c>
      <c r="I4" s="67"/>
      <c r="J4" s="68"/>
      <c r="K4" s="71" t="s">
        <v>7</v>
      </c>
      <c r="L4" s="72"/>
      <c r="M4" s="73"/>
      <c r="N4" s="66" t="s">
        <v>24</v>
      </c>
      <c r="O4" s="67"/>
      <c r="P4" s="68"/>
      <c r="Q4" s="66" t="s">
        <v>25</v>
      </c>
      <c r="R4" s="67"/>
      <c r="S4" s="68"/>
    </row>
    <row r="5" spans="1:22" ht="25.2" customHeight="1" x14ac:dyDescent="0.2">
      <c r="A5" s="70"/>
      <c r="B5" s="2" t="s">
        <v>2</v>
      </c>
      <c r="C5" s="3" t="s">
        <v>3</v>
      </c>
      <c r="D5" s="4" t="s">
        <v>26</v>
      </c>
      <c r="E5" s="2" t="s">
        <v>2</v>
      </c>
      <c r="F5" s="3" t="s">
        <v>3</v>
      </c>
      <c r="G5" s="4" t="s">
        <v>26</v>
      </c>
      <c r="H5" s="2" t="s">
        <v>2</v>
      </c>
      <c r="I5" s="3" t="s">
        <v>3</v>
      </c>
      <c r="J5" s="4" t="s">
        <v>26</v>
      </c>
      <c r="K5" s="2" t="s">
        <v>2</v>
      </c>
      <c r="L5" s="3" t="s">
        <v>3</v>
      </c>
      <c r="M5" s="4" t="s">
        <v>26</v>
      </c>
      <c r="N5" s="2" t="s">
        <v>2</v>
      </c>
      <c r="O5" s="3" t="s">
        <v>3</v>
      </c>
      <c r="P5" s="4" t="s">
        <v>26</v>
      </c>
      <c r="Q5" s="2" t="s">
        <v>2</v>
      </c>
      <c r="R5" s="3" t="s">
        <v>3</v>
      </c>
      <c r="S5" s="4" t="s">
        <v>21</v>
      </c>
    </row>
    <row r="6" spans="1:22" ht="45" customHeight="1" thickBot="1" x14ac:dyDescent="0.25">
      <c r="A6" s="17" t="s">
        <v>4</v>
      </c>
      <c r="B6" s="18">
        <f>SUM(B7:B16)</f>
        <v>539872</v>
      </c>
      <c r="C6" s="19">
        <f>SUM(C7:C16)</f>
        <v>557526</v>
      </c>
      <c r="D6" s="63">
        <f>SUM(B6:C6)</f>
        <v>1097398</v>
      </c>
      <c r="E6" s="18">
        <f>SUM(E7:E16)</f>
        <v>129037</v>
      </c>
      <c r="F6" s="19">
        <f>SUM(F7:F16)</f>
        <v>132503</v>
      </c>
      <c r="G6" s="20">
        <f>SUM(E6:F6)</f>
        <v>261540</v>
      </c>
      <c r="H6" s="18">
        <f>SUM(H7:H16)</f>
        <v>87518</v>
      </c>
      <c r="I6" s="19">
        <f>SUM(I7:I16)</f>
        <v>83894</v>
      </c>
      <c r="J6" s="20">
        <f>SUM(H6:I6)</f>
        <v>171412</v>
      </c>
      <c r="K6" s="18">
        <f>SUM(K7:K16)</f>
        <v>41092</v>
      </c>
      <c r="L6" s="19">
        <f>SUM(L7:L16)</f>
        <v>48086</v>
      </c>
      <c r="M6" s="20">
        <f>SUM(K6:L6)</f>
        <v>89178</v>
      </c>
      <c r="N6" s="18">
        <f>SUM(N7:N16)</f>
        <v>427</v>
      </c>
      <c r="O6" s="19">
        <f>SUM(O7:O16)</f>
        <v>523</v>
      </c>
      <c r="P6" s="20">
        <f>SUM(N6:O6)</f>
        <v>950</v>
      </c>
      <c r="Q6" s="21">
        <f>IF(OR(E6=0,B6=0),"",E6/B6)</f>
        <v>0.23901406259261454</v>
      </c>
      <c r="R6" s="22">
        <f>IF(OR(F6=0,C6=0),"",F6/C6)</f>
        <v>0.23766245879115952</v>
      </c>
      <c r="S6" s="23">
        <f>IF(OR(G6=0,D6=0),"",G6/D6)</f>
        <v>0.23832738896917982</v>
      </c>
    </row>
    <row r="7" spans="1:22" ht="45" customHeight="1" thickTop="1" x14ac:dyDescent="0.2">
      <c r="A7" s="29" t="s">
        <v>8</v>
      </c>
      <c r="B7" s="30">
        <v>38224</v>
      </c>
      <c r="C7" s="31">
        <v>39707</v>
      </c>
      <c r="D7" s="32">
        <v>77931</v>
      </c>
      <c r="E7" s="30">
        <v>8516</v>
      </c>
      <c r="F7" s="31">
        <v>8703</v>
      </c>
      <c r="G7" s="32">
        <v>17219</v>
      </c>
      <c r="H7" s="30">
        <v>5176</v>
      </c>
      <c r="I7" s="31">
        <v>4850</v>
      </c>
      <c r="J7" s="32">
        <v>10026</v>
      </c>
      <c r="K7" s="30">
        <v>3289</v>
      </c>
      <c r="L7" s="31">
        <v>3776</v>
      </c>
      <c r="M7" s="32">
        <v>7065</v>
      </c>
      <c r="N7" s="30">
        <v>51</v>
      </c>
      <c r="O7" s="31">
        <v>77</v>
      </c>
      <c r="P7" s="32">
        <v>128</v>
      </c>
      <c r="Q7" s="57">
        <f>E7/B7</f>
        <v>0.22279196316450398</v>
      </c>
      <c r="R7" s="58">
        <f>F7/C7</f>
        <v>0.21918049714156193</v>
      </c>
      <c r="S7" s="87">
        <f>G7/D7</f>
        <v>0.22095186767781755</v>
      </c>
    </row>
    <row r="8" spans="1:22" ht="45" customHeight="1" x14ac:dyDescent="0.2">
      <c r="A8" s="24" t="s">
        <v>9</v>
      </c>
      <c r="B8" s="5">
        <v>60927</v>
      </c>
      <c r="C8" s="6">
        <v>62693</v>
      </c>
      <c r="D8" s="7">
        <v>123620</v>
      </c>
      <c r="E8" s="5">
        <v>14917</v>
      </c>
      <c r="F8" s="6">
        <v>14933</v>
      </c>
      <c r="G8" s="7">
        <v>29850</v>
      </c>
      <c r="H8" s="5">
        <v>9938</v>
      </c>
      <c r="I8" s="6">
        <v>9413</v>
      </c>
      <c r="J8" s="7">
        <v>19351</v>
      </c>
      <c r="K8" s="5">
        <v>4936</v>
      </c>
      <c r="L8" s="6">
        <v>5482</v>
      </c>
      <c r="M8" s="7">
        <v>10418</v>
      </c>
      <c r="N8" s="5">
        <v>43</v>
      </c>
      <c r="O8" s="6">
        <v>38</v>
      </c>
      <c r="P8" s="7">
        <v>81</v>
      </c>
      <c r="Q8" s="8">
        <f t="shared" ref="Q8" si="0">E8/B8</f>
        <v>0.24483398165017151</v>
      </c>
      <c r="R8" s="9">
        <f t="shared" ref="R8" si="1">F8/C8</f>
        <v>0.2381924616783373</v>
      </c>
      <c r="S8" s="10">
        <f t="shared" ref="S8" si="2">G8/D8</f>
        <v>0.24146578223588416</v>
      </c>
    </row>
    <row r="9" spans="1:22" ht="45" customHeight="1" x14ac:dyDescent="0.2">
      <c r="A9" s="24" t="s">
        <v>10</v>
      </c>
      <c r="B9" s="5">
        <v>50371</v>
      </c>
      <c r="C9" s="6">
        <v>51627</v>
      </c>
      <c r="D9" s="7">
        <v>101998</v>
      </c>
      <c r="E9" s="5">
        <v>12718</v>
      </c>
      <c r="F9" s="6">
        <v>12982</v>
      </c>
      <c r="G9" s="7">
        <v>25700</v>
      </c>
      <c r="H9" s="5">
        <v>8430</v>
      </c>
      <c r="I9" s="6">
        <v>7893</v>
      </c>
      <c r="J9" s="7">
        <v>16323</v>
      </c>
      <c r="K9" s="5">
        <v>4257</v>
      </c>
      <c r="L9" s="6">
        <v>5037</v>
      </c>
      <c r="M9" s="7">
        <v>9294</v>
      </c>
      <c r="N9" s="5">
        <v>31</v>
      </c>
      <c r="O9" s="6">
        <v>52</v>
      </c>
      <c r="P9" s="7">
        <v>83</v>
      </c>
      <c r="Q9" s="8">
        <f t="shared" ref="Q9:Q16" si="3">E9/B9</f>
        <v>0.25248654980048041</v>
      </c>
      <c r="R9" s="9">
        <f t="shared" ref="R9:R16" si="4">F9/C9</f>
        <v>0.25145757065101593</v>
      </c>
      <c r="S9" s="10">
        <f t="shared" ref="S9:S16" si="5">G9/D9</f>
        <v>0.25196572481813367</v>
      </c>
    </row>
    <row r="10" spans="1:22" ht="45" customHeight="1" x14ac:dyDescent="0.2">
      <c r="A10" s="24" t="s">
        <v>11</v>
      </c>
      <c r="B10" s="5">
        <v>66991</v>
      </c>
      <c r="C10" s="6">
        <v>69601</v>
      </c>
      <c r="D10" s="7">
        <v>136592</v>
      </c>
      <c r="E10" s="5">
        <v>14790</v>
      </c>
      <c r="F10" s="6">
        <v>15037</v>
      </c>
      <c r="G10" s="7">
        <v>29827</v>
      </c>
      <c r="H10" s="5">
        <v>10522</v>
      </c>
      <c r="I10" s="6">
        <v>10450</v>
      </c>
      <c r="J10" s="7">
        <v>20972</v>
      </c>
      <c r="K10" s="5">
        <v>4199</v>
      </c>
      <c r="L10" s="6">
        <v>4531</v>
      </c>
      <c r="M10" s="7">
        <v>8730</v>
      </c>
      <c r="N10" s="5">
        <v>69</v>
      </c>
      <c r="O10" s="6">
        <v>56</v>
      </c>
      <c r="P10" s="7">
        <v>125</v>
      </c>
      <c r="Q10" s="8">
        <f t="shared" si="3"/>
        <v>0.22077592512427041</v>
      </c>
      <c r="R10" s="9">
        <f t="shared" si="4"/>
        <v>0.21604574646915992</v>
      </c>
      <c r="S10" s="10">
        <f t="shared" si="5"/>
        <v>0.21836564366873609</v>
      </c>
    </row>
    <row r="11" spans="1:22" ht="45" customHeight="1" x14ac:dyDescent="0.2">
      <c r="A11" s="24" t="s">
        <v>12</v>
      </c>
      <c r="B11" s="5">
        <v>41516</v>
      </c>
      <c r="C11" s="6">
        <v>43684</v>
      </c>
      <c r="D11" s="7">
        <v>85200</v>
      </c>
      <c r="E11" s="5">
        <v>11079</v>
      </c>
      <c r="F11" s="6">
        <v>11629</v>
      </c>
      <c r="G11" s="7">
        <v>22708</v>
      </c>
      <c r="H11" s="5">
        <v>7542</v>
      </c>
      <c r="I11" s="6">
        <v>7487</v>
      </c>
      <c r="J11" s="7">
        <v>15029</v>
      </c>
      <c r="K11" s="5">
        <v>3502</v>
      </c>
      <c r="L11" s="6">
        <v>4113</v>
      </c>
      <c r="M11" s="7">
        <v>7615</v>
      </c>
      <c r="N11" s="5">
        <v>35</v>
      </c>
      <c r="O11" s="6">
        <v>29</v>
      </c>
      <c r="P11" s="7">
        <v>64</v>
      </c>
      <c r="Q11" s="8">
        <f t="shared" si="3"/>
        <v>0.26686096926486175</v>
      </c>
      <c r="R11" s="9">
        <f t="shared" si="4"/>
        <v>0.26620730702316636</v>
      </c>
      <c r="S11" s="10">
        <f t="shared" si="5"/>
        <v>0.26652582159624411</v>
      </c>
    </row>
    <row r="12" spans="1:22" ht="45" customHeight="1" x14ac:dyDescent="0.2">
      <c r="A12" s="24" t="s">
        <v>13</v>
      </c>
      <c r="B12" s="5">
        <v>40178</v>
      </c>
      <c r="C12" s="6">
        <v>39424</v>
      </c>
      <c r="D12" s="7">
        <v>79602</v>
      </c>
      <c r="E12" s="5">
        <v>8556</v>
      </c>
      <c r="F12" s="6">
        <v>8678</v>
      </c>
      <c r="G12" s="7">
        <v>17234</v>
      </c>
      <c r="H12" s="5">
        <v>5888</v>
      </c>
      <c r="I12" s="6">
        <v>5747</v>
      </c>
      <c r="J12" s="7">
        <v>11635</v>
      </c>
      <c r="K12" s="5">
        <v>2638</v>
      </c>
      <c r="L12" s="6">
        <v>2901</v>
      </c>
      <c r="M12" s="7">
        <v>5539</v>
      </c>
      <c r="N12" s="5">
        <v>30</v>
      </c>
      <c r="O12" s="6">
        <v>30</v>
      </c>
      <c r="P12" s="7">
        <v>60</v>
      </c>
      <c r="Q12" s="8">
        <f t="shared" si="3"/>
        <v>0.2129523619891483</v>
      </c>
      <c r="R12" s="9">
        <f t="shared" si="4"/>
        <v>0.22011972402597402</v>
      </c>
      <c r="S12" s="10">
        <f t="shared" si="5"/>
        <v>0.21650209793723776</v>
      </c>
    </row>
    <row r="13" spans="1:22" ht="45" customHeight="1" x14ac:dyDescent="0.2">
      <c r="A13" s="24" t="s">
        <v>14</v>
      </c>
      <c r="B13" s="5">
        <v>65435</v>
      </c>
      <c r="C13" s="6">
        <v>71008</v>
      </c>
      <c r="D13" s="7">
        <v>136443</v>
      </c>
      <c r="E13" s="5">
        <v>18158</v>
      </c>
      <c r="F13" s="6">
        <v>19364</v>
      </c>
      <c r="G13" s="7">
        <v>37522</v>
      </c>
      <c r="H13" s="5">
        <v>13105</v>
      </c>
      <c r="I13" s="6">
        <v>12927</v>
      </c>
      <c r="J13" s="7">
        <v>26032</v>
      </c>
      <c r="K13" s="5">
        <v>5023</v>
      </c>
      <c r="L13" s="6">
        <v>6382</v>
      </c>
      <c r="M13" s="7">
        <v>11405</v>
      </c>
      <c r="N13" s="5">
        <v>30</v>
      </c>
      <c r="O13" s="6">
        <v>55</v>
      </c>
      <c r="P13" s="7">
        <v>85</v>
      </c>
      <c r="Q13" s="8">
        <f t="shared" si="3"/>
        <v>0.2774967525024834</v>
      </c>
      <c r="R13" s="9">
        <f t="shared" si="4"/>
        <v>0.27270166741775576</v>
      </c>
      <c r="S13" s="10">
        <f t="shared" si="5"/>
        <v>0.27500128258686779</v>
      </c>
    </row>
    <row r="14" spans="1:22" ht="45" customHeight="1" x14ac:dyDescent="0.2">
      <c r="A14" s="24" t="s">
        <v>15</v>
      </c>
      <c r="B14" s="5">
        <v>77464</v>
      </c>
      <c r="C14" s="6">
        <v>78628</v>
      </c>
      <c r="D14" s="7">
        <v>156092</v>
      </c>
      <c r="E14" s="5">
        <v>18900</v>
      </c>
      <c r="F14" s="6">
        <v>19385</v>
      </c>
      <c r="G14" s="7">
        <v>38285</v>
      </c>
      <c r="H14" s="5">
        <v>12911</v>
      </c>
      <c r="I14" s="6">
        <v>12055</v>
      </c>
      <c r="J14" s="7">
        <v>24966</v>
      </c>
      <c r="K14" s="5">
        <v>5948</v>
      </c>
      <c r="L14" s="6">
        <v>7287</v>
      </c>
      <c r="M14" s="7">
        <v>13235</v>
      </c>
      <c r="N14" s="5">
        <v>41</v>
      </c>
      <c r="O14" s="6">
        <v>43</v>
      </c>
      <c r="P14" s="7">
        <v>84</v>
      </c>
      <c r="Q14" s="8">
        <f t="shared" si="3"/>
        <v>0.2439843023856243</v>
      </c>
      <c r="R14" s="9">
        <f t="shared" si="4"/>
        <v>0.24654067253395737</v>
      </c>
      <c r="S14" s="10">
        <f t="shared" si="5"/>
        <v>0.24527201906567922</v>
      </c>
    </row>
    <row r="15" spans="1:22" ht="45" customHeight="1" x14ac:dyDescent="0.2">
      <c r="A15" s="24" t="s">
        <v>16</v>
      </c>
      <c r="B15" s="5">
        <v>51978</v>
      </c>
      <c r="C15" s="6">
        <v>54144</v>
      </c>
      <c r="D15" s="7">
        <v>106122</v>
      </c>
      <c r="E15" s="5">
        <v>11737</v>
      </c>
      <c r="F15" s="6">
        <v>12029</v>
      </c>
      <c r="G15" s="7">
        <v>23766</v>
      </c>
      <c r="H15" s="5">
        <v>7967</v>
      </c>
      <c r="I15" s="6">
        <v>7599</v>
      </c>
      <c r="J15" s="7">
        <v>15566</v>
      </c>
      <c r="K15" s="5">
        <v>3718</v>
      </c>
      <c r="L15" s="6">
        <v>4359</v>
      </c>
      <c r="M15" s="7">
        <v>8077</v>
      </c>
      <c r="N15" s="5">
        <v>52</v>
      </c>
      <c r="O15" s="6">
        <v>71</v>
      </c>
      <c r="P15" s="7">
        <v>123</v>
      </c>
      <c r="Q15" s="8">
        <f t="shared" si="3"/>
        <v>0.22580707222286353</v>
      </c>
      <c r="R15" s="9">
        <f t="shared" si="4"/>
        <v>0.22216681442080377</v>
      </c>
      <c r="S15" s="10">
        <f t="shared" si="5"/>
        <v>0.22394979363374229</v>
      </c>
    </row>
    <row r="16" spans="1:22" ht="45" customHeight="1" thickBot="1" x14ac:dyDescent="0.25">
      <c r="A16" s="25" t="s">
        <v>17</v>
      </c>
      <c r="B16" s="11">
        <v>46788</v>
      </c>
      <c r="C16" s="12">
        <v>47010</v>
      </c>
      <c r="D16" s="13">
        <v>93798</v>
      </c>
      <c r="E16" s="11">
        <v>9666</v>
      </c>
      <c r="F16" s="12">
        <v>9763</v>
      </c>
      <c r="G16" s="13">
        <v>19429</v>
      </c>
      <c r="H16" s="11">
        <v>6039</v>
      </c>
      <c r="I16" s="12">
        <v>5473</v>
      </c>
      <c r="J16" s="13">
        <v>11512</v>
      </c>
      <c r="K16" s="11">
        <v>3582</v>
      </c>
      <c r="L16" s="12">
        <v>4218</v>
      </c>
      <c r="M16" s="13">
        <v>7800</v>
      </c>
      <c r="N16" s="11">
        <v>45</v>
      </c>
      <c r="O16" s="12">
        <v>72</v>
      </c>
      <c r="P16" s="13">
        <v>117</v>
      </c>
      <c r="Q16" s="14">
        <f t="shared" si="3"/>
        <v>0.20659143370094896</v>
      </c>
      <c r="R16" s="15">
        <f t="shared" si="4"/>
        <v>0.20767921718783239</v>
      </c>
      <c r="S16" s="16">
        <f t="shared" si="5"/>
        <v>0.20713661272095354</v>
      </c>
    </row>
  </sheetData>
  <sheetProtection algorithmName="SHA-512" hashValue="Mm6JXivhvdskp3NjNnZswZUqEy/B8Rdh+w+NztnY+4hfMvfoPKNnkIU0GZIvBQGnLJMfTZfeVHBEgOnElFmFsQ==" saltValue="dBs1U3CYUUgI8k9B5Ji5aQ==" spinCount="100000" sheet="1" formatCells="0" formatColumns="0" formatRows="0"/>
  <mergeCells count="9">
    <mergeCell ref="A1:S1"/>
    <mergeCell ref="Q4:S4"/>
    <mergeCell ref="A4:A5"/>
    <mergeCell ref="B4:D4"/>
    <mergeCell ref="E4:G4"/>
    <mergeCell ref="H4:J4"/>
    <mergeCell ref="N4:P4"/>
    <mergeCell ref="K4:M4"/>
    <mergeCell ref="A2:V2"/>
  </mergeCells>
  <phoneticPr fontId="2"/>
  <printOptions horizontalCentered="1"/>
  <pageMargins left="0.39370078740157483" right="0.39370078740157483" top="0.62992125984251968" bottom="0.59055118110236227" header="0.43307086614173229" footer="0.39370078740157483"/>
  <pageSetup paperSize="9" scale="79" orientation="landscape" r:id="rId1"/>
  <headerFooter alignWithMargins="0">
    <oddFooter>&amp;R令和5年8月6日執行　埼玉県知事選挙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autoPageBreaks="0" fitToPage="1"/>
  </sheetPr>
  <dimension ref="A1:V41"/>
  <sheetViews>
    <sheetView showGridLines="0" view="pageBreakPreview" zoomScale="55" zoomScaleNormal="80" zoomScaleSheetLayoutView="55" workbookViewId="0">
      <selection activeCell="Y12" sqref="Y12"/>
    </sheetView>
  </sheetViews>
  <sheetFormatPr defaultColWidth="9" defaultRowHeight="13.2" x14ac:dyDescent="0.2"/>
  <cols>
    <col min="1" max="1" width="9" style="35"/>
    <col min="2" max="2" width="27.6640625" style="35" customWidth="1"/>
    <col min="3" max="4" width="8.33203125" style="35" bestFit="1" customWidth="1"/>
    <col min="5" max="5" width="8.6640625" style="35" customWidth="1"/>
    <col min="6" max="8" width="8.33203125" style="35" customWidth="1"/>
    <col min="9" max="14" width="7.33203125" style="35" customWidth="1"/>
    <col min="15" max="17" width="6.33203125" style="35" customWidth="1"/>
    <col min="18" max="20" width="8.33203125" style="35" customWidth="1"/>
    <col min="21" max="16384" width="9" style="35"/>
  </cols>
  <sheetData>
    <row r="1" spans="1:22" ht="23.25" customHeight="1" x14ac:dyDescent="0.2">
      <c r="A1" s="75" t="s">
        <v>34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</row>
    <row r="2" spans="1:22" ht="21" customHeight="1" x14ac:dyDescent="0.2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spans="1:22" ht="17.25" customHeight="1" thickBot="1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</row>
    <row r="4" spans="1:22" ht="27.6" customHeight="1" x14ac:dyDescent="0.2">
      <c r="A4" s="77" t="s">
        <v>0</v>
      </c>
      <c r="B4" s="79" t="s">
        <v>1</v>
      </c>
      <c r="C4" s="81" t="s">
        <v>5</v>
      </c>
      <c r="D4" s="82"/>
      <c r="E4" s="83"/>
      <c r="F4" s="81" t="s">
        <v>6</v>
      </c>
      <c r="G4" s="82"/>
      <c r="H4" s="83"/>
      <c r="I4" s="81" t="s">
        <v>23</v>
      </c>
      <c r="J4" s="82"/>
      <c r="K4" s="83"/>
      <c r="L4" s="84" t="s">
        <v>7</v>
      </c>
      <c r="M4" s="85"/>
      <c r="N4" s="86"/>
      <c r="O4" s="81" t="s">
        <v>24</v>
      </c>
      <c r="P4" s="82"/>
      <c r="Q4" s="83"/>
      <c r="R4" s="81" t="s">
        <v>25</v>
      </c>
      <c r="S4" s="82"/>
      <c r="T4" s="83"/>
    </row>
    <row r="5" spans="1:22" ht="16.5" customHeight="1" x14ac:dyDescent="0.2">
      <c r="A5" s="78"/>
      <c r="B5" s="80"/>
      <c r="C5" s="60" t="s">
        <v>2</v>
      </c>
      <c r="D5" s="37" t="s">
        <v>3</v>
      </c>
      <c r="E5" s="38" t="s">
        <v>18</v>
      </c>
      <c r="F5" s="60" t="s">
        <v>2</v>
      </c>
      <c r="G5" s="37" t="s">
        <v>3</v>
      </c>
      <c r="H5" s="38" t="s">
        <v>19</v>
      </c>
      <c r="I5" s="60" t="s">
        <v>2</v>
      </c>
      <c r="J5" s="37" t="s">
        <v>3</v>
      </c>
      <c r="K5" s="38" t="s">
        <v>19</v>
      </c>
      <c r="L5" s="60" t="s">
        <v>2</v>
      </c>
      <c r="M5" s="37" t="s">
        <v>3</v>
      </c>
      <c r="N5" s="38" t="s">
        <v>19</v>
      </c>
      <c r="O5" s="60" t="s">
        <v>2</v>
      </c>
      <c r="P5" s="37" t="s">
        <v>3</v>
      </c>
      <c r="Q5" s="38" t="s">
        <v>19</v>
      </c>
      <c r="R5" s="60" t="s">
        <v>2</v>
      </c>
      <c r="S5" s="37" t="s">
        <v>3</v>
      </c>
      <c r="T5" s="38" t="s">
        <v>21</v>
      </c>
    </row>
    <row r="6" spans="1:22" ht="16.5" customHeight="1" x14ac:dyDescent="0.2">
      <c r="A6" s="36" t="s">
        <v>36</v>
      </c>
      <c r="B6" s="39" t="s">
        <v>246</v>
      </c>
      <c r="C6" s="40">
        <v>3697</v>
      </c>
      <c r="D6" s="41">
        <v>3899</v>
      </c>
      <c r="E6" s="41">
        <v>7596</v>
      </c>
      <c r="F6" s="40">
        <v>799</v>
      </c>
      <c r="G6" s="41">
        <v>818</v>
      </c>
      <c r="H6" s="42">
        <v>1617</v>
      </c>
      <c r="I6" s="43">
        <v>564</v>
      </c>
      <c r="J6" s="41">
        <v>552</v>
      </c>
      <c r="K6" s="42">
        <v>1116</v>
      </c>
      <c r="L6" s="33">
        <v>234</v>
      </c>
      <c r="M6" s="34">
        <v>261</v>
      </c>
      <c r="N6" s="42">
        <v>495</v>
      </c>
      <c r="O6" s="40">
        <v>1</v>
      </c>
      <c r="P6" s="44">
        <v>5</v>
      </c>
      <c r="Q6" s="42">
        <v>6</v>
      </c>
      <c r="R6" s="45">
        <f>IF(I6="","",F6/C6)</f>
        <v>0.21612117933459563</v>
      </c>
      <c r="S6" s="46">
        <f t="shared" ref="S6:T28" si="0">IF(J6="","",G6/D6)</f>
        <v>0.20979738394460118</v>
      </c>
      <c r="T6" s="47">
        <f t="shared" si="0"/>
        <v>0.21287519747235387</v>
      </c>
      <c r="U6" s="48"/>
      <c r="V6" s="48"/>
    </row>
    <row r="7" spans="1:22" ht="16.5" customHeight="1" x14ac:dyDescent="0.2">
      <c r="A7" s="36" t="s">
        <v>37</v>
      </c>
      <c r="B7" s="39" t="s">
        <v>247</v>
      </c>
      <c r="C7" s="40">
        <v>2636</v>
      </c>
      <c r="D7" s="41">
        <v>2688</v>
      </c>
      <c r="E7" s="41">
        <v>5324</v>
      </c>
      <c r="F7" s="40">
        <v>540</v>
      </c>
      <c r="G7" s="41">
        <v>565</v>
      </c>
      <c r="H7" s="42">
        <v>1105</v>
      </c>
      <c r="I7" s="43">
        <v>337</v>
      </c>
      <c r="J7" s="41">
        <v>313</v>
      </c>
      <c r="K7" s="42">
        <v>650</v>
      </c>
      <c r="L7" s="33">
        <v>194</v>
      </c>
      <c r="M7" s="34">
        <v>228</v>
      </c>
      <c r="N7" s="42">
        <v>422</v>
      </c>
      <c r="O7" s="40">
        <v>9</v>
      </c>
      <c r="P7" s="44">
        <v>24</v>
      </c>
      <c r="Q7" s="42">
        <v>33</v>
      </c>
      <c r="R7" s="45">
        <f t="shared" ref="R7:R28" si="1">IF(I7="","",F7/C7)</f>
        <v>0.20485584218512898</v>
      </c>
      <c r="S7" s="46">
        <f t="shared" si="0"/>
        <v>0.21019345238095238</v>
      </c>
      <c r="T7" s="47">
        <f t="shared" si="0"/>
        <v>0.20755071374906087</v>
      </c>
      <c r="U7" s="48"/>
      <c r="V7" s="48"/>
    </row>
    <row r="8" spans="1:22" ht="16.5" customHeight="1" x14ac:dyDescent="0.2">
      <c r="A8" s="36" t="s">
        <v>38</v>
      </c>
      <c r="B8" s="39" t="s">
        <v>248</v>
      </c>
      <c r="C8" s="40">
        <v>1623</v>
      </c>
      <c r="D8" s="41">
        <v>1417</v>
      </c>
      <c r="E8" s="41">
        <v>3040</v>
      </c>
      <c r="F8" s="40">
        <v>264</v>
      </c>
      <c r="G8" s="41">
        <v>270</v>
      </c>
      <c r="H8" s="42">
        <v>534</v>
      </c>
      <c r="I8" s="43">
        <v>174</v>
      </c>
      <c r="J8" s="41">
        <v>157</v>
      </c>
      <c r="K8" s="42">
        <v>331</v>
      </c>
      <c r="L8" s="33">
        <v>88</v>
      </c>
      <c r="M8" s="34">
        <v>110</v>
      </c>
      <c r="N8" s="42">
        <v>198</v>
      </c>
      <c r="O8" s="40">
        <v>2</v>
      </c>
      <c r="P8" s="44">
        <v>3</v>
      </c>
      <c r="Q8" s="42">
        <v>5</v>
      </c>
      <c r="R8" s="45">
        <f t="shared" si="1"/>
        <v>0.16266173752310537</v>
      </c>
      <c r="S8" s="46">
        <f t="shared" si="0"/>
        <v>0.19054340155257588</v>
      </c>
      <c r="T8" s="47">
        <f t="shared" si="0"/>
        <v>0.1756578947368421</v>
      </c>
      <c r="U8" s="48"/>
      <c r="V8" s="48"/>
    </row>
    <row r="9" spans="1:22" ht="16.5" customHeight="1" x14ac:dyDescent="0.2">
      <c r="A9" s="36" t="s">
        <v>39</v>
      </c>
      <c r="B9" s="39" t="s">
        <v>249</v>
      </c>
      <c r="C9" s="40">
        <v>2548</v>
      </c>
      <c r="D9" s="41">
        <v>2527</v>
      </c>
      <c r="E9" s="41">
        <v>5075</v>
      </c>
      <c r="F9" s="40">
        <v>504</v>
      </c>
      <c r="G9" s="41">
        <v>527</v>
      </c>
      <c r="H9" s="42">
        <v>1031</v>
      </c>
      <c r="I9" s="43">
        <v>344</v>
      </c>
      <c r="J9" s="41">
        <v>314</v>
      </c>
      <c r="K9" s="42">
        <v>658</v>
      </c>
      <c r="L9" s="33">
        <v>159</v>
      </c>
      <c r="M9" s="34">
        <v>213</v>
      </c>
      <c r="N9" s="42">
        <v>372</v>
      </c>
      <c r="O9" s="40">
        <v>1</v>
      </c>
      <c r="P9" s="44">
        <v>0</v>
      </c>
      <c r="Q9" s="42">
        <v>1</v>
      </c>
      <c r="R9" s="45">
        <f t="shared" si="1"/>
        <v>0.19780219780219779</v>
      </c>
      <c r="S9" s="46">
        <f t="shared" si="0"/>
        <v>0.20854768500197862</v>
      </c>
      <c r="T9" s="47">
        <f t="shared" si="0"/>
        <v>0.20315270935960592</v>
      </c>
      <c r="U9" s="48"/>
      <c r="V9" s="48"/>
    </row>
    <row r="10" spans="1:22" ht="16.5" customHeight="1" x14ac:dyDescent="0.2">
      <c r="A10" s="36" t="s">
        <v>40</v>
      </c>
      <c r="B10" s="39" t="s">
        <v>250</v>
      </c>
      <c r="C10" s="40">
        <v>2953</v>
      </c>
      <c r="D10" s="41">
        <v>3088</v>
      </c>
      <c r="E10" s="41">
        <v>6041</v>
      </c>
      <c r="F10" s="40">
        <v>707</v>
      </c>
      <c r="G10" s="41">
        <v>724</v>
      </c>
      <c r="H10" s="42">
        <v>1431</v>
      </c>
      <c r="I10" s="43">
        <v>486</v>
      </c>
      <c r="J10" s="41">
        <v>448</v>
      </c>
      <c r="K10" s="42">
        <v>934</v>
      </c>
      <c r="L10" s="33">
        <v>219</v>
      </c>
      <c r="M10" s="34">
        <v>274</v>
      </c>
      <c r="N10" s="42">
        <v>493</v>
      </c>
      <c r="O10" s="40">
        <v>2</v>
      </c>
      <c r="P10" s="44">
        <v>2</v>
      </c>
      <c r="Q10" s="42">
        <v>4</v>
      </c>
      <c r="R10" s="45">
        <f t="shared" si="1"/>
        <v>0.23941754148323738</v>
      </c>
      <c r="S10" s="46">
        <f t="shared" si="0"/>
        <v>0.2344559585492228</v>
      </c>
      <c r="T10" s="47">
        <f t="shared" si="0"/>
        <v>0.23688131104121835</v>
      </c>
      <c r="U10" s="48"/>
      <c r="V10" s="48"/>
    </row>
    <row r="11" spans="1:22" ht="16.5" customHeight="1" x14ac:dyDescent="0.2">
      <c r="A11" s="36" t="s">
        <v>41</v>
      </c>
      <c r="B11" s="39" t="s">
        <v>251</v>
      </c>
      <c r="C11" s="40">
        <v>2372</v>
      </c>
      <c r="D11" s="41">
        <v>2461</v>
      </c>
      <c r="E11" s="41">
        <v>4833</v>
      </c>
      <c r="F11" s="40">
        <v>550</v>
      </c>
      <c r="G11" s="41">
        <v>542</v>
      </c>
      <c r="H11" s="42">
        <v>1092</v>
      </c>
      <c r="I11" s="43">
        <v>383</v>
      </c>
      <c r="J11" s="41">
        <v>365</v>
      </c>
      <c r="K11" s="42">
        <v>748</v>
      </c>
      <c r="L11" s="33">
        <v>160</v>
      </c>
      <c r="M11" s="34">
        <v>169</v>
      </c>
      <c r="N11" s="42">
        <v>329</v>
      </c>
      <c r="O11" s="40">
        <v>7</v>
      </c>
      <c r="P11" s="44">
        <v>8</v>
      </c>
      <c r="Q11" s="42">
        <v>15</v>
      </c>
      <c r="R11" s="45">
        <f t="shared" si="1"/>
        <v>0.23187183811129849</v>
      </c>
      <c r="S11" s="46">
        <f t="shared" si="0"/>
        <v>0.22023567655424625</v>
      </c>
      <c r="T11" s="47">
        <f t="shared" si="0"/>
        <v>0.22594661700806953</v>
      </c>
      <c r="U11" s="48"/>
      <c r="V11" s="48"/>
    </row>
    <row r="12" spans="1:22" ht="16.5" customHeight="1" x14ac:dyDescent="0.2">
      <c r="A12" s="36" t="s">
        <v>42</v>
      </c>
      <c r="B12" s="39" t="s">
        <v>252</v>
      </c>
      <c r="C12" s="40">
        <v>2096</v>
      </c>
      <c r="D12" s="41">
        <v>2268</v>
      </c>
      <c r="E12" s="41">
        <v>4364</v>
      </c>
      <c r="F12" s="40">
        <v>461</v>
      </c>
      <c r="G12" s="41">
        <v>492</v>
      </c>
      <c r="H12" s="42">
        <v>953</v>
      </c>
      <c r="I12" s="43">
        <v>306</v>
      </c>
      <c r="J12" s="41">
        <v>304</v>
      </c>
      <c r="K12" s="42">
        <v>610</v>
      </c>
      <c r="L12" s="33">
        <v>154</v>
      </c>
      <c r="M12" s="34">
        <v>188</v>
      </c>
      <c r="N12" s="42">
        <v>342</v>
      </c>
      <c r="O12" s="40">
        <v>1</v>
      </c>
      <c r="P12" s="44">
        <v>0</v>
      </c>
      <c r="Q12" s="42">
        <v>1</v>
      </c>
      <c r="R12" s="45">
        <f t="shared" si="1"/>
        <v>0.21994274809160305</v>
      </c>
      <c r="S12" s="46">
        <f t="shared" si="0"/>
        <v>0.21693121693121692</v>
      </c>
      <c r="T12" s="47">
        <f t="shared" si="0"/>
        <v>0.2183776351970669</v>
      </c>
      <c r="U12" s="48"/>
      <c r="V12" s="48"/>
    </row>
    <row r="13" spans="1:22" ht="16.5" customHeight="1" x14ac:dyDescent="0.2">
      <c r="A13" s="36" t="s">
        <v>43</v>
      </c>
      <c r="B13" s="39" t="s">
        <v>299</v>
      </c>
      <c r="C13" s="40">
        <v>1778</v>
      </c>
      <c r="D13" s="41">
        <v>1846</v>
      </c>
      <c r="E13" s="41">
        <v>3624</v>
      </c>
      <c r="F13" s="40">
        <v>441</v>
      </c>
      <c r="G13" s="41">
        <v>419</v>
      </c>
      <c r="H13" s="42">
        <v>860</v>
      </c>
      <c r="I13" s="43">
        <v>308</v>
      </c>
      <c r="J13" s="41">
        <v>300</v>
      </c>
      <c r="K13" s="42">
        <v>608</v>
      </c>
      <c r="L13" s="33">
        <v>130</v>
      </c>
      <c r="M13" s="34">
        <v>117</v>
      </c>
      <c r="N13" s="42">
        <v>247</v>
      </c>
      <c r="O13" s="40">
        <v>3</v>
      </c>
      <c r="P13" s="44">
        <v>2</v>
      </c>
      <c r="Q13" s="42">
        <v>5</v>
      </c>
      <c r="R13" s="45">
        <f t="shared" si="1"/>
        <v>0.24803149606299213</v>
      </c>
      <c r="S13" s="46">
        <f t="shared" si="0"/>
        <v>0.22697724810400866</v>
      </c>
      <c r="T13" s="47">
        <f t="shared" si="0"/>
        <v>0.23730684326710816</v>
      </c>
      <c r="U13" s="48"/>
      <c r="V13" s="48"/>
    </row>
    <row r="14" spans="1:22" ht="16.5" customHeight="1" x14ac:dyDescent="0.2">
      <c r="A14" s="36" t="s">
        <v>44</v>
      </c>
      <c r="B14" s="39" t="s">
        <v>253</v>
      </c>
      <c r="C14" s="40">
        <v>2302</v>
      </c>
      <c r="D14" s="41">
        <v>2483</v>
      </c>
      <c r="E14" s="41">
        <v>4785</v>
      </c>
      <c r="F14" s="40">
        <v>522</v>
      </c>
      <c r="G14" s="41">
        <v>548</v>
      </c>
      <c r="H14" s="42">
        <v>1070</v>
      </c>
      <c r="I14" s="43">
        <v>381</v>
      </c>
      <c r="J14" s="41">
        <v>387</v>
      </c>
      <c r="K14" s="42">
        <v>768</v>
      </c>
      <c r="L14" s="33">
        <v>139</v>
      </c>
      <c r="M14" s="34">
        <v>160</v>
      </c>
      <c r="N14" s="42">
        <v>299</v>
      </c>
      <c r="O14" s="40">
        <v>2</v>
      </c>
      <c r="P14" s="44">
        <v>1</v>
      </c>
      <c r="Q14" s="42">
        <v>3</v>
      </c>
      <c r="R14" s="45">
        <f t="shared" si="1"/>
        <v>0.22675933970460468</v>
      </c>
      <c r="S14" s="46">
        <f t="shared" si="0"/>
        <v>0.220700765203383</v>
      </c>
      <c r="T14" s="47">
        <f t="shared" si="0"/>
        <v>0.22361546499477533</v>
      </c>
      <c r="U14" s="48"/>
      <c r="V14" s="48"/>
    </row>
    <row r="15" spans="1:22" ht="16.5" customHeight="1" x14ac:dyDescent="0.2">
      <c r="A15" s="36" t="s">
        <v>53</v>
      </c>
      <c r="B15" s="39" t="s">
        <v>254</v>
      </c>
      <c r="C15" s="40">
        <v>2555</v>
      </c>
      <c r="D15" s="41">
        <v>2762</v>
      </c>
      <c r="E15" s="41">
        <v>5317</v>
      </c>
      <c r="F15" s="40">
        <v>531</v>
      </c>
      <c r="G15" s="41">
        <v>557</v>
      </c>
      <c r="H15" s="42">
        <v>1088</v>
      </c>
      <c r="I15" s="43">
        <v>315</v>
      </c>
      <c r="J15" s="41">
        <v>296</v>
      </c>
      <c r="K15" s="42">
        <v>611</v>
      </c>
      <c r="L15" s="33">
        <v>216</v>
      </c>
      <c r="M15" s="34">
        <v>258</v>
      </c>
      <c r="N15" s="42">
        <v>474</v>
      </c>
      <c r="O15" s="40">
        <v>0</v>
      </c>
      <c r="P15" s="44">
        <v>3</v>
      </c>
      <c r="Q15" s="42">
        <v>3</v>
      </c>
      <c r="R15" s="45">
        <f t="shared" si="1"/>
        <v>0.20782778864970647</v>
      </c>
      <c r="S15" s="46">
        <f t="shared" si="0"/>
        <v>0.20166545981173062</v>
      </c>
      <c r="T15" s="47">
        <f t="shared" si="0"/>
        <v>0.20462666917434644</v>
      </c>
    </row>
    <row r="16" spans="1:22" ht="16.5" customHeight="1" x14ac:dyDescent="0.2">
      <c r="A16" s="36" t="s">
        <v>55</v>
      </c>
      <c r="B16" s="39" t="s">
        <v>255</v>
      </c>
      <c r="C16" s="40">
        <v>2022</v>
      </c>
      <c r="D16" s="41">
        <v>2192</v>
      </c>
      <c r="E16" s="41">
        <v>4214</v>
      </c>
      <c r="F16" s="40">
        <v>503</v>
      </c>
      <c r="G16" s="41">
        <v>553</v>
      </c>
      <c r="H16" s="42">
        <v>1056</v>
      </c>
      <c r="I16" s="43">
        <v>375</v>
      </c>
      <c r="J16" s="41">
        <v>401</v>
      </c>
      <c r="K16" s="42">
        <v>776</v>
      </c>
      <c r="L16" s="33">
        <v>115</v>
      </c>
      <c r="M16" s="34">
        <v>149</v>
      </c>
      <c r="N16" s="42">
        <v>264</v>
      </c>
      <c r="O16" s="40">
        <v>13</v>
      </c>
      <c r="P16" s="44">
        <v>3</v>
      </c>
      <c r="Q16" s="42">
        <v>16</v>
      </c>
      <c r="R16" s="45">
        <f t="shared" si="1"/>
        <v>0.24876360039564788</v>
      </c>
      <c r="S16" s="46">
        <f t="shared" si="0"/>
        <v>0.25228102189781021</v>
      </c>
      <c r="T16" s="47">
        <f t="shared" si="0"/>
        <v>0.25059326056003794</v>
      </c>
    </row>
    <row r="17" spans="1:20" ht="16.5" customHeight="1" x14ac:dyDescent="0.2">
      <c r="A17" s="36" t="s">
        <v>57</v>
      </c>
      <c r="B17" s="39" t="s">
        <v>256</v>
      </c>
      <c r="C17" s="40">
        <v>1339</v>
      </c>
      <c r="D17" s="41">
        <v>1392</v>
      </c>
      <c r="E17" s="41">
        <v>2731</v>
      </c>
      <c r="F17" s="40">
        <v>376</v>
      </c>
      <c r="G17" s="41">
        <v>382</v>
      </c>
      <c r="H17" s="42">
        <v>758</v>
      </c>
      <c r="I17" s="43">
        <v>319</v>
      </c>
      <c r="J17" s="41">
        <v>321</v>
      </c>
      <c r="K17" s="42">
        <v>640</v>
      </c>
      <c r="L17" s="33">
        <v>56</v>
      </c>
      <c r="M17" s="34">
        <v>59</v>
      </c>
      <c r="N17" s="42">
        <v>115</v>
      </c>
      <c r="O17" s="40">
        <v>1</v>
      </c>
      <c r="P17" s="44">
        <v>2</v>
      </c>
      <c r="Q17" s="42">
        <v>3</v>
      </c>
      <c r="R17" s="45">
        <f t="shared" si="1"/>
        <v>0.28080657206870802</v>
      </c>
      <c r="S17" s="46">
        <f t="shared" si="0"/>
        <v>0.27442528735632182</v>
      </c>
      <c r="T17" s="47">
        <f t="shared" si="0"/>
        <v>0.27755400952032222</v>
      </c>
    </row>
    <row r="18" spans="1:20" ht="16.5" customHeight="1" x14ac:dyDescent="0.2">
      <c r="A18" s="36" t="s">
        <v>59</v>
      </c>
      <c r="B18" s="39" t="s">
        <v>257</v>
      </c>
      <c r="C18" s="40">
        <v>2131</v>
      </c>
      <c r="D18" s="41">
        <v>2240</v>
      </c>
      <c r="E18" s="41">
        <v>4371</v>
      </c>
      <c r="F18" s="40">
        <v>540</v>
      </c>
      <c r="G18" s="41">
        <v>539</v>
      </c>
      <c r="H18" s="42">
        <v>1079</v>
      </c>
      <c r="I18" s="43">
        <v>413</v>
      </c>
      <c r="J18" s="41">
        <v>411</v>
      </c>
      <c r="K18" s="42">
        <v>824</v>
      </c>
      <c r="L18" s="33">
        <v>127</v>
      </c>
      <c r="M18" s="34">
        <v>127</v>
      </c>
      <c r="N18" s="42">
        <v>254</v>
      </c>
      <c r="O18" s="40">
        <v>0</v>
      </c>
      <c r="P18" s="44">
        <v>1</v>
      </c>
      <c r="Q18" s="42">
        <v>1</v>
      </c>
      <c r="R18" s="45">
        <f t="shared" si="1"/>
        <v>0.25340215861098075</v>
      </c>
      <c r="S18" s="46">
        <f t="shared" si="0"/>
        <v>0.24062500000000001</v>
      </c>
      <c r="T18" s="47">
        <f t="shared" si="0"/>
        <v>0.2468542667581789</v>
      </c>
    </row>
    <row r="19" spans="1:20" ht="16.5" customHeight="1" x14ac:dyDescent="0.2">
      <c r="A19" s="36" t="s">
        <v>61</v>
      </c>
      <c r="B19" s="39" t="s">
        <v>258</v>
      </c>
      <c r="C19" s="40">
        <v>2525</v>
      </c>
      <c r="D19" s="41">
        <v>2741</v>
      </c>
      <c r="E19" s="41">
        <v>5266</v>
      </c>
      <c r="F19" s="40">
        <v>576</v>
      </c>
      <c r="G19" s="41">
        <v>606</v>
      </c>
      <c r="H19" s="42">
        <v>1182</v>
      </c>
      <c r="I19" s="43">
        <v>341</v>
      </c>
      <c r="J19" s="41">
        <v>317</v>
      </c>
      <c r="K19" s="42">
        <v>658</v>
      </c>
      <c r="L19" s="33">
        <v>233</v>
      </c>
      <c r="M19" s="34">
        <v>287</v>
      </c>
      <c r="N19" s="42">
        <v>520</v>
      </c>
      <c r="O19" s="40">
        <v>2</v>
      </c>
      <c r="P19" s="44">
        <v>2</v>
      </c>
      <c r="Q19" s="42">
        <v>4</v>
      </c>
      <c r="R19" s="45">
        <f t="shared" si="1"/>
        <v>0.22811881188118813</v>
      </c>
      <c r="S19" s="46">
        <f t="shared" si="0"/>
        <v>0.22108719445457861</v>
      </c>
      <c r="T19" s="47">
        <f t="shared" si="0"/>
        <v>0.22445879225218382</v>
      </c>
    </row>
    <row r="20" spans="1:20" ht="16.5" customHeight="1" x14ac:dyDescent="0.2">
      <c r="A20" s="36" t="s">
        <v>63</v>
      </c>
      <c r="B20" s="39" t="s">
        <v>259</v>
      </c>
      <c r="C20" s="40">
        <v>2191</v>
      </c>
      <c r="D20" s="41">
        <v>2350</v>
      </c>
      <c r="E20" s="41">
        <v>4541</v>
      </c>
      <c r="F20" s="40">
        <v>559</v>
      </c>
      <c r="G20" s="41">
        <v>566</v>
      </c>
      <c r="H20" s="42">
        <v>1125</v>
      </c>
      <c r="I20" s="40">
        <v>335</v>
      </c>
      <c r="J20" s="41">
        <v>300</v>
      </c>
      <c r="K20" s="42">
        <v>635</v>
      </c>
      <c r="L20" s="33">
        <v>223</v>
      </c>
      <c r="M20" s="34">
        <v>262</v>
      </c>
      <c r="N20" s="42">
        <v>485</v>
      </c>
      <c r="O20" s="40">
        <v>1</v>
      </c>
      <c r="P20" s="44">
        <v>4</v>
      </c>
      <c r="Q20" s="42">
        <v>5</v>
      </c>
      <c r="R20" s="45">
        <f t="shared" si="1"/>
        <v>0.25513464171611139</v>
      </c>
      <c r="S20" s="46">
        <f t="shared" si="0"/>
        <v>0.24085106382978724</v>
      </c>
      <c r="T20" s="47">
        <f t="shared" si="0"/>
        <v>0.24774278793217352</v>
      </c>
    </row>
    <row r="21" spans="1:20" ht="16.5" customHeight="1" x14ac:dyDescent="0.2">
      <c r="A21" s="36" t="s">
        <v>65</v>
      </c>
      <c r="B21" s="39" t="s">
        <v>260</v>
      </c>
      <c r="C21" s="40">
        <v>2385</v>
      </c>
      <c r="D21" s="41">
        <v>2569</v>
      </c>
      <c r="E21" s="41">
        <v>4954</v>
      </c>
      <c r="F21" s="40">
        <v>506</v>
      </c>
      <c r="G21" s="41">
        <v>554</v>
      </c>
      <c r="H21" s="42">
        <v>1060</v>
      </c>
      <c r="I21" s="40">
        <v>330</v>
      </c>
      <c r="J21" s="41">
        <v>346</v>
      </c>
      <c r="K21" s="42">
        <v>676</v>
      </c>
      <c r="L21" s="33">
        <v>174</v>
      </c>
      <c r="M21" s="34">
        <v>205</v>
      </c>
      <c r="N21" s="42">
        <v>379</v>
      </c>
      <c r="O21" s="40">
        <v>2</v>
      </c>
      <c r="P21" s="44">
        <v>3</v>
      </c>
      <c r="Q21" s="42">
        <v>5</v>
      </c>
      <c r="R21" s="45">
        <f t="shared" si="1"/>
        <v>0.21215932914046121</v>
      </c>
      <c r="S21" s="46">
        <f t="shared" si="0"/>
        <v>0.21564811210587778</v>
      </c>
      <c r="T21" s="47">
        <f t="shared" si="0"/>
        <v>0.21396851029471134</v>
      </c>
    </row>
    <row r="22" spans="1:20" ht="16.5" customHeight="1" x14ac:dyDescent="0.2">
      <c r="A22" s="36" t="s">
        <v>67</v>
      </c>
      <c r="B22" s="39" t="s">
        <v>261</v>
      </c>
      <c r="C22" s="40">
        <v>2035</v>
      </c>
      <c r="D22" s="41">
        <v>2020</v>
      </c>
      <c r="E22" s="41">
        <v>4055</v>
      </c>
      <c r="F22" s="40">
        <v>478</v>
      </c>
      <c r="G22" s="41">
        <v>438</v>
      </c>
      <c r="H22" s="42">
        <v>916</v>
      </c>
      <c r="I22" s="40">
        <v>346</v>
      </c>
      <c r="J22" s="41">
        <v>317</v>
      </c>
      <c r="K22" s="42">
        <v>663</v>
      </c>
      <c r="L22" s="33">
        <v>132</v>
      </c>
      <c r="M22" s="34">
        <v>119</v>
      </c>
      <c r="N22" s="42">
        <v>251</v>
      </c>
      <c r="O22" s="40">
        <v>0</v>
      </c>
      <c r="P22" s="44">
        <v>2</v>
      </c>
      <c r="Q22" s="42">
        <v>2</v>
      </c>
      <c r="R22" s="45">
        <f t="shared" si="1"/>
        <v>0.23488943488943489</v>
      </c>
      <c r="S22" s="46">
        <f t="shared" si="0"/>
        <v>0.21683168316831683</v>
      </c>
      <c r="T22" s="47">
        <f t="shared" si="0"/>
        <v>0.22589395807644883</v>
      </c>
    </row>
    <row r="23" spans="1:20" ht="16.5" customHeight="1" x14ac:dyDescent="0.2">
      <c r="A23" s="36" t="s">
        <v>69</v>
      </c>
      <c r="B23" s="39" t="s">
        <v>262</v>
      </c>
      <c r="C23" s="40">
        <v>1402</v>
      </c>
      <c r="D23" s="41">
        <v>1460</v>
      </c>
      <c r="E23" s="41">
        <v>2862</v>
      </c>
      <c r="F23" s="40">
        <v>296</v>
      </c>
      <c r="G23" s="41">
        <v>316</v>
      </c>
      <c r="H23" s="42">
        <v>612</v>
      </c>
      <c r="I23" s="40">
        <v>207</v>
      </c>
      <c r="J23" s="41">
        <v>212</v>
      </c>
      <c r="K23" s="42">
        <v>419</v>
      </c>
      <c r="L23" s="33">
        <v>89</v>
      </c>
      <c r="M23" s="34">
        <v>104</v>
      </c>
      <c r="N23" s="42">
        <v>193</v>
      </c>
      <c r="O23" s="40">
        <v>0</v>
      </c>
      <c r="P23" s="44">
        <v>0</v>
      </c>
      <c r="Q23" s="42">
        <v>0</v>
      </c>
      <c r="R23" s="45">
        <f t="shared" si="1"/>
        <v>0.21112696148359486</v>
      </c>
      <c r="S23" s="46">
        <f t="shared" si="0"/>
        <v>0.21643835616438356</v>
      </c>
      <c r="T23" s="47">
        <f t="shared" si="0"/>
        <v>0.21383647798742139</v>
      </c>
    </row>
    <row r="24" spans="1:20" ht="16.5" customHeight="1" x14ac:dyDescent="0.2">
      <c r="A24" s="36" t="s">
        <v>71</v>
      </c>
      <c r="B24" s="39" t="s">
        <v>263</v>
      </c>
      <c r="C24" s="40">
        <v>2468</v>
      </c>
      <c r="D24" s="41">
        <v>2652</v>
      </c>
      <c r="E24" s="41">
        <v>5120</v>
      </c>
      <c r="F24" s="40">
        <v>629</v>
      </c>
      <c r="G24" s="41">
        <v>626</v>
      </c>
      <c r="H24" s="42">
        <v>1255</v>
      </c>
      <c r="I24" s="40">
        <v>439</v>
      </c>
      <c r="J24" s="41">
        <v>427</v>
      </c>
      <c r="K24" s="42">
        <v>866</v>
      </c>
      <c r="L24" s="33">
        <v>188</v>
      </c>
      <c r="M24" s="34">
        <v>195</v>
      </c>
      <c r="N24" s="42">
        <v>383</v>
      </c>
      <c r="O24" s="40">
        <v>2</v>
      </c>
      <c r="P24" s="44">
        <v>4</v>
      </c>
      <c r="Q24" s="42">
        <v>6</v>
      </c>
      <c r="R24" s="45">
        <f t="shared" si="1"/>
        <v>0.25486223662884927</v>
      </c>
      <c r="S24" s="46">
        <f t="shared" si="0"/>
        <v>0.23604826546003016</v>
      </c>
      <c r="T24" s="47">
        <f t="shared" si="0"/>
        <v>0.2451171875</v>
      </c>
    </row>
    <row r="25" spans="1:20" ht="16.5" customHeight="1" x14ac:dyDescent="0.2">
      <c r="A25" s="36" t="s">
        <v>92</v>
      </c>
      <c r="B25" s="39" t="s">
        <v>264</v>
      </c>
      <c r="C25" s="40">
        <v>1674</v>
      </c>
      <c r="D25" s="41">
        <v>1753</v>
      </c>
      <c r="E25" s="41">
        <v>3427</v>
      </c>
      <c r="F25" s="40">
        <v>382</v>
      </c>
      <c r="G25" s="41">
        <v>385</v>
      </c>
      <c r="H25" s="42">
        <v>767</v>
      </c>
      <c r="I25" s="40">
        <v>280</v>
      </c>
      <c r="J25" s="41">
        <v>265</v>
      </c>
      <c r="K25" s="42">
        <v>545</v>
      </c>
      <c r="L25" s="33">
        <v>101</v>
      </c>
      <c r="M25" s="34">
        <v>118</v>
      </c>
      <c r="N25" s="42">
        <v>219</v>
      </c>
      <c r="O25" s="40">
        <v>1</v>
      </c>
      <c r="P25" s="44">
        <v>2</v>
      </c>
      <c r="Q25" s="42">
        <v>3</v>
      </c>
      <c r="R25" s="45">
        <f t="shared" si="1"/>
        <v>0.22819593787335724</v>
      </c>
      <c r="S25" s="46">
        <f t="shared" si="0"/>
        <v>0.21962350256702795</v>
      </c>
      <c r="T25" s="47">
        <f t="shared" si="0"/>
        <v>0.22381091333527867</v>
      </c>
    </row>
    <row r="26" spans="1:20" ht="16.5" customHeight="1" x14ac:dyDescent="0.2">
      <c r="A26" s="64" t="s">
        <v>94</v>
      </c>
      <c r="B26" s="39" t="s">
        <v>265</v>
      </c>
      <c r="C26" s="40">
        <v>2424</v>
      </c>
      <c r="D26" s="41">
        <v>2435</v>
      </c>
      <c r="E26" s="41">
        <v>4859</v>
      </c>
      <c r="F26" s="40">
        <v>512</v>
      </c>
      <c r="G26" s="41">
        <v>537</v>
      </c>
      <c r="H26" s="42">
        <v>1049</v>
      </c>
      <c r="I26" s="40">
        <v>316</v>
      </c>
      <c r="J26" s="41">
        <v>257</v>
      </c>
      <c r="K26" s="42">
        <v>573</v>
      </c>
      <c r="L26" s="33">
        <v>196</v>
      </c>
      <c r="M26" s="34">
        <v>280</v>
      </c>
      <c r="N26" s="42">
        <v>476</v>
      </c>
      <c r="O26" s="40">
        <v>0</v>
      </c>
      <c r="P26" s="44">
        <v>0</v>
      </c>
      <c r="Q26" s="42">
        <v>0</v>
      </c>
      <c r="R26" s="45">
        <f t="shared" ref="R26:R27" si="2">IF(I26="","",F26/C26)</f>
        <v>0.21122112211221122</v>
      </c>
      <c r="S26" s="46">
        <f t="shared" ref="S26:S27" si="3">IF(J26="","",G26/D26)</f>
        <v>0.22053388090349077</v>
      </c>
      <c r="T26" s="47">
        <f t="shared" ref="T26:T27" si="4">IF(K26="","",H26/E26)</f>
        <v>0.21588804280716198</v>
      </c>
    </row>
    <row r="27" spans="1:20" ht="16.5" customHeight="1" x14ac:dyDescent="0.2">
      <c r="A27" s="64" t="s">
        <v>96</v>
      </c>
      <c r="B27" s="39" t="s">
        <v>300</v>
      </c>
      <c r="C27" s="40">
        <v>2352</v>
      </c>
      <c r="D27" s="41">
        <v>2366</v>
      </c>
      <c r="E27" s="41">
        <v>4718</v>
      </c>
      <c r="F27" s="40">
        <v>516</v>
      </c>
      <c r="G27" s="41">
        <v>498</v>
      </c>
      <c r="H27" s="42">
        <v>1014</v>
      </c>
      <c r="I27" s="40">
        <v>312</v>
      </c>
      <c r="J27" s="41">
        <v>264</v>
      </c>
      <c r="K27" s="42">
        <v>576</v>
      </c>
      <c r="L27" s="33">
        <v>204</v>
      </c>
      <c r="M27" s="34">
        <v>234</v>
      </c>
      <c r="N27" s="42">
        <v>438</v>
      </c>
      <c r="O27" s="40">
        <v>0</v>
      </c>
      <c r="P27" s="44">
        <v>0</v>
      </c>
      <c r="Q27" s="42">
        <v>0</v>
      </c>
      <c r="R27" s="45">
        <f t="shared" si="2"/>
        <v>0.21938775510204081</v>
      </c>
      <c r="S27" s="46">
        <f t="shared" si="3"/>
        <v>0.21048182586644126</v>
      </c>
      <c r="T27" s="47">
        <f t="shared" si="4"/>
        <v>0.2149215769393811</v>
      </c>
    </row>
    <row r="28" spans="1:20" ht="16.5" customHeight="1" thickBot="1" x14ac:dyDescent="0.25">
      <c r="A28" s="64" t="s">
        <v>98</v>
      </c>
      <c r="B28" s="39" t="s">
        <v>301</v>
      </c>
      <c r="C28" s="40">
        <v>2470</v>
      </c>
      <c r="D28" s="41">
        <v>2535</v>
      </c>
      <c r="E28" s="41">
        <v>5005</v>
      </c>
      <c r="F28" s="40">
        <v>545</v>
      </c>
      <c r="G28" s="41">
        <v>567</v>
      </c>
      <c r="H28" s="42">
        <v>1112</v>
      </c>
      <c r="I28" s="40">
        <v>356</v>
      </c>
      <c r="J28" s="41">
        <v>325</v>
      </c>
      <c r="K28" s="42">
        <v>681</v>
      </c>
      <c r="L28" s="33">
        <v>187</v>
      </c>
      <c r="M28" s="34">
        <v>242</v>
      </c>
      <c r="N28" s="42">
        <v>429</v>
      </c>
      <c r="O28" s="40">
        <v>2</v>
      </c>
      <c r="P28" s="44">
        <v>0</v>
      </c>
      <c r="Q28" s="42">
        <v>2</v>
      </c>
      <c r="R28" s="45">
        <f t="shared" si="1"/>
        <v>0.22064777327935223</v>
      </c>
      <c r="S28" s="46">
        <f t="shared" si="0"/>
        <v>0.22366863905325443</v>
      </c>
      <c r="T28" s="47">
        <f t="shared" si="0"/>
        <v>0.22217782217782217</v>
      </c>
    </row>
    <row r="29" spans="1:20" ht="16.5" customHeight="1" thickTop="1" thickBot="1" x14ac:dyDescent="0.25">
      <c r="A29" s="49" t="s">
        <v>20</v>
      </c>
      <c r="B29" s="50"/>
      <c r="C29" s="51">
        <f>SUM(C6:C28)</f>
        <v>51978</v>
      </c>
      <c r="D29" s="52">
        <f t="shared" ref="D29:Q29" si="5">SUM(D6:D28)</f>
        <v>54144</v>
      </c>
      <c r="E29" s="53">
        <f t="shared" si="5"/>
        <v>106122</v>
      </c>
      <c r="F29" s="51">
        <f t="shared" si="5"/>
        <v>11737</v>
      </c>
      <c r="G29" s="52">
        <f t="shared" si="5"/>
        <v>12029</v>
      </c>
      <c r="H29" s="53">
        <f t="shared" si="5"/>
        <v>23766</v>
      </c>
      <c r="I29" s="51">
        <f t="shared" si="5"/>
        <v>7967</v>
      </c>
      <c r="J29" s="52">
        <f t="shared" si="5"/>
        <v>7599</v>
      </c>
      <c r="K29" s="53">
        <f t="shared" si="5"/>
        <v>15566</v>
      </c>
      <c r="L29" s="51">
        <f t="shared" si="5"/>
        <v>3718</v>
      </c>
      <c r="M29" s="52">
        <f t="shared" si="5"/>
        <v>4359</v>
      </c>
      <c r="N29" s="53">
        <f t="shared" si="5"/>
        <v>8077</v>
      </c>
      <c r="O29" s="51">
        <f t="shared" si="5"/>
        <v>52</v>
      </c>
      <c r="P29" s="52">
        <f t="shared" si="5"/>
        <v>71</v>
      </c>
      <c r="Q29" s="53">
        <f t="shared" si="5"/>
        <v>123</v>
      </c>
      <c r="R29" s="54">
        <f>IF(OR(F29=0,C29=0),"",F29/C29)</f>
        <v>0.22580707222286353</v>
      </c>
      <c r="S29" s="55">
        <f>IF(OR(G29=0,D29=0),"",G29/D29)</f>
        <v>0.22216681442080377</v>
      </c>
      <c r="T29" s="56">
        <f>IF(OR(H29=0,E29=0),"",H29/E29)</f>
        <v>0.22394979363374229</v>
      </c>
    </row>
    <row r="30" spans="1:20" ht="16.5" customHeight="1" x14ac:dyDescent="0.2"/>
    <row r="31" spans="1:20" ht="16.5" customHeight="1" x14ac:dyDescent="0.2"/>
    <row r="32" spans="1:20" ht="16.5" customHeight="1" x14ac:dyDescent="0.2"/>
    <row r="33" ht="16.5" customHeight="1" x14ac:dyDescent="0.2"/>
    <row r="34" ht="16.5" customHeight="1" x14ac:dyDescent="0.2"/>
    <row r="35" ht="16.5" customHeight="1" x14ac:dyDescent="0.2"/>
    <row r="36" ht="16.5" customHeight="1" x14ac:dyDescent="0.2"/>
    <row r="37" ht="16.5" customHeight="1" x14ac:dyDescent="0.2"/>
    <row r="38" ht="16.5" customHeight="1" x14ac:dyDescent="0.2"/>
    <row r="39" ht="16.5" customHeight="1" x14ac:dyDescent="0.2"/>
    <row r="40" ht="16.5" customHeight="1" x14ac:dyDescent="0.2"/>
    <row r="41" ht="16.5" customHeight="1" x14ac:dyDescent="0.2"/>
  </sheetData>
  <sheetProtection algorithmName="SHA-512" hashValue="Vs2uWvmDUvDTKo35eGwF79wtY+R8wTvGMvme6Hf55FafF/oNWNU/aFbXC3i4aMJqHZ2eNxVtqo5HfzhaoyjNoA==" saltValue="Iey+AsPJ51V3xWLNEu9HLw==" spinCount="100000" sheet="1" formatCells="0" formatColumns="0" formatRows="0"/>
  <mergeCells count="9">
    <mergeCell ref="A1:T3"/>
    <mergeCell ref="A4:A5"/>
    <mergeCell ref="B4:B5"/>
    <mergeCell ref="C4:E4"/>
    <mergeCell ref="F4:H4"/>
    <mergeCell ref="I4:K4"/>
    <mergeCell ref="L4:N4"/>
    <mergeCell ref="O4:Q4"/>
    <mergeCell ref="R4:T4"/>
  </mergeCells>
  <phoneticPr fontId="2"/>
  <printOptions horizontalCentered="1"/>
  <pageMargins left="0.39370078740157483" right="0.39370078740157483" top="0.62992125984251968" bottom="0.59055118110236227" header="0.43307086614173229" footer="0.39370078740157483"/>
  <pageSetup paperSize="9" scale="81" orientation="landscape" r:id="rId1"/>
  <headerFooter alignWithMargins="0">
    <oddFooter>&amp;R令和5年8月6日執行　埼玉県知事選挙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autoPageBreaks="0" fitToPage="1"/>
  </sheetPr>
  <dimension ref="A1:V39"/>
  <sheetViews>
    <sheetView showGridLines="0" view="pageBreakPreview" zoomScale="55" zoomScaleNormal="80" zoomScaleSheetLayoutView="55" workbookViewId="0">
      <selection activeCell="Y12" sqref="Y12"/>
    </sheetView>
  </sheetViews>
  <sheetFormatPr defaultColWidth="9" defaultRowHeight="13.2" x14ac:dyDescent="0.2"/>
  <cols>
    <col min="1" max="1" width="9" style="35"/>
    <col min="2" max="2" width="27.6640625" style="35" customWidth="1"/>
    <col min="3" max="4" width="8.33203125" style="35" bestFit="1" customWidth="1"/>
    <col min="5" max="5" width="8.6640625" style="35" customWidth="1"/>
    <col min="6" max="8" width="8.33203125" style="35" customWidth="1"/>
    <col min="9" max="14" width="7.33203125" style="35" customWidth="1"/>
    <col min="15" max="17" width="6.33203125" style="35" customWidth="1"/>
    <col min="18" max="20" width="8.33203125" style="35" customWidth="1"/>
    <col min="21" max="16384" width="9" style="35"/>
  </cols>
  <sheetData>
    <row r="1" spans="1:22" ht="23.25" customHeight="1" x14ac:dyDescent="0.2">
      <c r="A1" s="75" t="s">
        <v>35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</row>
    <row r="2" spans="1:22" ht="21" customHeight="1" x14ac:dyDescent="0.2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spans="1:22" ht="17.25" customHeight="1" thickBot="1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</row>
    <row r="4" spans="1:22" ht="27.6" customHeight="1" x14ac:dyDescent="0.2">
      <c r="A4" s="77" t="s">
        <v>0</v>
      </c>
      <c r="B4" s="79" t="s">
        <v>1</v>
      </c>
      <c r="C4" s="81" t="s">
        <v>5</v>
      </c>
      <c r="D4" s="82"/>
      <c r="E4" s="83"/>
      <c r="F4" s="81" t="s">
        <v>6</v>
      </c>
      <c r="G4" s="82"/>
      <c r="H4" s="83"/>
      <c r="I4" s="81" t="s">
        <v>23</v>
      </c>
      <c r="J4" s="82"/>
      <c r="K4" s="83"/>
      <c r="L4" s="84" t="s">
        <v>7</v>
      </c>
      <c r="M4" s="85"/>
      <c r="N4" s="86"/>
      <c r="O4" s="81" t="s">
        <v>24</v>
      </c>
      <c r="P4" s="82"/>
      <c r="Q4" s="83"/>
      <c r="R4" s="81" t="s">
        <v>25</v>
      </c>
      <c r="S4" s="82"/>
      <c r="T4" s="83"/>
    </row>
    <row r="5" spans="1:22" ht="16.5" customHeight="1" x14ac:dyDescent="0.2">
      <c r="A5" s="78"/>
      <c r="B5" s="80"/>
      <c r="C5" s="60" t="s">
        <v>2</v>
      </c>
      <c r="D5" s="37" t="s">
        <v>3</v>
      </c>
      <c r="E5" s="38" t="s">
        <v>18</v>
      </c>
      <c r="F5" s="60" t="s">
        <v>2</v>
      </c>
      <c r="G5" s="37" t="s">
        <v>3</v>
      </c>
      <c r="H5" s="38" t="s">
        <v>19</v>
      </c>
      <c r="I5" s="60" t="s">
        <v>2</v>
      </c>
      <c r="J5" s="37" t="s">
        <v>3</v>
      </c>
      <c r="K5" s="38" t="s">
        <v>19</v>
      </c>
      <c r="L5" s="60" t="s">
        <v>2</v>
      </c>
      <c r="M5" s="37" t="s">
        <v>3</v>
      </c>
      <c r="N5" s="38" t="s">
        <v>19</v>
      </c>
      <c r="O5" s="60" t="s">
        <v>2</v>
      </c>
      <c r="P5" s="37" t="s">
        <v>3</v>
      </c>
      <c r="Q5" s="38" t="s">
        <v>19</v>
      </c>
      <c r="R5" s="60" t="s">
        <v>2</v>
      </c>
      <c r="S5" s="37" t="s">
        <v>3</v>
      </c>
      <c r="T5" s="38" t="s">
        <v>21</v>
      </c>
    </row>
    <row r="6" spans="1:22" ht="16.5" customHeight="1" x14ac:dyDescent="0.2">
      <c r="A6" s="36" t="s">
        <v>36</v>
      </c>
      <c r="B6" s="39" t="s">
        <v>266</v>
      </c>
      <c r="C6" s="40">
        <v>1203</v>
      </c>
      <c r="D6" s="41">
        <v>1234</v>
      </c>
      <c r="E6" s="41">
        <v>2437</v>
      </c>
      <c r="F6" s="40">
        <v>303</v>
      </c>
      <c r="G6" s="41">
        <v>322</v>
      </c>
      <c r="H6" s="42">
        <v>625</v>
      </c>
      <c r="I6" s="43">
        <v>211</v>
      </c>
      <c r="J6" s="41">
        <v>207</v>
      </c>
      <c r="K6" s="42">
        <v>418</v>
      </c>
      <c r="L6" s="33">
        <v>92</v>
      </c>
      <c r="M6" s="34">
        <v>113</v>
      </c>
      <c r="N6" s="42">
        <v>205</v>
      </c>
      <c r="O6" s="40">
        <v>0</v>
      </c>
      <c r="P6" s="44">
        <v>2</v>
      </c>
      <c r="Q6" s="42">
        <v>2</v>
      </c>
      <c r="R6" s="45">
        <f>IF(I6="","",F6/C6)</f>
        <v>0.25187032418952621</v>
      </c>
      <c r="S6" s="46">
        <f t="shared" ref="S6:T32" si="0">IF(J6="","",G6/D6)</f>
        <v>0.26094003241491087</v>
      </c>
      <c r="T6" s="47">
        <f t="shared" si="0"/>
        <v>0.25646286417726716</v>
      </c>
      <c r="U6" s="48"/>
      <c r="V6" s="48"/>
    </row>
    <row r="7" spans="1:22" ht="16.5" customHeight="1" x14ac:dyDescent="0.2">
      <c r="A7" s="36" t="s">
        <v>37</v>
      </c>
      <c r="B7" s="39" t="s">
        <v>267</v>
      </c>
      <c r="C7" s="40">
        <v>2804</v>
      </c>
      <c r="D7" s="41">
        <v>2882</v>
      </c>
      <c r="E7" s="41">
        <v>5686</v>
      </c>
      <c r="F7" s="40">
        <v>607</v>
      </c>
      <c r="G7" s="41">
        <v>629</v>
      </c>
      <c r="H7" s="42">
        <v>1236</v>
      </c>
      <c r="I7" s="43">
        <v>331</v>
      </c>
      <c r="J7" s="41">
        <v>292</v>
      </c>
      <c r="K7" s="42">
        <v>623</v>
      </c>
      <c r="L7" s="33">
        <v>274</v>
      </c>
      <c r="M7" s="34">
        <v>333</v>
      </c>
      <c r="N7" s="42">
        <v>607</v>
      </c>
      <c r="O7" s="40">
        <v>2</v>
      </c>
      <c r="P7" s="44">
        <v>4</v>
      </c>
      <c r="Q7" s="42">
        <v>6</v>
      </c>
      <c r="R7" s="45">
        <f t="shared" ref="R7:R32" si="1">IF(I7="","",F7/C7)</f>
        <v>0.21647646219686162</v>
      </c>
      <c r="S7" s="46">
        <f t="shared" si="0"/>
        <v>0.21825121443442055</v>
      </c>
      <c r="T7" s="47">
        <f t="shared" si="0"/>
        <v>0.21737601125571579</v>
      </c>
      <c r="U7" s="48"/>
      <c r="V7" s="48"/>
    </row>
    <row r="8" spans="1:22" ht="16.5" customHeight="1" x14ac:dyDescent="0.2">
      <c r="A8" s="36" t="s">
        <v>38</v>
      </c>
      <c r="B8" s="39" t="s">
        <v>268</v>
      </c>
      <c r="C8" s="40">
        <v>1448</v>
      </c>
      <c r="D8" s="41">
        <v>1463</v>
      </c>
      <c r="E8" s="41">
        <v>2911</v>
      </c>
      <c r="F8" s="40">
        <v>361</v>
      </c>
      <c r="G8" s="41">
        <v>371</v>
      </c>
      <c r="H8" s="42">
        <v>732</v>
      </c>
      <c r="I8" s="43">
        <v>238</v>
      </c>
      <c r="J8" s="41">
        <v>216</v>
      </c>
      <c r="K8" s="42">
        <v>454</v>
      </c>
      <c r="L8" s="33">
        <v>123</v>
      </c>
      <c r="M8" s="34">
        <v>152</v>
      </c>
      <c r="N8" s="42">
        <v>275</v>
      </c>
      <c r="O8" s="40">
        <v>0</v>
      </c>
      <c r="P8" s="44">
        <v>3</v>
      </c>
      <c r="Q8" s="42">
        <v>3</v>
      </c>
      <c r="R8" s="45">
        <f t="shared" si="1"/>
        <v>0.24930939226519336</v>
      </c>
      <c r="S8" s="46">
        <f t="shared" si="0"/>
        <v>0.25358851674641147</v>
      </c>
      <c r="T8" s="47">
        <f t="shared" si="0"/>
        <v>0.25145997938852627</v>
      </c>
      <c r="U8" s="48"/>
      <c r="V8" s="48"/>
    </row>
    <row r="9" spans="1:22" ht="16.5" customHeight="1" x14ac:dyDescent="0.2">
      <c r="A9" s="36" t="s">
        <v>39</v>
      </c>
      <c r="B9" s="39" t="s">
        <v>269</v>
      </c>
      <c r="C9" s="40">
        <v>1771</v>
      </c>
      <c r="D9" s="41">
        <v>1790</v>
      </c>
      <c r="E9" s="41">
        <v>3561</v>
      </c>
      <c r="F9" s="40">
        <v>341</v>
      </c>
      <c r="G9" s="41">
        <v>371</v>
      </c>
      <c r="H9" s="42">
        <v>712</v>
      </c>
      <c r="I9" s="43">
        <v>151</v>
      </c>
      <c r="J9" s="41">
        <v>133</v>
      </c>
      <c r="K9" s="42">
        <v>284</v>
      </c>
      <c r="L9" s="33">
        <v>189</v>
      </c>
      <c r="M9" s="34">
        <v>235</v>
      </c>
      <c r="N9" s="42">
        <v>424</v>
      </c>
      <c r="O9" s="40">
        <v>1</v>
      </c>
      <c r="P9" s="44">
        <v>3</v>
      </c>
      <c r="Q9" s="42">
        <v>4</v>
      </c>
      <c r="R9" s="45">
        <f t="shared" si="1"/>
        <v>0.19254658385093168</v>
      </c>
      <c r="S9" s="46">
        <f t="shared" si="0"/>
        <v>0.20726256983240224</v>
      </c>
      <c r="T9" s="47">
        <f t="shared" si="0"/>
        <v>0.19994383600112328</v>
      </c>
      <c r="U9" s="48"/>
      <c r="V9" s="48"/>
    </row>
    <row r="10" spans="1:22" ht="16.5" customHeight="1" x14ac:dyDescent="0.2">
      <c r="A10" s="36" t="s">
        <v>40</v>
      </c>
      <c r="B10" s="39" t="s">
        <v>311</v>
      </c>
      <c r="C10" s="40">
        <v>2783</v>
      </c>
      <c r="D10" s="41">
        <v>2813</v>
      </c>
      <c r="E10" s="41">
        <v>5596</v>
      </c>
      <c r="F10" s="40">
        <v>499</v>
      </c>
      <c r="G10" s="41">
        <v>463</v>
      </c>
      <c r="H10" s="42">
        <v>962</v>
      </c>
      <c r="I10" s="43">
        <v>331</v>
      </c>
      <c r="J10" s="41">
        <v>267</v>
      </c>
      <c r="K10" s="42">
        <v>598</v>
      </c>
      <c r="L10" s="33">
        <v>167</v>
      </c>
      <c r="M10" s="34">
        <v>194</v>
      </c>
      <c r="N10" s="42">
        <v>361</v>
      </c>
      <c r="O10" s="40">
        <v>1</v>
      </c>
      <c r="P10" s="44">
        <v>2</v>
      </c>
      <c r="Q10" s="42">
        <v>3</v>
      </c>
      <c r="R10" s="45">
        <f t="shared" si="1"/>
        <v>0.17930291052820696</v>
      </c>
      <c r="S10" s="46">
        <f t="shared" si="0"/>
        <v>0.1645929612513331</v>
      </c>
      <c r="T10" s="47">
        <f t="shared" si="0"/>
        <v>0.17190850607576841</v>
      </c>
      <c r="U10" s="48"/>
      <c r="V10" s="48"/>
    </row>
    <row r="11" spans="1:22" ht="16.5" customHeight="1" x14ac:dyDescent="0.2">
      <c r="A11" s="36" t="s">
        <v>41</v>
      </c>
      <c r="B11" s="39" t="s">
        <v>270</v>
      </c>
      <c r="C11" s="40">
        <v>2081</v>
      </c>
      <c r="D11" s="41">
        <v>2223</v>
      </c>
      <c r="E11" s="41">
        <v>4304</v>
      </c>
      <c r="F11" s="40">
        <v>563</v>
      </c>
      <c r="G11" s="41">
        <v>564</v>
      </c>
      <c r="H11" s="42">
        <v>1127</v>
      </c>
      <c r="I11" s="43">
        <v>314</v>
      </c>
      <c r="J11" s="41">
        <v>265</v>
      </c>
      <c r="K11" s="42">
        <v>579</v>
      </c>
      <c r="L11" s="33">
        <v>249</v>
      </c>
      <c r="M11" s="34">
        <v>299</v>
      </c>
      <c r="N11" s="42">
        <v>548</v>
      </c>
      <c r="O11" s="40">
        <v>0</v>
      </c>
      <c r="P11" s="44">
        <v>0</v>
      </c>
      <c r="Q11" s="42">
        <v>0</v>
      </c>
      <c r="R11" s="45">
        <f t="shared" si="1"/>
        <v>0.27054300816914945</v>
      </c>
      <c r="S11" s="46">
        <f t="shared" si="0"/>
        <v>0.25371120107962214</v>
      </c>
      <c r="T11" s="47">
        <f t="shared" si="0"/>
        <v>0.26184944237918217</v>
      </c>
      <c r="U11" s="48"/>
      <c r="V11" s="48"/>
    </row>
    <row r="12" spans="1:22" ht="16.5" customHeight="1" x14ac:dyDescent="0.2">
      <c r="A12" s="36" t="s">
        <v>42</v>
      </c>
      <c r="B12" s="39" t="s">
        <v>271</v>
      </c>
      <c r="C12" s="40">
        <v>2137</v>
      </c>
      <c r="D12" s="41">
        <v>2223</v>
      </c>
      <c r="E12" s="41">
        <v>4360</v>
      </c>
      <c r="F12" s="40">
        <v>523</v>
      </c>
      <c r="G12" s="41">
        <v>544</v>
      </c>
      <c r="H12" s="42">
        <v>1067</v>
      </c>
      <c r="I12" s="43">
        <v>338</v>
      </c>
      <c r="J12" s="41">
        <v>345</v>
      </c>
      <c r="K12" s="42">
        <v>683</v>
      </c>
      <c r="L12" s="33">
        <v>184</v>
      </c>
      <c r="M12" s="34">
        <v>197</v>
      </c>
      <c r="N12" s="42">
        <v>381</v>
      </c>
      <c r="O12" s="40">
        <v>1</v>
      </c>
      <c r="P12" s="44">
        <v>2</v>
      </c>
      <c r="Q12" s="42">
        <v>3</v>
      </c>
      <c r="R12" s="45">
        <f t="shared" si="1"/>
        <v>0.24473561066916238</v>
      </c>
      <c r="S12" s="46">
        <f t="shared" si="0"/>
        <v>0.24471434997750788</v>
      </c>
      <c r="T12" s="47">
        <f t="shared" si="0"/>
        <v>0.24472477064220183</v>
      </c>
      <c r="U12" s="48"/>
      <c r="V12" s="48"/>
    </row>
    <row r="13" spans="1:22" ht="16.5" customHeight="1" x14ac:dyDescent="0.2">
      <c r="A13" s="36" t="s">
        <v>43</v>
      </c>
      <c r="B13" s="39" t="s">
        <v>272</v>
      </c>
      <c r="C13" s="40">
        <v>1972</v>
      </c>
      <c r="D13" s="41">
        <v>1978</v>
      </c>
      <c r="E13" s="41">
        <v>3950</v>
      </c>
      <c r="F13" s="40">
        <v>461</v>
      </c>
      <c r="G13" s="41">
        <v>482</v>
      </c>
      <c r="H13" s="42">
        <v>943</v>
      </c>
      <c r="I13" s="43">
        <v>281</v>
      </c>
      <c r="J13" s="41">
        <v>274</v>
      </c>
      <c r="K13" s="42">
        <v>555</v>
      </c>
      <c r="L13" s="33">
        <v>179</v>
      </c>
      <c r="M13" s="34">
        <v>207</v>
      </c>
      <c r="N13" s="42">
        <v>386</v>
      </c>
      <c r="O13" s="40">
        <v>1</v>
      </c>
      <c r="P13" s="44">
        <v>1</v>
      </c>
      <c r="Q13" s="42">
        <v>2</v>
      </c>
      <c r="R13" s="45">
        <f t="shared" si="1"/>
        <v>0.23377281947261663</v>
      </c>
      <c r="S13" s="46">
        <f t="shared" si="0"/>
        <v>0.24368048533872599</v>
      </c>
      <c r="T13" s="47">
        <f t="shared" si="0"/>
        <v>0.23873417721518989</v>
      </c>
      <c r="U13" s="48"/>
      <c r="V13" s="48"/>
    </row>
    <row r="14" spans="1:22" ht="16.5" customHeight="1" x14ac:dyDescent="0.2">
      <c r="A14" s="36" t="s">
        <v>44</v>
      </c>
      <c r="B14" s="39" t="s">
        <v>273</v>
      </c>
      <c r="C14" s="40">
        <v>1235</v>
      </c>
      <c r="D14" s="41">
        <v>1240</v>
      </c>
      <c r="E14" s="41">
        <v>2475</v>
      </c>
      <c r="F14" s="40">
        <v>252</v>
      </c>
      <c r="G14" s="41">
        <v>229</v>
      </c>
      <c r="H14" s="42">
        <v>481</v>
      </c>
      <c r="I14" s="43">
        <v>179</v>
      </c>
      <c r="J14" s="41">
        <v>147</v>
      </c>
      <c r="K14" s="42">
        <v>326</v>
      </c>
      <c r="L14" s="33">
        <v>72</v>
      </c>
      <c r="M14" s="34">
        <v>79</v>
      </c>
      <c r="N14" s="42">
        <v>151</v>
      </c>
      <c r="O14" s="40">
        <v>1</v>
      </c>
      <c r="P14" s="44">
        <v>3</v>
      </c>
      <c r="Q14" s="42">
        <v>4</v>
      </c>
      <c r="R14" s="45">
        <f t="shared" si="1"/>
        <v>0.20404858299595141</v>
      </c>
      <c r="S14" s="46">
        <f t="shared" si="0"/>
        <v>0.18467741935483872</v>
      </c>
      <c r="T14" s="47">
        <f t="shared" si="0"/>
        <v>0.19434343434343435</v>
      </c>
      <c r="U14" s="48"/>
      <c r="V14" s="48"/>
    </row>
    <row r="15" spans="1:22" ht="16.5" customHeight="1" x14ac:dyDescent="0.2">
      <c r="A15" s="36" t="s">
        <v>53</v>
      </c>
      <c r="B15" s="59" t="s">
        <v>302</v>
      </c>
      <c r="C15" s="40">
        <v>1761</v>
      </c>
      <c r="D15" s="41">
        <v>1707</v>
      </c>
      <c r="E15" s="41">
        <v>3468</v>
      </c>
      <c r="F15" s="40">
        <v>378</v>
      </c>
      <c r="G15" s="41">
        <v>361</v>
      </c>
      <c r="H15" s="42">
        <v>739</v>
      </c>
      <c r="I15" s="43">
        <v>243</v>
      </c>
      <c r="J15" s="41">
        <v>210</v>
      </c>
      <c r="K15" s="42">
        <v>453</v>
      </c>
      <c r="L15" s="33">
        <v>134</v>
      </c>
      <c r="M15" s="34">
        <v>150</v>
      </c>
      <c r="N15" s="42">
        <v>284</v>
      </c>
      <c r="O15" s="40">
        <v>1</v>
      </c>
      <c r="P15" s="44">
        <v>1</v>
      </c>
      <c r="Q15" s="42">
        <v>2</v>
      </c>
      <c r="R15" s="45">
        <f t="shared" si="1"/>
        <v>0.21465076660988075</v>
      </c>
      <c r="S15" s="46">
        <f t="shared" si="0"/>
        <v>0.2114821323960164</v>
      </c>
      <c r="T15" s="47">
        <f t="shared" si="0"/>
        <v>0.21309111880046136</v>
      </c>
    </row>
    <row r="16" spans="1:22" ht="16.5" customHeight="1" x14ac:dyDescent="0.2">
      <c r="A16" s="36" t="s">
        <v>55</v>
      </c>
      <c r="B16" s="39" t="s">
        <v>274</v>
      </c>
      <c r="C16" s="40">
        <v>726</v>
      </c>
      <c r="D16" s="41">
        <v>695</v>
      </c>
      <c r="E16" s="41">
        <v>1421</v>
      </c>
      <c r="F16" s="40">
        <v>146</v>
      </c>
      <c r="G16" s="41">
        <v>127</v>
      </c>
      <c r="H16" s="42">
        <v>273</v>
      </c>
      <c r="I16" s="43">
        <v>105</v>
      </c>
      <c r="J16" s="41">
        <v>82</v>
      </c>
      <c r="K16" s="42">
        <v>187</v>
      </c>
      <c r="L16" s="33">
        <v>39</v>
      </c>
      <c r="M16" s="34">
        <v>43</v>
      </c>
      <c r="N16" s="42">
        <v>82</v>
      </c>
      <c r="O16" s="40">
        <v>2</v>
      </c>
      <c r="P16" s="44">
        <v>2</v>
      </c>
      <c r="Q16" s="42">
        <v>4</v>
      </c>
      <c r="R16" s="45">
        <f t="shared" si="1"/>
        <v>0.20110192837465565</v>
      </c>
      <c r="S16" s="46">
        <f t="shared" si="0"/>
        <v>0.18273381294964028</v>
      </c>
      <c r="T16" s="47">
        <f t="shared" si="0"/>
        <v>0.19211822660098521</v>
      </c>
    </row>
    <row r="17" spans="1:20" ht="16.5" customHeight="1" x14ac:dyDescent="0.2">
      <c r="A17" s="36" t="s">
        <v>57</v>
      </c>
      <c r="B17" s="39" t="s">
        <v>275</v>
      </c>
      <c r="C17" s="40">
        <v>652</v>
      </c>
      <c r="D17" s="41">
        <v>626</v>
      </c>
      <c r="E17" s="41">
        <v>1278</v>
      </c>
      <c r="F17" s="40">
        <v>147</v>
      </c>
      <c r="G17" s="41">
        <v>119</v>
      </c>
      <c r="H17" s="42">
        <v>266</v>
      </c>
      <c r="I17" s="43">
        <v>105</v>
      </c>
      <c r="J17" s="41">
        <v>75</v>
      </c>
      <c r="K17" s="42">
        <v>180</v>
      </c>
      <c r="L17" s="33">
        <v>42</v>
      </c>
      <c r="M17" s="34">
        <v>44</v>
      </c>
      <c r="N17" s="42">
        <v>86</v>
      </c>
      <c r="O17" s="40">
        <v>0</v>
      </c>
      <c r="P17" s="44">
        <v>0</v>
      </c>
      <c r="Q17" s="42">
        <v>0</v>
      </c>
      <c r="R17" s="45">
        <f t="shared" si="1"/>
        <v>0.22546012269938651</v>
      </c>
      <c r="S17" s="46">
        <f t="shared" si="0"/>
        <v>0.19009584664536741</v>
      </c>
      <c r="T17" s="47">
        <f t="shared" si="0"/>
        <v>0.20813771517996871</v>
      </c>
    </row>
    <row r="18" spans="1:20" ht="16.5" customHeight="1" x14ac:dyDescent="0.2">
      <c r="A18" s="36" t="s">
        <v>59</v>
      </c>
      <c r="B18" s="39" t="s">
        <v>276</v>
      </c>
      <c r="C18" s="40">
        <v>1848</v>
      </c>
      <c r="D18" s="41">
        <v>1795</v>
      </c>
      <c r="E18" s="41">
        <v>3643</v>
      </c>
      <c r="F18" s="40">
        <v>337</v>
      </c>
      <c r="G18" s="41">
        <v>319</v>
      </c>
      <c r="H18" s="42">
        <v>656</v>
      </c>
      <c r="I18" s="43">
        <v>189</v>
      </c>
      <c r="J18" s="41">
        <v>144</v>
      </c>
      <c r="K18" s="42">
        <v>333</v>
      </c>
      <c r="L18" s="33">
        <v>143</v>
      </c>
      <c r="M18" s="34">
        <v>169</v>
      </c>
      <c r="N18" s="42">
        <v>312</v>
      </c>
      <c r="O18" s="40">
        <v>5</v>
      </c>
      <c r="P18" s="44">
        <v>6</v>
      </c>
      <c r="Q18" s="42">
        <v>11</v>
      </c>
      <c r="R18" s="45">
        <f t="shared" si="1"/>
        <v>0.18235930735930736</v>
      </c>
      <c r="S18" s="46">
        <f t="shared" si="0"/>
        <v>0.17771587743732589</v>
      </c>
      <c r="T18" s="47">
        <f t="shared" si="0"/>
        <v>0.18007136975020588</v>
      </c>
    </row>
    <row r="19" spans="1:20" ht="16.5" customHeight="1" x14ac:dyDescent="0.2">
      <c r="A19" s="36" t="s">
        <v>61</v>
      </c>
      <c r="B19" s="39" t="s">
        <v>277</v>
      </c>
      <c r="C19" s="40">
        <v>2181</v>
      </c>
      <c r="D19" s="41">
        <v>2121</v>
      </c>
      <c r="E19" s="41">
        <v>4302</v>
      </c>
      <c r="F19" s="40">
        <v>419</v>
      </c>
      <c r="G19" s="41">
        <v>438</v>
      </c>
      <c r="H19" s="42">
        <v>857</v>
      </c>
      <c r="I19" s="43">
        <v>245</v>
      </c>
      <c r="J19" s="41">
        <v>227</v>
      </c>
      <c r="K19" s="42">
        <v>472</v>
      </c>
      <c r="L19" s="33">
        <v>173</v>
      </c>
      <c r="M19" s="34">
        <v>207</v>
      </c>
      <c r="N19" s="42">
        <v>380</v>
      </c>
      <c r="O19" s="40">
        <v>1</v>
      </c>
      <c r="P19" s="44">
        <v>4</v>
      </c>
      <c r="Q19" s="42">
        <v>5</v>
      </c>
      <c r="R19" s="45">
        <f t="shared" si="1"/>
        <v>0.19211370930765703</v>
      </c>
      <c r="S19" s="46">
        <f t="shared" si="0"/>
        <v>0.2065063649222065</v>
      </c>
      <c r="T19" s="47">
        <f t="shared" si="0"/>
        <v>0.199209669920967</v>
      </c>
    </row>
    <row r="20" spans="1:20" ht="16.5" customHeight="1" x14ac:dyDescent="0.2">
      <c r="A20" s="36" t="s">
        <v>63</v>
      </c>
      <c r="B20" s="39" t="s">
        <v>278</v>
      </c>
      <c r="C20" s="40">
        <v>1251</v>
      </c>
      <c r="D20" s="41">
        <v>1180</v>
      </c>
      <c r="E20" s="41">
        <v>2431</v>
      </c>
      <c r="F20" s="40">
        <v>231</v>
      </c>
      <c r="G20" s="41">
        <v>216</v>
      </c>
      <c r="H20" s="42">
        <v>447</v>
      </c>
      <c r="I20" s="40">
        <v>172</v>
      </c>
      <c r="J20" s="41">
        <v>140</v>
      </c>
      <c r="K20" s="42">
        <v>312</v>
      </c>
      <c r="L20" s="33">
        <v>58</v>
      </c>
      <c r="M20" s="34">
        <v>72</v>
      </c>
      <c r="N20" s="42">
        <v>130</v>
      </c>
      <c r="O20" s="40">
        <v>1</v>
      </c>
      <c r="P20" s="44">
        <v>4</v>
      </c>
      <c r="Q20" s="42">
        <v>5</v>
      </c>
      <c r="R20" s="45">
        <f t="shared" si="1"/>
        <v>0.18465227817745802</v>
      </c>
      <c r="S20" s="46">
        <f t="shared" si="0"/>
        <v>0.18305084745762712</v>
      </c>
      <c r="T20" s="47">
        <f t="shared" si="0"/>
        <v>0.18387494858083092</v>
      </c>
    </row>
    <row r="21" spans="1:20" ht="16.5" customHeight="1" x14ac:dyDescent="0.2">
      <c r="A21" s="36" t="s">
        <v>65</v>
      </c>
      <c r="B21" s="39" t="s">
        <v>279</v>
      </c>
      <c r="C21" s="40">
        <v>2126</v>
      </c>
      <c r="D21" s="41">
        <v>2004</v>
      </c>
      <c r="E21" s="41">
        <v>4130</v>
      </c>
      <c r="F21" s="40">
        <v>405</v>
      </c>
      <c r="G21" s="41">
        <v>384</v>
      </c>
      <c r="H21" s="42">
        <v>789</v>
      </c>
      <c r="I21" s="40">
        <v>270</v>
      </c>
      <c r="J21" s="41">
        <v>230</v>
      </c>
      <c r="K21" s="42">
        <v>500</v>
      </c>
      <c r="L21" s="33">
        <v>133</v>
      </c>
      <c r="M21" s="34">
        <v>151</v>
      </c>
      <c r="N21" s="42">
        <v>284</v>
      </c>
      <c r="O21" s="40">
        <v>2</v>
      </c>
      <c r="P21" s="44">
        <v>3</v>
      </c>
      <c r="Q21" s="42">
        <v>5</v>
      </c>
      <c r="R21" s="45">
        <f t="shared" si="1"/>
        <v>0.19049858889934149</v>
      </c>
      <c r="S21" s="46">
        <f t="shared" si="0"/>
        <v>0.19161676646706588</v>
      </c>
      <c r="T21" s="47">
        <f t="shared" si="0"/>
        <v>0.1910411622276029</v>
      </c>
    </row>
    <row r="22" spans="1:20" ht="16.5" customHeight="1" x14ac:dyDescent="0.2">
      <c r="A22" s="36" t="s">
        <v>67</v>
      </c>
      <c r="B22" s="39" t="s">
        <v>312</v>
      </c>
      <c r="C22" s="40">
        <v>3212</v>
      </c>
      <c r="D22" s="41">
        <v>3220</v>
      </c>
      <c r="E22" s="41">
        <v>6432</v>
      </c>
      <c r="F22" s="40">
        <v>600</v>
      </c>
      <c r="G22" s="41">
        <v>610</v>
      </c>
      <c r="H22" s="42">
        <v>1210</v>
      </c>
      <c r="I22" s="40">
        <v>300</v>
      </c>
      <c r="J22" s="41">
        <v>241</v>
      </c>
      <c r="K22" s="42">
        <v>541</v>
      </c>
      <c r="L22" s="33">
        <v>298</v>
      </c>
      <c r="M22" s="34">
        <v>367</v>
      </c>
      <c r="N22" s="42">
        <v>665</v>
      </c>
      <c r="O22" s="40">
        <v>2</v>
      </c>
      <c r="P22" s="44">
        <v>2</v>
      </c>
      <c r="Q22" s="42">
        <v>4</v>
      </c>
      <c r="R22" s="45">
        <f t="shared" si="1"/>
        <v>0.18679950186799502</v>
      </c>
      <c r="S22" s="46">
        <f t="shared" si="0"/>
        <v>0.18944099378881987</v>
      </c>
      <c r="T22" s="47">
        <f t="shared" si="0"/>
        <v>0.18812189054726369</v>
      </c>
    </row>
    <row r="23" spans="1:20" ht="16.5" customHeight="1" x14ac:dyDescent="0.2">
      <c r="A23" s="36" t="s">
        <v>69</v>
      </c>
      <c r="B23" s="39" t="s">
        <v>280</v>
      </c>
      <c r="C23" s="40">
        <v>1013</v>
      </c>
      <c r="D23" s="41">
        <v>896</v>
      </c>
      <c r="E23" s="41">
        <v>1909</v>
      </c>
      <c r="F23" s="40">
        <v>193</v>
      </c>
      <c r="G23" s="41">
        <v>179</v>
      </c>
      <c r="H23" s="42">
        <v>372</v>
      </c>
      <c r="I23" s="40">
        <v>149</v>
      </c>
      <c r="J23" s="41">
        <v>108</v>
      </c>
      <c r="K23" s="42">
        <v>257</v>
      </c>
      <c r="L23" s="33">
        <v>44</v>
      </c>
      <c r="M23" s="34">
        <v>70</v>
      </c>
      <c r="N23" s="42">
        <v>114</v>
      </c>
      <c r="O23" s="40">
        <v>0</v>
      </c>
      <c r="P23" s="44">
        <v>1</v>
      </c>
      <c r="Q23" s="42">
        <v>1</v>
      </c>
      <c r="R23" s="45">
        <f t="shared" si="1"/>
        <v>0.19052319842053306</v>
      </c>
      <c r="S23" s="46">
        <f t="shared" si="0"/>
        <v>0.19977678571428573</v>
      </c>
      <c r="T23" s="47">
        <f t="shared" si="0"/>
        <v>0.19486642221058145</v>
      </c>
    </row>
    <row r="24" spans="1:20" ht="16.5" customHeight="1" x14ac:dyDescent="0.2">
      <c r="A24" s="36" t="s">
        <v>71</v>
      </c>
      <c r="B24" s="39" t="s">
        <v>281</v>
      </c>
      <c r="C24" s="40">
        <v>1627</v>
      </c>
      <c r="D24" s="41">
        <v>1587</v>
      </c>
      <c r="E24" s="41">
        <v>3214</v>
      </c>
      <c r="F24" s="40">
        <v>262</v>
      </c>
      <c r="G24" s="41">
        <v>252</v>
      </c>
      <c r="H24" s="42">
        <v>514</v>
      </c>
      <c r="I24" s="40">
        <v>172</v>
      </c>
      <c r="J24" s="41">
        <v>147</v>
      </c>
      <c r="K24" s="42">
        <v>319</v>
      </c>
      <c r="L24" s="33">
        <v>87</v>
      </c>
      <c r="M24" s="34">
        <v>95</v>
      </c>
      <c r="N24" s="42">
        <v>182</v>
      </c>
      <c r="O24" s="40">
        <v>3</v>
      </c>
      <c r="P24" s="44">
        <v>10</v>
      </c>
      <c r="Q24" s="42">
        <v>13</v>
      </c>
      <c r="R24" s="45">
        <f t="shared" si="1"/>
        <v>0.16103257529194837</v>
      </c>
      <c r="S24" s="46">
        <f t="shared" si="0"/>
        <v>0.15879017013232513</v>
      </c>
      <c r="T24" s="47">
        <f t="shared" si="0"/>
        <v>0.15992532669570628</v>
      </c>
    </row>
    <row r="25" spans="1:20" ht="16.5" customHeight="1" x14ac:dyDescent="0.2">
      <c r="A25" s="36" t="s">
        <v>92</v>
      </c>
      <c r="B25" s="39" t="s">
        <v>282</v>
      </c>
      <c r="C25" s="40">
        <v>1663</v>
      </c>
      <c r="D25" s="41">
        <v>1581</v>
      </c>
      <c r="E25" s="41">
        <v>3244</v>
      </c>
      <c r="F25" s="40">
        <v>304</v>
      </c>
      <c r="G25" s="41">
        <v>302</v>
      </c>
      <c r="H25" s="42">
        <v>606</v>
      </c>
      <c r="I25" s="40">
        <v>191</v>
      </c>
      <c r="J25" s="41">
        <v>178</v>
      </c>
      <c r="K25" s="42">
        <v>369</v>
      </c>
      <c r="L25" s="33">
        <v>110</v>
      </c>
      <c r="M25" s="34">
        <v>120</v>
      </c>
      <c r="N25" s="42">
        <v>230</v>
      </c>
      <c r="O25" s="40">
        <v>3</v>
      </c>
      <c r="P25" s="44">
        <v>4</v>
      </c>
      <c r="Q25" s="42">
        <v>7</v>
      </c>
      <c r="R25" s="45">
        <f t="shared" si="1"/>
        <v>0.18280216476247746</v>
      </c>
      <c r="S25" s="46">
        <f t="shared" si="0"/>
        <v>0.19101834282099936</v>
      </c>
      <c r="T25" s="47">
        <f t="shared" si="0"/>
        <v>0.18680641183723798</v>
      </c>
    </row>
    <row r="26" spans="1:20" ht="16.5" customHeight="1" x14ac:dyDescent="0.2">
      <c r="A26" s="36" t="s">
        <v>94</v>
      </c>
      <c r="B26" s="39" t="s">
        <v>283</v>
      </c>
      <c r="C26" s="40">
        <v>832</v>
      </c>
      <c r="D26" s="41">
        <v>828</v>
      </c>
      <c r="E26" s="41">
        <v>1660</v>
      </c>
      <c r="F26" s="40">
        <v>177</v>
      </c>
      <c r="G26" s="41">
        <v>184</v>
      </c>
      <c r="H26" s="42">
        <v>361</v>
      </c>
      <c r="I26" s="40">
        <v>117</v>
      </c>
      <c r="J26" s="41">
        <v>115</v>
      </c>
      <c r="K26" s="42">
        <v>232</v>
      </c>
      <c r="L26" s="33">
        <v>60</v>
      </c>
      <c r="M26" s="34">
        <v>67</v>
      </c>
      <c r="N26" s="42">
        <v>127</v>
      </c>
      <c r="O26" s="40">
        <v>0</v>
      </c>
      <c r="P26" s="44">
        <v>2</v>
      </c>
      <c r="Q26" s="42">
        <v>2</v>
      </c>
      <c r="R26" s="45">
        <f t="shared" si="1"/>
        <v>0.21274038461538461</v>
      </c>
      <c r="S26" s="46">
        <f t="shared" si="0"/>
        <v>0.22222222222222221</v>
      </c>
      <c r="T26" s="47">
        <f t="shared" si="0"/>
        <v>0.21746987951807228</v>
      </c>
    </row>
    <row r="27" spans="1:20" ht="16.5" customHeight="1" x14ac:dyDescent="0.2">
      <c r="A27" s="36" t="s">
        <v>96</v>
      </c>
      <c r="B27" s="39" t="s">
        <v>284</v>
      </c>
      <c r="C27" s="40">
        <v>900</v>
      </c>
      <c r="D27" s="41">
        <v>911</v>
      </c>
      <c r="E27" s="41">
        <v>1811</v>
      </c>
      <c r="F27" s="40">
        <v>234</v>
      </c>
      <c r="G27" s="41">
        <v>233</v>
      </c>
      <c r="H27" s="42">
        <v>467</v>
      </c>
      <c r="I27" s="40">
        <v>161</v>
      </c>
      <c r="J27" s="41">
        <v>157</v>
      </c>
      <c r="K27" s="42">
        <v>318</v>
      </c>
      <c r="L27" s="33">
        <v>71</v>
      </c>
      <c r="M27" s="34">
        <v>74</v>
      </c>
      <c r="N27" s="42">
        <v>145</v>
      </c>
      <c r="O27" s="40">
        <v>2</v>
      </c>
      <c r="P27" s="44">
        <v>2</v>
      </c>
      <c r="Q27" s="42">
        <v>4</v>
      </c>
      <c r="R27" s="45">
        <f t="shared" si="1"/>
        <v>0.26</v>
      </c>
      <c r="S27" s="46">
        <f t="shared" si="0"/>
        <v>0.25576289791437978</v>
      </c>
      <c r="T27" s="47">
        <f t="shared" si="0"/>
        <v>0.25786858089453341</v>
      </c>
    </row>
    <row r="28" spans="1:20" ht="16.5" customHeight="1" x14ac:dyDescent="0.2">
      <c r="A28" s="36" t="s">
        <v>98</v>
      </c>
      <c r="B28" s="39" t="s">
        <v>285</v>
      </c>
      <c r="C28" s="40">
        <v>1910</v>
      </c>
      <c r="D28" s="41">
        <v>2265</v>
      </c>
      <c r="E28" s="41">
        <v>4175</v>
      </c>
      <c r="F28" s="40">
        <v>389</v>
      </c>
      <c r="G28" s="41">
        <v>448</v>
      </c>
      <c r="H28" s="42">
        <v>837</v>
      </c>
      <c r="I28" s="40">
        <v>246</v>
      </c>
      <c r="J28" s="41">
        <v>291</v>
      </c>
      <c r="K28" s="42">
        <v>537</v>
      </c>
      <c r="L28" s="33">
        <v>139</v>
      </c>
      <c r="M28" s="34">
        <v>155</v>
      </c>
      <c r="N28" s="42">
        <v>294</v>
      </c>
      <c r="O28" s="40">
        <v>4</v>
      </c>
      <c r="P28" s="44">
        <v>2</v>
      </c>
      <c r="Q28" s="42">
        <v>6</v>
      </c>
      <c r="R28" s="45">
        <f t="shared" si="1"/>
        <v>0.2036649214659686</v>
      </c>
      <c r="S28" s="46">
        <f t="shared" si="0"/>
        <v>0.1977924944812362</v>
      </c>
      <c r="T28" s="47">
        <f t="shared" si="0"/>
        <v>0.20047904191616767</v>
      </c>
    </row>
    <row r="29" spans="1:20" ht="16.5" customHeight="1" x14ac:dyDescent="0.2">
      <c r="A29" s="36" t="s">
        <v>100</v>
      </c>
      <c r="B29" s="39" t="s">
        <v>286</v>
      </c>
      <c r="C29" s="40">
        <v>1748</v>
      </c>
      <c r="D29" s="41">
        <v>1834</v>
      </c>
      <c r="E29" s="41">
        <v>3582</v>
      </c>
      <c r="F29" s="40">
        <v>368</v>
      </c>
      <c r="G29" s="41">
        <v>405</v>
      </c>
      <c r="H29" s="42">
        <v>773</v>
      </c>
      <c r="I29" s="40">
        <v>251</v>
      </c>
      <c r="J29" s="41">
        <v>262</v>
      </c>
      <c r="K29" s="42">
        <v>513</v>
      </c>
      <c r="L29" s="33">
        <v>112</v>
      </c>
      <c r="M29" s="34">
        <v>141</v>
      </c>
      <c r="N29" s="42">
        <v>253</v>
      </c>
      <c r="O29" s="40">
        <v>5</v>
      </c>
      <c r="P29" s="44">
        <v>2</v>
      </c>
      <c r="Q29" s="42">
        <v>7</v>
      </c>
      <c r="R29" s="45">
        <f t="shared" si="1"/>
        <v>0.21052631578947367</v>
      </c>
      <c r="S29" s="46">
        <f t="shared" si="0"/>
        <v>0.22082878953107959</v>
      </c>
      <c r="T29" s="47">
        <f t="shared" si="0"/>
        <v>0.21580122836404245</v>
      </c>
    </row>
    <row r="30" spans="1:20" ht="16.5" customHeight="1" x14ac:dyDescent="0.2">
      <c r="A30" s="36" t="s">
        <v>102</v>
      </c>
      <c r="B30" s="39" t="s">
        <v>287</v>
      </c>
      <c r="C30" s="40">
        <v>2544</v>
      </c>
      <c r="D30" s="41">
        <v>2504</v>
      </c>
      <c r="E30" s="41">
        <v>5048</v>
      </c>
      <c r="F30" s="40">
        <v>511</v>
      </c>
      <c r="G30" s="41">
        <v>563</v>
      </c>
      <c r="H30" s="42">
        <v>1074</v>
      </c>
      <c r="I30" s="40">
        <v>327</v>
      </c>
      <c r="J30" s="41">
        <v>334</v>
      </c>
      <c r="K30" s="42">
        <v>661</v>
      </c>
      <c r="L30" s="33">
        <v>182</v>
      </c>
      <c r="M30" s="34">
        <v>228</v>
      </c>
      <c r="N30" s="42">
        <v>410</v>
      </c>
      <c r="O30" s="40">
        <v>2</v>
      </c>
      <c r="P30" s="44">
        <v>1</v>
      </c>
      <c r="Q30" s="42">
        <v>3</v>
      </c>
      <c r="R30" s="45">
        <f t="shared" si="1"/>
        <v>0.20086477987421383</v>
      </c>
      <c r="S30" s="46">
        <f t="shared" si="0"/>
        <v>0.22484025559105431</v>
      </c>
      <c r="T30" s="47">
        <f t="shared" si="0"/>
        <v>0.21275752773375595</v>
      </c>
    </row>
    <row r="31" spans="1:20" ht="16.5" customHeight="1" x14ac:dyDescent="0.2">
      <c r="A31" s="36" t="s">
        <v>145</v>
      </c>
      <c r="B31" s="39" t="s">
        <v>288</v>
      </c>
      <c r="C31" s="40">
        <v>2281</v>
      </c>
      <c r="D31" s="41">
        <v>2311</v>
      </c>
      <c r="E31" s="41">
        <v>4592</v>
      </c>
      <c r="F31" s="40">
        <v>434</v>
      </c>
      <c r="G31" s="41">
        <v>421</v>
      </c>
      <c r="H31" s="42">
        <v>855</v>
      </c>
      <c r="I31" s="40">
        <v>263</v>
      </c>
      <c r="J31" s="41">
        <v>240</v>
      </c>
      <c r="K31" s="42">
        <v>503</v>
      </c>
      <c r="L31" s="33">
        <v>168</v>
      </c>
      <c r="M31" s="34">
        <v>176</v>
      </c>
      <c r="N31" s="42">
        <v>344</v>
      </c>
      <c r="O31" s="40">
        <v>3</v>
      </c>
      <c r="P31" s="44">
        <v>5</v>
      </c>
      <c r="Q31" s="42">
        <v>8</v>
      </c>
      <c r="R31" s="45">
        <f t="shared" si="1"/>
        <v>0.19026742656729503</v>
      </c>
      <c r="S31" s="46">
        <f t="shared" si="0"/>
        <v>0.18217221981826048</v>
      </c>
      <c r="T31" s="47">
        <f t="shared" si="0"/>
        <v>0.18619337979094078</v>
      </c>
    </row>
    <row r="32" spans="1:20" ht="16.5" customHeight="1" thickBot="1" x14ac:dyDescent="0.25">
      <c r="A32" s="36" t="s">
        <v>147</v>
      </c>
      <c r="B32" s="39" t="s">
        <v>313</v>
      </c>
      <c r="C32" s="40">
        <v>1079</v>
      </c>
      <c r="D32" s="41">
        <v>1099</v>
      </c>
      <c r="E32" s="41">
        <v>2178</v>
      </c>
      <c r="F32" s="40">
        <v>221</v>
      </c>
      <c r="G32" s="41">
        <v>227</v>
      </c>
      <c r="H32" s="42">
        <v>448</v>
      </c>
      <c r="I32" s="40">
        <v>159</v>
      </c>
      <c r="J32" s="41">
        <v>146</v>
      </c>
      <c r="K32" s="42">
        <v>305</v>
      </c>
      <c r="L32" s="33">
        <v>60</v>
      </c>
      <c r="M32" s="34">
        <v>80</v>
      </c>
      <c r="N32" s="42">
        <v>140</v>
      </c>
      <c r="O32" s="40">
        <v>2</v>
      </c>
      <c r="P32" s="44">
        <v>1</v>
      </c>
      <c r="Q32" s="42">
        <v>3</v>
      </c>
      <c r="R32" s="45">
        <f t="shared" si="1"/>
        <v>0.20481927710843373</v>
      </c>
      <c r="S32" s="46">
        <f t="shared" si="0"/>
        <v>0.20655141037306643</v>
      </c>
      <c r="T32" s="47">
        <f t="shared" si="0"/>
        <v>0.2056932966023875</v>
      </c>
    </row>
    <row r="33" spans="1:20" ht="16.5" customHeight="1" thickTop="1" thickBot="1" x14ac:dyDescent="0.25">
      <c r="A33" s="49" t="s">
        <v>20</v>
      </c>
      <c r="B33" s="50"/>
      <c r="C33" s="51">
        <f t="shared" ref="C33:Q33" si="2">SUM(C6:C32)</f>
        <v>46788</v>
      </c>
      <c r="D33" s="52">
        <f t="shared" si="2"/>
        <v>47010</v>
      </c>
      <c r="E33" s="53">
        <f t="shared" si="2"/>
        <v>93798</v>
      </c>
      <c r="F33" s="51">
        <f t="shared" si="2"/>
        <v>9666</v>
      </c>
      <c r="G33" s="52">
        <f t="shared" si="2"/>
        <v>9763</v>
      </c>
      <c r="H33" s="53">
        <f t="shared" si="2"/>
        <v>19429</v>
      </c>
      <c r="I33" s="51">
        <f t="shared" si="2"/>
        <v>6039</v>
      </c>
      <c r="J33" s="52">
        <f t="shared" si="2"/>
        <v>5473</v>
      </c>
      <c r="K33" s="53">
        <f t="shared" si="2"/>
        <v>11512</v>
      </c>
      <c r="L33" s="51">
        <f t="shared" si="2"/>
        <v>3582</v>
      </c>
      <c r="M33" s="52">
        <f t="shared" si="2"/>
        <v>4218</v>
      </c>
      <c r="N33" s="53">
        <f t="shared" si="2"/>
        <v>7800</v>
      </c>
      <c r="O33" s="51">
        <f t="shared" si="2"/>
        <v>45</v>
      </c>
      <c r="P33" s="52">
        <f t="shared" si="2"/>
        <v>72</v>
      </c>
      <c r="Q33" s="53">
        <f t="shared" si="2"/>
        <v>117</v>
      </c>
      <c r="R33" s="54">
        <f>IF(OR(F33=0,C33=0),"",F33/C33)</f>
        <v>0.20659143370094896</v>
      </c>
      <c r="S33" s="55">
        <f>IF(OR(G33=0,D33=0),"",G33/D33)</f>
        <v>0.20767921718783239</v>
      </c>
      <c r="T33" s="56">
        <f>IF(OR(H33=0,E33=0),"",H33/E33)</f>
        <v>0.20713661272095354</v>
      </c>
    </row>
    <row r="34" spans="1:20" ht="16.5" customHeight="1" x14ac:dyDescent="0.2"/>
    <row r="35" spans="1:20" ht="16.5" customHeight="1" x14ac:dyDescent="0.2"/>
    <row r="36" spans="1:20" ht="16.5" customHeight="1" x14ac:dyDescent="0.2"/>
    <row r="37" spans="1:20" ht="16.5" customHeight="1" x14ac:dyDescent="0.2"/>
    <row r="38" spans="1:20" ht="16.5" customHeight="1" x14ac:dyDescent="0.2"/>
    <row r="39" spans="1:20" ht="16.5" customHeight="1" x14ac:dyDescent="0.2"/>
  </sheetData>
  <sheetProtection algorithmName="SHA-512" hashValue="MBC54EUl57tz7yUiG2F0ksD5jEkLe3vVRsQYgz27K/50uTiqvGipcD9lHxiJ+ZQCtSk8nKMn95bEFzUh45rWkw==" saltValue="lzDltbroZdS4DWIFvX/EJQ==" spinCount="100000" sheet="1" formatCells="0" formatColumns="0" formatRows="0"/>
  <mergeCells count="9">
    <mergeCell ref="A1:T3"/>
    <mergeCell ref="A4:A5"/>
    <mergeCell ref="B4:B5"/>
    <mergeCell ref="C4:E4"/>
    <mergeCell ref="F4:H4"/>
    <mergeCell ref="I4:K4"/>
    <mergeCell ref="L4:N4"/>
    <mergeCell ref="O4:Q4"/>
    <mergeCell ref="R4:T4"/>
  </mergeCells>
  <phoneticPr fontId="2"/>
  <printOptions horizontalCentered="1"/>
  <pageMargins left="0.39370078740157483" right="0.39370078740157483" top="0.62992125984251968" bottom="0.59055118110236227" header="0.43307086614173229" footer="0.39370078740157483"/>
  <pageSetup paperSize="9" scale="81" orientation="landscape" r:id="rId1"/>
  <headerFooter alignWithMargins="0">
    <oddFooter>&amp;R令和5年8月6日執行　埼玉県知事選挙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autoPageBreaks="0" fitToPage="1"/>
  </sheetPr>
  <dimension ref="A1:V40"/>
  <sheetViews>
    <sheetView showGridLines="0" view="pageBreakPreview" zoomScale="70" zoomScaleNormal="80" zoomScaleSheetLayoutView="70" workbookViewId="0">
      <selection activeCell="B32" sqref="B32"/>
    </sheetView>
  </sheetViews>
  <sheetFormatPr defaultColWidth="9" defaultRowHeight="13.2" x14ac:dyDescent="0.2"/>
  <cols>
    <col min="1" max="1" width="9" style="35"/>
    <col min="2" max="2" width="27.6640625" style="35" customWidth="1"/>
    <col min="3" max="4" width="8.33203125" style="35" bestFit="1" customWidth="1"/>
    <col min="5" max="5" width="8.6640625" style="35" customWidth="1"/>
    <col min="6" max="8" width="8.33203125" style="35" customWidth="1"/>
    <col min="9" max="14" width="7.33203125" style="35" customWidth="1"/>
    <col min="15" max="17" width="6.33203125" style="35" customWidth="1"/>
    <col min="18" max="20" width="8.33203125" style="35" customWidth="1"/>
    <col min="21" max="16384" width="9" style="35"/>
  </cols>
  <sheetData>
    <row r="1" spans="1:22" ht="23.25" customHeight="1" x14ac:dyDescent="0.2">
      <c r="A1" s="75" t="s">
        <v>27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</row>
    <row r="2" spans="1:22" ht="21" customHeight="1" x14ac:dyDescent="0.2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spans="1:22" ht="17.25" customHeight="1" thickBot="1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</row>
    <row r="4" spans="1:22" ht="27.6" customHeight="1" x14ac:dyDescent="0.2">
      <c r="A4" s="77" t="s">
        <v>0</v>
      </c>
      <c r="B4" s="79" t="s">
        <v>1</v>
      </c>
      <c r="C4" s="81" t="s">
        <v>5</v>
      </c>
      <c r="D4" s="82"/>
      <c r="E4" s="83"/>
      <c r="F4" s="81" t="s">
        <v>6</v>
      </c>
      <c r="G4" s="82"/>
      <c r="H4" s="83"/>
      <c r="I4" s="81" t="s">
        <v>23</v>
      </c>
      <c r="J4" s="82"/>
      <c r="K4" s="83"/>
      <c r="L4" s="84" t="s">
        <v>7</v>
      </c>
      <c r="M4" s="85"/>
      <c r="N4" s="86"/>
      <c r="O4" s="81" t="s">
        <v>24</v>
      </c>
      <c r="P4" s="82"/>
      <c r="Q4" s="83"/>
      <c r="R4" s="81" t="s">
        <v>25</v>
      </c>
      <c r="S4" s="82"/>
      <c r="T4" s="83"/>
    </row>
    <row r="5" spans="1:22" ht="17.25" customHeight="1" x14ac:dyDescent="0.2">
      <c r="A5" s="78"/>
      <c r="B5" s="80"/>
      <c r="C5" s="36" t="s">
        <v>2</v>
      </c>
      <c r="D5" s="37" t="s">
        <v>3</v>
      </c>
      <c r="E5" s="38" t="s">
        <v>18</v>
      </c>
      <c r="F5" s="36" t="s">
        <v>2</v>
      </c>
      <c r="G5" s="37" t="s">
        <v>3</v>
      </c>
      <c r="H5" s="38" t="s">
        <v>19</v>
      </c>
      <c r="I5" s="36" t="s">
        <v>2</v>
      </c>
      <c r="J5" s="37" t="s">
        <v>3</v>
      </c>
      <c r="K5" s="38" t="s">
        <v>19</v>
      </c>
      <c r="L5" s="36" t="s">
        <v>2</v>
      </c>
      <c r="M5" s="37" t="s">
        <v>3</v>
      </c>
      <c r="N5" s="38" t="s">
        <v>19</v>
      </c>
      <c r="O5" s="36" t="s">
        <v>2</v>
      </c>
      <c r="P5" s="37" t="s">
        <v>3</v>
      </c>
      <c r="Q5" s="38" t="s">
        <v>19</v>
      </c>
      <c r="R5" s="36" t="s">
        <v>2</v>
      </c>
      <c r="S5" s="37" t="s">
        <v>3</v>
      </c>
      <c r="T5" s="38" t="s">
        <v>21</v>
      </c>
    </row>
    <row r="6" spans="1:22" ht="17.25" customHeight="1" x14ac:dyDescent="0.2">
      <c r="A6" s="36" t="s">
        <v>36</v>
      </c>
      <c r="B6" s="39" t="s">
        <v>46</v>
      </c>
      <c r="C6" s="40">
        <v>810</v>
      </c>
      <c r="D6" s="41">
        <v>884</v>
      </c>
      <c r="E6" s="41">
        <v>1694</v>
      </c>
      <c r="F6" s="40">
        <v>194</v>
      </c>
      <c r="G6" s="41">
        <v>197</v>
      </c>
      <c r="H6" s="42">
        <v>391</v>
      </c>
      <c r="I6" s="43">
        <v>105</v>
      </c>
      <c r="J6" s="41">
        <v>106</v>
      </c>
      <c r="K6" s="42">
        <v>211</v>
      </c>
      <c r="L6" s="33">
        <v>86</v>
      </c>
      <c r="M6" s="34">
        <v>89</v>
      </c>
      <c r="N6" s="42">
        <v>175</v>
      </c>
      <c r="O6" s="40">
        <v>3</v>
      </c>
      <c r="P6" s="44">
        <v>2</v>
      </c>
      <c r="Q6" s="42">
        <v>5</v>
      </c>
      <c r="R6" s="45">
        <f>IF(I6="","",F6/C6)</f>
        <v>0.23950617283950618</v>
      </c>
      <c r="S6" s="46">
        <f t="shared" ref="S6:T22" si="0">IF(J6="","",G6/D6)</f>
        <v>0.22285067873303169</v>
      </c>
      <c r="T6" s="47">
        <f t="shared" si="0"/>
        <v>0.23081463990554899</v>
      </c>
      <c r="U6" s="48"/>
      <c r="V6" s="48"/>
    </row>
    <row r="7" spans="1:22" ht="17.25" customHeight="1" x14ac:dyDescent="0.2">
      <c r="A7" s="36" t="s">
        <v>37</v>
      </c>
      <c r="B7" s="39" t="s">
        <v>47</v>
      </c>
      <c r="C7" s="40">
        <v>2512</v>
      </c>
      <c r="D7" s="41">
        <v>2575</v>
      </c>
      <c r="E7" s="41">
        <v>5087</v>
      </c>
      <c r="F7" s="40">
        <v>526</v>
      </c>
      <c r="G7" s="41">
        <v>528</v>
      </c>
      <c r="H7" s="42">
        <v>1054</v>
      </c>
      <c r="I7" s="43">
        <v>298</v>
      </c>
      <c r="J7" s="41">
        <v>254</v>
      </c>
      <c r="K7" s="42">
        <v>552</v>
      </c>
      <c r="L7" s="33">
        <v>225</v>
      </c>
      <c r="M7" s="34">
        <v>268</v>
      </c>
      <c r="N7" s="42">
        <v>493</v>
      </c>
      <c r="O7" s="40">
        <v>3</v>
      </c>
      <c r="P7" s="44">
        <v>6</v>
      </c>
      <c r="Q7" s="42">
        <v>9</v>
      </c>
      <c r="R7" s="45">
        <f t="shared" ref="R7:R22" si="1">IF(I7="","",F7/C7)</f>
        <v>0.20939490445859874</v>
      </c>
      <c r="S7" s="46">
        <f t="shared" si="0"/>
        <v>0.20504854368932038</v>
      </c>
      <c r="T7" s="47">
        <f t="shared" si="0"/>
        <v>0.20719481030076667</v>
      </c>
      <c r="U7" s="48"/>
      <c r="V7" s="48"/>
    </row>
    <row r="8" spans="1:22" ht="17.25" customHeight="1" x14ac:dyDescent="0.2">
      <c r="A8" s="36" t="s">
        <v>38</v>
      </c>
      <c r="B8" s="39" t="s">
        <v>48</v>
      </c>
      <c r="C8" s="40">
        <v>3370</v>
      </c>
      <c r="D8" s="41">
        <v>3564</v>
      </c>
      <c r="E8" s="41">
        <v>6934</v>
      </c>
      <c r="F8" s="40">
        <v>728</v>
      </c>
      <c r="G8" s="41">
        <v>803</v>
      </c>
      <c r="H8" s="42">
        <v>1531</v>
      </c>
      <c r="I8" s="43">
        <v>394</v>
      </c>
      <c r="J8" s="41">
        <v>387</v>
      </c>
      <c r="K8" s="42">
        <v>781</v>
      </c>
      <c r="L8" s="33">
        <v>325</v>
      </c>
      <c r="M8" s="34">
        <v>396</v>
      </c>
      <c r="N8" s="42">
        <v>721</v>
      </c>
      <c r="O8" s="40">
        <v>9</v>
      </c>
      <c r="P8" s="44">
        <v>20</v>
      </c>
      <c r="Q8" s="42">
        <v>29</v>
      </c>
      <c r="R8" s="45">
        <f t="shared" si="1"/>
        <v>0.21602373887240356</v>
      </c>
      <c r="S8" s="46">
        <f t="shared" si="0"/>
        <v>0.22530864197530864</v>
      </c>
      <c r="T8" s="47">
        <f t="shared" si="0"/>
        <v>0.2207960773002596</v>
      </c>
      <c r="U8" s="48"/>
      <c r="V8" s="48"/>
    </row>
    <row r="9" spans="1:22" ht="17.25" customHeight="1" x14ac:dyDescent="0.2">
      <c r="A9" s="36" t="s">
        <v>39</v>
      </c>
      <c r="B9" s="39" t="s">
        <v>49</v>
      </c>
      <c r="C9" s="40">
        <v>2425</v>
      </c>
      <c r="D9" s="41">
        <v>2446</v>
      </c>
      <c r="E9" s="41">
        <v>4871</v>
      </c>
      <c r="F9" s="40">
        <v>522</v>
      </c>
      <c r="G9" s="41">
        <v>540</v>
      </c>
      <c r="H9" s="42">
        <v>1062</v>
      </c>
      <c r="I9" s="43">
        <v>346</v>
      </c>
      <c r="J9" s="41">
        <v>345</v>
      </c>
      <c r="K9" s="42">
        <v>691</v>
      </c>
      <c r="L9" s="33">
        <v>174</v>
      </c>
      <c r="M9" s="34">
        <v>191</v>
      </c>
      <c r="N9" s="42">
        <v>365</v>
      </c>
      <c r="O9" s="40">
        <v>2</v>
      </c>
      <c r="P9" s="44">
        <v>4</v>
      </c>
      <c r="Q9" s="42">
        <v>6</v>
      </c>
      <c r="R9" s="45">
        <f t="shared" si="1"/>
        <v>0.21525773195876288</v>
      </c>
      <c r="S9" s="46">
        <f t="shared" si="0"/>
        <v>0.22076860179885527</v>
      </c>
      <c r="T9" s="47">
        <f t="shared" si="0"/>
        <v>0.21802504619174706</v>
      </c>
      <c r="U9" s="48"/>
      <c r="V9" s="48"/>
    </row>
    <row r="10" spans="1:22" ht="17.25" customHeight="1" x14ac:dyDescent="0.2">
      <c r="A10" s="36" t="s">
        <v>40</v>
      </c>
      <c r="B10" s="39" t="s">
        <v>289</v>
      </c>
      <c r="C10" s="40">
        <v>1092</v>
      </c>
      <c r="D10" s="41">
        <v>1078</v>
      </c>
      <c r="E10" s="41">
        <v>2170</v>
      </c>
      <c r="F10" s="40">
        <v>261</v>
      </c>
      <c r="G10" s="41">
        <v>239</v>
      </c>
      <c r="H10" s="42">
        <v>500</v>
      </c>
      <c r="I10" s="43">
        <v>152</v>
      </c>
      <c r="J10" s="41">
        <v>129</v>
      </c>
      <c r="K10" s="42">
        <v>281</v>
      </c>
      <c r="L10" s="33">
        <v>109</v>
      </c>
      <c r="M10" s="34">
        <v>107</v>
      </c>
      <c r="N10" s="42">
        <v>216</v>
      </c>
      <c r="O10" s="40">
        <v>0</v>
      </c>
      <c r="P10" s="44">
        <v>3</v>
      </c>
      <c r="Q10" s="42">
        <v>3</v>
      </c>
      <c r="R10" s="45">
        <f t="shared" si="1"/>
        <v>0.23901098901098902</v>
      </c>
      <c r="S10" s="46">
        <f t="shared" si="0"/>
        <v>0.22170686456400743</v>
      </c>
      <c r="T10" s="47">
        <f t="shared" si="0"/>
        <v>0.2304147465437788</v>
      </c>
      <c r="U10" s="48"/>
      <c r="V10" s="48"/>
    </row>
    <row r="11" spans="1:22" ht="17.25" customHeight="1" x14ac:dyDescent="0.2">
      <c r="A11" s="36" t="s">
        <v>41</v>
      </c>
      <c r="B11" s="39" t="s">
        <v>50</v>
      </c>
      <c r="C11" s="40">
        <v>2822</v>
      </c>
      <c r="D11" s="41">
        <v>2930</v>
      </c>
      <c r="E11" s="41">
        <v>5752</v>
      </c>
      <c r="F11" s="40">
        <v>667</v>
      </c>
      <c r="G11" s="41">
        <v>640</v>
      </c>
      <c r="H11" s="42">
        <v>1307</v>
      </c>
      <c r="I11" s="43">
        <v>432</v>
      </c>
      <c r="J11" s="41">
        <v>376</v>
      </c>
      <c r="K11" s="42">
        <v>808</v>
      </c>
      <c r="L11" s="33">
        <v>232</v>
      </c>
      <c r="M11" s="34">
        <v>262</v>
      </c>
      <c r="N11" s="42">
        <v>494</v>
      </c>
      <c r="O11" s="40">
        <v>3</v>
      </c>
      <c r="P11" s="44">
        <v>2</v>
      </c>
      <c r="Q11" s="42">
        <v>5</v>
      </c>
      <c r="R11" s="45">
        <f t="shared" si="1"/>
        <v>0.23635719347980155</v>
      </c>
      <c r="S11" s="46">
        <f t="shared" si="0"/>
        <v>0.21843003412969283</v>
      </c>
      <c r="T11" s="47">
        <f t="shared" si="0"/>
        <v>0.22722531293463144</v>
      </c>
      <c r="U11" s="48"/>
      <c r="V11" s="48"/>
    </row>
    <row r="12" spans="1:22" ht="17.25" customHeight="1" x14ac:dyDescent="0.2">
      <c r="A12" s="36" t="s">
        <v>42</v>
      </c>
      <c r="B12" s="39" t="s">
        <v>51</v>
      </c>
      <c r="C12" s="40">
        <v>1859</v>
      </c>
      <c r="D12" s="41">
        <v>1815</v>
      </c>
      <c r="E12" s="41">
        <v>3674</v>
      </c>
      <c r="F12" s="40">
        <v>375</v>
      </c>
      <c r="G12" s="41">
        <v>342</v>
      </c>
      <c r="H12" s="42">
        <v>717</v>
      </c>
      <c r="I12" s="43">
        <v>242</v>
      </c>
      <c r="J12" s="41">
        <v>210</v>
      </c>
      <c r="K12" s="42">
        <v>452</v>
      </c>
      <c r="L12" s="33">
        <v>132</v>
      </c>
      <c r="M12" s="34">
        <v>129</v>
      </c>
      <c r="N12" s="42">
        <v>261</v>
      </c>
      <c r="O12" s="40">
        <v>1</v>
      </c>
      <c r="P12" s="44">
        <v>3</v>
      </c>
      <c r="Q12" s="42">
        <v>4</v>
      </c>
      <c r="R12" s="45">
        <f t="shared" si="1"/>
        <v>0.20172135556750942</v>
      </c>
      <c r="S12" s="46">
        <f t="shared" si="0"/>
        <v>0.1884297520661157</v>
      </c>
      <c r="T12" s="47">
        <f t="shared" si="0"/>
        <v>0.19515514425694067</v>
      </c>
      <c r="U12" s="48"/>
      <c r="V12" s="48"/>
    </row>
    <row r="13" spans="1:22" ht="17.25" customHeight="1" x14ac:dyDescent="0.2">
      <c r="A13" s="36" t="s">
        <v>43</v>
      </c>
      <c r="B13" s="39" t="s">
        <v>52</v>
      </c>
      <c r="C13" s="40">
        <v>1733</v>
      </c>
      <c r="D13" s="41">
        <v>1822</v>
      </c>
      <c r="E13" s="41">
        <v>3555</v>
      </c>
      <c r="F13" s="40">
        <v>318</v>
      </c>
      <c r="G13" s="41">
        <v>331</v>
      </c>
      <c r="H13" s="42">
        <v>649</v>
      </c>
      <c r="I13" s="43">
        <v>184</v>
      </c>
      <c r="J13" s="41">
        <v>188</v>
      </c>
      <c r="K13" s="42">
        <v>372</v>
      </c>
      <c r="L13" s="33">
        <v>133</v>
      </c>
      <c r="M13" s="34">
        <v>143</v>
      </c>
      <c r="N13" s="42">
        <v>276</v>
      </c>
      <c r="O13" s="40">
        <v>1</v>
      </c>
      <c r="P13" s="44">
        <v>0</v>
      </c>
      <c r="Q13" s="42">
        <v>1</v>
      </c>
      <c r="R13" s="45">
        <f t="shared" si="1"/>
        <v>0.18349682631275246</v>
      </c>
      <c r="S13" s="46">
        <f t="shared" si="0"/>
        <v>0.18166849615806804</v>
      </c>
      <c r="T13" s="47">
        <f t="shared" si="0"/>
        <v>0.18255977496483825</v>
      </c>
      <c r="U13" s="48"/>
      <c r="V13" s="48"/>
    </row>
    <row r="14" spans="1:22" ht="17.25" customHeight="1" x14ac:dyDescent="0.2">
      <c r="A14" s="36" t="s">
        <v>44</v>
      </c>
      <c r="B14" s="39" t="s">
        <v>290</v>
      </c>
      <c r="C14" s="40">
        <v>1515</v>
      </c>
      <c r="D14" s="41">
        <v>1634</v>
      </c>
      <c r="E14" s="41">
        <v>3149</v>
      </c>
      <c r="F14" s="40">
        <v>299</v>
      </c>
      <c r="G14" s="41">
        <v>323</v>
      </c>
      <c r="H14" s="42">
        <v>622</v>
      </c>
      <c r="I14" s="43">
        <v>236</v>
      </c>
      <c r="J14" s="41">
        <v>245</v>
      </c>
      <c r="K14" s="42">
        <v>481</v>
      </c>
      <c r="L14" s="33">
        <v>61</v>
      </c>
      <c r="M14" s="34">
        <v>78</v>
      </c>
      <c r="N14" s="42">
        <v>139</v>
      </c>
      <c r="O14" s="40">
        <v>2</v>
      </c>
      <c r="P14" s="44">
        <v>0</v>
      </c>
      <c r="Q14" s="42">
        <v>2</v>
      </c>
      <c r="R14" s="45">
        <f t="shared" si="1"/>
        <v>0.19735973597359735</v>
      </c>
      <c r="S14" s="46">
        <f t="shared" si="0"/>
        <v>0.19767441860465115</v>
      </c>
      <c r="T14" s="47">
        <f t="shared" si="0"/>
        <v>0.19752302318196252</v>
      </c>
      <c r="U14" s="48"/>
      <c r="V14" s="48"/>
    </row>
    <row r="15" spans="1:22" ht="17.25" customHeight="1" x14ac:dyDescent="0.2">
      <c r="A15" s="36" t="s">
        <v>53</v>
      </c>
      <c r="B15" s="39" t="s">
        <v>54</v>
      </c>
      <c r="C15" s="40">
        <v>2777</v>
      </c>
      <c r="D15" s="41">
        <v>2903</v>
      </c>
      <c r="E15" s="41">
        <v>5680</v>
      </c>
      <c r="F15" s="40">
        <v>660</v>
      </c>
      <c r="G15" s="41">
        <v>712</v>
      </c>
      <c r="H15" s="42">
        <v>1372</v>
      </c>
      <c r="I15" s="43">
        <v>380</v>
      </c>
      <c r="J15" s="41">
        <v>378</v>
      </c>
      <c r="K15" s="42">
        <v>758</v>
      </c>
      <c r="L15" s="33">
        <v>278</v>
      </c>
      <c r="M15" s="34">
        <v>328</v>
      </c>
      <c r="N15" s="42">
        <v>606</v>
      </c>
      <c r="O15" s="40">
        <v>2</v>
      </c>
      <c r="P15" s="44">
        <v>6</v>
      </c>
      <c r="Q15" s="42">
        <v>8</v>
      </c>
      <c r="R15" s="45">
        <f t="shared" si="1"/>
        <v>0.23766654663305725</v>
      </c>
      <c r="S15" s="46">
        <f t="shared" si="0"/>
        <v>0.24526352049603858</v>
      </c>
      <c r="T15" s="47">
        <f t="shared" si="0"/>
        <v>0.2415492957746479</v>
      </c>
    </row>
    <row r="16" spans="1:22" ht="17.25" customHeight="1" x14ac:dyDescent="0.2">
      <c r="A16" s="36" t="s">
        <v>55</v>
      </c>
      <c r="B16" s="39" t="s">
        <v>56</v>
      </c>
      <c r="C16" s="40">
        <v>2487</v>
      </c>
      <c r="D16" s="41">
        <v>2597</v>
      </c>
      <c r="E16" s="41">
        <v>5084</v>
      </c>
      <c r="F16" s="40">
        <v>479</v>
      </c>
      <c r="G16" s="41">
        <v>512</v>
      </c>
      <c r="H16" s="42">
        <v>991</v>
      </c>
      <c r="I16" s="43">
        <v>306</v>
      </c>
      <c r="J16" s="41">
        <v>327</v>
      </c>
      <c r="K16" s="42">
        <v>633</v>
      </c>
      <c r="L16" s="33">
        <v>169</v>
      </c>
      <c r="M16" s="34">
        <v>183</v>
      </c>
      <c r="N16" s="42">
        <v>352</v>
      </c>
      <c r="O16" s="40">
        <v>4</v>
      </c>
      <c r="P16" s="44">
        <v>2</v>
      </c>
      <c r="Q16" s="42">
        <v>6</v>
      </c>
      <c r="R16" s="45">
        <f t="shared" si="1"/>
        <v>0.19260152794531565</v>
      </c>
      <c r="S16" s="46">
        <f t="shared" si="0"/>
        <v>0.19715055833654216</v>
      </c>
      <c r="T16" s="47">
        <f t="shared" si="0"/>
        <v>0.19492525570416994</v>
      </c>
    </row>
    <row r="17" spans="1:20" ht="17.25" customHeight="1" x14ac:dyDescent="0.2">
      <c r="A17" s="36" t="s">
        <v>57</v>
      </c>
      <c r="B17" s="39" t="s">
        <v>58</v>
      </c>
      <c r="C17" s="40">
        <v>4148</v>
      </c>
      <c r="D17" s="41">
        <v>4460</v>
      </c>
      <c r="E17" s="41">
        <v>8608</v>
      </c>
      <c r="F17" s="40">
        <v>997</v>
      </c>
      <c r="G17" s="41">
        <v>987</v>
      </c>
      <c r="H17" s="42">
        <v>1984</v>
      </c>
      <c r="I17" s="43">
        <v>540</v>
      </c>
      <c r="J17" s="41">
        <v>504</v>
      </c>
      <c r="K17" s="42">
        <v>1044</v>
      </c>
      <c r="L17" s="33">
        <v>452</v>
      </c>
      <c r="M17" s="34">
        <v>480</v>
      </c>
      <c r="N17" s="42">
        <v>932</v>
      </c>
      <c r="O17" s="40">
        <v>5</v>
      </c>
      <c r="P17" s="44">
        <v>3</v>
      </c>
      <c r="Q17" s="42">
        <v>8</v>
      </c>
      <c r="R17" s="45">
        <f t="shared" si="1"/>
        <v>0.24035679845708777</v>
      </c>
      <c r="S17" s="46">
        <f t="shared" si="0"/>
        <v>0.22130044843049326</v>
      </c>
      <c r="T17" s="47">
        <f t="shared" si="0"/>
        <v>0.23048327137546468</v>
      </c>
    </row>
    <row r="18" spans="1:20" ht="17.25" customHeight="1" x14ac:dyDescent="0.2">
      <c r="A18" s="36" t="s">
        <v>59</v>
      </c>
      <c r="B18" s="39" t="s">
        <v>60</v>
      </c>
      <c r="C18" s="40">
        <v>1919</v>
      </c>
      <c r="D18" s="41">
        <v>1912</v>
      </c>
      <c r="E18" s="41">
        <v>3831</v>
      </c>
      <c r="F18" s="40">
        <v>537</v>
      </c>
      <c r="G18" s="41">
        <v>540</v>
      </c>
      <c r="H18" s="42">
        <v>1077</v>
      </c>
      <c r="I18" s="43">
        <v>335</v>
      </c>
      <c r="J18" s="41">
        <v>321</v>
      </c>
      <c r="K18" s="42">
        <v>656</v>
      </c>
      <c r="L18" s="33">
        <v>198</v>
      </c>
      <c r="M18" s="34">
        <v>213</v>
      </c>
      <c r="N18" s="42">
        <v>411</v>
      </c>
      <c r="O18" s="40">
        <v>4</v>
      </c>
      <c r="P18" s="44">
        <v>6</v>
      </c>
      <c r="Q18" s="42">
        <v>10</v>
      </c>
      <c r="R18" s="45">
        <f t="shared" si="1"/>
        <v>0.27983324648254299</v>
      </c>
      <c r="S18" s="46">
        <f t="shared" si="0"/>
        <v>0.28242677824267781</v>
      </c>
      <c r="T18" s="47">
        <f t="shared" si="0"/>
        <v>0.28112764291307751</v>
      </c>
    </row>
    <row r="19" spans="1:20" ht="17.25" customHeight="1" x14ac:dyDescent="0.2">
      <c r="A19" s="36" t="s">
        <v>61</v>
      </c>
      <c r="B19" s="39" t="s">
        <v>62</v>
      </c>
      <c r="C19" s="40">
        <v>2444</v>
      </c>
      <c r="D19" s="41">
        <v>2539</v>
      </c>
      <c r="E19" s="41">
        <v>4983</v>
      </c>
      <c r="F19" s="40">
        <v>561</v>
      </c>
      <c r="G19" s="41">
        <v>573</v>
      </c>
      <c r="H19" s="42">
        <v>1134</v>
      </c>
      <c r="I19" s="43">
        <v>371</v>
      </c>
      <c r="J19" s="41">
        <v>327</v>
      </c>
      <c r="K19" s="42">
        <v>698</v>
      </c>
      <c r="L19" s="33">
        <v>188</v>
      </c>
      <c r="M19" s="34">
        <v>243</v>
      </c>
      <c r="N19" s="42">
        <v>431</v>
      </c>
      <c r="O19" s="40">
        <v>2</v>
      </c>
      <c r="P19" s="44">
        <v>3</v>
      </c>
      <c r="Q19" s="42">
        <v>5</v>
      </c>
      <c r="R19" s="45">
        <f t="shared" si="1"/>
        <v>0.22954173486088381</v>
      </c>
      <c r="S19" s="46">
        <f t="shared" si="0"/>
        <v>0.22567940133910988</v>
      </c>
      <c r="T19" s="47">
        <f t="shared" si="0"/>
        <v>0.2275737507525587</v>
      </c>
    </row>
    <row r="20" spans="1:20" ht="17.25" customHeight="1" x14ac:dyDescent="0.2">
      <c r="A20" s="36" t="s">
        <v>63</v>
      </c>
      <c r="B20" s="39" t="s">
        <v>64</v>
      </c>
      <c r="C20" s="40">
        <v>1507</v>
      </c>
      <c r="D20" s="41">
        <v>1582</v>
      </c>
      <c r="E20" s="41">
        <v>3089</v>
      </c>
      <c r="F20" s="40">
        <v>374</v>
      </c>
      <c r="G20" s="41">
        <v>359</v>
      </c>
      <c r="H20" s="42">
        <v>733</v>
      </c>
      <c r="I20" s="40">
        <v>211</v>
      </c>
      <c r="J20" s="41">
        <v>167</v>
      </c>
      <c r="K20" s="42">
        <v>378</v>
      </c>
      <c r="L20" s="33">
        <v>162</v>
      </c>
      <c r="M20" s="34">
        <v>191</v>
      </c>
      <c r="N20" s="42">
        <v>353</v>
      </c>
      <c r="O20" s="40">
        <v>1</v>
      </c>
      <c r="P20" s="44">
        <v>1</v>
      </c>
      <c r="Q20" s="42">
        <v>2</v>
      </c>
      <c r="R20" s="45">
        <f t="shared" si="1"/>
        <v>0.24817518248175183</v>
      </c>
      <c r="S20" s="46">
        <f t="shared" si="0"/>
        <v>0.22692793931731986</v>
      </c>
      <c r="T20" s="47">
        <f t="shared" si="0"/>
        <v>0.23729362253156361</v>
      </c>
    </row>
    <row r="21" spans="1:20" ht="17.25" customHeight="1" x14ac:dyDescent="0.2">
      <c r="A21" s="36" t="s">
        <v>65</v>
      </c>
      <c r="B21" s="39" t="s">
        <v>66</v>
      </c>
      <c r="C21" s="40">
        <v>614</v>
      </c>
      <c r="D21" s="41">
        <v>585</v>
      </c>
      <c r="E21" s="41">
        <v>1199</v>
      </c>
      <c r="F21" s="40">
        <v>113</v>
      </c>
      <c r="G21" s="41">
        <v>115</v>
      </c>
      <c r="H21" s="42">
        <v>228</v>
      </c>
      <c r="I21" s="40">
        <v>82</v>
      </c>
      <c r="J21" s="41">
        <v>70</v>
      </c>
      <c r="K21" s="42">
        <v>152</v>
      </c>
      <c r="L21" s="33">
        <v>25</v>
      </c>
      <c r="M21" s="34">
        <v>38</v>
      </c>
      <c r="N21" s="42">
        <v>63</v>
      </c>
      <c r="O21" s="40">
        <v>6</v>
      </c>
      <c r="P21" s="44">
        <v>7</v>
      </c>
      <c r="Q21" s="42">
        <v>13</v>
      </c>
      <c r="R21" s="45">
        <f t="shared" si="1"/>
        <v>0.18403908794788273</v>
      </c>
      <c r="S21" s="46">
        <f t="shared" si="0"/>
        <v>0.19658119658119658</v>
      </c>
      <c r="T21" s="47">
        <f t="shared" si="0"/>
        <v>0.19015846538782319</v>
      </c>
    </row>
    <row r="22" spans="1:20" ht="17.25" customHeight="1" x14ac:dyDescent="0.2">
      <c r="A22" s="36" t="s">
        <v>67</v>
      </c>
      <c r="B22" s="39" t="s">
        <v>68</v>
      </c>
      <c r="C22" s="40">
        <v>1133</v>
      </c>
      <c r="D22" s="41">
        <v>1206</v>
      </c>
      <c r="E22" s="41">
        <v>2339</v>
      </c>
      <c r="F22" s="40">
        <v>234</v>
      </c>
      <c r="G22" s="41">
        <v>250</v>
      </c>
      <c r="H22" s="42">
        <v>484</v>
      </c>
      <c r="I22" s="40">
        <v>138</v>
      </c>
      <c r="J22" s="41">
        <v>119</v>
      </c>
      <c r="K22" s="42">
        <v>257</v>
      </c>
      <c r="L22" s="33">
        <v>95</v>
      </c>
      <c r="M22" s="34">
        <v>130</v>
      </c>
      <c r="N22" s="42">
        <v>225</v>
      </c>
      <c r="O22" s="40">
        <v>1</v>
      </c>
      <c r="P22" s="44">
        <v>1</v>
      </c>
      <c r="Q22" s="42">
        <v>2</v>
      </c>
      <c r="R22" s="45">
        <f t="shared" si="1"/>
        <v>0.20653133274492497</v>
      </c>
      <c r="S22" s="46">
        <f t="shared" si="0"/>
        <v>0.20729684908789386</v>
      </c>
      <c r="T22" s="47">
        <f t="shared" si="0"/>
        <v>0.20692603676784951</v>
      </c>
    </row>
    <row r="23" spans="1:20" ht="17.25" customHeight="1" x14ac:dyDescent="0.2">
      <c r="A23" s="62" t="s">
        <v>69</v>
      </c>
      <c r="B23" s="39" t="s">
        <v>70</v>
      </c>
      <c r="C23" s="40">
        <v>1549</v>
      </c>
      <c r="D23" s="41">
        <v>1594</v>
      </c>
      <c r="E23" s="41">
        <v>3143</v>
      </c>
      <c r="F23" s="40">
        <v>341</v>
      </c>
      <c r="G23" s="41">
        <v>356</v>
      </c>
      <c r="H23" s="42">
        <v>697</v>
      </c>
      <c r="I23" s="40">
        <v>236</v>
      </c>
      <c r="J23" s="41">
        <v>221</v>
      </c>
      <c r="K23" s="42">
        <v>457</v>
      </c>
      <c r="L23" s="33">
        <v>104</v>
      </c>
      <c r="M23" s="34">
        <v>130</v>
      </c>
      <c r="N23" s="42">
        <v>234</v>
      </c>
      <c r="O23" s="40">
        <v>1</v>
      </c>
      <c r="P23" s="44">
        <v>5</v>
      </c>
      <c r="Q23" s="42">
        <v>6</v>
      </c>
      <c r="R23" s="45">
        <f t="shared" ref="R23" si="2">IF(I23="","",F23/C23)</f>
        <v>0.22014202711426728</v>
      </c>
      <c r="S23" s="46">
        <f t="shared" ref="S23" si="3">IF(J23="","",G23/D23)</f>
        <v>0.2233375156838143</v>
      </c>
      <c r="T23" s="47">
        <f t="shared" ref="T23" si="4">IF(K23="","",H23/E23)</f>
        <v>0.22176264715240215</v>
      </c>
    </row>
    <row r="24" spans="1:20" ht="17.25" customHeight="1" thickBot="1" x14ac:dyDescent="0.25">
      <c r="A24" s="62" t="s">
        <v>71</v>
      </c>
      <c r="B24" s="39" t="s">
        <v>72</v>
      </c>
      <c r="C24" s="40">
        <v>1508</v>
      </c>
      <c r="D24" s="41">
        <v>1581</v>
      </c>
      <c r="E24" s="41">
        <v>3089</v>
      </c>
      <c r="F24" s="40">
        <v>330</v>
      </c>
      <c r="G24" s="41">
        <v>356</v>
      </c>
      <c r="H24" s="42">
        <v>686</v>
      </c>
      <c r="I24" s="40">
        <v>188</v>
      </c>
      <c r="J24" s="41">
        <v>176</v>
      </c>
      <c r="K24" s="42">
        <v>364</v>
      </c>
      <c r="L24" s="33">
        <v>141</v>
      </c>
      <c r="M24" s="34">
        <v>177</v>
      </c>
      <c r="N24" s="42">
        <v>318</v>
      </c>
      <c r="O24" s="40">
        <v>1</v>
      </c>
      <c r="P24" s="44">
        <v>3</v>
      </c>
      <c r="Q24" s="42">
        <v>4</v>
      </c>
      <c r="R24" s="45">
        <f t="shared" ref="R24" si="5">IF(I24="","",F24/C24)</f>
        <v>0.21883289124668434</v>
      </c>
      <c r="S24" s="46">
        <f t="shared" ref="S24" si="6">IF(J24="","",G24/D24)</f>
        <v>0.22517394054395951</v>
      </c>
      <c r="T24" s="47">
        <f t="shared" ref="T24" si="7">IF(K24="","",H24/E24)</f>
        <v>0.22207834250566527</v>
      </c>
    </row>
    <row r="25" spans="1:20" ht="17.25" customHeight="1" thickTop="1" thickBot="1" x14ac:dyDescent="0.25">
      <c r="A25" s="49" t="s">
        <v>20</v>
      </c>
      <c r="B25" s="50"/>
      <c r="C25" s="51">
        <f t="shared" ref="C25:Q25" si="8">SUM(C6:C24)</f>
        <v>38224</v>
      </c>
      <c r="D25" s="52">
        <f t="shared" si="8"/>
        <v>39707</v>
      </c>
      <c r="E25" s="53">
        <f t="shared" si="8"/>
        <v>77931</v>
      </c>
      <c r="F25" s="51">
        <f t="shared" si="8"/>
        <v>8516</v>
      </c>
      <c r="G25" s="52">
        <f t="shared" si="8"/>
        <v>8703</v>
      </c>
      <c r="H25" s="53">
        <f t="shared" si="8"/>
        <v>17219</v>
      </c>
      <c r="I25" s="51">
        <f t="shared" si="8"/>
        <v>5176</v>
      </c>
      <c r="J25" s="52">
        <f t="shared" si="8"/>
        <v>4850</v>
      </c>
      <c r="K25" s="53">
        <f t="shared" si="8"/>
        <v>10026</v>
      </c>
      <c r="L25" s="51">
        <f t="shared" si="8"/>
        <v>3289</v>
      </c>
      <c r="M25" s="52">
        <f t="shared" si="8"/>
        <v>3776</v>
      </c>
      <c r="N25" s="53">
        <f t="shared" si="8"/>
        <v>7065</v>
      </c>
      <c r="O25" s="51">
        <f t="shared" si="8"/>
        <v>51</v>
      </c>
      <c r="P25" s="52">
        <f t="shared" si="8"/>
        <v>77</v>
      </c>
      <c r="Q25" s="53">
        <f t="shared" si="8"/>
        <v>128</v>
      </c>
      <c r="R25" s="54">
        <f>IF(OR(F25=0,C25=0),"",F25/C25)</f>
        <v>0.22279196316450398</v>
      </c>
      <c r="S25" s="55">
        <f>IF(OR(G25=0,D25=0),"",G25/D25)</f>
        <v>0.21918049714156193</v>
      </c>
      <c r="T25" s="56">
        <f>IF(OR(H25=0,E25=0),"",H25/E25)</f>
        <v>0.22095186767781755</v>
      </c>
    </row>
    <row r="26" spans="1:20" ht="16.5" customHeight="1" x14ac:dyDescent="0.2"/>
    <row r="27" spans="1:20" ht="16.5" customHeight="1" x14ac:dyDescent="0.2"/>
    <row r="28" spans="1:20" ht="16.5" customHeight="1" x14ac:dyDescent="0.2"/>
    <row r="29" spans="1:20" ht="16.5" customHeight="1" x14ac:dyDescent="0.2"/>
    <row r="30" spans="1:20" ht="16.5" customHeight="1" x14ac:dyDescent="0.2"/>
    <row r="31" spans="1:20" ht="16.5" customHeight="1" x14ac:dyDescent="0.2"/>
    <row r="32" spans="1:20" ht="16.5" customHeight="1" x14ac:dyDescent="0.2"/>
    <row r="33" ht="16.5" customHeight="1" x14ac:dyDescent="0.2"/>
    <row r="34" ht="16.5" customHeight="1" x14ac:dyDescent="0.2"/>
    <row r="35" ht="16.5" customHeight="1" x14ac:dyDescent="0.2"/>
    <row r="36" ht="16.5" customHeight="1" x14ac:dyDescent="0.2"/>
    <row r="37" ht="16.5" customHeight="1" x14ac:dyDescent="0.2"/>
    <row r="38" ht="16.5" customHeight="1" x14ac:dyDescent="0.2"/>
    <row r="39" ht="16.5" customHeight="1" x14ac:dyDescent="0.2"/>
    <row r="40" ht="16.5" customHeight="1" x14ac:dyDescent="0.2"/>
  </sheetData>
  <sheetProtection algorithmName="SHA-512" hashValue="QJcijbqFV3Ey7DxCZJGcopwkW3Qba8rpW23zKqpAgJaL2JNjYFi+PrZS0WPmPpVpA3J00XQKPnc5h1sdwOYnbA==" saltValue="k/IkS9cfptI7K0V9/FKPlQ==" spinCount="100000" sheet="1" formatCells="0" formatColumns="0" formatRows="0"/>
  <mergeCells count="9">
    <mergeCell ref="A1:T3"/>
    <mergeCell ref="A4:A5"/>
    <mergeCell ref="B4:B5"/>
    <mergeCell ref="C4:E4"/>
    <mergeCell ref="F4:H4"/>
    <mergeCell ref="I4:K4"/>
    <mergeCell ref="L4:N4"/>
    <mergeCell ref="O4:Q4"/>
    <mergeCell ref="R4:T4"/>
  </mergeCells>
  <phoneticPr fontId="2"/>
  <printOptions horizontalCentered="1"/>
  <pageMargins left="0.39370078740157483" right="0.39370078740157483" top="0.62992125984251968" bottom="0.59055118110236227" header="0.43307086614173229" footer="0.39370078740157483"/>
  <pageSetup paperSize="9" scale="81" orientation="landscape" r:id="rId1"/>
  <headerFooter alignWithMargins="0">
    <oddFooter>&amp;R令和5年8月6日執行　埼玉県知事選挙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autoPageBreaks="0" fitToPage="1"/>
  </sheetPr>
  <dimension ref="A1:V36"/>
  <sheetViews>
    <sheetView showGridLines="0" view="pageBreakPreview" zoomScale="70" zoomScaleNormal="80" zoomScaleSheetLayoutView="70" workbookViewId="0">
      <selection activeCell="Y12" sqref="Y12"/>
    </sheetView>
  </sheetViews>
  <sheetFormatPr defaultColWidth="9" defaultRowHeight="13.2" x14ac:dyDescent="0.2"/>
  <cols>
    <col min="1" max="1" width="9" style="35"/>
    <col min="2" max="2" width="27.6640625" style="35" customWidth="1"/>
    <col min="3" max="4" width="8.33203125" style="35" bestFit="1" customWidth="1"/>
    <col min="5" max="5" width="8.6640625" style="35" customWidth="1"/>
    <col min="6" max="8" width="8.33203125" style="35" customWidth="1"/>
    <col min="9" max="14" width="7.33203125" style="35" customWidth="1"/>
    <col min="15" max="17" width="6.33203125" style="35" customWidth="1"/>
    <col min="18" max="20" width="8.33203125" style="35" customWidth="1"/>
    <col min="21" max="16384" width="9" style="35"/>
  </cols>
  <sheetData>
    <row r="1" spans="1:22" ht="23.25" customHeight="1" x14ac:dyDescent="0.2">
      <c r="A1" s="75" t="s">
        <v>45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</row>
    <row r="2" spans="1:22" ht="21" customHeight="1" x14ac:dyDescent="0.2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spans="1:22" ht="17.25" customHeight="1" thickBot="1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</row>
    <row r="4" spans="1:22" ht="27.6" customHeight="1" x14ac:dyDescent="0.2">
      <c r="A4" s="77" t="s">
        <v>0</v>
      </c>
      <c r="B4" s="79" t="s">
        <v>1</v>
      </c>
      <c r="C4" s="81" t="s">
        <v>5</v>
      </c>
      <c r="D4" s="82"/>
      <c r="E4" s="83"/>
      <c r="F4" s="81" t="s">
        <v>6</v>
      </c>
      <c r="G4" s="82"/>
      <c r="H4" s="83"/>
      <c r="I4" s="81" t="s">
        <v>23</v>
      </c>
      <c r="J4" s="82"/>
      <c r="K4" s="83"/>
      <c r="L4" s="84" t="s">
        <v>7</v>
      </c>
      <c r="M4" s="85"/>
      <c r="N4" s="86"/>
      <c r="O4" s="81" t="s">
        <v>24</v>
      </c>
      <c r="P4" s="82"/>
      <c r="Q4" s="83"/>
      <c r="R4" s="81" t="s">
        <v>25</v>
      </c>
      <c r="S4" s="82"/>
      <c r="T4" s="83"/>
    </row>
    <row r="5" spans="1:22" ht="17.25" customHeight="1" x14ac:dyDescent="0.2">
      <c r="A5" s="78"/>
      <c r="B5" s="80"/>
      <c r="C5" s="62" t="s">
        <v>2</v>
      </c>
      <c r="D5" s="37" t="s">
        <v>3</v>
      </c>
      <c r="E5" s="38" t="s">
        <v>18</v>
      </c>
      <c r="F5" s="62" t="s">
        <v>2</v>
      </c>
      <c r="G5" s="37" t="s">
        <v>3</v>
      </c>
      <c r="H5" s="38" t="s">
        <v>18</v>
      </c>
      <c r="I5" s="62" t="s">
        <v>2</v>
      </c>
      <c r="J5" s="37" t="s">
        <v>3</v>
      </c>
      <c r="K5" s="38" t="s">
        <v>18</v>
      </c>
      <c r="L5" s="62" t="s">
        <v>2</v>
      </c>
      <c r="M5" s="37" t="s">
        <v>3</v>
      </c>
      <c r="N5" s="38" t="s">
        <v>18</v>
      </c>
      <c r="O5" s="62" t="s">
        <v>2</v>
      </c>
      <c r="P5" s="37" t="s">
        <v>3</v>
      </c>
      <c r="Q5" s="38" t="s">
        <v>18</v>
      </c>
      <c r="R5" s="62" t="s">
        <v>2</v>
      </c>
      <c r="S5" s="37" t="s">
        <v>3</v>
      </c>
      <c r="T5" s="38" t="s">
        <v>21</v>
      </c>
    </row>
    <row r="6" spans="1:22" ht="17.25" customHeight="1" x14ac:dyDescent="0.2">
      <c r="A6" s="62" t="s">
        <v>36</v>
      </c>
      <c r="B6" s="59" t="s">
        <v>73</v>
      </c>
      <c r="C6" s="40">
        <v>2442</v>
      </c>
      <c r="D6" s="41">
        <v>2567</v>
      </c>
      <c r="E6" s="41">
        <v>5009</v>
      </c>
      <c r="F6" s="40">
        <v>491</v>
      </c>
      <c r="G6" s="41">
        <v>532</v>
      </c>
      <c r="H6" s="42">
        <v>1023</v>
      </c>
      <c r="I6" s="43">
        <v>373</v>
      </c>
      <c r="J6" s="41">
        <v>379</v>
      </c>
      <c r="K6" s="42">
        <v>752</v>
      </c>
      <c r="L6" s="33">
        <v>118</v>
      </c>
      <c r="M6" s="34">
        <v>153</v>
      </c>
      <c r="N6" s="42">
        <v>271</v>
      </c>
      <c r="O6" s="40">
        <v>0</v>
      </c>
      <c r="P6" s="44">
        <v>0</v>
      </c>
      <c r="Q6" s="42">
        <v>0</v>
      </c>
      <c r="R6" s="45">
        <f>IF(I6="","",F6/C6)</f>
        <v>0.20106470106470106</v>
      </c>
      <c r="S6" s="46">
        <f t="shared" ref="S6:T30" si="0">IF(J6="","",G6/D6)</f>
        <v>0.20724581223217764</v>
      </c>
      <c r="T6" s="47">
        <f t="shared" si="0"/>
        <v>0.20423238171291674</v>
      </c>
      <c r="U6" s="48"/>
      <c r="V6" s="48"/>
    </row>
    <row r="7" spans="1:22" ht="17.25" customHeight="1" x14ac:dyDescent="0.2">
      <c r="A7" s="62" t="s">
        <v>37</v>
      </c>
      <c r="B7" s="59" t="s">
        <v>74</v>
      </c>
      <c r="C7" s="40">
        <v>2307</v>
      </c>
      <c r="D7" s="41">
        <v>2193</v>
      </c>
      <c r="E7" s="41">
        <v>4500</v>
      </c>
      <c r="F7" s="40">
        <v>474</v>
      </c>
      <c r="G7" s="41">
        <v>448</v>
      </c>
      <c r="H7" s="42">
        <v>922</v>
      </c>
      <c r="I7" s="43">
        <v>295</v>
      </c>
      <c r="J7" s="41">
        <v>245</v>
      </c>
      <c r="K7" s="42">
        <v>540</v>
      </c>
      <c r="L7" s="33">
        <v>179</v>
      </c>
      <c r="M7" s="34">
        <v>202</v>
      </c>
      <c r="N7" s="42">
        <v>381</v>
      </c>
      <c r="O7" s="40">
        <v>0</v>
      </c>
      <c r="P7" s="44">
        <v>1</v>
      </c>
      <c r="Q7" s="42">
        <v>1</v>
      </c>
      <c r="R7" s="45">
        <f t="shared" ref="R7:R30" si="1">IF(I7="","",F7/C7)</f>
        <v>0.20546163849154747</v>
      </c>
      <c r="S7" s="46">
        <f t="shared" si="0"/>
        <v>0.20428636570907432</v>
      </c>
      <c r="T7" s="47">
        <f t="shared" si="0"/>
        <v>0.2048888888888889</v>
      </c>
      <c r="U7" s="48"/>
      <c r="V7" s="48"/>
    </row>
    <row r="8" spans="1:22" ht="17.25" customHeight="1" x14ac:dyDescent="0.2">
      <c r="A8" s="62" t="s">
        <v>38</v>
      </c>
      <c r="B8" s="59" t="s">
        <v>75</v>
      </c>
      <c r="C8" s="40">
        <v>1605</v>
      </c>
      <c r="D8" s="41">
        <v>1677</v>
      </c>
      <c r="E8" s="41">
        <v>3282</v>
      </c>
      <c r="F8" s="40">
        <v>368</v>
      </c>
      <c r="G8" s="41">
        <v>366</v>
      </c>
      <c r="H8" s="42">
        <v>734</v>
      </c>
      <c r="I8" s="43">
        <v>267</v>
      </c>
      <c r="J8" s="41">
        <v>238</v>
      </c>
      <c r="K8" s="42">
        <v>505</v>
      </c>
      <c r="L8" s="33">
        <v>100</v>
      </c>
      <c r="M8" s="34">
        <v>127</v>
      </c>
      <c r="N8" s="42">
        <v>227</v>
      </c>
      <c r="O8" s="40">
        <v>1</v>
      </c>
      <c r="P8" s="44">
        <v>1</v>
      </c>
      <c r="Q8" s="42">
        <v>2</v>
      </c>
      <c r="R8" s="45">
        <f t="shared" si="1"/>
        <v>0.2292834890965732</v>
      </c>
      <c r="S8" s="46">
        <f t="shared" si="0"/>
        <v>0.21824686940966009</v>
      </c>
      <c r="T8" s="47">
        <f t="shared" si="0"/>
        <v>0.22364411943936624</v>
      </c>
      <c r="U8" s="48"/>
      <c r="V8" s="48"/>
    </row>
    <row r="9" spans="1:22" ht="17.25" customHeight="1" x14ac:dyDescent="0.2">
      <c r="A9" s="62" t="s">
        <v>39</v>
      </c>
      <c r="B9" s="59" t="s">
        <v>76</v>
      </c>
      <c r="C9" s="40">
        <v>3076</v>
      </c>
      <c r="D9" s="41">
        <v>2984</v>
      </c>
      <c r="E9" s="41">
        <v>6060</v>
      </c>
      <c r="F9" s="40">
        <v>675</v>
      </c>
      <c r="G9" s="41">
        <v>643</v>
      </c>
      <c r="H9" s="42">
        <v>1318</v>
      </c>
      <c r="I9" s="43">
        <v>495</v>
      </c>
      <c r="J9" s="41">
        <v>435</v>
      </c>
      <c r="K9" s="42">
        <v>930</v>
      </c>
      <c r="L9" s="33">
        <v>177</v>
      </c>
      <c r="M9" s="34">
        <v>205</v>
      </c>
      <c r="N9" s="42">
        <v>382</v>
      </c>
      <c r="O9" s="40">
        <v>3</v>
      </c>
      <c r="P9" s="44">
        <v>3</v>
      </c>
      <c r="Q9" s="42">
        <v>6</v>
      </c>
      <c r="R9" s="45">
        <f t="shared" si="1"/>
        <v>0.21944083224967489</v>
      </c>
      <c r="S9" s="46">
        <f t="shared" si="0"/>
        <v>0.21548257372654156</v>
      </c>
      <c r="T9" s="47">
        <f t="shared" si="0"/>
        <v>0.21749174917491748</v>
      </c>
      <c r="U9" s="48"/>
      <c r="V9" s="48"/>
    </row>
    <row r="10" spans="1:22" ht="17.25" customHeight="1" x14ac:dyDescent="0.2">
      <c r="A10" s="62" t="s">
        <v>40</v>
      </c>
      <c r="B10" s="59" t="s">
        <v>77</v>
      </c>
      <c r="C10" s="40">
        <v>1906</v>
      </c>
      <c r="D10" s="41">
        <v>1924</v>
      </c>
      <c r="E10" s="41">
        <v>3830</v>
      </c>
      <c r="F10" s="40">
        <v>426</v>
      </c>
      <c r="G10" s="41">
        <v>400</v>
      </c>
      <c r="H10" s="42">
        <v>826</v>
      </c>
      <c r="I10" s="43">
        <v>310</v>
      </c>
      <c r="J10" s="41">
        <v>266</v>
      </c>
      <c r="K10" s="42">
        <v>576</v>
      </c>
      <c r="L10" s="33">
        <v>114</v>
      </c>
      <c r="M10" s="34">
        <v>134</v>
      </c>
      <c r="N10" s="42">
        <v>248</v>
      </c>
      <c r="O10" s="40">
        <v>2</v>
      </c>
      <c r="P10" s="44">
        <v>0</v>
      </c>
      <c r="Q10" s="42">
        <v>2</v>
      </c>
      <c r="R10" s="45">
        <f t="shared" si="1"/>
        <v>0.22350472193074503</v>
      </c>
      <c r="S10" s="46">
        <f t="shared" si="0"/>
        <v>0.20790020790020791</v>
      </c>
      <c r="T10" s="47">
        <f t="shared" si="0"/>
        <v>0.21566579634464753</v>
      </c>
      <c r="U10" s="48"/>
      <c r="V10" s="48"/>
    </row>
    <row r="11" spans="1:22" ht="17.25" customHeight="1" x14ac:dyDescent="0.2">
      <c r="A11" s="62" t="s">
        <v>41</v>
      </c>
      <c r="B11" s="59" t="s">
        <v>78</v>
      </c>
      <c r="C11" s="40">
        <v>1674</v>
      </c>
      <c r="D11" s="41">
        <v>1789</v>
      </c>
      <c r="E11" s="41">
        <v>3463</v>
      </c>
      <c r="F11" s="40">
        <v>403</v>
      </c>
      <c r="G11" s="41">
        <v>432</v>
      </c>
      <c r="H11" s="42">
        <v>835</v>
      </c>
      <c r="I11" s="43">
        <v>320</v>
      </c>
      <c r="J11" s="41">
        <v>346</v>
      </c>
      <c r="K11" s="42">
        <v>666</v>
      </c>
      <c r="L11" s="33">
        <v>80</v>
      </c>
      <c r="M11" s="34">
        <v>86</v>
      </c>
      <c r="N11" s="42">
        <v>166</v>
      </c>
      <c r="O11" s="40">
        <v>3</v>
      </c>
      <c r="P11" s="44">
        <v>0</v>
      </c>
      <c r="Q11" s="42">
        <v>3</v>
      </c>
      <c r="R11" s="45">
        <f t="shared" si="1"/>
        <v>0.24074074074074073</v>
      </c>
      <c r="S11" s="46">
        <f t="shared" si="0"/>
        <v>0.24147568474007824</v>
      </c>
      <c r="T11" s="47">
        <f t="shared" si="0"/>
        <v>0.2411204158244297</v>
      </c>
      <c r="U11" s="48"/>
      <c r="V11" s="48"/>
    </row>
    <row r="12" spans="1:22" ht="17.25" customHeight="1" x14ac:dyDescent="0.2">
      <c r="A12" s="62" t="s">
        <v>42</v>
      </c>
      <c r="B12" s="59" t="s">
        <v>79</v>
      </c>
      <c r="C12" s="40">
        <v>2226</v>
      </c>
      <c r="D12" s="41">
        <v>2164</v>
      </c>
      <c r="E12" s="41">
        <v>4390</v>
      </c>
      <c r="F12" s="40">
        <v>535</v>
      </c>
      <c r="G12" s="41">
        <v>500</v>
      </c>
      <c r="H12" s="42">
        <v>1035</v>
      </c>
      <c r="I12" s="43">
        <v>365</v>
      </c>
      <c r="J12" s="41">
        <v>351</v>
      </c>
      <c r="K12" s="42">
        <v>716</v>
      </c>
      <c r="L12" s="33">
        <v>168</v>
      </c>
      <c r="M12" s="34">
        <v>149</v>
      </c>
      <c r="N12" s="42">
        <v>317</v>
      </c>
      <c r="O12" s="40">
        <v>2</v>
      </c>
      <c r="P12" s="44">
        <v>0</v>
      </c>
      <c r="Q12" s="42">
        <v>2</v>
      </c>
      <c r="R12" s="45">
        <f t="shared" si="1"/>
        <v>0.2403414195867026</v>
      </c>
      <c r="S12" s="46">
        <f t="shared" si="0"/>
        <v>0.23105360443622922</v>
      </c>
      <c r="T12" s="47">
        <f t="shared" si="0"/>
        <v>0.23576309794988609</v>
      </c>
      <c r="U12" s="48"/>
      <c r="V12" s="48"/>
    </row>
    <row r="13" spans="1:22" ht="17.25" customHeight="1" x14ac:dyDescent="0.2">
      <c r="A13" s="62" t="s">
        <v>43</v>
      </c>
      <c r="B13" s="59" t="s">
        <v>80</v>
      </c>
      <c r="C13" s="40">
        <v>2380</v>
      </c>
      <c r="D13" s="41">
        <v>2453</v>
      </c>
      <c r="E13" s="41">
        <v>4833</v>
      </c>
      <c r="F13" s="40">
        <v>599</v>
      </c>
      <c r="G13" s="41">
        <v>618</v>
      </c>
      <c r="H13" s="42">
        <v>1217</v>
      </c>
      <c r="I13" s="43">
        <v>421</v>
      </c>
      <c r="J13" s="41">
        <v>416</v>
      </c>
      <c r="K13" s="42">
        <v>837</v>
      </c>
      <c r="L13" s="33">
        <v>176</v>
      </c>
      <c r="M13" s="34">
        <v>200</v>
      </c>
      <c r="N13" s="42">
        <v>376</v>
      </c>
      <c r="O13" s="40">
        <v>2</v>
      </c>
      <c r="P13" s="44">
        <v>2</v>
      </c>
      <c r="Q13" s="42">
        <v>4</v>
      </c>
      <c r="R13" s="45">
        <f t="shared" si="1"/>
        <v>0.25168067226890756</v>
      </c>
      <c r="S13" s="46">
        <f t="shared" si="0"/>
        <v>0.2519364044027721</v>
      </c>
      <c r="T13" s="47">
        <f t="shared" si="0"/>
        <v>0.25181046968756465</v>
      </c>
      <c r="U13" s="48"/>
      <c r="V13" s="48"/>
    </row>
    <row r="14" spans="1:22" ht="17.25" customHeight="1" x14ac:dyDescent="0.2">
      <c r="A14" s="62" t="s">
        <v>44</v>
      </c>
      <c r="B14" s="59" t="s">
        <v>81</v>
      </c>
      <c r="C14" s="40">
        <v>3076</v>
      </c>
      <c r="D14" s="41">
        <v>3294</v>
      </c>
      <c r="E14" s="41">
        <v>6370</v>
      </c>
      <c r="F14" s="40">
        <v>845</v>
      </c>
      <c r="G14" s="41">
        <v>861</v>
      </c>
      <c r="H14" s="42">
        <v>1706</v>
      </c>
      <c r="I14" s="43">
        <v>574</v>
      </c>
      <c r="J14" s="41">
        <v>564</v>
      </c>
      <c r="K14" s="42">
        <v>1138</v>
      </c>
      <c r="L14" s="33">
        <v>269</v>
      </c>
      <c r="M14" s="34">
        <v>294</v>
      </c>
      <c r="N14" s="42">
        <v>563</v>
      </c>
      <c r="O14" s="40">
        <v>2</v>
      </c>
      <c r="P14" s="44">
        <v>3</v>
      </c>
      <c r="Q14" s="42">
        <v>5</v>
      </c>
      <c r="R14" s="45">
        <f t="shared" si="1"/>
        <v>0.27470741222366712</v>
      </c>
      <c r="S14" s="46">
        <f t="shared" si="0"/>
        <v>0.26138433515482695</v>
      </c>
      <c r="T14" s="47">
        <f t="shared" si="0"/>
        <v>0.26781789638932496</v>
      </c>
      <c r="U14" s="48"/>
      <c r="V14" s="48"/>
    </row>
    <row r="15" spans="1:22" ht="17.25" customHeight="1" x14ac:dyDescent="0.2">
      <c r="A15" s="62" t="s">
        <v>53</v>
      </c>
      <c r="B15" s="59" t="s">
        <v>82</v>
      </c>
      <c r="C15" s="40">
        <v>1950</v>
      </c>
      <c r="D15" s="41">
        <v>2067</v>
      </c>
      <c r="E15" s="41">
        <v>4017</v>
      </c>
      <c r="F15" s="40">
        <v>439</v>
      </c>
      <c r="G15" s="41">
        <v>495</v>
      </c>
      <c r="H15" s="42">
        <v>934</v>
      </c>
      <c r="I15" s="43">
        <v>275</v>
      </c>
      <c r="J15" s="41">
        <v>312</v>
      </c>
      <c r="K15" s="42">
        <v>587</v>
      </c>
      <c r="L15" s="33">
        <v>164</v>
      </c>
      <c r="M15" s="34">
        <v>183</v>
      </c>
      <c r="N15" s="42">
        <v>347</v>
      </c>
      <c r="O15" s="40">
        <v>0</v>
      </c>
      <c r="P15" s="44">
        <v>0</v>
      </c>
      <c r="Q15" s="42">
        <v>0</v>
      </c>
      <c r="R15" s="45">
        <f t="shared" si="1"/>
        <v>0.22512820512820514</v>
      </c>
      <c r="S15" s="46">
        <f t="shared" si="0"/>
        <v>0.23947750362844702</v>
      </c>
      <c r="T15" s="47">
        <f t="shared" si="0"/>
        <v>0.23251182474483445</v>
      </c>
    </row>
    <row r="16" spans="1:22" ht="17.25" customHeight="1" x14ac:dyDescent="0.2">
      <c r="A16" s="62" t="s">
        <v>55</v>
      </c>
      <c r="B16" s="59" t="s">
        <v>83</v>
      </c>
      <c r="C16" s="40">
        <v>2737</v>
      </c>
      <c r="D16" s="41">
        <v>2590</v>
      </c>
      <c r="E16" s="41">
        <v>5327</v>
      </c>
      <c r="F16" s="40">
        <v>620</v>
      </c>
      <c r="G16" s="41">
        <v>621</v>
      </c>
      <c r="H16" s="42">
        <v>1241</v>
      </c>
      <c r="I16" s="43">
        <v>407</v>
      </c>
      <c r="J16" s="41">
        <v>391</v>
      </c>
      <c r="K16" s="42">
        <v>798</v>
      </c>
      <c r="L16" s="33">
        <v>213</v>
      </c>
      <c r="M16" s="34">
        <v>228</v>
      </c>
      <c r="N16" s="42">
        <v>441</v>
      </c>
      <c r="O16" s="40">
        <v>0</v>
      </c>
      <c r="P16" s="44">
        <v>2</v>
      </c>
      <c r="Q16" s="42">
        <v>2</v>
      </c>
      <c r="R16" s="45">
        <f t="shared" si="1"/>
        <v>0.22652539276580197</v>
      </c>
      <c r="S16" s="46">
        <f t="shared" si="0"/>
        <v>0.23976833976833978</v>
      </c>
      <c r="T16" s="47">
        <f t="shared" si="0"/>
        <v>0.232964144922095</v>
      </c>
    </row>
    <row r="17" spans="1:20" ht="17.25" customHeight="1" x14ac:dyDescent="0.2">
      <c r="A17" s="62" t="s">
        <v>57</v>
      </c>
      <c r="B17" s="59" t="s">
        <v>84</v>
      </c>
      <c r="C17" s="40">
        <v>2425</v>
      </c>
      <c r="D17" s="41">
        <v>2617</v>
      </c>
      <c r="E17" s="41">
        <v>5042</v>
      </c>
      <c r="F17" s="40">
        <v>608</v>
      </c>
      <c r="G17" s="41">
        <v>601</v>
      </c>
      <c r="H17" s="42">
        <v>1209</v>
      </c>
      <c r="I17" s="43">
        <v>405</v>
      </c>
      <c r="J17" s="41">
        <v>363</v>
      </c>
      <c r="K17" s="42">
        <v>768</v>
      </c>
      <c r="L17" s="33">
        <v>201</v>
      </c>
      <c r="M17" s="34">
        <v>237</v>
      </c>
      <c r="N17" s="42">
        <v>438</v>
      </c>
      <c r="O17" s="40">
        <v>2</v>
      </c>
      <c r="P17" s="44">
        <v>1</v>
      </c>
      <c r="Q17" s="42">
        <v>3</v>
      </c>
      <c r="R17" s="45">
        <f t="shared" si="1"/>
        <v>0.25072164948453607</v>
      </c>
      <c r="S17" s="46">
        <f t="shared" si="0"/>
        <v>0.2296522735957203</v>
      </c>
      <c r="T17" s="47">
        <f t="shared" si="0"/>
        <v>0.23978579928599761</v>
      </c>
    </row>
    <row r="18" spans="1:20" ht="17.25" customHeight="1" x14ac:dyDescent="0.2">
      <c r="A18" s="62" t="s">
        <v>59</v>
      </c>
      <c r="B18" s="59" t="s">
        <v>85</v>
      </c>
      <c r="C18" s="40">
        <v>2060</v>
      </c>
      <c r="D18" s="41">
        <v>2173</v>
      </c>
      <c r="E18" s="41">
        <v>4233</v>
      </c>
      <c r="F18" s="40">
        <v>537</v>
      </c>
      <c r="G18" s="41">
        <v>554</v>
      </c>
      <c r="H18" s="42">
        <v>1091</v>
      </c>
      <c r="I18" s="43">
        <v>395</v>
      </c>
      <c r="J18" s="41">
        <v>386</v>
      </c>
      <c r="K18" s="42">
        <v>781</v>
      </c>
      <c r="L18" s="33">
        <v>140</v>
      </c>
      <c r="M18" s="34">
        <v>167</v>
      </c>
      <c r="N18" s="42">
        <v>307</v>
      </c>
      <c r="O18" s="40">
        <v>2</v>
      </c>
      <c r="P18" s="44">
        <v>1</v>
      </c>
      <c r="Q18" s="42">
        <v>3</v>
      </c>
      <c r="R18" s="45">
        <f t="shared" si="1"/>
        <v>0.26067961165048542</v>
      </c>
      <c r="S18" s="46">
        <f t="shared" si="0"/>
        <v>0.25494707777266451</v>
      </c>
      <c r="T18" s="47">
        <f t="shared" si="0"/>
        <v>0.2577368296716277</v>
      </c>
    </row>
    <row r="19" spans="1:20" ht="17.25" customHeight="1" x14ac:dyDescent="0.2">
      <c r="A19" s="62" t="s">
        <v>61</v>
      </c>
      <c r="B19" s="59" t="s">
        <v>86</v>
      </c>
      <c r="C19" s="40">
        <v>2466</v>
      </c>
      <c r="D19" s="41">
        <v>2609</v>
      </c>
      <c r="E19" s="41">
        <v>5075</v>
      </c>
      <c r="F19" s="40">
        <v>609</v>
      </c>
      <c r="G19" s="41">
        <v>591</v>
      </c>
      <c r="H19" s="42">
        <v>1200</v>
      </c>
      <c r="I19" s="43">
        <v>343</v>
      </c>
      <c r="J19" s="41">
        <v>305</v>
      </c>
      <c r="K19" s="42">
        <v>648</v>
      </c>
      <c r="L19" s="33">
        <v>265</v>
      </c>
      <c r="M19" s="34">
        <v>286</v>
      </c>
      <c r="N19" s="42">
        <v>551</v>
      </c>
      <c r="O19" s="40">
        <v>1</v>
      </c>
      <c r="P19" s="44">
        <v>0</v>
      </c>
      <c r="Q19" s="42">
        <v>1</v>
      </c>
      <c r="R19" s="45">
        <f t="shared" si="1"/>
        <v>0.24695863746958638</v>
      </c>
      <c r="S19" s="46">
        <f t="shared" si="0"/>
        <v>0.22652357224990419</v>
      </c>
      <c r="T19" s="47">
        <f t="shared" si="0"/>
        <v>0.23645320197044334</v>
      </c>
    </row>
    <row r="20" spans="1:20" ht="17.25" customHeight="1" x14ac:dyDescent="0.2">
      <c r="A20" s="62" t="s">
        <v>63</v>
      </c>
      <c r="B20" s="59" t="s">
        <v>87</v>
      </c>
      <c r="C20" s="40">
        <v>2669</v>
      </c>
      <c r="D20" s="41">
        <v>2828</v>
      </c>
      <c r="E20" s="41">
        <v>5497</v>
      </c>
      <c r="F20" s="40">
        <v>704</v>
      </c>
      <c r="G20" s="41">
        <v>789</v>
      </c>
      <c r="H20" s="42">
        <v>1493</v>
      </c>
      <c r="I20" s="40">
        <v>452</v>
      </c>
      <c r="J20" s="41">
        <v>465</v>
      </c>
      <c r="K20" s="42">
        <v>917</v>
      </c>
      <c r="L20" s="33">
        <v>249</v>
      </c>
      <c r="M20" s="34">
        <v>323</v>
      </c>
      <c r="N20" s="42">
        <v>572</v>
      </c>
      <c r="O20" s="40">
        <v>3</v>
      </c>
      <c r="P20" s="44">
        <v>1</v>
      </c>
      <c r="Q20" s="42">
        <v>4</v>
      </c>
      <c r="R20" s="45">
        <f t="shared" si="1"/>
        <v>0.26376920194829523</v>
      </c>
      <c r="S20" s="46">
        <f t="shared" si="0"/>
        <v>0.278995756718529</v>
      </c>
      <c r="T20" s="47">
        <f t="shared" si="0"/>
        <v>0.27160269237766055</v>
      </c>
    </row>
    <row r="21" spans="1:20" ht="17.25" customHeight="1" x14ac:dyDescent="0.2">
      <c r="A21" s="62" t="s">
        <v>65</v>
      </c>
      <c r="B21" s="59" t="s">
        <v>88</v>
      </c>
      <c r="C21" s="40">
        <v>4253</v>
      </c>
      <c r="D21" s="41">
        <v>4521</v>
      </c>
      <c r="E21" s="41">
        <v>8774</v>
      </c>
      <c r="F21" s="40">
        <v>1203</v>
      </c>
      <c r="G21" s="41">
        <v>1206</v>
      </c>
      <c r="H21" s="42">
        <v>2409</v>
      </c>
      <c r="I21" s="40">
        <v>652</v>
      </c>
      <c r="J21" s="41">
        <v>578</v>
      </c>
      <c r="K21" s="42">
        <v>1230</v>
      </c>
      <c r="L21" s="33">
        <v>550</v>
      </c>
      <c r="M21" s="34">
        <v>627</v>
      </c>
      <c r="N21" s="42">
        <v>1177</v>
      </c>
      <c r="O21" s="40">
        <v>1</v>
      </c>
      <c r="P21" s="44">
        <v>1</v>
      </c>
      <c r="Q21" s="42">
        <v>2</v>
      </c>
      <c r="R21" s="45">
        <f t="shared" si="1"/>
        <v>0.28285915824124147</v>
      </c>
      <c r="S21" s="46">
        <f t="shared" si="0"/>
        <v>0.2667551426675514</v>
      </c>
      <c r="T21" s="47">
        <f t="shared" si="0"/>
        <v>0.27456120355596081</v>
      </c>
    </row>
    <row r="22" spans="1:20" ht="17.25" customHeight="1" x14ac:dyDescent="0.2">
      <c r="A22" s="62" t="s">
        <v>67</v>
      </c>
      <c r="B22" s="59" t="s">
        <v>89</v>
      </c>
      <c r="C22" s="40">
        <v>2329</v>
      </c>
      <c r="D22" s="41">
        <v>2423</v>
      </c>
      <c r="E22" s="41">
        <v>4752</v>
      </c>
      <c r="F22" s="40">
        <v>534</v>
      </c>
      <c r="G22" s="41">
        <v>555</v>
      </c>
      <c r="H22" s="42">
        <v>1089</v>
      </c>
      <c r="I22" s="40">
        <v>272</v>
      </c>
      <c r="J22" s="41">
        <v>235</v>
      </c>
      <c r="K22" s="42">
        <v>507</v>
      </c>
      <c r="L22" s="33">
        <v>260</v>
      </c>
      <c r="M22" s="34">
        <v>316</v>
      </c>
      <c r="N22" s="42">
        <v>576</v>
      </c>
      <c r="O22" s="40">
        <v>2</v>
      </c>
      <c r="P22" s="44">
        <v>4</v>
      </c>
      <c r="Q22" s="42">
        <v>6</v>
      </c>
      <c r="R22" s="45">
        <f t="shared" si="1"/>
        <v>0.22928295405753543</v>
      </c>
      <c r="S22" s="46">
        <f t="shared" si="0"/>
        <v>0.22905489063144863</v>
      </c>
      <c r="T22" s="47">
        <f t="shared" si="0"/>
        <v>0.22916666666666666</v>
      </c>
    </row>
    <row r="23" spans="1:20" ht="17.25" customHeight="1" x14ac:dyDescent="0.2">
      <c r="A23" s="62" t="s">
        <v>69</v>
      </c>
      <c r="B23" s="59" t="s">
        <v>90</v>
      </c>
      <c r="C23" s="40">
        <v>2336</v>
      </c>
      <c r="D23" s="41">
        <v>2482</v>
      </c>
      <c r="E23" s="41">
        <v>4818</v>
      </c>
      <c r="F23" s="40">
        <v>597</v>
      </c>
      <c r="G23" s="41">
        <v>643</v>
      </c>
      <c r="H23" s="42">
        <v>1240</v>
      </c>
      <c r="I23" s="40">
        <v>444</v>
      </c>
      <c r="J23" s="41">
        <v>456</v>
      </c>
      <c r="K23" s="42">
        <v>900</v>
      </c>
      <c r="L23" s="33">
        <v>152</v>
      </c>
      <c r="M23" s="34">
        <v>185</v>
      </c>
      <c r="N23" s="42">
        <v>337</v>
      </c>
      <c r="O23" s="40">
        <v>1</v>
      </c>
      <c r="P23" s="44">
        <v>2</v>
      </c>
      <c r="Q23" s="42">
        <v>3</v>
      </c>
      <c r="R23" s="45">
        <f t="shared" si="1"/>
        <v>0.25556506849315069</v>
      </c>
      <c r="S23" s="46">
        <f t="shared" si="0"/>
        <v>0.25906526994359386</v>
      </c>
      <c r="T23" s="47">
        <f t="shared" si="0"/>
        <v>0.25736820257368204</v>
      </c>
    </row>
    <row r="24" spans="1:20" ht="17.25" customHeight="1" x14ac:dyDescent="0.2">
      <c r="A24" s="62" t="s">
        <v>71</v>
      </c>
      <c r="B24" s="59" t="s">
        <v>91</v>
      </c>
      <c r="C24" s="40">
        <v>3201</v>
      </c>
      <c r="D24" s="41">
        <v>3375</v>
      </c>
      <c r="E24" s="41">
        <v>6576</v>
      </c>
      <c r="F24" s="40">
        <v>808</v>
      </c>
      <c r="G24" s="41">
        <v>768</v>
      </c>
      <c r="H24" s="42">
        <v>1576</v>
      </c>
      <c r="I24" s="40">
        <v>530</v>
      </c>
      <c r="J24" s="41">
        <v>520</v>
      </c>
      <c r="K24" s="42">
        <v>1050</v>
      </c>
      <c r="L24" s="33">
        <v>276</v>
      </c>
      <c r="M24" s="34">
        <v>245</v>
      </c>
      <c r="N24" s="42">
        <v>521</v>
      </c>
      <c r="O24" s="40">
        <v>2</v>
      </c>
      <c r="P24" s="44">
        <v>3</v>
      </c>
      <c r="Q24" s="42">
        <v>5</v>
      </c>
      <c r="R24" s="45">
        <f t="shared" si="1"/>
        <v>0.25242111840049986</v>
      </c>
      <c r="S24" s="46">
        <f t="shared" si="0"/>
        <v>0.22755555555555557</v>
      </c>
      <c r="T24" s="47">
        <f t="shared" si="0"/>
        <v>0.23965936739659369</v>
      </c>
    </row>
    <row r="25" spans="1:20" ht="17.25" customHeight="1" x14ac:dyDescent="0.2">
      <c r="A25" s="62" t="s">
        <v>92</v>
      </c>
      <c r="B25" s="59" t="s">
        <v>93</v>
      </c>
      <c r="C25" s="40">
        <v>1948</v>
      </c>
      <c r="D25" s="41">
        <v>1950</v>
      </c>
      <c r="E25" s="41">
        <v>3898</v>
      </c>
      <c r="F25" s="40">
        <v>448</v>
      </c>
      <c r="G25" s="41">
        <v>461</v>
      </c>
      <c r="H25" s="42">
        <v>909</v>
      </c>
      <c r="I25" s="40">
        <v>338</v>
      </c>
      <c r="J25" s="41">
        <v>339</v>
      </c>
      <c r="K25" s="42">
        <v>677</v>
      </c>
      <c r="L25" s="33">
        <v>109</v>
      </c>
      <c r="M25" s="34">
        <v>122</v>
      </c>
      <c r="N25" s="42">
        <v>231</v>
      </c>
      <c r="O25" s="40">
        <v>1</v>
      </c>
      <c r="P25" s="44">
        <v>0</v>
      </c>
      <c r="Q25" s="42">
        <v>1</v>
      </c>
      <c r="R25" s="45">
        <f>IF(I25="","",F25/C25)</f>
        <v>0.2299794661190965</v>
      </c>
      <c r="S25" s="46">
        <f t="shared" si="0"/>
        <v>0.2364102564102564</v>
      </c>
      <c r="T25" s="47">
        <f t="shared" si="0"/>
        <v>0.2331965110312981</v>
      </c>
    </row>
    <row r="26" spans="1:20" ht="17.25" customHeight="1" x14ac:dyDescent="0.2">
      <c r="A26" s="62" t="s">
        <v>94</v>
      </c>
      <c r="B26" s="59" t="s">
        <v>95</v>
      </c>
      <c r="C26" s="40">
        <v>2461</v>
      </c>
      <c r="D26" s="41">
        <v>1963</v>
      </c>
      <c r="E26" s="41">
        <v>4424</v>
      </c>
      <c r="F26" s="40">
        <v>563</v>
      </c>
      <c r="G26" s="41">
        <v>399</v>
      </c>
      <c r="H26" s="42">
        <v>962</v>
      </c>
      <c r="I26" s="40">
        <v>381</v>
      </c>
      <c r="J26" s="41">
        <v>273</v>
      </c>
      <c r="K26" s="42">
        <v>654</v>
      </c>
      <c r="L26" s="33">
        <v>177</v>
      </c>
      <c r="M26" s="34">
        <v>125</v>
      </c>
      <c r="N26" s="42">
        <v>302</v>
      </c>
      <c r="O26" s="40">
        <v>5</v>
      </c>
      <c r="P26" s="44">
        <v>1</v>
      </c>
      <c r="Q26" s="42">
        <v>6</v>
      </c>
      <c r="R26" s="45">
        <f t="shared" si="1"/>
        <v>0.22876879317350671</v>
      </c>
      <c r="S26" s="46">
        <f t="shared" si="0"/>
        <v>0.20326031584309731</v>
      </c>
      <c r="T26" s="47">
        <f t="shared" si="0"/>
        <v>0.21745027124773961</v>
      </c>
    </row>
    <row r="27" spans="1:20" ht="17.25" customHeight="1" x14ac:dyDescent="0.2">
      <c r="A27" s="62" t="s">
        <v>96</v>
      </c>
      <c r="B27" s="59" t="s">
        <v>97</v>
      </c>
      <c r="C27" s="40">
        <v>3196</v>
      </c>
      <c r="D27" s="41">
        <v>3465</v>
      </c>
      <c r="E27" s="41">
        <v>6661</v>
      </c>
      <c r="F27" s="40">
        <v>789</v>
      </c>
      <c r="G27" s="41">
        <v>817</v>
      </c>
      <c r="H27" s="42">
        <v>1606</v>
      </c>
      <c r="I27" s="40">
        <v>558</v>
      </c>
      <c r="J27" s="41">
        <v>570</v>
      </c>
      <c r="K27" s="42">
        <v>1128</v>
      </c>
      <c r="L27" s="33">
        <v>228</v>
      </c>
      <c r="M27" s="34">
        <v>241</v>
      </c>
      <c r="N27" s="42">
        <v>469</v>
      </c>
      <c r="O27" s="40">
        <v>3</v>
      </c>
      <c r="P27" s="44">
        <v>6</v>
      </c>
      <c r="Q27" s="42">
        <v>9</v>
      </c>
      <c r="R27" s="45">
        <f t="shared" si="1"/>
        <v>0.24687108886107634</v>
      </c>
      <c r="S27" s="46">
        <f t="shared" si="0"/>
        <v>0.23578643578643579</v>
      </c>
      <c r="T27" s="47">
        <f t="shared" si="0"/>
        <v>0.24110493919831857</v>
      </c>
    </row>
    <row r="28" spans="1:20" ht="17.25" customHeight="1" x14ac:dyDescent="0.2">
      <c r="A28" s="62" t="s">
        <v>98</v>
      </c>
      <c r="B28" s="59" t="s">
        <v>99</v>
      </c>
      <c r="C28" s="40">
        <v>1947</v>
      </c>
      <c r="D28" s="41">
        <v>1940</v>
      </c>
      <c r="E28" s="41">
        <v>3887</v>
      </c>
      <c r="F28" s="40">
        <v>471</v>
      </c>
      <c r="G28" s="41">
        <v>467</v>
      </c>
      <c r="H28" s="42">
        <v>938</v>
      </c>
      <c r="I28" s="40">
        <v>340</v>
      </c>
      <c r="J28" s="41">
        <v>304</v>
      </c>
      <c r="K28" s="42">
        <v>644</v>
      </c>
      <c r="L28" s="33">
        <v>129</v>
      </c>
      <c r="M28" s="34">
        <v>160</v>
      </c>
      <c r="N28" s="42">
        <v>289</v>
      </c>
      <c r="O28" s="40">
        <v>2</v>
      </c>
      <c r="P28" s="44">
        <v>3</v>
      </c>
      <c r="Q28" s="42">
        <v>5</v>
      </c>
      <c r="R28" s="45">
        <f t="shared" si="1"/>
        <v>0.24191063174114022</v>
      </c>
      <c r="S28" s="46">
        <f t="shared" si="0"/>
        <v>0.24072164948453609</v>
      </c>
      <c r="T28" s="47">
        <f t="shared" si="0"/>
        <v>0.24131721121687677</v>
      </c>
    </row>
    <row r="29" spans="1:20" ht="17.25" customHeight="1" x14ac:dyDescent="0.2">
      <c r="A29" s="62" t="s">
        <v>100</v>
      </c>
      <c r="B29" s="59" t="s">
        <v>101</v>
      </c>
      <c r="C29" s="40">
        <v>2222</v>
      </c>
      <c r="D29" s="41">
        <v>2208</v>
      </c>
      <c r="E29" s="41">
        <v>4430</v>
      </c>
      <c r="F29" s="40">
        <v>664</v>
      </c>
      <c r="G29" s="41">
        <v>604</v>
      </c>
      <c r="H29" s="42">
        <v>1268</v>
      </c>
      <c r="I29" s="40">
        <v>426</v>
      </c>
      <c r="J29" s="41">
        <v>398</v>
      </c>
      <c r="K29" s="42">
        <v>824</v>
      </c>
      <c r="L29" s="33">
        <v>238</v>
      </c>
      <c r="M29" s="34">
        <v>203</v>
      </c>
      <c r="N29" s="42">
        <v>441</v>
      </c>
      <c r="O29" s="40">
        <v>0</v>
      </c>
      <c r="P29" s="44">
        <v>3</v>
      </c>
      <c r="Q29" s="42">
        <v>3</v>
      </c>
      <c r="R29" s="45">
        <f t="shared" si="1"/>
        <v>0.29882988298829882</v>
      </c>
      <c r="S29" s="46">
        <f t="shared" si="0"/>
        <v>0.27355072463768115</v>
      </c>
      <c r="T29" s="47">
        <f t="shared" si="0"/>
        <v>0.28623024830699773</v>
      </c>
    </row>
    <row r="30" spans="1:20" ht="17.25" customHeight="1" thickBot="1" x14ac:dyDescent="0.25">
      <c r="A30" s="62" t="s">
        <v>102</v>
      </c>
      <c r="B30" s="59" t="s">
        <v>103</v>
      </c>
      <c r="C30" s="40">
        <v>2035</v>
      </c>
      <c r="D30" s="41">
        <v>2437</v>
      </c>
      <c r="E30" s="41">
        <v>4472</v>
      </c>
      <c r="F30" s="40">
        <v>507</v>
      </c>
      <c r="G30" s="41">
        <v>562</v>
      </c>
      <c r="H30" s="42">
        <v>1069</v>
      </c>
      <c r="I30" s="40">
        <v>300</v>
      </c>
      <c r="J30" s="41">
        <v>278</v>
      </c>
      <c r="K30" s="42">
        <v>578</v>
      </c>
      <c r="L30" s="33">
        <v>204</v>
      </c>
      <c r="M30" s="34">
        <v>284</v>
      </c>
      <c r="N30" s="42">
        <v>488</v>
      </c>
      <c r="O30" s="40">
        <v>3</v>
      </c>
      <c r="P30" s="44">
        <v>0</v>
      </c>
      <c r="Q30" s="42">
        <v>3</v>
      </c>
      <c r="R30" s="45">
        <f t="shared" si="1"/>
        <v>0.24914004914004914</v>
      </c>
      <c r="S30" s="46">
        <f t="shared" si="0"/>
        <v>0.23061140746819861</v>
      </c>
      <c r="T30" s="47">
        <f t="shared" si="0"/>
        <v>0.23904293381037567</v>
      </c>
    </row>
    <row r="31" spans="1:20" ht="17.25" customHeight="1" thickTop="1" thickBot="1" x14ac:dyDescent="0.25">
      <c r="A31" s="49" t="s">
        <v>20</v>
      </c>
      <c r="B31" s="50"/>
      <c r="C31" s="51">
        <f t="shared" ref="C31:P31" si="2">SUM(C6:C30)</f>
        <v>60927</v>
      </c>
      <c r="D31" s="52">
        <f t="shared" si="2"/>
        <v>62693</v>
      </c>
      <c r="E31" s="53">
        <f t="shared" si="2"/>
        <v>123620</v>
      </c>
      <c r="F31" s="51">
        <f t="shared" si="2"/>
        <v>14917</v>
      </c>
      <c r="G31" s="52">
        <f t="shared" si="2"/>
        <v>14933</v>
      </c>
      <c r="H31" s="53">
        <f t="shared" si="2"/>
        <v>29850</v>
      </c>
      <c r="I31" s="51">
        <f t="shared" si="2"/>
        <v>9938</v>
      </c>
      <c r="J31" s="52">
        <f t="shared" si="2"/>
        <v>9413</v>
      </c>
      <c r="K31" s="53">
        <f t="shared" si="2"/>
        <v>19351</v>
      </c>
      <c r="L31" s="51">
        <f t="shared" si="2"/>
        <v>4936</v>
      </c>
      <c r="M31" s="52">
        <f t="shared" si="2"/>
        <v>5482</v>
      </c>
      <c r="N31" s="53">
        <f t="shared" si="2"/>
        <v>10418</v>
      </c>
      <c r="O31" s="51">
        <f t="shared" si="2"/>
        <v>43</v>
      </c>
      <c r="P31" s="52">
        <f t="shared" si="2"/>
        <v>38</v>
      </c>
      <c r="Q31" s="53">
        <f>SUM(Q6:Q30)</f>
        <v>81</v>
      </c>
      <c r="R31" s="54">
        <f>IF(OR(F31=0,C31=0),"",F31/C31)</f>
        <v>0.24483398165017151</v>
      </c>
      <c r="S31" s="55">
        <f>IF(OR(G31=0,D31=0),"",G31/D31)</f>
        <v>0.2381924616783373</v>
      </c>
      <c r="T31" s="56">
        <f>IF(OR(H31=0,E31=0),"",H31/E31)</f>
        <v>0.24146578223588416</v>
      </c>
    </row>
    <row r="32" spans="1:20" ht="16.5" customHeight="1" x14ac:dyDescent="0.2"/>
    <row r="33" ht="16.5" customHeight="1" x14ac:dyDescent="0.2"/>
    <row r="34" ht="16.5" customHeight="1" x14ac:dyDescent="0.2"/>
    <row r="35" ht="16.5" customHeight="1" x14ac:dyDescent="0.2"/>
    <row r="36" ht="16.5" customHeight="1" x14ac:dyDescent="0.2"/>
  </sheetData>
  <sheetProtection algorithmName="SHA-512" hashValue="kTojSrtQ2ZW1L8dytGAS7T6sXWhVrZ7Sa99TXqd2hPfpVm7ksWmW7/epevyKtKAQ8dHmFRl+jASin00wue2GHw==" saltValue="QLm6b9g+lzITvmUvmeuVkg==" spinCount="100000" sheet="1" formatCells="0" formatColumns="0" formatRows="0"/>
  <mergeCells count="9">
    <mergeCell ref="A1:T3"/>
    <mergeCell ref="A4:A5"/>
    <mergeCell ref="B4:B5"/>
    <mergeCell ref="C4:E4"/>
    <mergeCell ref="F4:H4"/>
    <mergeCell ref="I4:K4"/>
    <mergeCell ref="L4:N4"/>
    <mergeCell ref="O4:Q4"/>
    <mergeCell ref="R4:T4"/>
  </mergeCells>
  <phoneticPr fontId="2"/>
  <printOptions horizontalCentered="1"/>
  <pageMargins left="0.39370078740157483" right="0.39370078740157483" top="0.62992125984251968" bottom="0.59055118110236227" header="0.43307086614173229" footer="0.39370078740157483"/>
  <pageSetup paperSize="9" scale="81" orientation="landscape" r:id="rId1"/>
  <headerFooter alignWithMargins="0">
    <oddFooter>&amp;R令和5年8月6日執行　埼玉県知事選挙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autoPageBreaks="0" fitToPage="1"/>
  </sheetPr>
  <dimension ref="A1:V39"/>
  <sheetViews>
    <sheetView showGridLines="0" view="pageBreakPreview" zoomScale="70" zoomScaleNormal="80" zoomScaleSheetLayoutView="70" workbookViewId="0">
      <selection activeCell="Y12" sqref="Y12"/>
    </sheetView>
  </sheetViews>
  <sheetFormatPr defaultColWidth="9" defaultRowHeight="13.2" x14ac:dyDescent="0.2"/>
  <cols>
    <col min="1" max="1" width="9" style="35"/>
    <col min="2" max="2" width="27.6640625" style="35" customWidth="1"/>
    <col min="3" max="4" width="8.33203125" style="35" bestFit="1" customWidth="1"/>
    <col min="5" max="5" width="8.6640625" style="35" customWidth="1"/>
    <col min="6" max="8" width="8.33203125" style="35" customWidth="1"/>
    <col min="9" max="14" width="7.33203125" style="35" customWidth="1"/>
    <col min="15" max="17" width="6.33203125" style="35" customWidth="1"/>
    <col min="18" max="20" width="8.33203125" style="35" customWidth="1"/>
    <col min="21" max="16384" width="9" style="35"/>
  </cols>
  <sheetData>
    <row r="1" spans="1:22" ht="23.25" customHeight="1" x14ac:dyDescent="0.2">
      <c r="A1" s="75" t="s">
        <v>28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</row>
    <row r="2" spans="1:22" ht="21" customHeight="1" x14ac:dyDescent="0.2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spans="1:22" ht="17.25" customHeight="1" thickBot="1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</row>
    <row r="4" spans="1:22" ht="27.6" customHeight="1" x14ac:dyDescent="0.2">
      <c r="A4" s="77" t="s">
        <v>0</v>
      </c>
      <c r="B4" s="79" t="s">
        <v>1</v>
      </c>
      <c r="C4" s="81" t="s">
        <v>5</v>
      </c>
      <c r="D4" s="82"/>
      <c r="E4" s="83"/>
      <c r="F4" s="81" t="s">
        <v>6</v>
      </c>
      <c r="G4" s="82"/>
      <c r="H4" s="83"/>
      <c r="I4" s="81" t="s">
        <v>23</v>
      </c>
      <c r="J4" s="82"/>
      <c r="K4" s="83"/>
      <c r="L4" s="84" t="s">
        <v>7</v>
      </c>
      <c r="M4" s="85"/>
      <c r="N4" s="86"/>
      <c r="O4" s="81" t="s">
        <v>24</v>
      </c>
      <c r="P4" s="82"/>
      <c r="Q4" s="83"/>
      <c r="R4" s="81" t="s">
        <v>25</v>
      </c>
      <c r="S4" s="82"/>
      <c r="T4" s="83"/>
    </row>
    <row r="5" spans="1:22" ht="17.25" customHeight="1" x14ac:dyDescent="0.2">
      <c r="A5" s="78"/>
      <c r="B5" s="80"/>
      <c r="C5" s="60" t="s">
        <v>2</v>
      </c>
      <c r="D5" s="37" t="s">
        <v>3</v>
      </c>
      <c r="E5" s="38" t="s">
        <v>18</v>
      </c>
      <c r="F5" s="60" t="s">
        <v>2</v>
      </c>
      <c r="G5" s="37" t="s">
        <v>3</v>
      </c>
      <c r="H5" s="38" t="s">
        <v>19</v>
      </c>
      <c r="I5" s="60" t="s">
        <v>2</v>
      </c>
      <c r="J5" s="37" t="s">
        <v>3</v>
      </c>
      <c r="K5" s="38" t="s">
        <v>19</v>
      </c>
      <c r="L5" s="60" t="s">
        <v>2</v>
      </c>
      <c r="M5" s="37" t="s">
        <v>3</v>
      </c>
      <c r="N5" s="38" t="s">
        <v>19</v>
      </c>
      <c r="O5" s="60" t="s">
        <v>2</v>
      </c>
      <c r="P5" s="37" t="s">
        <v>3</v>
      </c>
      <c r="Q5" s="38" t="s">
        <v>19</v>
      </c>
      <c r="R5" s="60" t="s">
        <v>2</v>
      </c>
      <c r="S5" s="37" t="s">
        <v>3</v>
      </c>
      <c r="T5" s="38" t="s">
        <v>21</v>
      </c>
    </row>
    <row r="6" spans="1:22" ht="17.25" customHeight="1" x14ac:dyDescent="0.2">
      <c r="A6" s="36" t="s">
        <v>36</v>
      </c>
      <c r="B6" s="39" t="s">
        <v>104</v>
      </c>
      <c r="C6" s="40">
        <v>2785</v>
      </c>
      <c r="D6" s="41">
        <v>2822</v>
      </c>
      <c r="E6" s="41">
        <v>5607</v>
      </c>
      <c r="F6" s="40">
        <v>708</v>
      </c>
      <c r="G6" s="41">
        <v>719</v>
      </c>
      <c r="H6" s="42">
        <v>1427</v>
      </c>
      <c r="I6" s="43">
        <v>530</v>
      </c>
      <c r="J6" s="41">
        <v>500</v>
      </c>
      <c r="K6" s="42">
        <v>1030</v>
      </c>
      <c r="L6" s="33">
        <v>178</v>
      </c>
      <c r="M6" s="34">
        <v>216</v>
      </c>
      <c r="N6" s="42">
        <v>394</v>
      </c>
      <c r="O6" s="40">
        <v>0</v>
      </c>
      <c r="P6" s="44">
        <v>3</v>
      </c>
      <c r="Q6" s="42">
        <v>3</v>
      </c>
      <c r="R6" s="45">
        <f>IF(I6="","",F6/C6)</f>
        <v>0.25421903052064632</v>
      </c>
      <c r="S6" s="46">
        <f t="shared" ref="S6:T27" si="0">IF(J6="","",G6/D6)</f>
        <v>0.25478384124734232</v>
      </c>
      <c r="T6" s="47">
        <f t="shared" si="0"/>
        <v>0.25450329944711969</v>
      </c>
      <c r="U6" s="48"/>
      <c r="V6" s="48"/>
    </row>
    <row r="7" spans="1:22" ht="17.25" customHeight="1" x14ac:dyDescent="0.2">
      <c r="A7" s="36" t="s">
        <v>37</v>
      </c>
      <c r="B7" s="39" t="s">
        <v>105</v>
      </c>
      <c r="C7" s="40">
        <v>2331</v>
      </c>
      <c r="D7" s="41">
        <v>2288</v>
      </c>
      <c r="E7" s="41">
        <v>4619</v>
      </c>
      <c r="F7" s="40">
        <v>589</v>
      </c>
      <c r="G7" s="41">
        <v>610</v>
      </c>
      <c r="H7" s="42">
        <v>1199</v>
      </c>
      <c r="I7" s="43">
        <v>369</v>
      </c>
      <c r="J7" s="41">
        <v>345</v>
      </c>
      <c r="K7" s="42">
        <v>714</v>
      </c>
      <c r="L7" s="33">
        <v>220</v>
      </c>
      <c r="M7" s="34">
        <v>261</v>
      </c>
      <c r="N7" s="42">
        <v>481</v>
      </c>
      <c r="O7" s="40">
        <v>0</v>
      </c>
      <c r="P7" s="44">
        <v>4</v>
      </c>
      <c r="Q7" s="42">
        <v>4</v>
      </c>
      <c r="R7" s="45">
        <f t="shared" ref="R7:R27" si="1">IF(I7="","",F7/C7)</f>
        <v>0.25268125268125269</v>
      </c>
      <c r="S7" s="46">
        <f t="shared" si="0"/>
        <v>0.26660839160839161</v>
      </c>
      <c r="T7" s="47">
        <f t="shared" si="0"/>
        <v>0.25957999567005846</v>
      </c>
      <c r="U7" s="48"/>
      <c r="V7" s="48"/>
    </row>
    <row r="8" spans="1:22" ht="17.25" customHeight="1" x14ac:dyDescent="0.2">
      <c r="A8" s="36" t="s">
        <v>38</v>
      </c>
      <c r="B8" s="39" t="s">
        <v>291</v>
      </c>
      <c r="C8" s="40">
        <v>2749</v>
      </c>
      <c r="D8" s="41">
        <v>2867</v>
      </c>
      <c r="E8" s="41">
        <v>5616</v>
      </c>
      <c r="F8" s="40">
        <v>672</v>
      </c>
      <c r="G8" s="41">
        <v>672</v>
      </c>
      <c r="H8" s="42">
        <v>1344</v>
      </c>
      <c r="I8" s="43">
        <v>515</v>
      </c>
      <c r="J8" s="41">
        <v>470</v>
      </c>
      <c r="K8" s="42">
        <v>985</v>
      </c>
      <c r="L8" s="33">
        <v>156</v>
      </c>
      <c r="M8" s="34">
        <v>199</v>
      </c>
      <c r="N8" s="42">
        <v>355</v>
      </c>
      <c r="O8" s="40">
        <v>1</v>
      </c>
      <c r="P8" s="44">
        <v>3</v>
      </c>
      <c r="Q8" s="42">
        <v>4</v>
      </c>
      <c r="R8" s="45">
        <f t="shared" si="1"/>
        <v>0.24445252819206983</v>
      </c>
      <c r="S8" s="46">
        <f t="shared" si="0"/>
        <v>0.2343913498430415</v>
      </c>
      <c r="T8" s="47">
        <f t="shared" si="0"/>
        <v>0.23931623931623933</v>
      </c>
      <c r="U8" s="48"/>
      <c r="V8" s="48"/>
    </row>
    <row r="9" spans="1:22" ht="17.25" customHeight="1" x14ac:dyDescent="0.2">
      <c r="A9" s="36" t="s">
        <v>39</v>
      </c>
      <c r="B9" s="39" t="s">
        <v>106</v>
      </c>
      <c r="C9" s="40">
        <v>2987</v>
      </c>
      <c r="D9" s="41">
        <v>3157</v>
      </c>
      <c r="E9" s="41">
        <v>6144</v>
      </c>
      <c r="F9" s="40">
        <v>627</v>
      </c>
      <c r="G9" s="41">
        <v>642</v>
      </c>
      <c r="H9" s="42">
        <v>1269</v>
      </c>
      <c r="I9" s="43">
        <v>464</v>
      </c>
      <c r="J9" s="41">
        <v>461</v>
      </c>
      <c r="K9" s="42">
        <v>925</v>
      </c>
      <c r="L9" s="33">
        <v>162</v>
      </c>
      <c r="M9" s="34">
        <v>181</v>
      </c>
      <c r="N9" s="42">
        <v>343</v>
      </c>
      <c r="O9" s="40">
        <v>1</v>
      </c>
      <c r="P9" s="44">
        <v>0</v>
      </c>
      <c r="Q9" s="42">
        <v>1</v>
      </c>
      <c r="R9" s="45">
        <f t="shared" si="1"/>
        <v>0.2099096083026448</v>
      </c>
      <c r="S9" s="46">
        <f t="shared" si="0"/>
        <v>0.20335761799176433</v>
      </c>
      <c r="T9" s="47">
        <f t="shared" si="0"/>
        <v>0.20654296875</v>
      </c>
      <c r="U9" s="48"/>
      <c r="V9" s="48"/>
    </row>
    <row r="10" spans="1:22" ht="17.25" customHeight="1" x14ac:dyDescent="0.2">
      <c r="A10" s="36" t="s">
        <v>40</v>
      </c>
      <c r="B10" s="39" t="s">
        <v>303</v>
      </c>
      <c r="C10" s="40">
        <v>3039</v>
      </c>
      <c r="D10" s="41">
        <v>2945</v>
      </c>
      <c r="E10" s="41">
        <v>5984</v>
      </c>
      <c r="F10" s="40">
        <v>728</v>
      </c>
      <c r="G10" s="41">
        <v>715</v>
      </c>
      <c r="H10" s="42">
        <v>1443</v>
      </c>
      <c r="I10" s="43">
        <v>526</v>
      </c>
      <c r="J10" s="41">
        <v>482</v>
      </c>
      <c r="K10" s="42">
        <v>1008</v>
      </c>
      <c r="L10" s="33">
        <v>201</v>
      </c>
      <c r="M10" s="34">
        <v>231</v>
      </c>
      <c r="N10" s="42">
        <v>432</v>
      </c>
      <c r="O10" s="40">
        <v>1</v>
      </c>
      <c r="P10" s="44">
        <v>2</v>
      </c>
      <c r="Q10" s="42">
        <v>3</v>
      </c>
      <c r="R10" s="45">
        <f t="shared" si="1"/>
        <v>0.23955248436985851</v>
      </c>
      <c r="S10" s="46">
        <f t="shared" si="0"/>
        <v>0.2427843803056027</v>
      </c>
      <c r="T10" s="47">
        <f t="shared" si="0"/>
        <v>0.24114304812834225</v>
      </c>
      <c r="U10" s="48"/>
      <c r="V10" s="48"/>
    </row>
    <row r="11" spans="1:22" ht="17.25" customHeight="1" x14ac:dyDescent="0.2">
      <c r="A11" s="36" t="s">
        <v>41</v>
      </c>
      <c r="B11" s="39" t="s">
        <v>292</v>
      </c>
      <c r="C11" s="40">
        <v>2717</v>
      </c>
      <c r="D11" s="41">
        <v>2834</v>
      </c>
      <c r="E11" s="41">
        <v>5551</v>
      </c>
      <c r="F11" s="40">
        <v>580</v>
      </c>
      <c r="G11" s="41">
        <v>596</v>
      </c>
      <c r="H11" s="42">
        <v>1176</v>
      </c>
      <c r="I11" s="43">
        <v>394</v>
      </c>
      <c r="J11" s="41">
        <v>368</v>
      </c>
      <c r="K11" s="42">
        <v>762</v>
      </c>
      <c r="L11" s="33">
        <v>184</v>
      </c>
      <c r="M11" s="34">
        <v>222</v>
      </c>
      <c r="N11" s="42">
        <v>406</v>
      </c>
      <c r="O11" s="40">
        <v>2</v>
      </c>
      <c r="P11" s="44">
        <v>6</v>
      </c>
      <c r="Q11" s="42">
        <v>8</v>
      </c>
      <c r="R11" s="45">
        <f t="shared" si="1"/>
        <v>0.21347073978652925</v>
      </c>
      <c r="S11" s="46">
        <f t="shared" si="0"/>
        <v>0.21030345800988004</v>
      </c>
      <c r="T11" s="47">
        <f t="shared" si="0"/>
        <v>0.21185372005044137</v>
      </c>
      <c r="U11" s="48"/>
      <c r="V11" s="48"/>
    </row>
    <row r="12" spans="1:22" ht="17.25" customHeight="1" x14ac:dyDescent="0.2">
      <c r="A12" s="36" t="s">
        <v>42</v>
      </c>
      <c r="B12" s="39" t="s">
        <v>107</v>
      </c>
      <c r="C12" s="40">
        <v>1513</v>
      </c>
      <c r="D12" s="41">
        <v>1438</v>
      </c>
      <c r="E12" s="41">
        <v>2951</v>
      </c>
      <c r="F12" s="40">
        <v>354</v>
      </c>
      <c r="G12" s="41">
        <v>348</v>
      </c>
      <c r="H12" s="42">
        <v>702</v>
      </c>
      <c r="I12" s="43">
        <v>247</v>
      </c>
      <c r="J12" s="41">
        <v>221</v>
      </c>
      <c r="K12" s="42">
        <v>468</v>
      </c>
      <c r="L12" s="33">
        <v>102</v>
      </c>
      <c r="M12" s="34">
        <v>121</v>
      </c>
      <c r="N12" s="42">
        <v>223</v>
      </c>
      <c r="O12" s="40">
        <v>5</v>
      </c>
      <c r="P12" s="44">
        <v>6</v>
      </c>
      <c r="Q12" s="42">
        <v>11</v>
      </c>
      <c r="R12" s="45">
        <f t="shared" si="1"/>
        <v>0.23397224058162591</v>
      </c>
      <c r="S12" s="46">
        <f t="shared" si="0"/>
        <v>0.24200278164116829</v>
      </c>
      <c r="T12" s="47">
        <f t="shared" si="0"/>
        <v>0.23788546255506607</v>
      </c>
      <c r="U12" s="48"/>
      <c r="V12" s="48"/>
    </row>
    <row r="13" spans="1:22" ht="17.25" customHeight="1" x14ac:dyDescent="0.2">
      <c r="A13" s="36" t="s">
        <v>43</v>
      </c>
      <c r="B13" s="39" t="s">
        <v>108</v>
      </c>
      <c r="C13" s="40">
        <v>1800</v>
      </c>
      <c r="D13" s="41">
        <v>1878</v>
      </c>
      <c r="E13" s="41">
        <v>3678</v>
      </c>
      <c r="F13" s="40">
        <v>491</v>
      </c>
      <c r="G13" s="41">
        <v>496</v>
      </c>
      <c r="H13" s="42">
        <v>987</v>
      </c>
      <c r="I13" s="43">
        <v>365</v>
      </c>
      <c r="J13" s="41">
        <v>354</v>
      </c>
      <c r="K13" s="42">
        <v>719</v>
      </c>
      <c r="L13" s="33">
        <v>126</v>
      </c>
      <c r="M13" s="34">
        <v>137</v>
      </c>
      <c r="N13" s="42">
        <v>263</v>
      </c>
      <c r="O13" s="40">
        <v>0</v>
      </c>
      <c r="P13" s="44">
        <v>5</v>
      </c>
      <c r="Q13" s="42">
        <v>5</v>
      </c>
      <c r="R13" s="45">
        <f t="shared" si="1"/>
        <v>0.27277777777777779</v>
      </c>
      <c r="S13" s="46">
        <f t="shared" si="0"/>
        <v>0.26411075612353568</v>
      </c>
      <c r="T13" s="47">
        <f t="shared" si="0"/>
        <v>0.26835236541598695</v>
      </c>
      <c r="U13" s="48"/>
      <c r="V13" s="48"/>
    </row>
    <row r="14" spans="1:22" ht="17.25" customHeight="1" x14ac:dyDescent="0.2">
      <c r="A14" s="36" t="s">
        <v>44</v>
      </c>
      <c r="B14" s="39" t="s">
        <v>109</v>
      </c>
      <c r="C14" s="40">
        <v>1996</v>
      </c>
      <c r="D14" s="41">
        <v>2006</v>
      </c>
      <c r="E14" s="41">
        <v>4002</v>
      </c>
      <c r="F14" s="40">
        <v>515</v>
      </c>
      <c r="G14" s="41">
        <v>542</v>
      </c>
      <c r="H14" s="42">
        <v>1057</v>
      </c>
      <c r="I14" s="43">
        <v>337</v>
      </c>
      <c r="J14" s="41">
        <v>303</v>
      </c>
      <c r="K14" s="42">
        <v>640</v>
      </c>
      <c r="L14" s="33">
        <v>175</v>
      </c>
      <c r="M14" s="34">
        <v>237</v>
      </c>
      <c r="N14" s="42">
        <v>412</v>
      </c>
      <c r="O14" s="40">
        <v>3</v>
      </c>
      <c r="P14" s="44">
        <v>2</v>
      </c>
      <c r="Q14" s="42">
        <v>5</v>
      </c>
      <c r="R14" s="45">
        <f t="shared" si="1"/>
        <v>0.25801603206412826</v>
      </c>
      <c r="S14" s="46">
        <f t="shared" si="0"/>
        <v>0.27018943170488535</v>
      </c>
      <c r="T14" s="47">
        <f t="shared" si="0"/>
        <v>0.26411794102948527</v>
      </c>
      <c r="U14" s="48"/>
      <c r="V14" s="48"/>
    </row>
    <row r="15" spans="1:22" ht="17.25" customHeight="1" x14ac:dyDescent="0.2">
      <c r="A15" s="36" t="s">
        <v>53</v>
      </c>
      <c r="B15" s="39" t="s">
        <v>110</v>
      </c>
      <c r="C15" s="40">
        <v>1720</v>
      </c>
      <c r="D15" s="41">
        <v>1749</v>
      </c>
      <c r="E15" s="41">
        <v>3469</v>
      </c>
      <c r="F15" s="40">
        <v>469</v>
      </c>
      <c r="G15" s="41">
        <v>478</v>
      </c>
      <c r="H15" s="42">
        <v>947</v>
      </c>
      <c r="I15" s="43">
        <v>337</v>
      </c>
      <c r="J15" s="41">
        <v>344</v>
      </c>
      <c r="K15" s="42">
        <v>681</v>
      </c>
      <c r="L15" s="33">
        <v>132</v>
      </c>
      <c r="M15" s="34">
        <v>133</v>
      </c>
      <c r="N15" s="42">
        <v>265</v>
      </c>
      <c r="O15" s="40">
        <v>0</v>
      </c>
      <c r="P15" s="44">
        <v>1</v>
      </c>
      <c r="Q15" s="42">
        <v>1</v>
      </c>
      <c r="R15" s="45">
        <f t="shared" si="1"/>
        <v>0.27267441860465114</v>
      </c>
      <c r="S15" s="46">
        <f t="shared" si="0"/>
        <v>0.27329902801600914</v>
      </c>
      <c r="T15" s="47">
        <f t="shared" si="0"/>
        <v>0.27298933410204668</v>
      </c>
    </row>
    <row r="16" spans="1:22" ht="17.25" customHeight="1" x14ac:dyDescent="0.2">
      <c r="A16" s="36" t="s">
        <v>55</v>
      </c>
      <c r="B16" s="39" t="s">
        <v>111</v>
      </c>
      <c r="C16" s="40">
        <v>1671</v>
      </c>
      <c r="D16" s="41">
        <v>1697</v>
      </c>
      <c r="E16" s="41">
        <v>3368</v>
      </c>
      <c r="F16" s="40">
        <v>428</v>
      </c>
      <c r="G16" s="41">
        <v>448</v>
      </c>
      <c r="H16" s="42">
        <v>876</v>
      </c>
      <c r="I16" s="43">
        <v>168</v>
      </c>
      <c r="J16" s="41">
        <v>127</v>
      </c>
      <c r="K16" s="42">
        <v>295</v>
      </c>
      <c r="L16" s="33">
        <v>258</v>
      </c>
      <c r="M16" s="34">
        <v>319</v>
      </c>
      <c r="N16" s="42">
        <v>577</v>
      </c>
      <c r="O16" s="40">
        <v>2</v>
      </c>
      <c r="P16" s="44">
        <v>2</v>
      </c>
      <c r="Q16" s="42">
        <v>4</v>
      </c>
      <c r="R16" s="45">
        <f t="shared" si="1"/>
        <v>0.2561340514661879</v>
      </c>
      <c r="S16" s="46">
        <f t="shared" si="0"/>
        <v>0.26399528579846787</v>
      </c>
      <c r="T16" s="47">
        <f t="shared" si="0"/>
        <v>0.26009501187648454</v>
      </c>
    </row>
    <row r="17" spans="1:20" ht="17.25" customHeight="1" x14ac:dyDescent="0.2">
      <c r="A17" s="36" t="s">
        <v>57</v>
      </c>
      <c r="B17" s="39" t="s">
        <v>293</v>
      </c>
      <c r="C17" s="40">
        <v>3208</v>
      </c>
      <c r="D17" s="41">
        <v>3345</v>
      </c>
      <c r="E17" s="41">
        <v>6553</v>
      </c>
      <c r="F17" s="40">
        <v>912</v>
      </c>
      <c r="G17" s="41">
        <v>984</v>
      </c>
      <c r="H17" s="42">
        <v>1896</v>
      </c>
      <c r="I17" s="43">
        <v>440</v>
      </c>
      <c r="J17" s="41">
        <v>430</v>
      </c>
      <c r="K17" s="42">
        <v>870</v>
      </c>
      <c r="L17" s="33">
        <v>471</v>
      </c>
      <c r="M17" s="34">
        <v>553</v>
      </c>
      <c r="N17" s="42">
        <v>1024</v>
      </c>
      <c r="O17" s="40">
        <v>1</v>
      </c>
      <c r="P17" s="44">
        <v>1</v>
      </c>
      <c r="Q17" s="42">
        <v>2</v>
      </c>
      <c r="R17" s="45">
        <f t="shared" si="1"/>
        <v>0.28428927680798005</v>
      </c>
      <c r="S17" s="46">
        <f t="shared" si="0"/>
        <v>0.29417040358744395</v>
      </c>
      <c r="T17" s="47">
        <f t="shared" si="0"/>
        <v>0.28933312986418436</v>
      </c>
    </row>
    <row r="18" spans="1:20" ht="17.25" customHeight="1" x14ac:dyDescent="0.2">
      <c r="A18" s="36" t="s">
        <v>59</v>
      </c>
      <c r="B18" s="39" t="s">
        <v>112</v>
      </c>
      <c r="C18" s="40">
        <v>2167</v>
      </c>
      <c r="D18" s="41">
        <v>1986</v>
      </c>
      <c r="E18" s="41">
        <v>4153</v>
      </c>
      <c r="F18" s="40">
        <v>514</v>
      </c>
      <c r="G18" s="41">
        <v>466</v>
      </c>
      <c r="H18" s="42">
        <v>980</v>
      </c>
      <c r="I18" s="43">
        <v>346</v>
      </c>
      <c r="J18" s="41">
        <v>295</v>
      </c>
      <c r="K18" s="42">
        <v>641</v>
      </c>
      <c r="L18" s="33">
        <v>167</v>
      </c>
      <c r="M18" s="34">
        <v>170</v>
      </c>
      <c r="N18" s="42">
        <v>337</v>
      </c>
      <c r="O18" s="40">
        <v>1</v>
      </c>
      <c r="P18" s="44">
        <v>1</v>
      </c>
      <c r="Q18" s="42">
        <v>2</v>
      </c>
      <c r="R18" s="45">
        <f t="shared" si="1"/>
        <v>0.23719427780341487</v>
      </c>
      <c r="S18" s="46">
        <f t="shared" si="0"/>
        <v>0.23464249748237664</v>
      </c>
      <c r="T18" s="47">
        <f t="shared" si="0"/>
        <v>0.23597399470262462</v>
      </c>
    </row>
    <row r="19" spans="1:20" ht="17.25" customHeight="1" x14ac:dyDescent="0.2">
      <c r="A19" s="36" t="s">
        <v>61</v>
      </c>
      <c r="B19" s="39" t="s">
        <v>113</v>
      </c>
      <c r="C19" s="40">
        <v>2122</v>
      </c>
      <c r="D19" s="41">
        <v>2096</v>
      </c>
      <c r="E19" s="41">
        <v>4218</v>
      </c>
      <c r="F19" s="40">
        <v>498</v>
      </c>
      <c r="G19" s="41">
        <v>500</v>
      </c>
      <c r="H19" s="42">
        <v>998</v>
      </c>
      <c r="I19" s="43">
        <v>367</v>
      </c>
      <c r="J19" s="41">
        <v>342</v>
      </c>
      <c r="K19" s="42">
        <v>709</v>
      </c>
      <c r="L19" s="33">
        <v>129</v>
      </c>
      <c r="M19" s="34">
        <v>158</v>
      </c>
      <c r="N19" s="42">
        <v>287</v>
      </c>
      <c r="O19" s="40">
        <v>2</v>
      </c>
      <c r="P19" s="44">
        <v>0</v>
      </c>
      <c r="Q19" s="42">
        <v>2</v>
      </c>
      <c r="R19" s="45">
        <f t="shared" si="1"/>
        <v>0.23468426013195098</v>
      </c>
      <c r="S19" s="46">
        <f t="shared" si="0"/>
        <v>0.2385496183206107</v>
      </c>
      <c r="T19" s="47">
        <f t="shared" si="0"/>
        <v>0.23660502607871028</v>
      </c>
    </row>
    <row r="20" spans="1:20" ht="17.25" customHeight="1" x14ac:dyDescent="0.2">
      <c r="A20" s="36" t="s">
        <v>63</v>
      </c>
      <c r="B20" s="39" t="s">
        <v>114</v>
      </c>
      <c r="C20" s="40">
        <v>1716</v>
      </c>
      <c r="D20" s="41">
        <v>1968</v>
      </c>
      <c r="E20" s="41">
        <v>3684</v>
      </c>
      <c r="F20" s="40">
        <v>414</v>
      </c>
      <c r="G20" s="41">
        <v>398</v>
      </c>
      <c r="H20" s="42">
        <v>812</v>
      </c>
      <c r="I20" s="40">
        <v>317</v>
      </c>
      <c r="J20" s="41">
        <v>297</v>
      </c>
      <c r="K20" s="42">
        <v>614</v>
      </c>
      <c r="L20" s="33">
        <v>96</v>
      </c>
      <c r="M20" s="34">
        <v>97</v>
      </c>
      <c r="N20" s="42">
        <v>193</v>
      </c>
      <c r="O20" s="40">
        <v>1</v>
      </c>
      <c r="P20" s="44">
        <v>4</v>
      </c>
      <c r="Q20" s="42">
        <v>5</v>
      </c>
      <c r="R20" s="45">
        <f t="shared" si="1"/>
        <v>0.24125874125874125</v>
      </c>
      <c r="S20" s="46">
        <f t="shared" si="0"/>
        <v>0.20223577235772358</v>
      </c>
      <c r="T20" s="47">
        <f t="shared" si="0"/>
        <v>0.22041259500542887</v>
      </c>
    </row>
    <row r="21" spans="1:20" ht="17.25" customHeight="1" x14ac:dyDescent="0.2">
      <c r="A21" s="36" t="s">
        <v>65</v>
      </c>
      <c r="B21" s="39" t="s">
        <v>115</v>
      </c>
      <c r="C21" s="40">
        <v>2113</v>
      </c>
      <c r="D21" s="41">
        <v>2211</v>
      </c>
      <c r="E21" s="41">
        <v>4324</v>
      </c>
      <c r="F21" s="40">
        <v>513</v>
      </c>
      <c r="G21" s="41">
        <v>494</v>
      </c>
      <c r="H21" s="42">
        <v>1007</v>
      </c>
      <c r="I21" s="40">
        <v>361</v>
      </c>
      <c r="J21" s="41">
        <v>313</v>
      </c>
      <c r="K21" s="42">
        <v>674</v>
      </c>
      <c r="L21" s="33">
        <v>152</v>
      </c>
      <c r="M21" s="34">
        <v>178</v>
      </c>
      <c r="N21" s="42">
        <v>330</v>
      </c>
      <c r="O21" s="40">
        <v>0</v>
      </c>
      <c r="P21" s="44">
        <v>3</v>
      </c>
      <c r="Q21" s="42">
        <v>3</v>
      </c>
      <c r="R21" s="45">
        <f t="shared" si="1"/>
        <v>0.24278277330809275</v>
      </c>
      <c r="S21" s="46">
        <f t="shared" si="0"/>
        <v>0.2234283129805518</v>
      </c>
      <c r="T21" s="47">
        <f t="shared" si="0"/>
        <v>0.23288621646623497</v>
      </c>
    </row>
    <row r="22" spans="1:20" ht="17.25" customHeight="1" x14ac:dyDescent="0.2">
      <c r="A22" s="36" t="s">
        <v>67</v>
      </c>
      <c r="B22" s="39" t="s">
        <v>116</v>
      </c>
      <c r="C22" s="40">
        <v>2919</v>
      </c>
      <c r="D22" s="41">
        <v>3028</v>
      </c>
      <c r="E22" s="41">
        <v>5947</v>
      </c>
      <c r="F22" s="40">
        <v>771</v>
      </c>
      <c r="G22" s="41">
        <v>771</v>
      </c>
      <c r="H22" s="42">
        <v>1542</v>
      </c>
      <c r="I22" s="40">
        <v>483</v>
      </c>
      <c r="J22" s="41">
        <v>435</v>
      </c>
      <c r="K22" s="42">
        <v>918</v>
      </c>
      <c r="L22" s="33">
        <v>286</v>
      </c>
      <c r="M22" s="34">
        <v>335</v>
      </c>
      <c r="N22" s="42">
        <v>621</v>
      </c>
      <c r="O22" s="40">
        <v>2</v>
      </c>
      <c r="P22" s="44">
        <v>1</v>
      </c>
      <c r="Q22" s="42">
        <v>3</v>
      </c>
      <c r="R22" s="45">
        <f t="shared" si="1"/>
        <v>0.26413155190133608</v>
      </c>
      <c r="S22" s="46">
        <f t="shared" si="0"/>
        <v>0.25462351387054161</v>
      </c>
      <c r="T22" s="47">
        <f t="shared" si="0"/>
        <v>0.25929039852026231</v>
      </c>
    </row>
    <row r="23" spans="1:20" ht="17.25" customHeight="1" x14ac:dyDescent="0.2">
      <c r="A23" s="36" t="s">
        <v>69</v>
      </c>
      <c r="B23" s="39" t="s">
        <v>117</v>
      </c>
      <c r="C23" s="40">
        <v>1011</v>
      </c>
      <c r="D23" s="41">
        <v>1120</v>
      </c>
      <c r="E23" s="41">
        <v>2131</v>
      </c>
      <c r="F23" s="40">
        <v>286</v>
      </c>
      <c r="G23" s="41">
        <v>300</v>
      </c>
      <c r="H23" s="42">
        <v>586</v>
      </c>
      <c r="I23" s="40">
        <v>229</v>
      </c>
      <c r="J23" s="41">
        <v>219</v>
      </c>
      <c r="K23" s="42">
        <v>448</v>
      </c>
      <c r="L23" s="33">
        <v>55</v>
      </c>
      <c r="M23" s="34">
        <v>80</v>
      </c>
      <c r="N23" s="42">
        <v>135</v>
      </c>
      <c r="O23" s="40">
        <v>2</v>
      </c>
      <c r="P23" s="44">
        <v>1</v>
      </c>
      <c r="Q23" s="42">
        <v>3</v>
      </c>
      <c r="R23" s="45">
        <f t="shared" si="1"/>
        <v>0.28288822947576658</v>
      </c>
      <c r="S23" s="46">
        <f t="shared" si="0"/>
        <v>0.26785714285714285</v>
      </c>
      <c r="T23" s="47">
        <f t="shared" si="0"/>
        <v>0.27498826841858282</v>
      </c>
    </row>
    <row r="24" spans="1:20" ht="17.25" customHeight="1" x14ac:dyDescent="0.2">
      <c r="A24" s="36" t="s">
        <v>71</v>
      </c>
      <c r="B24" s="39" t="s">
        <v>118</v>
      </c>
      <c r="C24" s="40">
        <v>1288</v>
      </c>
      <c r="D24" s="41">
        <v>1298</v>
      </c>
      <c r="E24" s="41">
        <v>2586</v>
      </c>
      <c r="F24" s="40">
        <v>320</v>
      </c>
      <c r="G24" s="41">
        <v>339</v>
      </c>
      <c r="H24" s="42">
        <v>659</v>
      </c>
      <c r="I24" s="40">
        <v>219</v>
      </c>
      <c r="J24" s="41">
        <v>213</v>
      </c>
      <c r="K24" s="42">
        <v>432</v>
      </c>
      <c r="L24" s="33">
        <v>101</v>
      </c>
      <c r="M24" s="34">
        <v>125</v>
      </c>
      <c r="N24" s="42">
        <v>226</v>
      </c>
      <c r="O24" s="40">
        <v>0</v>
      </c>
      <c r="P24" s="44">
        <v>1</v>
      </c>
      <c r="Q24" s="42">
        <v>1</v>
      </c>
      <c r="R24" s="45">
        <f t="shared" si="1"/>
        <v>0.2484472049689441</v>
      </c>
      <c r="S24" s="46">
        <f t="shared" si="0"/>
        <v>0.26117103235747302</v>
      </c>
      <c r="T24" s="47">
        <f t="shared" si="0"/>
        <v>0.2548337200309358</v>
      </c>
    </row>
    <row r="25" spans="1:20" ht="17.25" customHeight="1" x14ac:dyDescent="0.2">
      <c r="A25" s="36" t="s">
        <v>92</v>
      </c>
      <c r="B25" s="39" t="s">
        <v>119</v>
      </c>
      <c r="C25" s="40">
        <v>1843</v>
      </c>
      <c r="D25" s="41">
        <v>1964</v>
      </c>
      <c r="E25" s="41">
        <v>3807</v>
      </c>
      <c r="F25" s="40">
        <v>459</v>
      </c>
      <c r="G25" s="41">
        <v>507</v>
      </c>
      <c r="H25" s="42">
        <v>966</v>
      </c>
      <c r="I25" s="40">
        <v>273</v>
      </c>
      <c r="J25" s="41">
        <v>279</v>
      </c>
      <c r="K25" s="42">
        <v>552</v>
      </c>
      <c r="L25" s="33">
        <v>184</v>
      </c>
      <c r="M25" s="34">
        <v>225</v>
      </c>
      <c r="N25" s="42">
        <v>409</v>
      </c>
      <c r="O25" s="40">
        <v>2</v>
      </c>
      <c r="P25" s="44">
        <v>3</v>
      </c>
      <c r="Q25" s="42">
        <v>5</v>
      </c>
      <c r="R25" s="45">
        <f t="shared" si="1"/>
        <v>0.24905046120455779</v>
      </c>
      <c r="S25" s="46">
        <f t="shared" si="0"/>
        <v>0.25814663951120165</v>
      </c>
      <c r="T25" s="47">
        <f t="shared" si="0"/>
        <v>0.25374310480693457</v>
      </c>
    </row>
    <row r="26" spans="1:20" ht="17.25" customHeight="1" x14ac:dyDescent="0.2">
      <c r="A26" s="36" t="s">
        <v>94</v>
      </c>
      <c r="B26" s="39" t="s">
        <v>120</v>
      </c>
      <c r="C26" s="40">
        <v>2859</v>
      </c>
      <c r="D26" s="41">
        <v>3005</v>
      </c>
      <c r="E26" s="41">
        <v>5864</v>
      </c>
      <c r="F26" s="40">
        <v>830</v>
      </c>
      <c r="G26" s="41">
        <v>860</v>
      </c>
      <c r="H26" s="42">
        <v>1690</v>
      </c>
      <c r="I26" s="40">
        <v>420</v>
      </c>
      <c r="J26" s="41">
        <v>359</v>
      </c>
      <c r="K26" s="42">
        <v>779</v>
      </c>
      <c r="L26" s="33">
        <v>407</v>
      </c>
      <c r="M26" s="34">
        <v>500</v>
      </c>
      <c r="N26" s="42">
        <v>907</v>
      </c>
      <c r="O26" s="40">
        <v>3</v>
      </c>
      <c r="P26" s="44">
        <v>1</v>
      </c>
      <c r="Q26" s="42">
        <v>4</v>
      </c>
      <c r="R26" s="45">
        <f t="shared" si="1"/>
        <v>0.29031129765652325</v>
      </c>
      <c r="S26" s="46">
        <f t="shared" si="0"/>
        <v>0.28618968386023297</v>
      </c>
      <c r="T26" s="47">
        <f t="shared" si="0"/>
        <v>0.2881991814461119</v>
      </c>
    </row>
    <row r="27" spans="1:20" ht="17.25" customHeight="1" thickBot="1" x14ac:dyDescent="0.25">
      <c r="A27" s="36" t="s">
        <v>96</v>
      </c>
      <c r="B27" s="39" t="s">
        <v>121</v>
      </c>
      <c r="C27" s="40">
        <v>3817</v>
      </c>
      <c r="D27" s="41">
        <v>3925</v>
      </c>
      <c r="E27" s="41">
        <v>7742</v>
      </c>
      <c r="F27" s="40">
        <v>1040</v>
      </c>
      <c r="G27" s="41">
        <v>1097</v>
      </c>
      <c r="H27" s="42">
        <v>2137</v>
      </c>
      <c r="I27" s="40">
        <v>723</v>
      </c>
      <c r="J27" s="41">
        <v>736</v>
      </c>
      <c r="K27" s="42">
        <v>1459</v>
      </c>
      <c r="L27" s="33">
        <v>315</v>
      </c>
      <c r="M27" s="34">
        <v>359</v>
      </c>
      <c r="N27" s="42">
        <v>674</v>
      </c>
      <c r="O27" s="40">
        <v>2</v>
      </c>
      <c r="P27" s="44">
        <v>2</v>
      </c>
      <c r="Q27" s="42">
        <v>4</v>
      </c>
      <c r="R27" s="45">
        <f t="shared" si="1"/>
        <v>0.27246528687450877</v>
      </c>
      <c r="S27" s="46">
        <f t="shared" si="0"/>
        <v>0.27949044585987259</v>
      </c>
      <c r="T27" s="47">
        <f t="shared" si="0"/>
        <v>0.27602686644277963</v>
      </c>
    </row>
    <row r="28" spans="1:20" ht="17.25" customHeight="1" thickTop="1" thickBot="1" x14ac:dyDescent="0.25">
      <c r="A28" s="49" t="s">
        <v>20</v>
      </c>
      <c r="B28" s="50"/>
      <c r="C28" s="51">
        <f t="shared" ref="C28:Q28" si="2">SUM(C6:C27)</f>
        <v>50371</v>
      </c>
      <c r="D28" s="52">
        <f t="shared" si="2"/>
        <v>51627</v>
      </c>
      <c r="E28" s="53">
        <f t="shared" si="2"/>
        <v>101998</v>
      </c>
      <c r="F28" s="51">
        <f t="shared" si="2"/>
        <v>12718</v>
      </c>
      <c r="G28" s="52">
        <f t="shared" si="2"/>
        <v>12982</v>
      </c>
      <c r="H28" s="53">
        <f t="shared" si="2"/>
        <v>25700</v>
      </c>
      <c r="I28" s="51">
        <f t="shared" si="2"/>
        <v>8430</v>
      </c>
      <c r="J28" s="52">
        <f t="shared" si="2"/>
        <v>7893</v>
      </c>
      <c r="K28" s="53">
        <f t="shared" si="2"/>
        <v>16323</v>
      </c>
      <c r="L28" s="51">
        <f t="shared" si="2"/>
        <v>4257</v>
      </c>
      <c r="M28" s="52">
        <f t="shared" si="2"/>
        <v>5037</v>
      </c>
      <c r="N28" s="53">
        <f t="shared" si="2"/>
        <v>9294</v>
      </c>
      <c r="O28" s="51">
        <f t="shared" si="2"/>
        <v>31</v>
      </c>
      <c r="P28" s="52">
        <f t="shared" si="2"/>
        <v>52</v>
      </c>
      <c r="Q28" s="53">
        <f t="shared" si="2"/>
        <v>83</v>
      </c>
      <c r="R28" s="54">
        <f>IF(OR(F28=0,C28=0),"",F28/C28)</f>
        <v>0.25248654980048041</v>
      </c>
      <c r="S28" s="55">
        <f>IF(OR(G28=0,D28=0),"",G28/D28)</f>
        <v>0.25145757065101593</v>
      </c>
      <c r="T28" s="56">
        <f>IF(OR(H28=0,E28=0),"",H28/E28)</f>
        <v>0.25196572481813367</v>
      </c>
    </row>
    <row r="29" spans="1:20" ht="16.5" customHeight="1" x14ac:dyDescent="0.2"/>
    <row r="30" spans="1:20" ht="16.5" customHeight="1" x14ac:dyDescent="0.2"/>
    <row r="31" spans="1:20" ht="16.5" customHeight="1" x14ac:dyDescent="0.2"/>
    <row r="32" spans="1:20" ht="16.5" customHeight="1" x14ac:dyDescent="0.2"/>
    <row r="33" ht="16.5" customHeight="1" x14ac:dyDescent="0.2"/>
    <row r="34" ht="16.5" customHeight="1" x14ac:dyDescent="0.2"/>
    <row r="35" ht="16.5" customHeight="1" x14ac:dyDescent="0.2"/>
    <row r="36" ht="16.5" customHeight="1" x14ac:dyDescent="0.2"/>
    <row r="37" ht="16.5" customHeight="1" x14ac:dyDescent="0.2"/>
    <row r="38" ht="16.5" customHeight="1" x14ac:dyDescent="0.2"/>
    <row r="39" ht="16.5" customHeight="1" x14ac:dyDescent="0.2"/>
  </sheetData>
  <sheetProtection algorithmName="SHA-512" hashValue="5KN39RKMsbAUbDVGTyaY424+sfuK9bIRxwz3SjQjzHAJRlB0ANqKJJclpoam3zqNS3po0HzhjVnvrdi2Bq/qWw==" saltValue="tOrG/ZRcnaHRRYVoRSEp1A==" spinCount="100000" sheet="1" formatCells="0" formatColumns="0" formatRows="0"/>
  <mergeCells count="9">
    <mergeCell ref="A1:T3"/>
    <mergeCell ref="A4:A5"/>
    <mergeCell ref="B4:B5"/>
    <mergeCell ref="C4:E4"/>
    <mergeCell ref="F4:H4"/>
    <mergeCell ref="I4:K4"/>
    <mergeCell ref="L4:N4"/>
    <mergeCell ref="O4:Q4"/>
    <mergeCell ref="R4:T4"/>
  </mergeCells>
  <phoneticPr fontId="2"/>
  <printOptions horizontalCentered="1"/>
  <pageMargins left="0.39370078740157483" right="0.39370078740157483" top="0.62992125984251968" bottom="0.59055118110236227" header="0.43307086614173229" footer="0.39370078740157483"/>
  <pageSetup paperSize="9" scale="81" orientation="landscape" r:id="rId1"/>
  <headerFooter alignWithMargins="0">
    <oddFooter>&amp;R令和5年8月6日執行　埼玉県知事選挙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autoPageBreaks="0" fitToPage="1"/>
  </sheetPr>
  <dimension ref="A1:V39"/>
  <sheetViews>
    <sheetView showGridLines="0" view="pageBreakPreview" zoomScale="55" zoomScaleNormal="80" zoomScaleSheetLayoutView="55" workbookViewId="0">
      <selection activeCell="Y12" sqref="Y12"/>
    </sheetView>
  </sheetViews>
  <sheetFormatPr defaultColWidth="9" defaultRowHeight="13.2" x14ac:dyDescent="0.2"/>
  <cols>
    <col min="1" max="1" width="9" style="35"/>
    <col min="2" max="2" width="27.6640625" style="35" customWidth="1"/>
    <col min="3" max="4" width="8.33203125" style="35" bestFit="1" customWidth="1"/>
    <col min="5" max="5" width="8.6640625" style="35" customWidth="1"/>
    <col min="6" max="8" width="8.33203125" style="35" customWidth="1"/>
    <col min="9" max="14" width="7.33203125" style="35" customWidth="1"/>
    <col min="15" max="17" width="6.33203125" style="35" customWidth="1"/>
    <col min="18" max="20" width="8.33203125" style="35" customWidth="1"/>
    <col min="21" max="16384" width="9" style="35"/>
  </cols>
  <sheetData>
    <row r="1" spans="1:22" ht="23.25" customHeight="1" x14ac:dyDescent="0.2">
      <c r="A1" s="75" t="s">
        <v>29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</row>
    <row r="2" spans="1:22" ht="21" customHeight="1" x14ac:dyDescent="0.2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spans="1:22" ht="17.25" customHeight="1" thickBot="1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</row>
    <row r="4" spans="1:22" ht="27.6" customHeight="1" x14ac:dyDescent="0.2">
      <c r="A4" s="77" t="s">
        <v>0</v>
      </c>
      <c r="B4" s="79" t="s">
        <v>1</v>
      </c>
      <c r="C4" s="81" t="s">
        <v>5</v>
      </c>
      <c r="D4" s="82"/>
      <c r="E4" s="83"/>
      <c r="F4" s="81" t="s">
        <v>6</v>
      </c>
      <c r="G4" s="82"/>
      <c r="H4" s="83"/>
      <c r="I4" s="81" t="s">
        <v>23</v>
      </c>
      <c r="J4" s="82"/>
      <c r="K4" s="83"/>
      <c r="L4" s="84" t="s">
        <v>7</v>
      </c>
      <c r="M4" s="85"/>
      <c r="N4" s="86"/>
      <c r="O4" s="81" t="s">
        <v>24</v>
      </c>
      <c r="P4" s="82"/>
      <c r="Q4" s="83"/>
      <c r="R4" s="81" t="s">
        <v>25</v>
      </c>
      <c r="S4" s="82"/>
      <c r="T4" s="83"/>
    </row>
    <row r="5" spans="1:22" ht="17.25" customHeight="1" x14ac:dyDescent="0.2">
      <c r="A5" s="78"/>
      <c r="B5" s="80"/>
      <c r="C5" s="60" t="s">
        <v>2</v>
      </c>
      <c r="D5" s="37" t="s">
        <v>3</v>
      </c>
      <c r="E5" s="38" t="s">
        <v>18</v>
      </c>
      <c r="F5" s="60" t="s">
        <v>2</v>
      </c>
      <c r="G5" s="37" t="s">
        <v>3</v>
      </c>
      <c r="H5" s="38" t="s">
        <v>19</v>
      </c>
      <c r="I5" s="60" t="s">
        <v>2</v>
      </c>
      <c r="J5" s="37" t="s">
        <v>3</v>
      </c>
      <c r="K5" s="38" t="s">
        <v>19</v>
      </c>
      <c r="L5" s="60" t="s">
        <v>2</v>
      </c>
      <c r="M5" s="37" t="s">
        <v>3</v>
      </c>
      <c r="N5" s="38" t="s">
        <v>19</v>
      </c>
      <c r="O5" s="60" t="s">
        <v>2</v>
      </c>
      <c r="P5" s="37" t="s">
        <v>3</v>
      </c>
      <c r="Q5" s="38" t="s">
        <v>19</v>
      </c>
      <c r="R5" s="60" t="s">
        <v>2</v>
      </c>
      <c r="S5" s="37" t="s">
        <v>3</v>
      </c>
      <c r="T5" s="38" t="s">
        <v>21</v>
      </c>
    </row>
    <row r="6" spans="1:22" ht="17.25" customHeight="1" x14ac:dyDescent="0.2">
      <c r="A6" s="36" t="s">
        <v>36</v>
      </c>
      <c r="B6" s="59" t="s">
        <v>122</v>
      </c>
      <c r="C6" s="40">
        <v>2026</v>
      </c>
      <c r="D6" s="41">
        <v>2311</v>
      </c>
      <c r="E6" s="41">
        <v>4337</v>
      </c>
      <c r="F6" s="40">
        <v>465</v>
      </c>
      <c r="G6" s="41">
        <v>514</v>
      </c>
      <c r="H6" s="42">
        <v>979</v>
      </c>
      <c r="I6" s="43">
        <v>378</v>
      </c>
      <c r="J6" s="41">
        <v>432</v>
      </c>
      <c r="K6" s="42">
        <v>810</v>
      </c>
      <c r="L6" s="33">
        <v>85</v>
      </c>
      <c r="M6" s="34">
        <v>82</v>
      </c>
      <c r="N6" s="42">
        <v>167</v>
      </c>
      <c r="O6" s="40">
        <v>2</v>
      </c>
      <c r="P6" s="44">
        <v>0</v>
      </c>
      <c r="Q6" s="42">
        <v>2</v>
      </c>
      <c r="R6" s="45">
        <f>IF(I6="","",F6/C6)</f>
        <v>0.2295162882527147</v>
      </c>
      <c r="S6" s="46">
        <f t="shared" ref="S6:T33" si="0">IF(J6="","",G6/D6)</f>
        <v>0.22241453916053655</v>
      </c>
      <c r="T6" s="47">
        <f t="shared" si="0"/>
        <v>0.22573207286142494</v>
      </c>
      <c r="U6" s="48"/>
      <c r="V6" s="48"/>
    </row>
    <row r="7" spans="1:22" ht="17.25" customHeight="1" x14ac:dyDescent="0.2">
      <c r="A7" s="36" t="s">
        <v>37</v>
      </c>
      <c r="B7" s="59" t="s">
        <v>123</v>
      </c>
      <c r="C7" s="40">
        <v>2258</v>
      </c>
      <c r="D7" s="41">
        <v>2310</v>
      </c>
      <c r="E7" s="41">
        <v>4568</v>
      </c>
      <c r="F7" s="40">
        <v>533</v>
      </c>
      <c r="G7" s="41">
        <v>513</v>
      </c>
      <c r="H7" s="42">
        <v>1046</v>
      </c>
      <c r="I7" s="43">
        <v>457</v>
      </c>
      <c r="J7" s="41">
        <v>443</v>
      </c>
      <c r="K7" s="42">
        <v>900</v>
      </c>
      <c r="L7" s="33">
        <v>75</v>
      </c>
      <c r="M7" s="34">
        <v>70</v>
      </c>
      <c r="N7" s="42">
        <v>145</v>
      </c>
      <c r="O7" s="40">
        <v>1</v>
      </c>
      <c r="P7" s="44">
        <v>0</v>
      </c>
      <c r="Q7" s="42">
        <v>1</v>
      </c>
      <c r="R7" s="45">
        <f t="shared" ref="R7:R33" si="1">IF(I7="","",F7/C7)</f>
        <v>0.23604960141718334</v>
      </c>
      <c r="S7" s="46">
        <f t="shared" si="0"/>
        <v>0.22207792207792207</v>
      </c>
      <c r="T7" s="47">
        <f t="shared" si="0"/>
        <v>0.22898423817863398</v>
      </c>
      <c r="U7" s="48"/>
      <c r="V7" s="48"/>
    </row>
    <row r="8" spans="1:22" ht="17.25" customHeight="1" x14ac:dyDescent="0.2">
      <c r="A8" s="36" t="s">
        <v>38</v>
      </c>
      <c r="B8" s="59" t="s">
        <v>124</v>
      </c>
      <c r="C8" s="40">
        <v>3272</v>
      </c>
      <c r="D8" s="41">
        <v>3270</v>
      </c>
      <c r="E8" s="41">
        <v>6542</v>
      </c>
      <c r="F8" s="40">
        <v>749</v>
      </c>
      <c r="G8" s="41">
        <v>723</v>
      </c>
      <c r="H8" s="42">
        <v>1472</v>
      </c>
      <c r="I8" s="43">
        <v>582</v>
      </c>
      <c r="J8" s="41">
        <v>580</v>
      </c>
      <c r="K8" s="42">
        <v>1162</v>
      </c>
      <c r="L8" s="33">
        <v>163</v>
      </c>
      <c r="M8" s="34">
        <v>142</v>
      </c>
      <c r="N8" s="42">
        <v>305</v>
      </c>
      <c r="O8" s="40">
        <v>4</v>
      </c>
      <c r="P8" s="44">
        <v>1</v>
      </c>
      <c r="Q8" s="42">
        <v>5</v>
      </c>
      <c r="R8" s="45">
        <f t="shared" si="1"/>
        <v>0.22891198044009781</v>
      </c>
      <c r="S8" s="46">
        <f t="shared" si="0"/>
        <v>0.22110091743119267</v>
      </c>
      <c r="T8" s="47">
        <f t="shared" si="0"/>
        <v>0.22500764292265363</v>
      </c>
      <c r="U8" s="48"/>
      <c r="V8" s="48"/>
    </row>
    <row r="9" spans="1:22" ht="17.25" customHeight="1" x14ac:dyDescent="0.2">
      <c r="A9" s="36" t="s">
        <v>39</v>
      </c>
      <c r="B9" s="59" t="s">
        <v>125</v>
      </c>
      <c r="C9" s="40">
        <v>2897</v>
      </c>
      <c r="D9" s="41">
        <v>2964</v>
      </c>
      <c r="E9" s="41">
        <v>5861</v>
      </c>
      <c r="F9" s="40">
        <v>675</v>
      </c>
      <c r="G9" s="41">
        <v>692</v>
      </c>
      <c r="H9" s="42">
        <v>1367</v>
      </c>
      <c r="I9" s="43">
        <v>495</v>
      </c>
      <c r="J9" s="41">
        <v>511</v>
      </c>
      <c r="K9" s="42">
        <v>1006</v>
      </c>
      <c r="L9" s="33">
        <v>176</v>
      </c>
      <c r="M9" s="34">
        <v>180</v>
      </c>
      <c r="N9" s="42">
        <v>356</v>
      </c>
      <c r="O9" s="40">
        <v>4</v>
      </c>
      <c r="P9" s="44">
        <v>1</v>
      </c>
      <c r="Q9" s="42">
        <v>5</v>
      </c>
      <c r="R9" s="45">
        <f t="shared" si="1"/>
        <v>0.2329996548153262</v>
      </c>
      <c r="S9" s="46">
        <f t="shared" si="0"/>
        <v>0.23346828609986506</v>
      </c>
      <c r="T9" s="47">
        <f t="shared" si="0"/>
        <v>0.23323664903600069</v>
      </c>
      <c r="U9" s="48"/>
      <c r="V9" s="48"/>
    </row>
    <row r="10" spans="1:22" ht="17.25" customHeight="1" x14ac:dyDescent="0.2">
      <c r="A10" s="36" t="s">
        <v>40</v>
      </c>
      <c r="B10" s="59" t="s">
        <v>126</v>
      </c>
      <c r="C10" s="40">
        <v>1565</v>
      </c>
      <c r="D10" s="41">
        <v>1518</v>
      </c>
      <c r="E10" s="41">
        <v>3083</v>
      </c>
      <c r="F10" s="40">
        <v>313</v>
      </c>
      <c r="G10" s="41">
        <v>337</v>
      </c>
      <c r="H10" s="42">
        <v>650</v>
      </c>
      <c r="I10" s="43">
        <v>252</v>
      </c>
      <c r="J10" s="41">
        <v>278</v>
      </c>
      <c r="K10" s="42">
        <v>530</v>
      </c>
      <c r="L10" s="33">
        <v>61</v>
      </c>
      <c r="M10" s="34">
        <v>59</v>
      </c>
      <c r="N10" s="42">
        <v>120</v>
      </c>
      <c r="O10" s="40">
        <v>0</v>
      </c>
      <c r="P10" s="44">
        <v>0</v>
      </c>
      <c r="Q10" s="42">
        <v>0</v>
      </c>
      <c r="R10" s="45">
        <f t="shared" si="1"/>
        <v>0.2</v>
      </c>
      <c r="S10" s="46">
        <f t="shared" si="0"/>
        <v>0.22200263504611331</v>
      </c>
      <c r="T10" s="47">
        <f t="shared" si="0"/>
        <v>0.21083360363282516</v>
      </c>
      <c r="U10" s="48"/>
      <c r="V10" s="48"/>
    </row>
    <row r="11" spans="1:22" ht="17.25" customHeight="1" x14ac:dyDescent="0.2">
      <c r="A11" s="36" t="s">
        <v>41</v>
      </c>
      <c r="B11" s="59" t="s">
        <v>127</v>
      </c>
      <c r="C11" s="40">
        <v>1822</v>
      </c>
      <c r="D11" s="41">
        <v>1944</v>
      </c>
      <c r="E11" s="41">
        <v>3766</v>
      </c>
      <c r="F11" s="40">
        <v>453</v>
      </c>
      <c r="G11" s="41">
        <v>467</v>
      </c>
      <c r="H11" s="42">
        <v>920</v>
      </c>
      <c r="I11" s="43">
        <v>374</v>
      </c>
      <c r="J11" s="41">
        <v>384</v>
      </c>
      <c r="K11" s="42">
        <v>758</v>
      </c>
      <c r="L11" s="33">
        <v>78</v>
      </c>
      <c r="M11" s="34">
        <v>83</v>
      </c>
      <c r="N11" s="42">
        <v>161</v>
      </c>
      <c r="O11" s="40">
        <v>1</v>
      </c>
      <c r="P11" s="44">
        <v>0</v>
      </c>
      <c r="Q11" s="42">
        <v>1</v>
      </c>
      <c r="R11" s="45">
        <f t="shared" si="1"/>
        <v>0.2486278814489572</v>
      </c>
      <c r="S11" s="46">
        <f t="shared" si="0"/>
        <v>0.24022633744855967</v>
      </c>
      <c r="T11" s="47">
        <f t="shared" si="0"/>
        <v>0.24429102496016994</v>
      </c>
      <c r="U11" s="48"/>
      <c r="V11" s="48"/>
    </row>
    <row r="12" spans="1:22" ht="17.25" customHeight="1" x14ac:dyDescent="0.2">
      <c r="A12" s="36" t="s">
        <v>42</v>
      </c>
      <c r="B12" s="59" t="s">
        <v>128</v>
      </c>
      <c r="C12" s="40">
        <v>2285</v>
      </c>
      <c r="D12" s="41">
        <v>2420</v>
      </c>
      <c r="E12" s="41">
        <v>4705</v>
      </c>
      <c r="F12" s="40">
        <v>479</v>
      </c>
      <c r="G12" s="41">
        <v>519</v>
      </c>
      <c r="H12" s="42">
        <v>998</v>
      </c>
      <c r="I12" s="43">
        <v>399</v>
      </c>
      <c r="J12" s="41">
        <v>423</v>
      </c>
      <c r="K12" s="42">
        <v>822</v>
      </c>
      <c r="L12" s="33">
        <v>79</v>
      </c>
      <c r="M12" s="34">
        <v>94</v>
      </c>
      <c r="N12" s="42">
        <v>173</v>
      </c>
      <c r="O12" s="40">
        <v>1</v>
      </c>
      <c r="P12" s="44">
        <v>2</v>
      </c>
      <c r="Q12" s="42">
        <v>3</v>
      </c>
      <c r="R12" s="45">
        <f t="shared" si="1"/>
        <v>0.20962800875273524</v>
      </c>
      <c r="S12" s="46">
        <f t="shared" si="0"/>
        <v>0.21446280991735536</v>
      </c>
      <c r="T12" s="47">
        <f t="shared" si="0"/>
        <v>0.21211477151965993</v>
      </c>
      <c r="U12" s="48"/>
      <c r="V12" s="48"/>
    </row>
    <row r="13" spans="1:22" ht="17.25" customHeight="1" x14ac:dyDescent="0.2">
      <c r="A13" s="36" t="s">
        <v>43</v>
      </c>
      <c r="B13" s="59" t="s">
        <v>129</v>
      </c>
      <c r="C13" s="40">
        <v>1279</v>
      </c>
      <c r="D13" s="41">
        <v>1284</v>
      </c>
      <c r="E13" s="41">
        <v>2563</v>
      </c>
      <c r="F13" s="40">
        <v>280</v>
      </c>
      <c r="G13" s="41">
        <v>253</v>
      </c>
      <c r="H13" s="42">
        <v>533</v>
      </c>
      <c r="I13" s="43">
        <v>194</v>
      </c>
      <c r="J13" s="41">
        <v>171</v>
      </c>
      <c r="K13" s="42">
        <v>365</v>
      </c>
      <c r="L13" s="33">
        <v>84</v>
      </c>
      <c r="M13" s="34">
        <v>80</v>
      </c>
      <c r="N13" s="42">
        <v>164</v>
      </c>
      <c r="O13" s="40">
        <v>2</v>
      </c>
      <c r="P13" s="44">
        <v>2</v>
      </c>
      <c r="Q13" s="42">
        <v>4</v>
      </c>
      <c r="R13" s="45">
        <f t="shared" si="1"/>
        <v>0.21892103205629398</v>
      </c>
      <c r="S13" s="46">
        <f t="shared" si="0"/>
        <v>0.1970404984423676</v>
      </c>
      <c r="T13" s="47">
        <f t="shared" si="0"/>
        <v>0.20795942255169722</v>
      </c>
      <c r="U13" s="48"/>
      <c r="V13" s="48"/>
    </row>
    <row r="14" spans="1:22" ht="17.25" customHeight="1" x14ac:dyDescent="0.2">
      <c r="A14" s="36" t="s">
        <v>44</v>
      </c>
      <c r="B14" s="59" t="s">
        <v>130</v>
      </c>
      <c r="C14" s="40">
        <v>2870</v>
      </c>
      <c r="D14" s="41">
        <v>2792</v>
      </c>
      <c r="E14" s="41">
        <v>5662</v>
      </c>
      <c r="F14" s="40">
        <v>560</v>
      </c>
      <c r="G14" s="41">
        <v>568</v>
      </c>
      <c r="H14" s="42">
        <v>1128</v>
      </c>
      <c r="I14" s="43">
        <v>416</v>
      </c>
      <c r="J14" s="41">
        <v>404</v>
      </c>
      <c r="K14" s="42">
        <v>820</v>
      </c>
      <c r="L14" s="33">
        <v>142</v>
      </c>
      <c r="M14" s="34">
        <v>164</v>
      </c>
      <c r="N14" s="42">
        <v>306</v>
      </c>
      <c r="O14" s="40">
        <v>2</v>
      </c>
      <c r="P14" s="44">
        <v>0</v>
      </c>
      <c r="Q14" s="42">
        <v>2</v>
      </c>
      <c r="R14" s="45">
        <f t="shared" si="1"/>
        <v>0.1951219512195122</v>
      </c>
      <c r="S14" s="46">
        <f t="shared" si="0"/>
        <v>0.20343839541547279</v>
      </c>
      <c r="T14" s="47">
        <f t="shared" si="0"/>
        <v>0.199222889438361</v>
      </c>
      <c r="U14" s="48"/>
      <c r="V14" s="48"/>
    </row>
    <row r="15" spans="1:22" ht="17.25" customHeight="1" x14ac:dyDescent="0.2">
      <c r="A15" s="36" t="s">
        <v>53</v>
      </c>
      <c r="B15" s="59" t="s">
        <v>131</v>
      </c>
      <c r="C15" s="40">
        <v>1753</v>
      </c>
      <c r="D15" s="41">
        <v>1851</v>
      </c>
      <c r="E15" s="41">
        <v>3604</v>
      </c>
      <c r="F15" s="40">
        <v>421</v>
      </c>
      <c r="G15" s="41">
        <v>409</v>
      </c>
      <c r="H15" s="42">
        <v>830</v>
      </c>
      <c r="I15" s="43">
        <v>281</v>
      </c>
      <c r="J15" s="41">
        <v>269</v>
      </c>
      <c r="K15" s="42">
        <v>550</v>
      </c>
      <c r="L15" s="33">
        <v>134</v>
      </c>
      <c r="M15" s="34">
        <v>138</v>
      </c>
      <c r="N15" s="42">
        <v>272</v>
      </c>
      <c r="O15" s="40">
        <v>6</v>
      </c>
      <c r="P15" s="44">
        <v>2</v>
      </c>
      <c r="Q15" s="42">
        <v>8</v>
      </c>
      <c r="R15" s="45">
        <f t="shared" si="1"/>
        <v>0.24015972618368511</v>
      </c>
      <c r="S15" s="46">
        <f t="shared" si="0"/>
        <v>0.22096164235548352</v>
      </c>
      <c r="T15" s="47">
        <f t="shared" si="0"/>
        <v>0.23029966703662597</v>
      </c>
    </row>
    <row r="16" spans="1:22" ht="17.25" customHeight="1" x14ac:dyDescent="0.2">
      <c r="A16" s="36" t="s">
        <v>55</v>
      </c>
      <c r="B16" s="59" t="s">
        <v>132</v>
      </c>
      <c r="C16" s="40">
        <v>3120</v>
      </c>
      <c r="D16" s="41">
        <v>3238</v>
      </c>
      <c r="E16" s="41">
        <v>6358</v>
      </c>
      <c r="F16" s="40">
        <v>799</v>
      </c>
      <c r="G16" s="41">
        <v>789</v>
      </c>
      <c r="H16" s="42">
        <v>1588</v>
      </c>
      <c r="I16" s="43">
        <v>450</v>
      </c>
      <c r="J16" s="41">
        <v>416</v>
      </c>
      <c r="K16" s="42">
        <v>866</v>
      </c>
      <c r="L16" s="33">
        <v>346</v>
      </c>
      <c r="M16" s="34">
        <v>371</v>
      </c>
      <c r="N16" s="42">
        <v>717</v>
      </c>
      <c r="O16" s="40">
        <v>3</v>
      </c>
      <c r="P16" s="44">
        <v>2</v>
      </c>
      <c r="Q16" s="42">
        <v>5</v>
      </c>
      <c r="R16" s="45">
        <f t="shared" si="1"/>
        <v>0.25608974358974357</v>
      </c>
      <c r="S16" s="46">
        <f t="shared" si="0"/>
        <v>0.24366893143915996</v>
      </c>
      <c r="T16" s="47">
        <f t="shared" si="0"/>
        <v>0.24976407675369613</v>
      </c>
    </row>
    <row r="17" spans="1:20" ht="17.25" customHeight="1" x14ac:dyDescent="0.2">
      <c r="A17" s="36" t="s">
        <v>57</v>
      </c>
      <c r="B17" s="59" t="s">
        <v>133</v>
      </c>
      <c r="C17" s="40">
        <v>2522</v>
      </c>
      <c r="D17" s="41">
        <v>2648</v>
      </c>
      <c r="E17" s="41">
        <v>5170</v>
      </c>
      <c r="F17" s="40">
        <v>614</v>
      </c>
      <c r="G17" s="41">
        <v>620</v>
      </c>
      <c r="H17" s="42">
        <v>1234</v>
      </c>
      <c r="I17" s="43">
        <v>387</v>
      </c>
      <c r="J17" s="41">
        <v>335</v>
      </c>
      <c r="K17" s="42">
        <v>722</v>
      </c>
      <c r="L17" s="33">
        <v>225</v>
      </c>
      <c r="M17" s="34">
        <v>282</v>
      </c>
      <c r="N17" s="42">
        <v>507</v>
      </c>
      <c r="O17" s="40">
        <v>2</v>
      </c>
      <c r="P17" s="44">
        <v>3</v>
      </c>
      <c r="Q17" s="42">
        <v>5</v>
      </c>
      <c r="R17" s="45">
        <f t="shared" si="1"/>
        <v>0.24345757335448057</v>
      </c>
      <c r="S17" s="46">
        <f t="shared" si="0"/>
        <v>0.23413897280966767</v>
      </c>
      <c r="T17" s="47">
        <f t="shared" si="0"/>
        <v>0.23868471953578335</v>
      </c>
    </row>
    <row r="18" spans="1:20" ht="17.25" customHeight="1" x14ac:dyDescent="0.2">
      <c r="A18" s="36" t="s">
        <v>59</v>
      </c>
      <c r="B18" s="59" t="s">
        <v>134</v>
      </c>
      <c r="C18" s="40">
        <v>1657</v>
      </c>
      <c r="D18" s="41">
        <v>1742</v>
      </c>
      <c r="E18" s="41">
        <v>3399</v>
      </c>
      <c r="F18" s="40">
        <v>410</v>
      </c>
      <c r="G18" s="41">
        <v>400</v>
      </c>
      <c r="H18" s="42">
        <v>810</v>
      </c>
      <c r="I18" s="43">
        <v>285</v>
      </c>
      <c r="J18" s="41">
        <v>281</v>
      </c>
      <c r="K18" s="42">
        <v>566</v>
      </c>
      <c r="L18" s="33">
        <v>124</v>
      </c>
      <c r="M18" s="34">
        <v>119</v>
      </c>
      <c r="N18" s="42">
        <v>243</v>
      </c>
      <c r="O18" s="40">
        <v>1</v>
      </c>
      <c r="P18" s="44">
        <v>0</v>
      </c>
      <c r="Q18" s="42">
        <v>1</v>
      </c>
      <c r="R18" s="45">
        <f t="shared" si="1"/>
        <v>0.24743512371756185</v>
      </c>
      <c r="S18" s="46">
        <f t="shared" si="0"/>
        <v>0.22962112514351321</v>
      </c>
      <c r="T18" s="47">
        <f t="shared" si="0"/>
        <v>0.2383053839364519</v>
      </c>
    </row>
    <row r="19" spans="1:20" ht="17.25" customHeight="1" x14ac:dyDescent="0.2">
      <c r="A19" s="36" t="s">
        <v>61</v>
      </c>
      <c r="B19" s="59" t="s">
        <v>304</v>
      </c>
      <c r="C19" s="40">
        <v>2421</v>
      </c>
      <c r="D19" s="41">
        <v>2387</v>
      </c>
      <c r="E19" s="41">
        <v>4808</v>
      </c>
      <c r="F19" s="40">
        <v>548</v>
      </c>
      <c r="G19" s="41">
        <v>568</v>
      </c>
      <c r="H19" s="42">
        <v>1116</v>
      </c>
      <c r="I19" s="43">
        <v>348</v>
      </c>
      <c r="J19" s="41">
        <v>334</v>
      </c>
      <c r="K19" s="42">
        <v>682</v>
      </c>
      <c r="L19" s="33">
        <v>198</v>
      </c>
      <c r="M19" s="34">
        <v>229</v>
      </c>
      <c r="N19" s="42">
        <v>427</v>
      </c>
      <c r="O19" s="40">
        <v>2</v>
      </c>
      <c r="P19" s="44">
        <v>5</v>
      </c>
      <c r="Q19" s="42">
        <v>7</v>
      </c>
      <c r="R19" s="45">
        <f t="shared" si="1"/>
        <v>0.22635274679884346</v>
      </c>
      <c r="S19" s="46">
        <f t="shared" si="0"/>
        <v>0.23795559279430248</v>
      </c>
      <c r="T19" s="47">
        <f t="shared" si="0"/>
        <v>0.23211314475873543</v>
      </c>
    </row>
    <row r="20" spans="1:20" ht="17.25" customHeight="1" x14ac:dyDescent="0.2">
      <c r="A20" s="36" t="s">
        <v>63</v>
      </c>
      <c r="B20" s="59" t="s">
        <v>135</v>
      </c>
      <c r="C20" s="40">
        <v>4171</v>
      </c>
      <c r="D20" s="41">
        <v>4419</v>
      </c>
      <c r="E20" s="41">
        <v>8590</v>
      </c>
      <c r="F20" s="40">
        <v>973</v>
      </c>
      <c r="G20" s="41">
        <v>1066</v>
      </c>
      <c r="H20" s="42">
        <v>2039</v>
      </c>
      <c r="I20" s="40">
        <v>541</v>
      </c>
      <c r="J20" s="41">
        <v>545</v>
      </c>
      <c r="K20" s="42">
        <v>1086</v>
      </c>
      <c r="L20" s="33">
        <v>430</v>
      </c>
      <c r="M20" s="34">
        <v>518</v>
      </c>
      <c r="N20" s="42">
        <v>948</v>
      </c>
      <c r="O20" s="40">
        <v>2</v>
      </c>
      <c r="P20" s="44">
        <v>3</v>
      </c>
      <c r="Q20" s="42">
        <v>5</v>
      </c>
      <c r="R20" s="45">
        <f t="shared" si="1"/>
        <v>0.23327739151282667</v>
      </c>
      <c r="S20" s="46">
        <f t="shared" si="0"/>
        <v>0.24123104774835935</v>
      </c>
      <c r="T20" s="47">
        <f t="shared" si="0"/>
        <v>0.23736903376018625</v>
      </c>
    </row>
    <row r="21" spans="1:20" ht="17.25" customHeight="1" x14ac:dyDescent="0.2">
      <c r="A21" s="36" t="s">
        <v>65</v>
      </c>
      <c r="B21" s="59" t="s">
        <v>136</v>
      </c>
      <c r="C21" s="40">
        <v>2661</v>
      </c>
      <c r="D21" s="41">
        <v>2752</v>
      </c>
      <c r="E21" s="41">
        <v>5413</v>
      </c>
      <c r="F21" s="40">
        <v>553</v>
      </c>
      <c r="G21" s="41">
        <v>587</v>
      </c>
      <c r="H21" s="42">
        <v>1140</v>
      </c>
      <c r="I21" s="40">
        <v>367</v>
      </c>
      <c r="J21" s="41">
        <v>373</v>
      </c>
      <c r="K21" s="42">
        <v>740</v>
      </c>
      <c r="L21" s="33">
        <v>186</v>
      </c>
      <c r="M21" s="34">
        <v>212</v>
      </c>
      <c r="N21" s="42">
        <v>398</v>
      </c>
      <c r="O21" s="40">
        <v>0</v>
      </c>
      <c r="P21" s="44">
        <v>2</v>
      </c>
      <c r="Q21" s="42">
        <v>2</v>
      </c>
      <c r="R21" s="45">
        <f t="shared" si="1"/>
        <v>0.20781661029688087</v>
      </c>
      <c r="S21" s="46">
        <f t="shared" si="0"/>
        <v>0.21329941860465115</v>
      </c>
      <c r="T21" s="47">
        <f t="shared" si="0"/>
        <v>0.21060410123776094</v>
      </c>
    </row>
    <row r="22" spans="1:20" ht="17.25" customHeight="1" x14ac:dyDescent="0.2">
      <c r="A22" s="36" t="s">
        <v>67</v>
      </c>
      <c r="B22" s="59" t="s">
        <v>137</v>
      </c>
      <c r="C22" s="40">
        <v>4010</v>
      </c>
      <c r="D22" s="41">
        <v>4222</v>
      </c>
      <c r="E22" s="41">
        <v>8232</v>
      </c>
      <c r="F22" s="40">
        <v>910</v>
      </c>
      <c r="G22" s="41">
        <v>918</v>
      </c>
      <c r="H22" s="42">
        <v>1828</v>
      </c>
      <c r="I22" s="40">
        <v>660</v>
      </c>
      <c r="J22" s="41">
        <v>672</v>
      </c>
      <c r="K22" s="42">
        <v>1332</v>
      </c>
      <c r="L22" s="33">
        <v>246</v>
      </c>
      <c r="M22" s="34">
        <v>243</v>
      </c>
      <c r="N22" s="42">
        <v>489</v>
      </c>
      <c r="O22" s="40">
        <v>4</v>
      </c>
      <c r="P22" s="44">
        <v>3</v>
      </c>
      <c r="Q22" s="42">
        <v>7</v>
      </c>
      <c r="R22" s="45">
        <f t="shared" si="1"/>
        <v>0.22693266832917705</v>
      </c>
      <c r="S22" s="46">
        <f t="shared" si="0"/>
        <v>0.21743249644718143</v>
      </c>
      <c r="T22" s="47">
        <f t="shared" si="0"/>
        <v>0.22206025267249757</v>
      </c>
    </row>
    <row r="23" spans="1:20" ht="17.25" customHeight="1" x14ac:dyDescent="0.2">
      <c r="A23" s="36" t="s">
        <v>69</v>
      </c>
      <c r="B23" s="59" t="s">
        <v>138</v>
      </c>
      <c r="C23" s="40">
        <v>3550</v>
      </c>
      <c r="D23" s="41">
        <v>3609</v>
      </c>
      <c r="E23" s="41">
        <v>7159</v>
      </c>
      <c r="F23" s="40">
        <v>668</v>
      </c>
      <c r="G23" s="41">
        <v>663</v>
      </c>
      <c r="H23" s="42">
        <v>1331</v>
      </c>
      <c r="I23" s="40">
        <v>454</v>
      </c>
      <c r="J23" s="41">
        <v>446</v>
      </c>
      <c r="K23" s="42">
        <v>900</v>
      </c>
      <c r="L23" s="33">
        <v>213</v>
      </c>
      <c r="M23" s="34">
        <v>217</v>
      </c>
      <c r="N23" s="42">
        <v>430</v>
      </c>
      <c r="O23" s="40">
        <v>1</v>
      </c>
      <c r="P23" s="44">
        <v>0</v>
      </c>
      <c r="Q23" s="42">
        <v>1</v>
      </c>
      <c r="R23" s="45">
        <f t="shared" si="1"/>
        <v>0.18816901408450704</v>
      </c>
      <c r="S23" s="46">
        <f t="shared" si="0"/>
        <v>0.18370739817123857</v>
      </c>
      <c r="T23" s="47">
        <f t="shared" si="0"/>
        <v>0.18591982120407879</v>
      </c>
    </row>
    <row r="24" spans="1:20" ht="17.25" customHeight="1" x14ac:dyDescent="0.2">
      <c r="A24" s="36" t="s">
        <v>71</v>
      </c>
      <c r="B24" s="59" t="s">
        <v>139</v>
      </c>
      <c r="C24" s="40">
        <v>1199</v>
      </c>
      <c r="D24" s="41">
        <v>1303</v>
      </c>
      <c r="E24" s="41">
        <v>2502</v>
      </c>
      <c r="F24" s="40">
        <v>286</v>
      </c>
      <c r="G24" s="41">
        <v>277</v>
      </c>
      <c r="H24" s="42">
        <v>563</v>
      </c>
      <c r="I24" s="40">
        <v>219</v>
      </c>
      <c r="J24" s="41">
        <v>214</v>
      </c>
      <c r="K24" s="42">
        <v>433</v>
      </c>
      <c r="L24" s="33">
        <v>64</v>
      </c>
      <c r="M24" s="34">
        <v>57</v>
      </c>
      <c r="N24" s="42">
        <v>121</v>
      </c>
      <c r="O24" s="40">
        <v>3</v>
      </c>
      <c r="P24" s="44">
        <v>6</v>
      </c>
      <c r="Q24" s="42">
        <v>9</v>
      </c>
      <c r="R24" s="45">
        <f t="shared" si="1"/>
        <v>0.23853211009174313</v>
      </c>
      <c r="S24" s="46">
        <f t="shared" si="0"/>
        <v>0.21258633921719108</v>
      </c>
      <c r="T24" s="47">
        <f t="shared" si="0"/>
        <v>0.22501998401278978</v>
      </c>
    </row>
    <row r="25" spans="1:20" ht="17.25" customHeight="1" x14ac:dyDescent="0.2">
      <c r="A25" s="36" t="s">
        <v>92</v>
      </c>
      <c r="B25" s="59" t="s">
        <v>140</v>
      </c>
      <c r="C25" s="40">
        <v>2718</v>
      </c>
      <c r="D25" s="41">
        <v>2791</v>
      </c>
      <c r="E25" s="41">
        <v>5509</v>
      </c>
      <c r="F25" s="40">
        <v>609</v>
      </c>
      <c r="G25" s="41">
        <v>619</v>
      </c>
      <c r="H25" s="42">
        <v>1228</v>
      </c>
      <c r="I25" s="40">
        <v>457</v>
      </c>
      <c r="J25" s="41">
        <v>439</v>
      </c>
      <c r="K25" s="42">
        <v>896</v>
      </c>
      <c r="L25" s="33">
        <v>148</v>
      </c>
      <c r="M25" s="34">
        <v>179</v>
      </c>
      <c r="N25" s="42">
        <v>327</v>
      </c>
      <c r="O25" s="40">
        <v>4</v>
      </c>
      <c r="P25" s="44">
        <v>1</v>
      </c>
      <c r="Q25" s="42">
        <v>5</v>
      </c>
      <c r="R25" s="45">
        <f t="shared" si="1"/>
        <v>0.22406181015452539</v>
      </c>
      <c r="S25" s="46">
        <f t="shared" si="0"/>
        <v>0.22178430670010749</v>
      </c>
      <c r="T25" s="47">
        <f t="shared" si="0"/>
        <v>0.22290796877836269</v>
      </c>
    </row>
    <row r="26" spans="1:20" ht="17.25" customHeight="1" x14ac:dyDescent="0.2">
      <c r="A26" s="36" t="s">
        <v>94</v>
      </c>
      <c r="B26" s="59" t="s">
        <v>294</v>
      </c>
      <c r="C26" s="40">
        <v>2041</v>
      </c>
      <c r="D26" s="41">
        <v>2204</v>
      </c>
      <c r="E26" s="41">
        <v>4245</v>
      </c>
      <c r="F26" s="40">
        <v>426</v>
      </c>
      <c r="G26" s="41">
        <v>452</v>
      </c>
      <c r="H26" s="42">
        <v>878</v>
      </c>
      <c r="I26" s="40">
        <v>325</v>
      </c>
      <c r="J26" s="41">
        <v>332</v>
      </c>
      <c r="K26" s="42">
        <v>657</v>
      </c>
      <c r="L26" s="33">
        <v>98</v>
      </c>
      <c r="M26" s="34">
        <v>119</v>
      </c>
      <c r="N26" s="42">
        <v>217</v>
      </c>
      <c r="O26" s="40">
        <v>3</v>
      </c>
      <c r="P26" s="44">
        <v>1</v>
      </c>
      <c r="Q26" s="42">
        <v>4</v>
      </c>
      <c r="R26" s="45">
        <f t="shared" si="1"/>
        <v>0.20872121509064184</v>
      </c>
      <c r="S26" s="46">
        <f t="shared" si="0"/>
        <v>0.20508166969147004</v>
      </c>
      <c r="T26" s="47">
        <f t="shared" si="0"/>
        <v>0.20683156654888105</v>
      </c>
    </row>
    <row r="27" spans="1:20" ht="17.25" customHeight="1" x14ac:dyDescent="0.2">
      <c r="A27" s="36" t="s">
        <v>96</v>
      </c>
      <c r="B27" s="59" t="s">
        <v>141</v>
      </c>
      <c r="C27" s="40">
        <v>2566</v>
      </c>
      <c r="D27" s="41">
        <v>2588</v>
      </c>
      <c r="E27" s="41">
        <v>5154</v>
      </c>
      <c r="F27" s="40">
        <v>508</v>
      </c>
      <c r="G27" s="41">
        <v>490</v>
      </c>
      <c r="H27" s="42">
        <v>998</v>
      </c>
      <c r="I27" s="40">
        <v>349</v>
      </c>
      <c r="J27" s="41">
        <v>317</v>
      </c>
      <c r="K27" s="42">
        <v>666</v>
      </c>
      <c r="L27" s="33">
        <v>158</v>
      </c>
      <c r="M27" s="34">
        <v>173</v>
      </c>
      <c r="N27" s="42">
        <v>331</v>
      </c>
      <c r="O27" s="40">
        <v>1</v>
      </c>
      <c r="P27" s="44">
        <v>0</v>
      </c>
      <c r="Q27" s="42">
        <v>1</v>
      </c>
      <c r="R27" s="45">
        <f t="shared" si="1"/>
        <v>0.1979734996102884</v>
      </c>
      <c r="S27" s="46">
        <f t="shared" si="0"/>
        <v>0.1893353941267388</v>
      </c>
      <c r="T27" s="47">
        <f t="shared" si="0"/>
        <v>0.19363601086534729</v>
      </c>
    </row>
    <row r="28" spans="1:20" ht="17.25" customHeight="1" x14ac:dyDescent="0.2">
      <c r="A28" s="36" t="s">
        <v>98</v>
      </c>
      <c r="B28" s="59" t="s">
        <v>142</v>
      </c>
      <c r="C28" s="40">
        <v>897</v>
      </c>
      <c r="D28" s="41">
        <v>1100</v>
      </c>
      <c r="E28" s="41">
        <v>1997</v>
      </c>
      <c r="F28" s="40">
        <v>172</v>
      </c>
      <c r="G28" s="41">
        <v>195</v>
      </c>
      <c r="H28" s="42">
        <v>367</v>
      </c>
      <c r="I28" s="40">
        <v>133</v>
      </c>
      <c r="J28" s="41">
        <v>147</v>
      </c>
      <c r="K28" s="42">
        <v>280</v>
      </c>
      <c r="L28" s="33">
        <v>39</v>
      </c>
      <c r="M28" s="34">
        <v>45</v>
      </c>
      <c r="N28" s="42">
        <v>84</v>
      </c>
      <c r="O28" s="40">
        <v>0</v>
      </c>
      <c r="P28" s="44">
        <v>3</v>
      </c>
      <c r="Q28" s="42">
        <v>3</v>
      </c>
      <c r="R28" s="45">
        <f t="shared" si="1"/>
        <v>0.19175027870680045</v>
      </c>
      <c r="S28" s="46">
        <f t="shared" si="0"/>
        <v>0.17727272727272728</v>
      </c>
      <c r="T28" s="47">
        <f t="shared" si="0"/>
        <v>0.18377566349524285</v>
      </c>
    </row>
    <row r="29" spans="1:20" ht="17.25" customHeight="1" x14ac:dyDescent="0.2">
      <c r="A29" s="36" t="s">
        <v>100</v>
      </c>
      <c r="B29" s="59" t="s">
        <v>143</v>
      </c>
      <c r="C29" s="40">
        <v>1991</v>
      </c>
      <c r="D29" s="41">
        <v>2075</v>
      </c>
      <c r="E29" s="41">
        <v>4066</v>
      </c>
      <c r="F29" s="40">
        <v>373</v>
      </c>
      <c r="G29" s="41">
        <v>364</v>
      </c>
      <c r="H29" s="42">
        <v>737</v>
      </c>
      <c r="I29" s="40">
        <v>232</v>
      </c>
      <c r="J29" s="41">
        <v>219</v>
      </c>
      <c r="K29" s="42">
        <v>451</v>
      </c>
      <c r="L29" s="33">
        <v>140</v>
      </c>
      <c r="M29" s="34">
        <v>143</v>
      </c>
      <c r="N29" s="42">
        <v>283</v>
      </c>
      <c r="O29" s="40">
        <v>1</v>
      </c>
      <c r="P29" s="44">
        <v>2</v>
      </c>
      <c r="Q29" s="42">
        <v>3</v>
      </c>
      <c r="R29" s="45">
        <f t="shared" si="1"/>
        <v>0.18734304369663485</v>
      </c>
      <c r="S29" s="46">
        <f t="shared" si="0"/>
        <v>0.17542168674698796</v>
      </c>
      <c r="T29" s="47">
        <f t="shared" si="0"/>
        <v>0.18125922282341367</v>
      </c>
    </row>
    <row r="30" spans="1:20" ht="17.25" customHeight="1" x14ac:dyDescent="0.2">
      <c r="A30" s="36" t="s">
        <v>102</v>
      </c>
      <c r="B30" s="59" t="s">
        <v>144</v>
      </c>
      <c r="C30" s="40">
        <v>2450</v>
      </c>
      <c r="D30" s="41">
        <v>2387</v>
      </c>
      <c r="E30" s="41">
        <v>4837</v>
      </c>
      <c r="F30" s="40">
        <v>454</v>
      </c>
      <c r="G30" s="41">
        <v>446</v>
      </c>
      <c r="H30" s="42">
        <v>900</v>
      </c>
      <c r="I30" s="40">
        <v>278</v>
      </c>
      <c r="J30" s="41">
        <v>268</v>
      </c>
      <c r="K30" s="42">
        <v>546</v>
      </c>
      <c r="L30" s="33">
        <v>172</v>
      </c>
      <c r="M30" s="34">
        <v>169</v>
      </c>
      <c r="N30" s="42">
        <v>341</v>
      </c>
      <c r="O30" s="40">
        <v>4</v>
      </c>
      <c r="P30" s="44">
        <v>9</v>
      </c>
      <c r="Q30" s="42">
        <v>13</v>
      </c>
      <c r="R30" s="45">
        <f t="shared" si="1"/>
        <v>0.18530612244897959</v>
      </c>
      <c r="S30" s="46">
        <f t="shared" si="0"/>
        <v>0.18684541265186427</v>
      </c>
      <c r="T30" s="47">
        <f t="shared" si="0"/>
        <v>0.18606574322927436</v>
      </c>
    </row>
    <row r="31" spans="1:20" ht="17.25" customHeight="1" x14ac:dyDescent="0.2">
      <c r="A31" s="36" t="s">
        <v>145</v>
      </c>
      <c r="B31" s="59" t="s">
        <v>146</v>
      </c>
      <c r="C31" s="40">
        <v>2316</v>
      </c>
      <c r="D31" s="41">
        <v>2521</v>
      </c>
      <c r="E31" s="41">
        <v>4837</v>
      </c>
      <c r="F31" s="40">
        <v>550</v>
      </c>
      <c r="G31" s="41">
        <v>595</v>
      </c>
      <c r="H31" s="42">
        <v>1145</v>
      </c>
      <c r="I31" s="40">
        <v>438</v>
      </c>
      <c r="J31" s="41">
        <v>458</v>
      </c>
      <c r="K31" s="42">
        <v>896</v>
      </c>
      <c r="L31" s="33">
        <v>107</v>
      </c>
      <c r="M31" s="34">
        <v>135</v>
      </c>
      <c r="N31" s="42">
        <v>242</v>
      </c>
      <c r="O31" s="40">
        <v>5</v>
      </c>
      <c r="P31" s="44">
        <v>2</v>
      </c>
      <c r="Q31" s="42">
        <v>7</v>
      </c>
      <c r="R31" s="45">
        <f t="shared" si="1"/>
        <v>0.23747841105354059</v>
      </c>
      <c r="S31" s="46">
        <f t="shared" si="0"/>
        <v>0.23601745339151131</v>
      </c>
      <c r="T31" s="47">
        <f t="shared" si="0"/>
        <v>0.23671697333057681</v>
      </c>
    </row>
    <row r="32" spans="1:20" ht="17.25" customHeight="1" x14ac:dyDescent="0.2">
      <c r="A32" s="36" t="s">
        <v>147</v>
      </c>
      <c r="B32" s="59" t="s">
        <v>148</v>
      </c>
      <c r="C32" s="40">
        <v>1797</v>
      </c>
      <c r="D32" s="41">
        <v>1964</v>
      </c>
      <c r="E32" s="41">
        <v>3761</v>
      </c>
      <c r="F32" s="40">
        <v>427</v>
      </c>
      <c r="G32" s="41">
        <v>440</v>
      </c>
      <c r="H32" s="42">
        <v>867</v>
      </c>
      <c r="I32" s="40">
        <v>307</v>
      </c>
      <c r="J32" s="41">
        <v>333</v>
      </c>
      <c r="K32" s="42">
        <v>640</v>
      </c>
      <c r="L32" s="33">
        <v>115</v>
      </c>
      <c r="M32" s="34">
        <v>104</v>
      </c>
      <c r="N32" s="42">
        <v>219</v>
      </c>
      <c r="O32" s="40">
        <v>5</v>
      </c>
      <c r="P32" s="44">
        <v>3</v>
      </c>
      <c r="Q32" s="42">
        <v>8</v>
      </c>
      <c r="R32" s="45">
        <f t="shared" si="1"/>
        <v>0.23761825264329439</v>
      </c>
      <c r="S32" s="46">
        <f t="shared" si="0"/>
        <v>0.22403258655804481</v>
      </c>
      <c r="T32" s="47">
        <f t="shared" si="0"/>
        <v>0.23052379686253657</v>
      </c>
    </row>
    <row r="33" spans="1:20" ht="17.25" customHeight="1" thickBot="1" x14ac:dyDescent="0.25">
      <c r="A33" s="36" t="s">
        <v>149</v>
      </c>
      <c r="B33" s="59" t="s">
        <v>150</v>
      </c>
      <c r="C33" s="40">
        <v>2877</v>
      </c>
      <c r="D33" s="41">
        <v>2987</v>
      </c>
      <c r="E33" s="41">
        <v>5864</v>
      </c>
      <c r="F33" s="40">
        <v>582</v>
      </c>
      <c r="G33" s="41">
        <v>553</v>
      </c>
      <c r="H33" s="42">
        <v>1135</v>
      </c>
      <c r="I33" s="40">
        <v>464</v>
      </c>
      <c r="J33" s="41">
        <v>426</v>
      </c>
      <c r="K33" s="42">
        <v>890</v>
      </c>
      <c r="L33" s="33">
        <v>113</v>
      </c>
      <c r="M33" s="34">
        <v>124</v>
      </c>
      <c r="N33" s="42">
        <v>237</v>
      </c>
      <c r="O33" s="40">
        <v>5</v>
      </c>
      <c r="P33" s="44">
        <v>3</v>
      </c>
      <c r="Q33" s="42">
        <v>8</v>
      </c>
      <c r="R33" s="45">
        <f t="shared" si="1"/>
        <v>0.20229405630865485</v>
      </c>
      <c r="S33" s="46">
        <f t="shared" si="0"/>
        <v>0.18513558754603282</v>
      </c>
      <c r="T33" s="47">
        <f t="shared" si="0"/>
        <v>0.19355388813096863</v>
      </c>
    </row>
    <row r="34" spans="1:20" ht="17.25" customHeight="1" thickTop="1" thickBot="1" x14ac:dyDescent="0.25">
      <c r="A34" s="49" t="s">
        <v>20</v>
      </c>
      <c r="B34" s="50"/>
      <c r="C34" s="51">
        <f t="shared" ref="C34:Q34" si="2">SUM(C6:C33)</f>
        <v>66991</v>
      </c>
      <c r="D34" s="52">
        <f t="shared" si="2"/>
        <v>69601</v>
      </c>
      <c r="E34" s="53">
        <f t="shared" si="2"/>
        <v>136592</v>
      </c>
      <c r="F34" s="51">
        <f t="shared" si="2"/>
        <v>14790</v>
      </c>
      <c r="G34" s="52">
        <f t="shared" si="2"/>
        <v>15037</v>
      </c>
      <c r="H34" s="53">
        <f t="shared" si="2"/>
        <v>29827</v>
      </c>
      <c r="I34" s="51">
        <f t="shared" si="2"/>
        <v>10522</v>
      </c>
      <c r="J34" s="52">
        <f t="shared" si="2"/>
        <v>10450</v>
      </c>
      <c r="K34" s="53">
        <f t="shared" si="2"/>
        <v>20972</v>
      </c>
      <c r="L34" s="51">
        <f t="shared" si="2"/>
        <v>4199</v>
      </c>
      <c r="M34" s="52">
        <f t="shared" si="2"/>
        <v>4531</v>
      </c>
      <c r="N34" s="53">
        <f t="shared" si="2"/>
        <v>8730</v>
      </c>
      <c r="O34" s="51">
        <f t="shared" si="2"/>
        <v>69</v>
      </c>
      <c r="P34" s="52">
        <f t="shared" si="2"/>
        <v>56</v>
      </c>
      <c r="Q34" s="53">
        <f t="shared" si="2"/>
        <v>125</v>
      </c>
      <c r="R34" s="54">
        <f>IF(OR(F34=0,C34=0),"",F34/C34)</f>
        <v>0.22077592512427041</v>
      </c>
      <c r="S34" s="55">
        <f>IF(OR(G34=0,D34=0),"",G34/D34)</f>
        <v>0.21604574646915992</v>
      </c>
      <c r="T34" s="56">
        <f>IF(OR(H34=0,E34=0),"",H34/E34)</f>
        <v>0.21836564366873609</v>
      </c>
    </row>
    <row r="35" spans="1:20" ht="16.5" customHeight="1" x14ac:dyDescent="0.2"/>
    <row r="36" spans="1:20" ht="16.5" customHeight="1" x14ac:dyDescent="0.2"/>
    <row r="37" spans="1:20" ht="16.5" customHeight="1" x14ac:dyDescent="0.2"/>
    <row r="38" spans="1:20" ht="16.5" customHeight="1" x14ac:dyDescent="0.2"/>
    <row r="39" spans="1:20" ht="16.5" customHeight="1" x14ac:dyDescent="0.2"/>
  </sheetData>
  <sheetProtection algorithmName="SHA-512" hashValue="m0eK4Inq6EkDOmRloCpJRwIaMnzClUDzCcpk94WHjbBYsjS4puXbx9T80jtwmFrfAhV/hfDTmI5GW/h+YQ4yjg==" saltValue="3rOS0gckftHJHELnnJH+BQ==" spinCount="100000" sheet="1" formatCells="0" formatColumns="0" formatRows="0"/>
  <mergeCells count="9">
    <mergeCell ref="A1:T3"/>
    <mergeCell ref="A4:A5"/>
    <mergeCell ref="B4:B5"/>
    <mergeCell ref="C4:E4"/>
    <mergeCell ref="F4:H4"/>
    <mergeCell ref="I4:K4"/>
    <mergeCell ref="L4:N4"/>
    <mergeCell ref="O4:Q4"/>
    <mergeCell ref="R4:T4"/>
  </mergeCells>
  <phoneticPr fontId="2"/>
  <printOptions horizontalCentered="1"/>
  <pageMargins left="0.39370078740157483" right="0.39370078740157483" top="0.62992125984251968" bottom="0.59055118110236227" header="0.43307086614173229" footer="0.39370078740157483"/>
  <pageSetup paperSize="9" scale="81" orientation="landscape" r:id="rId1"/>
  <headerFooter alignWithMargins="0">
    <oddFooter>&amp;R令和5年8月6日執行　埼玉県知事選挙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autoPageBreaks="0" fitToPage="1"/>
  </sheetPr>
  <dimension ref="A1:V39"/>
  <sheetViews>
    <sheetView showGridLines="0" view="pageBreakPreview" zoomScale="70" zoomScaleNormal="80" zoomScaleSheetLayoutView="70" workbookViewId="0">
      <selection activeCell="Y12" sqref="Y12"/>
    </sheetView>
  </sheetViews>
  <sheetFormatPr defaultColWidth="9" defaultRowHeight="13.2" x14ac:dyDescent="0.2"/>
  <cols>
    <col min="1" max="1" width="9" style="35"/>
    <col min="2" max="2" width="27.6640625" style="35" customWidth="1"/>
    <col min="3" max="4" width="8.33203125" style="35" bestFit="1" customWidth="1"/>
    <col min="5" max="5" width="8.6640625" style="35" customWidth="1"/>
    <col min="6" max="8" width="8.33203125" style="35" customWidth="1"/>
    <col min="9" max="14" width="7.33203125" style="35" customWidth="1"/>
    <col min="15" max="17" width="6.33203125" style="35" customWidth="1"/>
    <col min="18" max="20" width="8.33203125" style="35" customWidth="1"/>
    <col min="21" max="16384" width="9" style="35"/>
  </cols>
  <sheetData>
    <row r="1" spans="1:22" ht="23.25" customHeight="1" x14ac:dyDescent="0.2">
      <c r="A1" s="75" t="s">
        <v>30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</row>
    <row r="2" spans="1:22" ht="21" customHeight="1" x14ac:dyDescent="0.2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spans="1:22" ht="17.25" customHeight="1" thickBot="1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</row>
    <row r="4" spans="1:22" ht="27.6" customHeight="1" x14ac:dyDescent="0.2">
      <c r="A4" s="77" t="s">
        <v>0</v>
      </c>
      <c r="B4" s="79" t="s">
        <v>1</v>
      </c>
      <c r="C4" s="81" t="s">
        <v>5</v>
      </c>
      <c r="D4" s="82"/>
      <c r="E4" s="83"/>
      <c r="F4" s="81" t="s">
        <v>6</v>
      </c>
      <c r="G4" s="82"/>
      <c r="H4" s="83"/>
      <c r="I4" s="81" t="s">
        <v>23</v>
      </c>
      <c r="J4" s="82"/>
      <c r="K4" s="83"/>
      <c r="L4" s="84" t="s">
        <v>7</v>
      </c>
      <c r="M4" s="85"/>
      <c r="N4" s="86"/>
      <c r="O4" s="81" t="s">
        <v>24</v>
      </c>
      <c r="P4" s="82"/>
      <c r="Q4" s="83"/>
      <c r="R4" s="81" t="s">
        <v>25</v>
      </c>
      <c r="S4" s="82"/>
      <c r="T4" s="83"/>
    </row>
    <row r="5" spans="1:22" ht="17.25" customHeight="1" x14ac:dyDescent="0.2">
      <c r="A5" s="78"/>
      <c r="B5" s="80"/>
      <c r="C5" s="60" t="s">
        <v>2</v>
      </c>
      <c r="D5" s="37" t="s">
        <v>3</v>
      </c>
      <c r="E5" s="38" t="s">
        <v>18</v>
      </c>
      <c r="F5" s="60" t="s">
        <v>2</v>
      </c>
      <c r="G5" s="37" t="s">
        <v>3</v>
      </c>
      <c r="H5" s="38" t="s">
        <v>19</v>
      </c>
      <c r="I5" s="60" t="s">
        <v>2</v>
      </c>
      <c r="J5" s="37" t="s">
        <v>3</v>
      </c>
      <c r="K5" s="38" t="s">
        <v>19</v>
      </c>
      <c r="L5" s="60" t="s">
        <v>2</v>
      </c>
      <c r="M5" s="37" t="s">
        <v>3</v>
      </c>
      <c r="N5" s="38" t="s">
        <v>19</v>
      </c>
      <c r="O5" s="60" t="s">
        <v>2</v>
      </c>
      <c r="P5" s="37" t="s">
        <v>3</v>
      </c>
      <c r="Q5" s="38" t="s">
        <v>19</v>
      </c>
      <c r="R5" s="60" t="s">
        <v>2</v>
      </c>
      <c r="S5" s="37" t="s">
        <v>3</v>
      </c>
      <c r="T5" s="38" t="s">
        <v>21</v>
      </c>
    </row>
    <row r="6" spans="1:22" ht="17.25" customHeight="1" x14ac:dyDescent="0.2">
      <c r="A6" s="36" t="s">
        <v>36</v>
      </c>
      <c r="B6" s="39" t="s">
        <v>151</v>
      </c>
      <c r="C6" s="40">
        <v>2245</v>
      </c>
      <c r="D6" s="41">
        <v>2326</v>
      </c>
      <c r="E6" s="41">
        <v>4571</v>
      </c>
      <c r="F6" s="40">
        <v>462</v>
      </c>
      <c r="G6" s="41">
        <v>489</v>
      </c>
      <c r="H6" s="42">
        <v>951</v>
      </c>
      <c r="I6" s="43">
        <v>292</v>
      </c>
      <c r="J6" s="41">
        <v>265</v>
      </c>
      <c r="K6" s="42">
        <v>557</v>
      </c>
      <c r="L6" s="33">
        <v>166</v>
      </c>
      <c r="M6" s="34">
        <v>222</v>
      </c>
      <c r="N6" s="42">
        <v>388</v>
      </c>
      <c r="O6" s="40">
        <v>4</v>
      </c>
      <c r="P6" s="44">
        <v>2</v>
      </c>
      <c r="Q6" s="42">
        <v>6</v>
      </c>
      <c r="R6" s="45">
        <f>IF(I6="","",F6/C6)</f>
        <v>0.20579064587973275</v>
      </c>
      <c r="S6" s="46">
        <f t="shared" ref="S6:T27" si="0">IF(J6="","",G6/D6)</f>
        <v>0.21023215821152191</v>
      </c>
      <c r="T6" s="47">
        <f t="shared" si="0"/>
        <v>0.2080507547582586</v>
      </c>
      <c r="U6" s="48"/>
      <c r="V6" s="48"/>
    </row>
    <row r="7" spans="1:22" ht="17.25" customHeight="1" x14ac:dyDescent="0.2">
      <c r="A7" s="36" t="s">
        <v>37</v>
      </c>
      <c r="B7" s="39" t="s">
        <v>152</v>
      </c>
      <c r="C7" s="40">
        <v>2383</v>
      </c>
      <c r="D7" s="41">
        <v>2518</v>
      </c>
      <c r="E7" s="41">
        <v>4901</v>
      </c>
      <c r="F7" s="40">
        <v>688</v>
      </c>
      <c r="G7" s="41">
        <v>714</v>
      </c>
      <c r="H7" s="42">
        <v>1402</v>
      </c>
      <c r="I7" s="43">
        <v>336</v>
      </c>
      <c r="J7" s="41">
        <v>265</v>
      </c>
      <c r="K7" s="42">
        <v>601</v>
      </c>
      <c r="L7" s="33">
        <v>347</v>
      </c>
      <c r="M7" s="34">
        <v>445</v>
      </c>
      <c r="N7" s="42">
        <v>792</v>
      </c>
      <c r="O7" s="40">
        <v>5</v>
      </c>
      <c r="P7" s="44">
        <v>4</v>
      </c>
      <c r="Q7" s="42">
        <v>9</v>
      </c>
      <c r="R7" s="45">
        <f t="shared" ref="R7:R27" si="1">IF(I7="","",F7/C7)</f>
        <v>0.28871170793117917</v>
      </c>
      <c r="S7" s="46">
        <f t="shared" si="0"/>
        <v>0.28355837966640191</v>
      </c>
      <c r="T7" s="47">
        <f t="shared" si="0"/>
        <v>0.28606406855743727</v>
      </c>
      <c r="U7" s="48"/>
      <c r="V7" s="48"/>
    </row>
    <row r="8" spans="1:22" ht="17.25" customHeight="1" x14ac:dyDescent="0.2">
      <c r="A8" s="36" t="s">
        <v>38</v>
      </c>
      <c r="B8" s="39" t="s">
        <v>153</v>
      </c>
      <c r="C8" s="40">
        <v>2404</v>
      </c>
      <c r="D8" s="41">
        <v>2457</v>
      </c>
      <c r="E8" s="41">
        <v>4861</v>
      </c>
      <c r="F8" s="40">
        <v>757</v>
      </c>
      <c r="G8" s="41">
        <v>743</v>
      </c>
      <c r="H8" s="42">
        <v>1500</v>
      </c>
      <c r="I8" s="43">
        <v>583</v>
      </c>
      <c r="J8" s="41">
        <v>532</v>
      </c>
      <c r="K8" s="42">
        <v>1115</v>
      </c>
      <c r="L8" s="33">
        <v>172</v>
      </c>
      <c r="M8" s="34">
        <v>210</v>
      </c>
      <c r="N8" s="42">
        <v>382</v>
      </c>
      <c r="O8" s="40">
        <v>2</v>
      </c>
      <c r="P8" s="44">
        <v>1</v>
      </c>
      <c r="Q8" s="42">
        <v>3</v>
      </c>
      <c r="R8" s="45">
        <f t="shared" si="1"/>
        <v>0.314891846921797</v>
      </c>
      <c r="S8" s="46">
        <f t="shared" si="0"/>
        <v>0.30240130240130242</v>
      </c>
      <c r="T8" s="47">
        <f t="shared" si="0"/>
        <v>0.3085784817938696</v>
      </c>
      <c r="U8" s="48"/>
      <c r="V8" s="48"/>
    </row>
    <row r="9" spans="1:22" ht="17.25" customHeight="1" x14ac:dyDescent="0.2">
      <c r="A9" s="36" t="s">
        <v>39</v>
      </c>
      <c r="B9" s="39" t="s">
        <v>154</v>
      </c>
      <c r="C9" s="40">
        <v>2175</v>
      </c>
      <c r="D9" s="41">
        <v>2438</v>
      </c>
      <c r="E9" s="41">
        <v>4613</v>
      </c>
      <c r="F9" s="40">
        <v>596</v>
      </c>
      <c r="G9" s="41">
        <v>677</v>
      </c>
      <c r="H9" s="42">
        <v>1273</v>
      </c>
      <c r="I9" s="43">
        <v>433</v>
      </c>
      <c r="J9" s="41">
        <v>475</v>
      </c>
      <c r="K9" s="42">
        <v>908</v>
      </c>
      <c r="L9" s="33">
        <v>159</v>
      </c>
      <c r="M9" s="34">
        <v>201</v>
      </c>
      <c r="N9" s="42">
        <v>360</v>
      </c>
      <c r="O9" s="40">
        <v>4</v>
      </c>
      <c r="P9" s="44">
        <v>1</v>
      </c>
      <c r="Q9" s="42">
        <v>5</v>
      </c>
      <c r="R9" s="45">
        <f t="shared" si="1"/>
        <v>0.27402298850574713</v>
      </c>
      <c r="S9" s="46">
        <f t="shared" si="0"/>
        <v>0.27768662838392127</v>
      </c>
      <c r="T9" s="47">
        <f t="shared" si="0"/>
        <v>0.27595924561023194</v>
      </c>
      <c r="U9" s="48"/>
      <c r="V9" s="48"/>
    </row>
    <row r="10" spans="1:22" ht="17.25" customHeight="1" x14ac:dyDescent="0.2">
      <c r="A10" s="36" t="s">
        <v>40</v>
      </c>
      <c r="B10" s="39" t="s">
        <v>155</v>
      </c>
      <c r="C10" s="40">
        <v>1975</v>
      </c>
      <c r="D10" s="41">
        <v>2091</v>
      </c>
      <c r="E10" s="41">
        <v>4066</v>
      </c>
      <c r="F10" s="40">
        <v>565</v>
      </c>
      <c r="G10" s="41">
        <v>557</v>
      </c>
      <c r="H10" s="42">
        <v>1122</v>
      </c>
      <c r="I10" s="43">
        <v>395</v>
      </c>
      <c r="J10" s="41">
        <v>368</v>
      </c>
      <c r="K10" s="42">
        <v>763</v>
      </c>
      <c r="L10" s="33">
        <v>170</v>
      </c>
      <c r="M10" s="34">
        <v>188</v>
      </c>
      <c r="N10" s="42">
        <v>358</v>
      </c>
      <c r="O10" s="40">
        <v>0</v>
      </c>
      <c r="P10" s="44">
        <v>1</v>
      </c>
      <c r="Q10" s="42">
        <v>1</v>
      </c>
      <c r="R10" s="45">
        <f t="shared" si="1"/>
        <v>0.28607594936708863</v>
      </c>
      <c r="S10" s="46">
        <f t="shared" si="0"/>
        <v>0.2663797226207556</v>
      </c>
      <c r="T10" s="47">
        <f t="shared" si="0"/>
        <v>0.27594687653713723</v>
      </c>
      <c r="U10" s="48"/>
      <c r="V10" s="48"/>
    </row>
    <row r="11" spans="1:22" ht="17.25" customHeight="1" x14ac:dyDescent="0.2">
      <c r="A11" s="36" t="s">
        <v>41</v>
      </c>
      <c r="B11" s="39" t="s">
        <v>156</v>
      </c>
      <c r="C11" s="40">
        <v>1441</v>
      </c>
      <c r="D11" s="41">
        <v>1561</v>
      </c>
      <c r="E11" s="41">
        <v>3002</v>
      </c>
      <c r="F11" s="40">
        <v>426</v>
      </c>
      <c r="G11" s="41">
        <v>499</v>
      </c>
      <c r="H11" s="42">
        <v>925</v>
      </c>
      <c r="I11" s="43">
        <v>294</v>
      </c>
      <c r="J11" s="41">
        <v>327</v>
      </c>
      <c r="K11" s="42">
        <v>621</v>
      </c>
      <c r="L11" s="33">
        <v>130</v>
      </c>
      <c r="M11" s="34">
        <v>172</v>
      </c>
      <c r="N11" s="42">
        <v>302</v>
      </c>
      <c r="O11" s="40">
        <v>2</v>
      </c>
      <c r="P11" s="44">
        <v>0</v>
      </c>
      <c r="Q11" s="42">
        <v>2</v>
      </c>
      <c r="R11" s="45">
        <f t="shared" si="1"/>
        <v>0.29562803608605137</v>
      </c>
      <c r="S11" s="46">
        <f t="shared" si="0"/>
        <v>0.31966688020499678</v>
      </c>
      <c r="T11" s="47">
        <f t="shared" si="0"/>
        <v>0.30812791472351764</v>
      </c>
      <c r="U11" s="48"/>
      <c r="V11" s="48"/>
    </row>
    <row r="12" spans="1:22" ht="17.25" customHeight="1" x14ac:dyDescent="0.2">
      <c r="A12" s="36" t="s">
        <v>42</v>
      </c>
      <c r="B12" s="39" t="s">
        <v>157</v>
      </c>
      <c r="C12" s="40">
        <v>1651</v>
      </c>
      <c r="D12" s="41">
        <v>1880</v>
      </c>
      <c r="E12" s="41">
        <v>3531</v>
      </c>
      <c r="F12" s="40">
        <v>466</v>
      </c>
      <c r="G12" s="41">
        <v>516</v>
      </c>
      <c r="H12" s="42">
        <v>982</v>
      </c>
      <c r="I12" s="43">
        <v>373</v>
      </c>
      <c r="J12" s="41">
        <v>403</v>
      </c>
      <c r="K12" s="42">
        <v>776</v>
      </c>
      <c r="L12" s="33">
        <v>93</v>
      </c>
      <c r="M12" s="34">
        <v>113</v>
      </c>
      <c r="N12" s="42">
        <v>206</v>
      </c>
      <c r="O12" s="40">
        <v>0</v>
      </c>
      <c r="P12" s="44">
        <v>0</v>
      </c>
      <c r="Q12" s="42">
        <v>0</v>
      </c>
      <c r="R12" s="45">
        <f t="shared" si="1"/>
        <v>0.28225317989097515</v>
      </c>
      <c r="S12" s="46">
        <f t="shared" si="0"/>
        <v>0.27446808510638299</v>
      </c>
      <c r="T12" s="47">
        <f t="shared" si="0"/>
        <v>0.27810818465024073</v>
      </c>
      <c r="U12" s="48"/>
      <c r="V12" s="48"/>
    </row>
    <row r="13" spans="1:22" ht="17.25" customHeight="1" x14ac:dyDescent="0.2">
      <c r="A13" s="36" t="s">
        <v>43</v>
      </c>
      <c r="B13" s="39" t="s">
        <v>305</v>
      </c>
      <c r="C13" s="40">
        <v>2692</v>
      </c>
      <c r="D13" s="41">
        <v>2972</v>
      </c>
      <c r="E13" s="41">
        <v>5664</v>
      </c>
      <c r="F13" s="40">
        <v>719</v>
      </c>
      <c r="G13" s="41">
        <v>822</v>
      </c>
      <c r="H13" s="42">
        <v>1541</v>
      </c>
      <c r="I13" s="43">
        <v>534</v>
      </c>
      <c r="J13" s="41">
        <v>588</v>
      </c>
      <c r="K13" s="42">
        <v>1122</v>
      </c>
      <c r="L13" s="33">
        <v>184</v>
      </c>
      <c r="M13" s="34">
        <v>233</v>
      </c>
      <c r="N13" s="42">
        <v>417</v>
      </c>
      <c r="O13" s="40">
        <v>1</v>
      </c>
      <c r="P13" s="44">
        <v>1</v>
      </c>
      <c r="Q13" s="42">
        <v>2</v>
      </c>
      <c r="R13" s="45">
        <f t="shared" si="1"/>
        <v>0.26708766716196136</v>
      </c>
      <c r="S13" s="46">
        <f t="shared" si="0"/>
        <v>0.27658142664872137</v>
      </c>
      <c r="T13" s="47">
        <f t="shared" si="0"/>
        <v>0.27206920903954801</v>
      </c>
      <c r="U13" s="48"/>
      <c r="V13" s="48"/>
    </row>
    <row r="14" spans="1:22" ht="17.25" customHeight="1" x14ac:dyDescent="0.2">
      <c r="A14" s="36" t="s">
        <v>44</v>
      </c>
      <c r="B14" s="39" t="s">
        <v>158</v>
      </c>
      <c r="C14" s="40">
        <v>1973</v>
      </c>
      <c r="D14" s="41">
        <v>2083</v>
      </c>
      <c r="E14" s="41">
        <v>4056</v>
      </c>
      <c r="F14" s="40">
        <v>508</v>
      </c>
      <c r="G14" s="41">
        <v>562</v>
      </c>
      <c r="H14" s="42">
        <v>1070</v>
      </c>
      <c r="I14" s="43">
        <v>288</v>
      </c>
      <c r="J14" s="41">
        <v>325</v>
      </c>
      <c r="K14" s="42">
        <v>613</v>
      </c>
      <c r="L14" s="33">
        <v>219</v>
      </c>
      <c r="M14" s="34">
        <v>235</v>
      </c>
      <c r="N14" s="42">
        <v>454</v>
      </c>
      <c r="O14" s="40">
        <v>1</v>
      </c>
      <c r="P14" s="44">
        <v>2</v>
      </c>
      <c r="Q14" s="42">
        <v>3</v>
      </c>
      <c r="R14" s="45">
        <f t="shared" si="1"/>
        <v>0.25747592498732896</v>
      </c>
      <c r="S14" s="46">
        <f t="shared" si="0"/>
        <v>0.26980316850696112</v>
      </c>
      <c r="T14" s="47">
        <f t="shared" si="0"/>
        <v>0.26380670611439844</v>
      </c>
      <c r="U14" s="48"/>
      <c r="V14" s="48"/>
    </row>
    <row r="15" spans="1:22" ht="17.25" customHeight="1" x14ac:dyDescent="0.2">
      <c r="A15" s="36" t="s">
        <v>53</v>
      </c>
      <c r="B15" s="59" t="s">
        <v>159</v>
      </c>
      <c r="C15" s="40">
        <v>2141</v>
      </c>
      <c r="D15" s="41">
        <v>2178</v>
      </c>
      <c r="E15" s="41">
        <v>4319</v>
      </c>
      <c r="F15" s="40">
        <v>561</v>
      </c>
      <c r="G15" s="41">
        <v>585</v>
      </c>
      <c r="H15" s="42">
        <v>1146</v>
      </c>
      <c r="I15" s="43">
        <v>360</v>
      </c>
      <c r="J15" s="41">
        <v>350</v>
      </c>
      <c r="K15" s="42">
        <v>710</v>
      </c>
      <c r="L15" s="33">
        <v>198</v>
      </c>
      <c r="M15" s="34">
        <v>234</v>
      </c>
      <c r="N15" s="42">
        <v>432</v>
      </c>
      <c r="O15" s="40">
        <v>3</v>
      </c>
      <c r="P15" s="44">
        <v>1</v>
      </c>
      <c r="Q15" s="42">
        <v>4</v>
      </c>
      <c r="R15" s="45">
        <f t="shared" si="1"/>
        <v>0.26202709014479214</v>
      </c>
      <c r="S15" s="46">
        <f t="shared" si="0"/>
        <v>0.26859504132231404</v>
      </c>
      <c r="T15" s="47">
        <f t="shared" si="0"/>
        <v>0.26533919888863161</v>
      </c>
    </row>
    <row r="16" spans="1:22" ht="17.25" customHeight="1" x14ac:dyDescent="0.2">
      <c r="A16" s="36" t="s">
        <v>55</v>
      </c>
      <c r="B16" s="39" t="s">
        <v>160</v>
      </c>
      <c r="C16" s="40">
        <v>1704</v>
      </c>
      <c r="D16" s="41">
        <v>1820</v>
      </c>
      <c r="E16" s="41">
        <v>3524</v>
      </c>
      <c r="F16" s="40">
        <v>390</v>
      </c>
      <c r="G16" s="41">
        <v>440</v>
      </c>
      <c r="H16" s="42">
        <v>830</v>
      </c>
      <c r="I16" s="43">
        <v>244</v>
      </c>
      <c r="J16" s="41">
        <v>227</v>
      </c>
      <c r="K16" s="42">
        <v>471</v>
      </c>
      <c r="L16" s="33">
        <v>145</v>
      </c>
      <c r="M16" s="34">
        <v>211</v>
      </c>
      <c r="N16" s="42">
        <v>356</v>
      </c>
      <c r="O16" s="40">
        <v>1</v>
      </c>
      <c r="P16" s="44">
        <v>2</v>
      </c>
      <c r="Q16" s="42">
        <v>3</v>
      </c>
      <c r="R16" s="45">
        <f t="shared" si="1"/>
        <v>0.22887323943661972</v>
      </c>
      <c r="S16" s="46">
        <f t="shared" si="0"/>
        <v>0.24175824175824176</v>
      </c>
      <c r="T16" s="47">
        <f t="shared" si="0"/>
        <v>0.235527809307605</v>
      </c>
    </row>
    <row r="17" spans="1:20" ht="17.25" customHeight="1" x14ac:dyDescent="0.2">
      <c r="A17" s="36" t="s">
        <v>57</v>
      </c>
      <c r="B17" s="39" t="s">
        <v>161</v>
      </c>
      <c r="C17" s="40">
        <v>1227</v>
      </c>
      <c r="D17" s="41">
        <v>1209</v>
      </c>
      <c r="E17" s="41">
        <v>2436</v>
      </c>
      <c r="F17" s="40">
        <v>307</v>
      </c>
      <c r="G17" s="41">
        <v>312</v>
      </c>
      <c r="H17" s="42">
        <v>619</v>
      </c>
      <c r="I17" s="43">
        <v>203</v>
      </c>
      <c r="J17" s="41">
        <v>200</v>
      </c>
      <c r="K17" s="42">
        <v>403</v>
      </c>
      <c r="L17" s="33">
        <v>104</v>
      </c>
      <c r="M17" s="34">
        <v>112</v>
      </c>
      <c r="N17" s="42">
        <v>216</v>
      </c>
      <c r="O17" s="40">
        <v>0</v>
      </c>
      <c r="P17" s="44">
        <v>0</v>
      </c>
      <c r="Q17" s="42">
        <v>0</v>
      </c>
      <c r="R17" s="45">
        <f t="shared" si="1"/>
        <v>0.25020374898125508</v>
      </c>
      <c r="S17" s="46">
        <f t="shared" si="0"/>
        <v>0.25806451612903225</v>
      </c>
      <c r="T17" s="47">
        <f t="shared" si="0"/>
        <v>0.25410509031198686</v>
      </c>
    </row>
    <row r="18" spans="1:20" ht="17.25" customHeight="1" x14ac:dyDescent="0.2">
      <c r="A18" s="36" t="s">
        <v>59</v>
      </c>
      <c r="B18" s="39" t="s">
        <v>162</v>
      </c>
      <c r="C18" s="40">
        <v>1581</v>
      </c>
      <c r="D18" s="41">
        <v>1666</v>
      </c>
      <c r="E18" s="41">
        <v>3247</v>
      </c>
      <c r="F18" s="40">
        <v>427</v>
      </c>
      <c r="G18" s="41">
        <v>447</v>
      </c>
      <c r="H18" s="42">
        <v>874</v>
      </c>
      <c r="I18" s="43">
        <v>299</v>
      </c>
      <c r="J18" s="41">
        <v>275</v>
      </c>
      <c r="K18" s="42">
        <v>574</v>
      </c>
      <c r="L18" s="33">
        <v>127</v>
      </c>
      <c r="M18" s="34">
        <v>170</v>
      </c>
      <c r="N18" s="42">
        <v>297</v>
      </c>
      <c r="O18" s="40">
        <v>1</v>
      </c>
      <c r="P18" s="44">
        <v>2</v>
      </c>
      <c r="Q18" s="42">
        <v>3</v>
      </c>
      <c r="R18" s="45">
        <f t="shared" si="1"/>
        <v>0.27008222643896268</v>
      </c>
      <c r="S18" s="46">
        <f t="shared" si="0"/>
        <v>0.26830732292917164</v>
      </c>
      <c r="T18" s="47">
        <f t="shared" si="0"/>
        <v>0.26917154296273482</v>
      </c>
    </row>
    <row r="19" spans="1:20" ht="17.25" customHeight="1" x14ac:dyDescent="0.2">
      <c r="A19" s="36" t="s">
        <v>61</v>
      </c>
      <c r="B19" s="39" t="s">
        <v>306</v>
      </c>
      <c r="C19" s="40">
        <v>1427</v>
      </c>
      <c r="D19" s="41">
        <v>1426</v>
      </c>
      <c r="E19" s="41">
        <v>2853</v>
      </c>
      <c r="F19" s="40">
        <v>297</v>
      </c>
      <c r="G19" s="41">
        <v>277</v>
      </c>
      <c r="H19" s="42">
        <v>574</v>
      </c>
      <c r="I19" s="43">
        <v>157</v>
      </c>
      <c r="J19" s="41">
        <v>146</v>
      </c>
      <c r="K19" s="42">
        <v>303</v>
      </c>
      <c r="L19" s="33">
        <v>140</v>
      </c>
      <c r="M19" s="34">
        <v>130</v>
      </c>
      <c r="N19" s="42">
        <v>270</v>
      </c>
      <c r="O19" s="40">
        <v>0</v>
      </c>
      <c r="P19" s="44">
        <v>1</v>
      </c>
      <c r="Q19" s="42">
        <v>1</v>
      </c>
      <c r="R19" s="45">
        <f t="shared" si="1"/>
        <v>0.20812894183601963</v>
      </c>
      <c r="S19" s="46">
        <f t="shared" si="0"/>
        <v>0.19424964936886396</v>
      </c>
      <c r="T19" s="47">
        <f t="shared" si="0"/>
        <v>0.20119172800560814</v>
      </c>
    </row>
    <row r="20" spans="1:20" ht="17.25" customHeight="1" x14ac:dyDescent="0.2">
      <c r="A20" s="36" t="s">
        <v>63</v>
      </c>
      <c r="B20" s="39" t="s">
        <v>163</v>
      </c>
      <c r="C20" s="40">
        <v>1981</v>
      </c>
      <c r="D20" s="41">
        <v>2065</v>
      </c>
      <c r="E20" s="41">
        <v>4046</v>
      </c>
      <c r="F20" s="40">
        <v>506</v>
      </c>
      <c r="G20" s="41">
        <v>545</v>
      </c>
      <c r="H20" s="42">
        <v>1051</v>
      </c>
      <c r="I20" s="40">
        <v>325</v>
      </c>
      <c r="J20" s="41">
        <v>351</v>
      </c>
      <c r="K20" s="42">
        <v>676</v>
      </c>
      <c r="L20" s="33">
        <v>180</v>
      </c>
      <c r="M20" s="34">
        <v>194</v>
      </c>
      <c r="N20" s="42">
        <v>374</v>
      </c>
      <c r="O20" s="40">
        <v>1</v>
      </c>
      <c r="P20" s="44">
        <v>0</v>
      </c>
      <c r="Q20" s="42">
        <v>1</v>
      </c>
      <c r="R20" s="45">
        <f t="shared" si="1"/>
        <v>0.25542655224634025</v>
      </c>
      <c r="S20" s="46">
        <f t="shared" si="0"/>
        <v>0.26392251815980627</v>
      </c>
      <c r="T20" s="47">
        <f t="shared" si="0"/>
        <v>0.25976272862086008</v>
      </c>
    </row>
    <row r="21" spans="1:20" ht="17.25" customHeight="1" x14ac:dyDescent="0.2">
      <c r="A21" s="36" t="s">
        <v>65</v>
      </c>
      <c r="B21" s="39" t="s">
        <v>295</v>
      </c>
      <c r="C21" s="40">
        <v>1335</v>
      </c>
      <c r="D21" s="41">
        <v>1300</v>
      </c>
      <c r="E21" s="41">
        <v>2635</v>
      </c>
      <c r="F21" s="40">
        <v>354</v>
      </c>
      <c r="G21" s="41">
        <v>373</v>
      </c>
      <c r="H21" s="42">
        <v>727</v>
      </c>
      <c r="I21" s="40">
        <v>250</v>
      </c>
      <c r="J21" s="41">
        <v>249</v>
      </c>
      <c r="K21" s="42">
        <v>499</v>
      </c>
      <c r="L21" s="33">
        <v>103</v>
      </c>
      <c r="M21" s="34">
        <v>124</v>
      </c>
      <c r="N21" s="42">
        <v>227</v>
      </c>
      <c r="O21" s="40">
        <v>1</v>
      </c>
      <c r="P21" s="44">
        <v>0</v>
      </c>
      <c r="Q21" s="42">
        <v>1</v>
      </c>
      <c r="R21" s="45">
        <f t="shared" si="1"/>
        <v>0.26516853932584272</v>
      </c>
      <c r="S21" s="46">
        <f t="shared" si="0"/>
        <v>0.28692307692307695</v>
      </c>
      <c r="T21" s="47">
        <f t="shared" si="0"/>
        <v>0.27590132827324476</v>
      </c>
    </row>
    <row r="22" spans="1:20" ht="17.25" customHeight="1" x14ac:dyDescent="0.2">
      <c r="A22" s="36" t="s">
        <v>67</v>
      </c>
      <c r="B22" s="39" t="s">
        <v>164</v>
      </c>
      <c r="C22" s="40">
        <v>1531</v>
      </c>
      <c r="D22" s="41">
        <v>1607</v>
      </c>
      <c r="E22" s="41">
        <v>3138</v>
      </c>
      <c r="F22" s="40">
        <v>435</v>
      </c>
      <c r="G22" s="41">
        <v>443</v>
      </c>
      <c r="H22" s="42">
        <v>878</v>
      </c>
      <c r="I22" s="40">
        <v>283</v>
      </c>
      <c r="J22" s="41">
        <v>283</v>
      </c>
      <c r="K22" s="42">
        <v>566</v>
      </c>
      <c r="L22" s="33">
        <v>152</v>
      </c>
      <c r="M22" s="34">
        <v>157</v>
      </c>
      <c r="N22" s="42">
        <v>309</v>
      </c>
      <c r="O22" s="40">
        <v>0</v>
      </c>
      <c r="P22" s="44">
        <v>3</v>
      </c>
      <c r="Q22" s="42">
        <v>3</v>
      </c>
      <c r="R22" s="45">
        <f t="shared" si="1"/>
        <v>0.28412802090137163</v>
      </c>
      <c r="S22" s="46">
        <f t="shared" si="0"/>
        <v>0.2756689483509645</v>
      </c>
      <c r="T22" s="47">
        <f t="shared" si="0"/>
        <v>0.27979604843849587</v>
      </c>
    </row>
    <row r="23" spans="1:20" ht="17.25" customHeight="1" x14ac:dyDescent="0.2">
      <c r="A23" s="36" t="s">
        <v>69</v>
      </c>
      <c r="B23" s="39" t="s">
        <v>165</v>
      </c>
      <c r="C23" s="40">
        <v>1578</v>
      </c>
      <c r="D23" s="41">
        <v>1673</v>
      </c>
      <c r="E23" s="41">
        <v>3251</v>
      </c>
      <c r="F23" s="40">
        <v>454</v>
      </c>
      <c r="G23" s="41">
        <v>473</v>
      </c>
      <c r="H23" s="42">
        <v>927</v>
      </c>
      <c r="I23" s="40">
        <v>315</v>
      </c>
      <c r="J23" s="41">
        <v>311</v>
      </c>
      <c r="K23" s="42">
        <v>626</v>
      </c>
      <c r="L23" s="33">
        <v>137</v>
      </c>
      <c r="M23" s="34">
        <v>160</v>
      </c>
      <c r="N23" s="42">
        <v>297</v>
      </c>
      <c r="O23" s="40">
        <v>2</v>
      </c>
      <c r="P23" s="44">
        <v>2</v>
      </c>
      <c r="Q23" s="42">
        <v>4</v>
      </c>
      <c r="R23" s="45">
        <f t="shared" si="1"/>
        <v>0.2877059569074778</v>
      </c>
      <c r="S23" s="46">
        <f t="shared" si="0"/>
        <v>0.28272564255827853</v>
      </c>
      <c r="T23" s="47">
        <f t="shared" si="0"/>
        <v>0.28514303291294985</v>
      </c>
    </row>
    <row r="24" spans="1:20" ht="17.25" customHeight="1" x14ac:dyDescent="0.2">
      <c r="A24" s="36" t="s">
        <v>71</v>
      </c>
      <c r="B24" s="39" t="s">
        <v>166</v>
      </c>
      <c r="C24" s="40">
        <v>1363</v>
      </c>
      <c r="D24" s="41">
        <v>1443</v>
      </c>
      <c r="E24" s="41">
        <v>2806</v>
      </c>
      <c r="F24" s="40">
        <v>412</v>
      </c>
      <c r="G24" s="41">
        <v>426</v>
      </c>
      <c r="H24" s="42">
        <v>838</v>
      </c>
      <c r="I24" s="40">
        <v>313</v>
      </c>
      <c r="J24" s="41">
        <v>311</v>
      </c>
      <c r="K24" s="42">
        <v>624</v>
      </c>
      <c r="L24" s="33">
        <v>97</v>
      </c>
      <c r="M24" s="34">
        <v>111</v>
      </c>
      <c r="N24" s="42">
        <v>208</v>
      </c>
      <c r="O24" s="40">
        <v>2</v>
      </c>
      <c r="P24" s="44">
        <v>4</v>
      </c>
      <c r="Q24" s="42">
        <v>6</v>
      </c>
      <c r="R24" s="45">
        <f t="shared" si="1"/>
        <v>0.30227439471753487</v>
      </c>
      <c r="S24" s="46">
        <f t="shared" si="0"/>
        <v>0.29521829521829523</v>
      </c>
      <c r="T24" s="47">
        <f t="shared" si="0"/>
        <v>0.29864575908766927</v>
      </c>
    </row>
    <row r="25" spans="1:20" ht="17.25" customHeight="1" x14ac:dyDescent="0.2">
      <c r="A25" s="36" t="s">
        <v>92</v>
      </c>
      <c r="B25" s="39" t="s">
        <v>167</v>
      </c>
      <c r="C25" s="40">
        <v>2734</v>
      </c>
      <c r="D25" s="41">
        <v>2887</v>
      </c>
      <c r="E25" s="41">
        <v>5621</v>
      </c>
      <c r="F25" s="40">
        <v>692</v>
      </c>
      <c r="G25" s="41">
        <v>685</v>
      </c>
      <c r="H25" s="42">
        <v>1377</v>
      </c>
      <c r="I25" s="40">
        <v>477</v>
      </c>
      <c r="J25" s="41">
        <v>459</v>
      </c>
      <c r="K25" s="42">
        <v>936</v>
      </c>
      <c r="L25" s="33">
        <v>213</v>
      </c>
      <c r="M25" s="34">
        <v>225</v>
      </c>
      <c r="N25" s="42">
        <v>438</v>
      </c>
      <c r="O25" s="40">
        <v>2</v>
      </c>
      <c r="P25" s="44">
        <v>1</v>
      </c>
      <c r="Q25" s="42">
        <v>3</v>
      </c>
      <c r="R25" s="45">
        <f t="shared" si="1"/>
        <v>0.25310899780541329</v>
      </c>
      <c r="S25" s="46">
        <f t="shared" si="0"/>
        <v>0.23727052303429166</v>
      </c>
      <c r="T25" s="47">
        <f t="shared" si="0"/>
        <v>0.24497420387831348</v>
      </c>
    </row>
    <row r="26" spans="1:20" ht="17.25" customHeight="1" x14ac:dyDescent="0.2">
      <c r="A26" s="36" t="s">
        <v>94</v>
      </c>
      <c r="B26" s="39" t="s">
        <v>168</v>
      </c>
      <c r="C26" s="40">
        <v>2145</v>
      </c>
      <c r="D26" s="41">
        <v>2292</v>
      </c>
      <c r="E26" s="41">
        <v>4437</v>
      </c>
      <c r="F26" s="40">
        <v>577</v>
      </c>
      <c r="G26" s="41">
        <v>604</v>
      </c>
      <c r="H26" s="42">
        <v>1181</v>
      </c>
      <c r="I26" s="40">
        <v>434</v>
      </c>
      <c r="J26" s="41">
        <v>450</v>
      </c>
      <c r="K26" s="42">
        <v>884</v>
      </c>
      <c r="L26" s="33">
        <v>140</v>
      </c>
      <c r="M26" s="34">
        <v>153</v>
      </c>
      <c r="N26" s="42">
        <v>293</v>
      </c>
      <c r="O26" s="40">
        <v>3</v>
      </c>
      <c r="P26" s="44">
        <v>1</v>
      </c>
      <c r="Q26" s="42">
        <v>4</v>
      </c>
      <c r="R26" s="45">
        <f t="shared" si="1"/>
        <v>0.26899766899766897</v>
      </c>
      <c r="S26" s="46">
        <f t="shared" si="0"/>
        <v>0.26352530541012215</v>
      </c>
      <c r="T26" s="47">
        <f t="shared" si="0"/>
        <v>0.26617083615055215</v>
      </c>
    </row>
    <row r="27" spans="1:20" ht="17.25" customHeight="1" thickBot="1" x14ac:dyDescent="0.25">
      <c r="A27" s="36" t="s">
        <v>96</v>
      </c>
      <c r="B27" s="39" t="s">
        <v>169</v>
      </c>
      <c r="C27" s="40">
        <v>1830</v>
      </c>
      <c r="D27" s="41">
        <v>1792</v>
      </c>
      <c r="E27" s="41">
        <v>3622</v>
      </c>
      <c r="F27" s="40">
        <v>480</v>
      </c>
      <c r="G27" s="41">
        <v>440</v>
      </c>
      <c r="H27" s="42">
        <v>920</v>
      </c>
      <c r="I27" s="40">
        <v>354</v>
      </c>
      <c r="J27" s="41">
        <v>327</v>
      </c>
      <c r="K27" s="42">
        <v>681</v>
      </c>
      <c r="L27" s="33">
        <v>126</v>
      </c>
      <c r="M27" s="34">
        <v>113</v>
      </c>
      <c r="N27" s="42">
        <v>239</v>
      </c>
      <c r="O27" s="40">
        <v>0</v>
      </c>
      <c r="P27" s="44">
        <v>0</v>
      </c>
      <c r="Q27" s="42">
        <v>0</v>
      </c>
      <c r="R27" s="45">
        <f t="shared" si="1"/>
        <v>0.26229508196721313</v>
      </c>
      <c r="S27" s="46">
        <f t="shared" si="0"/>
        <v>0.24553571428571427</v>
      </c>
      <c r="T27" s="47">
        <f t="shared" si="0"/>
        <v>0.25400331308669244</v>
      </c>
    </row>
    <row r="28" spans="1:20" ht="17.25" customHeight="1" thickTop="1" thickBot="1" x14ac:dyDescent="0.25">
      <c r="A28" s="49" t="s">
        <v>20</v>
      </c>
      <c r="B28" s="50"/>
      <c r="C28" s="51">
        <f t="shared" ref="C28:Q28" si="2">SUM(C6:C27)</f>
        <v>41516</v>
      </c>
      <c r="D28" s="52">
        <f t="shared" si="2"/>
        <v>43684</v>
      </c>
      <c r="E28" s="53">
        <f t="shared" si="2"/>
        <v>85200</v>
      </c>
      <c r="F28" s="51">
        <f t="shared" si="2"/>
        <v>11079</v>
      </c>
      <c r="G28" s="52">
        <f t="shared" si="2"/>
        <v>11629</v>
      </c>
      <c r="H28" s="53">
        <f t="shared" si="2"/>
        <v>22708</v>
      </c>
      <c r="I28" s="51">
        <f t="shared" si="2"/>
        <v>7542</v>
      </c>
      <c r="J28" s="52">
        <f t="shared" si="2"/>
        <v>7487</v>
      </c>
      <c r="K28" s="53">
        <f t="shared" si="2"/>
        <v>15029</v>
      </c>
      <c r="L28" s="51">
        <f t="shared" si="2"/>
        <v>3502</v>
      </c>
      <c r="M28" s="52">
        <f t="shared" si="2"/>
        <v>4113</v>
      </c>
      <c r="N28" s="53">
        <f t="shared" si="2"/>
        <v>7615</v>
      </c>
      <c r="O28" s="51">
        <f t="shared" si="2"/>
        <v>35</v>
      </c>
      <c r="P28" s="52">
        <f t="shared" si="2"/>
        <v>29</v>
      </c>
      <c r="Q28" s="53">
        <f t="shared" si="2"/>
        <v>64</v>
      </c>
      <c r="R28" s="54">
        <f>IF(OR(F28=0,C28=0),"",F28/C28)</f>
        <v>0.26686096926486175</v>
      </c>
      <c r="S28" s="55">
        <f>IF(OR(G28=0,D28=0),"",G28/D28)</f>
        <v>0.26620730702316636</v>
      </c>
      <c r="T28" s="56">
        <f>IF(OR(H28=0,E28=0),"",H28/E28)</f>
        <v>0.26652582159624411</v>
      </c>
    </row>
    <row r="29" spans="1:20" ht="16.5" customHeight="1" x14ac:dyDescent="0.2"/>
    <row r="30" spans="1:20" ht="16.5" customHeight="1" x14ac:dyDescent="0.2"/>
    <row r="31" spans="1:20" ht="16.5" customHeight="1" x14ac:dyDescent="0.2"/>
    <row r="32" spans="1:20" ht="16.5" customHeight="1" x14ac:dyDescent="0.2"/>
    <row r="33" ht="16.5" customHeight="1" x14ac:dyDescent="0.2"/>
    <row r="34" ht="16.5" customHeight="1" x14ac:dyDescent="0.2"/>
    <row r="35" ht="16.5" customHeight="1" x14ac:dyDescent="0.2"/>
    <row r="36" ht="16.5" customHeight="1" x14ac:dyDescent="0.2"/>
    <row r="37" ht="16.5" customHeight="1" x14ac:dyDescent="0.2"/>
    <row r="38" ht="16.5" customHeight="1" x14ac:dyDescent="0.2"/>
    <row r="39" ht="16.5" customHeight="1" x14ac:dyDescent="0.2"/>
  </sheetData>
  <sheetProtection algorithmName="SHA-512" hashValue="dRhqfwvkMweM3L4FDxSqEPcuyqqhfBTl7IH+i/S1VqWMRIGL3Hs4wXGTpqQFI4Iwsw73p20VMyScA69vKV3e0A==" saltValue="rDzluqomxppSeHmQbtOvrA==" spinCount="100000" sheet="1" formatCells="0" formatColumns="0" formatRows="0"/>
  <mergeCells count="9">
    <mergeCell ref="A1:T3"/>
    <mergeCell ref="A4:A5"/>
    <mergeCell ref="B4:B5"/>
    <mergeCell ref="C4:E4"/>
    <mergeCell ref="F4:H4"/>
    <mergeCell ref="I4:K4"/>
    <mergeCell ref="L4:N4"/>
    <mergeCell ref="O4:Q4"/>
    <mergeCell ref="R4:T4"/>
  </mergeCells>
  <phoneticPr fontId="2"/>
  <printOptions horizontalCentered="1"/>
  <pageMargins left="0.39370078740157483" right="0.39370078740157483" top="0.62992125984251968" bottom="0.59055118110236227" header="0.43307086614173229" footer="0.39370078740157483"/>
  <pageSetup paperSize="9" scale="81" orientation="landscape" r:id="rId1"/>
  <headerFooter alignWithMargins="0">
    <oddFooter>&amp;R令和5年8月6日執行　埼玉県知事選挙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autoPageBreaks="0" fitToPage="1"/>
  </sheetPr>
  <dimension ref="A1:V39"/>
  <sheetViews>
    <sheetView showGridLines="0" view="pageBreakPreview" zoomScale="85" zoomScaleNormal="80" zoomScaleSheetLayoutView="85" workbookViewId="0">
      <selection activeCell="Y12" sqref="Y12"/>
    </sheetView>
  </sheetViews>
  <sheetFormatPr defaultColWidth="9" defaultRowHeight="13.2" x14ac:dyDescent="0.2"/>
  <cols>
    <col min="1" max="1" width="9" style="35"/>
    <col min="2" max="2" width="27.6640625" style="35" customWidth="1"/>
    <col min="3" max="4" width="8.33203125" style="35" bestFit="1" customWidth="1"/>
    <col min="5" max="5" width="8.6640625" style="35" customWidth="1"/>
    <col min="6" max="8" width="8.33203125" style="35" customWidth="1"/>
    <col min="9" max="14" width="7.33203125" style="35" customWidth="1"/>
    <col min="15" max="17" width="6.33203125" style="35" customWidth="1"/>
    <col min="18" max="20" width="8.33203125" style="35" customWidth="1"/>
    <col min="21" max="16384" width="9" style="35"/>
  </cols>
  <sheetData>
    <row r="1" spans="1:22" ht="23.25" customHeight="1" x14ac:dyDescent="0.2">
      <c r="A1" s="75" t="s">
        <v>31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</row>
    <row r="2" spans="1:22" ht="21" customHeight="1" x14ac:dyDescent="0.2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spans="1:22" ht="17.25" customHeight="1" thickBot="1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</row>
    <row r="4" spans="1:22" ht="27.6" customHeight="1" x14ac:dyDescent="0.2">
      <c r="A4" s="77" t="s">
        <v>0</v>
      </c>
      <c r="B4" s="79" t="s">
        <v>1</v>
      </c>
      <c r="C4" s="81" t="s">
        <v>5</v>
      </c>
      <c r="D4" s="82"/>
      <c r="E4" s="83"/>
      <c r="F4" s="81" t="s">
        <v>6</v>
      </c>
      <c r="G4" s="82"/>
      <c r="H4" s="83"/>
      <c r="I4" s="81" t="s">
        <v>23</v>
      </c>
      <c r="J4" s="82"/>
      <c r="K4" s="83"/>
      <c r="L4" s="84" t="s">
        <v>7</v>
      </c>
      <c r="M4" s="85"/>
      <c r="N4" s="86"/>
      <c r="O4" s="81" t="s">
        <v>24</v>
      </c>
      <c r="P4" s="82"/>
      <c r="Q4" s="83"/>
      <c r="R4" s="81" t="s">
        <v>25</v>
      </c>
      <c r="S4" s="82"/>
      <c r="T4" s="83"/>
    </row>
    <row r="5" spans="1:22" ht="17.25" customHeight="1" x14ac:dyDescent="0.2">
      <c r="A5" s="78"/>
      <c r="B5" s="80"/>
      <c r="C5" s="60" t="s">
        <v>2</v>
      </c>
      <c r="D5" s="37" t="s">
        <v>3</v>
      </c>
      <c r="E5" s="38" t="s">
        <v>18</v>
      </c>
      <c r="F5" s="60" t="s">
        <v>2</v>
      </c>
      <c r="G5" s="37" t="s">
        <v>3</v>
      </c>
      <c r="H5" s="38" t="s">
        <v>19</v>
      </c>
      <c r="I5" s="60" t="s">
        <v>2</v>
      </c>
      <c r="J5" s="37" t="s">
        <v>3</v>
      </c>
      <c r="K5" s="38" t="s">
        <v>19</v>
      </c>
      <c r="L5" s="60" t="s">
        <v>2</v>
      </c>
      <c r="M5" s="37" t="s">
        <v>3</v>
      </c>
      <c r="N5" s="38" t="s">
        <v>19</v>
      </c>
      <c r="O5" s="60" t="s">
        <v>2</v>
      </c>
      <c r="P5" s="37" t="s">
        <v>3</v>
      </c>
      <c r="Q5" s="38" t="s">
        <v>19</v>
      </c>
      <c r="R5" s="60" t="s">
        <v>2</v>
      </c>
      <c r="S5" s="37" t="s">
        <v>3</v>
      </c>
      <c r="T5" s="38" t="s">
        <v>21</v>
      </c>
    </row>
    <row r="6" spans="1:22" ht="17.25" customHeight="1" x14ac:dyDescent="0.2">
      <c r="A6" s="36" t="s">
        <v>36</v>
      </c>
      <c r="B6" s="39" t="s">
        <v>170</v>
      </c>
      <c r="C6" s="40">
        <v>1948</v>
      </c>
      <c r="D6" s="41">
        <v>2061</v>
      </c>
      <c r="E6" s="41">
        <v>4009</v>
      </c>
      <c r="F6" s="40">
        <v>434</v>
      </c>
      <c r="G6" s="41">
        <v>451</v>
      </c>
      <c r="H6" s="42">
        <v>885</v>
      </c>
      <c r="I6" s="43">
        <v>279</v>
      </c>
      <c r="J6" s="41">
        <v>272</v>
      </c>
      <c r="K6" s="42">
        <v>551</v>
      </c>
      <c r="L6" s="33">
        <v>151</v>
      </c>
      <c r="M6" s="34">
        <v>179</v>
      </c>
      <c r="N6" s="42">
        <v>330</v>
      </c>
      <c r="O6" s="40">
        <v>4</v>
      </c>
      <c r="P6" s="44">
        <v>0</v>
      </c>
      <c r="Q6" s="42">
        <v>4</v>
      </c>
      <c r="R6" s="45">
        <f>IF(I6="","",F6/C6)</f>
        <v>0.22279260780287474</v>
      </c>
      <c r="S6" s="46">
        <f t="shared" ref="S6:T23" si="0">IF(J6="","",G6/D6)</f>
        <v>0.21882581271227561</v>
      </c>
      <c r="T6" s="47">
        <f t="shared" si="0"/>
        <v>0.22075330506360688</v>
      </c>
      <c r="U6" s="48"/>
      <c r="V6" s="48"/>
    </row>
    <row r="7" spans="1:22" ht="17.25" customHeight="1" x14ac:dyDescent="0.2">
      <c r="A7" s="36" t="s">
        <v>37</v>
      </c>
      <c r="B7" s="39" t="s">
        <v>171</v>
      </c>
      <c r="C7" s="40">
        <v>1891</v>
      </c>
      <c r="D7" s="41">
        <v>1868</v>
      </c>
      <c r="E7" s="41">
        <v>3759</v>
      </c>
      <c r="F7" s="40">
        <v>374</v>
      </c>
      <c r="G7" s="41">
        <v>404</v>
      </c>
      <c r="H7" s="42">
        <v>778</v>
      </c>
      <c r="I7" s="43">
        <v>247</v>
      </c>
      <c r="J7" s="41">
        <v>228</v>
      </c>
      <c r="K7" s="42">
        <v>475</v>
      </c>
      <c r="L7" s="33">
        <v>124</v>
      </c>
      <c r="M7" s="34">
        <v>174</v>
      </c>
      <c r="N7" s="42">
        <v>298</v>
      </c>
      <c r="O7" s="40">
        <v>3</v>
      </c>
      <c r="P7" s="44">
        <v>2</v>
      </c>
      <c r="Q7" s="42">
        <v>5</v>
      </c>
      <c r="R7" s="45">
        <f t="shared" ref="R7:R23" si="1">IF(I7="","",F7/C7)</f>
        <v>0.19777895293495504</v>
      </c>
      <c r="S7" s="46">
        <f t="shared" si="0"/>
        <v>0.21627408993576017</v>
      </c>
      <c r="T7" s="47">
        <f t="shared" si="0"/>
        <v>0.20696993881351422</v>
      </c>
      <c r="U7" s="48"/>
      <c r="V7" s="48"/>
    </row>
    <row r="8" spans="1:22" ht="17.25" customHeight="1" x14ac:dyDescent="0.2">
      <c r="A8" s="36" t="s">
        <v>38</v>
      </c>
      <c r="B8" s="39" t="s">
        <v>172</v>
      </c>
      <c r="C8" s="40">
        <v>2555</v>
      </c>
      <c r="D8" s="41">
        <v>2485</v>
      </c>
      <c r="E8" s="41">
        <v>5040</v>
      </c>
      <c r="F8" s="40">
        <v>527</v>
      </c>
      <c r="G8" s="41">
        <v>542</v>
      </c>
      <c r="H8" s="42">
        <v>1069</v>
      </c>
      <c r="I8" s="43">
        <v>403</v>
      </c>
      <c r="J8" s="41">
        <v>404</v>
      </c>
      <c r="K8" s="42">
        <v>807</v>
      </c>
      <c r="L8" s="33">
        <v>123</v>
      </c>
      <c r="M8" s="34">
        <v>137</v>
      </c>
      <c r="N8" s="42">
        <v>260</v>
      </c>
      <c r="O8" s="40">
        <v>1</v>
      </c>
      <c r="P8" s="44">
        <v>1</v>
      </c>
      <c r="Q8" s="42">
        <v>2</v>
      </c>
      <c r="R8" s="45">
        <f t="shared" si="1"/>
        <v>0.20626223091976517</v>
      </c>
      <c r="S8" s="46">
        <f t="shared" si="0"/>
        <v>0.2181086519114688</v>
      </c>
      <c r="T8" s="47">
        <f t="shared" si="0"/>
        <v>0.2121031746031746</v>
      </c>
      <c r="U8" s="48"/>
      <c r="V8" s="48"/>
    </row>
    <row r="9" spans="1:22" ht="17.25" customHeight="1" x14ac:dyDescent="0.2">
      <c r="A9" s="36" t="s">
        <v>39</v>
      </c>
      <c r="B9" s="39" t="s">
        <v>173</v>
      </c>
      <c r="C9" s="40">
        <v>1563</v>
      </c>
      <c r="D9" s="41">
        <v>1564</v>
      </c>
      <c r="E9" s="41">
        <v>3127</v>
      </c>
      <c r="F9" s="40">
        <v>340</v>
      </c>
      <c r="G9" s="41">
        <v>366</v>
      </c>
      <c r="H9" s="42">
        <v>706</v>
      </c>
      <c r="I9" s="43">
        <v>256</v>
      </c>
      <c r="J9" s="41">
        <v>279</v>
      </c>
      <c r="K9" s="42">
        <v>535</v>
      </c>
      <c r="L9" s="33">
        <v>84</v>
      </c>
      <c r="M9" s="34">
        <v>86</v>
      </c>
      <c r="N9" s="42">
        <v>170</v>
      </c>
      <c r="O9" s="40">
        <v>0</v>
      </c>
      <c r="P9" s="44">
        <v>1</v>
      </c>
      <c r="Q9" s="42">
        <v>1</v>
      </c>
      <c r="R9" s="45">
        <f t="shared" si="1"/>
        <v>0.21753039027511195</v>
      </c>
      <c r="S9" s="46">
        <f t="shared" si="0"/>
        <v>0.2340153452685422</v>
      </c>
      <c r="T9" s="47">
        <f t="shared" si="0"/>
        <v>0.22577550367764632</v>
      </c>
      <c r="U9" s="48"/>
      <c r="V9" s="48"/>
    </row>
    <row r="10" spans="1:22" ht="17.25" customHeight="1" x14ac:dyDescent="0.2">
      <c r="A10" s="36" t="s">
        <v>40</v>
      </c>
      <c r="B10" s="39" t="s">
        <v>174</v>
      </c>
      <c r="C10" s="40">
        <v>1419</v>
      </c>
      <c r="D10" s="41">
        <v>1441</v>
      </c>
      <c r="E10" s="41">
        <v>2860</v>
      </c>
      <c r="F10" s="40">
        <v>291</v>
      </c>
      <c r="G10" s="41">
        <v>323</v>
      </c>
      <c r="H10" s="42">
        <v>614</v>
      </c>
      <c r="I10" s="43">
        <v>202</v>
      </c>
      <c r="J10" s="41">
        <v>209</v>
      </c>
      <c r="K10" s="42">
        <v>411</v>
      </c>
      <c r="L10" s="33">
        <v>88</v>
      </c>
      <c r="M10" s="34">
        <v>113</v>
      </c>
      <c r="N10" s="42">
        <v>201</v>
      </c>
      <c r="O10" s="40">
        <v>1</v>
      </c>
      <c r="P10" s="44">
        <v>1</v>
      </c>
      <c r="Q10" s="42">
        <v>2</v>
      </c>
      <c r="R10" s="45">
        <f t="shared" si="1"/>
        <v>0.20507399577167018</v>
      </c>
      <c r="S10" s="46">
        <f t="shared" si="0"/>
        <v>0.22414989590562109</v>
      </c>
      <c r="T10" s="47">
        <f t="shared" si="0"/>
        <v>0.21468531468531468</v>
      </c>
      <c r="U10" s="48"/>
      <c r="V10" s="48"/>
    </row>
    <row r="11" spans="1:22" ht="17.25" customHeight="1" x14ac:dyDescent="0.2">
      <c r="A11" s="36" t="s">
        <v>41</v>
      </c>
      <c r="B11" s="39" t="s">
        <v>175</v>
      </c>
      <c r="C11" s="40">
        <v>2754</v>
      </c>
      <c r="D11" s="41">
        <v>2734</v>
      </c>
      <c r="E11" s="41">
        <v>5488</v>
      </c>
      <c r="F11" s="40">
        <v>535</v>
      </c>
      <c r="G11" s="41">
        <v>575</v>
      </c>
      <c r="H11" s="42">
        <v>1110</v>
      </c>
      <c r="I11" s="43">
        <v>381</v>
      </c>
      <c r="J11" s="41">
        <v>382</v>
      </c>
      <c r="K11" s="42">
        <v>763</v>
      </c>
      <c r="L11" s="33">
        <v>153</v>
      </c>
      <c r="M11" s="34">
        <v>190</v>
      </c>
      <c r="N11" s="42">
        <v>343</v>
      </c>
      <c r="O11" s="40">
        <v>1</v>
      </c>
      <c r="P11" s="44">
        <v>3</v>
      </c>
      <c r="Q11" s="42">
        <v>4</v>
      </c>
      <c r="R11" s="45">
        <f t="shared" si="1"/>
        <v>0.19426289034132171</v>
      </c>
      <c r="S11" s="46">
        <f t="shared" si="0"/>
        <v>0.21031455742501828</v>
      </c>
      <c r="T11" s="47">
        <f t="shared" si="0"/>
        <v>0.20225947521865889</v>
      </c>
      <c r="U11" s="48"/>
      <c r="V11" s="48"/>
    </row>
    <row r="12" spans="1:22" ht="17.25" customHeight="1" x14ac:dyDescent="0.2">
      <c r="A12" s="36" t="s">
        <v>42</v>
      </c>
      <c r="B12" s="39" t="s">
        <v>176</v>
      </c>
      <c r="C12" s="40">
        <v>1654</v>
      </c>
      <c r="D12" s="41">
        <v>1314</v>
      </c>
      <c r="E12" s="41">
        <v>2968</v>
      </c>
      <c r="F12" s="40">
        <v>290</v>
      </c>
      <c r="G12" s="41">
        <v>246</v>
      </c>
      <c r="H12" s="42">
        <v>536</v>
      </c>
      <c r="I12" s="43">
        <v>187</v>
      </c>
      <c r="J12" s="41">
        <v>136</v>
      </c>
      <c r="K12" s="42">
        <v>323</v>
      </c>
      <c r="L12" s="33">
        <v>101</v>
      </c>
      <c r="M12" s="34">
        <v>110</v>
      </c>
      <c r="N12" s="42">
        <v>211</v>
      </c>
      <c r="O12" s="40">
        <v>2</v>
      </c>
      <c r="P12" s="44">
        <v>0</v>
      </c>
      <c r="Q12" s="42">
        <v>2</v>
      </c>
      <c r="R12" s="45">
        <f t="shared" si="1"/>
        <v>0.17533252720677148</v>
      </c>
      <c r="S12" s="46">
        <f t="shared" si="0"/>
        <v>0.18721461187214611</v>
      </c>
      <c r="T12" s="47">
        <f t="shared" si="0"/>
        <v>0.18059299191374664</v>
      </c>
      <c r="U12" s="48"/>
      <c r="V12" s="48"/>
    </row>
    <row r="13" spans="1:22" ht="17.25" customHeight="1" x14ac:dyDescent="0.2">
      <c r="A13" s="36" t="s">
        <v>43</v>
      </c>
      <c r="B13" s="39" t="s">
        <v>177</v>
      </c>
      <c r="C13" s="40">
        <v>3170</v>
      </c>
      <c r="D13" s="41">
        <v>2946</v>
      </c>
      <c r="E13" s="41">
        <v>6116</v>
      </c>
      <c r="F13" s="40">
        <v>639</v>
      </c>
      <c r="G13" s="41">
        <v>604</v>
      </c>
      <c r="H13" s="42">
        <v>1243</v>
      </c>
      <c r="I13" s="43">
        <v>375</v>
      </c>
      <c r="J13" s="41">
        <v>323</v>
      </c>
      <c r="K13" s="42">
        <v>698</v>
      </c>
      <c r="L13" s="33">
        <v>259</v>
      </c>
      <c r="M13" s="34">
        <v>277</v>
      </c>
      <c r="N13" s="42">
        <v>536</v>
      </c>
      <c r="O13" s="40">
        <v>5</v>
      </c>
      <c r="P13" s="44">
        <v>4</v>
      </c>
      <c r="Q13" s="42">
        <v>9</v>
      </c>
      <c r="R13" s="45">
        <f t="shared" si="1"/>
        <v>0.20157728706624606</v>
      </c>
      <c r="S13" s="46">
        <f t="shared" si="0"/>
        <v>0.20502376103190767</v>
      </c>
      <c r="T13" s="47">
        <f t="shared" si="0"/>
        <v>0.20323741007194246</v>
      </c>
      <c r="U13" s="48"/>
      <c r="V13" s="48"/>
    </row>
    <row r="14" spans="1:22" ht="17.25" customHeight="1" x14ac:dyDescent="0.2">
      <c r="A14" s="36" t="s">
        <v>44</v>
      </c>
      <c r="B14" s="39" t="s">
        <v>178</v>
      </c>
      <c r="C14" s="40">
        <v>2380</v>
      </c>
      <c r="D14" s="41">
        <v>2261</v>
      </c>
      <c r="E14" s="41">
        <v>4641</v>
      </c>
      <c r="F14" s="40">
        <v>456</v>
      </c>
      <c r="G14" s="41">
        <v>446</v>
      </c>
      <c r="H14" s="42">
        <v>902</v>
      </c>
      <c r="I14" s="43">
        <v>309</v>
      </c>
      <c r="J14" s="41">
        <v>309</v>
      </c>
      <c r="K14" s="42">
        <v>618</v>
      </c>
      <c r="L14" s="33">
        <v>146</v>
      </c>
      <c r="M14" s="34">
        <v>135</v>
      </c>
      <c r="N14" s="42">
        <v>281</v>
      </c>
      <c r="O14" s="40">
        <v>1</v>
      </c>
      <c r="P14" s="44">
        <v>2</v>
      </c>
      <c r="Q14" s="42">
        <v>3</v>
      </c>
      <c r="R14" s="45">
        <f t="shared" si="1"/>
        <v>0.1915966386554622</v>
      </c>
      <c r="S14" s="46">
        <f t="shared" si="0"/>
        <v>0.19725785050862452</v>
      </c>
      <c r="T14" s="47">
        <f t="shared" si="0"/>
        <v>0.19435466494290024</v>
      </c>
      <c r="U14" s="48"/>
      <c r="V14" s="48"/>
    </row>
    <row r="15" spans="1:22" ht="17.25" customHeight="1" x14ac:dyDescent="0.2">
      <c r="A15" s="36" t="s">
        <v>53</v>
      </c>
      <c r="B15" s="39" t="s">
        <v>179</v>
      </c>
      <c r="C15" s="40">
        <v>2599</v>
      </c>
      <c r="D15" s="41">
        <v>2647</v>
      </c>
      <c r="E15" s="41">
        <v>5246</v>
      </c>
      <c r="F15" s="40">
        <v>580</v>
      </c>
      <c r="G15" s="41">
        <v>561</v>
      </c>
      <c r="H15" s="42">
        <v>1141</v>
      </c>
      <c r="I15" s="43">
        <v>407</v>
      </c>
      <c r="J15" s="41">
        <v>398</v>
      </c>
      <c r="K15" s="42">
        <v>805</v>
      </c>
      <c r="L15" s="33">
        <v>173</v>
      </c>
      <c r="M15" s="34">
        <v>161</v>
      </c>
      <c r="N15" s="42">
        <v>334</v>
      </c>
      <c r="O15" s="40">
        <v>0</v>
      </c>
      <c r="P15" s="44">
        <v>2</v>
      </c>
      <c r="Q15" s="42">
        <v>2</v>
      </c>
      <c r="R15" s="45">
        <f t="shared" si="1"/>
        <v>0.22316275490573298</v>
      </c>
      <c r="S15" s="46">
        <f t="shared" si="0"/>
        <v>0.21193804306762373</v>
      </c>
      <c r="T15" s="47">
        <f t="shared" si="0"/>
        <v>0.21749904689287075</v>
      </c>
    </row>
    <row r="16" spans="1:22" ht="17.25" customHeight="1" x14ac:dyDescent="0.2">
      <c r="A16" s="36" t="s">
        <v>55</v>
      </c>
      <c r="B16" s="39" t="s">
        <v>180</v>
      </c>
      <c r="C16" s="40">
        <v>2035</v>
      </c>
      <c r="D16" s="41">
        <v>2058</v>
      </c>
      <c r="E16" s="41">
        <v>4093</v>
      </c>
      <c r="F16" s="40">
        <v>418</v>
      </c>
      <c r="G16" s="41">
        <v>445</v>
      </c>
      <c r="H16" s="42">
        <v>863</v>
      </c>
      <c r="I16" s="43">
        <v>288</v>
      </c>
      <c r="J16" s="41">
        <v>292</v>
      </c>
      <c r="K16" s="42">
        <v>580</v>
      </c>
      <c r="L16" s="33">
        <v>129</v>
      </c>
      <c r="M16" s="34">
        <v>151</v>
      </c>
      <c r="N16" s="42">
        <v>280</v>
      </c>
      <c r="O16" s="40">
        <v>1</v>
      </c>
      <c r="P16" s="44">
        <v>2</v>
      </c>
      <c r="Q16" s="42">
        <v>3</v>
      </c>
      <c r="R16" s="45">
        <f t="shared" si="1"/>
        <v>0.20540540540540542</v>
      </c>
      <c r="S16" s="46">
        <f t="shared" si="0"/>
        <v>0.21622934888241011</v>
      </c>
      <c r="T16" s="47">
        <f t="shared" si="0"/>
        <v>0.21084778890789152</v>
      </c>
    </row>
    <row r="17" spans="1:20" ht="17.25" customHeight="1" x14ac:dyDescent="0.2">
      <c r="A17" s="36" t="s">
        <v>57</v>
      </c>
      <c r="B17" s="39" t="s">
        <v>181</v>
      </c>
      <c r="C17" s="40">
        <v>4793</v>
      </c>
      <c r="D17" s="41">
        <v>4770</v>
      </c>
      <c r="E17" s="41">
        <v>9563</v>
      </c>
      <c r="F17" s="40">
        <v>1045</v>
      </c>
      <c r="G17" s="41">
        <v>1062</v>
      </c>
      <c r="H17" s="42">
        <v>2107</v>
      </c>
      <c r="I17" s="43">
        <v>652</v>
      </c>
      <c r="J17" s="41">
        <v>623</v>
      </c>
      <c r="K17" s="42">
        <v>1275</v>
      </c>
      <c r="L17" s="33">
        <v>389</v>
      </c>
      <c r="M17" s="34">
        <v>435</v>
      </c>
      <c r="N17" s="42">
        <v>824</v>
      </c>
      <c r="O17" s="40">
        <v>4</v>
      </c>
      <c r="P17" s="44">
        <v>4</v>
      </c>
      <c r="Q17" s="42">
        <v>8</v>
      </c>
      <c r="R17" s="45">
        <f t="shared" si="1"/>
        <v>0.21802628833715837</v>
      </c>
      <c r="S17" s="46">
        <f t="shared" si="0"/>
        <v>0.22264150943396227</v>
      </c>
      <c r="T17" s="47">
        <f t="shared" si="0"/>
        <v>0.22032834884450486</v>
      </c>
    </row>
    <row r="18" spans="1:20" ht="17.25" customHeight="1" x14ac:dyDescent="0.2">
      <c r="A18" s="36" t="s">
        <v>59</v>
      </c>
      <c r="B18" s="39" t="s">
        <v>182</v>
      </c>
      <c r="C18" s="40">
        <v>1709</v>
      </c>
      <c r="D18" s="41">
        <v>1526</v>
      </c>
      <c r="E18" s="41">
        <v>3235</v>
      </c>
      <c r="F18" s="40">
        <v>311</v>
      </c>
      <c r="G18" s="41">
        <v>319</v>
      </c>
      <c r="H18" s="42">
        <v>630</v>
      </c>
      <c r="I18" s="43">
        <v>169</v>
      </c>
      <c r="J18" s="41">
        <v>161</v>
      </c>
      <c r="K18" s="42">
        <v>330</v>
      </c>
      <c r="L18" s="33">
        <v>141</v>
      </c>
      <c r="M18" s="34">
        <v>156</v>
      </c>
      <c r="N18" s="42">
        <v>297</v>
      </c>
      <c r="O18" s="40">
        <v>1</v>
      </c>
      <c r="P18" s="44">
        <v>2</v>
      </c>
      <c r="Q18" s="42">
        <v>3</v>
      </c>
      <c r="R18" s="45">
        <f t="shared" si="1"/>
        <v>0.18197776477472205</v>
      </c>
      <c r="S18" s="46">
        <f t="shared" si="0"/>
        <v>0.209043250327654</v>
      </c>
      <c r="T18" s="47">
        <f t="shared" si="0"/>
        <v>0.19474497681607419</v>
      </c>
    </row>
    <row r="19" spans="1:20" ht="17.25" customHeight="1" x14ac:dyDescent="0.2">
      <c r="A19" s="36" t="s">
        <v>61</v>
      </c>
      <c r="B19" s="39" t="s">
        <v>183</v>
      </c>
      <c r="C19" s="40">
        <v>1878</v>
      </c>
      <c r="D19" s="41">
        <v>1834</v>
      </c>
      <c r="E19" s="41">
        <v>3712</v>
      </c>
      <c r="F19" s="40">
        <v>394</v>
      </c>
      <c r="G19" s="41">
        <v>406</v>
      </c>
      <c r="H19" s="42">
        <v>800</v>
      </c>
      <c r="I19" s="43">
        <v>278</v>
      </c>
      <c r="J19" s="41">
        <v>265</v>
      </c>
      <c r="K19" s="42">
        <v>543</v>
      </c>
      <c r="L19" s="33">
        <v>115</v>
      </c>
      <c r="M19" s="34">
        <v>141</v>
      </c>
      <c r="N19" s="42">
        <v>256</v>
      </c>
      <c r="O19" s="40">
        <v>1</v>
      </c>
      <c r="P19" s="44">
        <v>0</v>
      </c>
      <c r="Q19" s="42">
        <v>1</v>
      </c>
      <c r="R19" s="45">
        <f t="shared" si="1"/>
        <v>0.20979765708200213</v>
      </c>
      <c r="S19" s="46">
        <f t="shared" si="0"/>
        <v>0.22137404580152673</v>
      </c>
      <c r="T19" s="47">
        <f t="shared" si="0"/>
        <v>0.21551724137931033</v>
      </c>
    </row>
    <row r="20" spans="1:20" ht="17.25" customHeight="1" x14ac:dyDescent="0.2">
      <c r="A20" s="36" t="s">
        <v>63</v>
      </c>
      <c r="B20" s="39" t="s">
        <v>184</v>
      </c>
      <c r="C20" s="40">
        <v>2997</v>
      </c>
      <c r="D20" s="41">
        <v>2987</v>
      </c>
      <c r="E20" s="41">
        <v>5984</v>
      </c>
      <c r="F20" s="40">
        <v>834</v>
      </c>
      <c r="G20" s="41">
        <v>803</v>
      </c>
      <c r="H20" s="42">
        <v>1637</v>
      </c>
      <c r="I20" s="40">
        <v>568</v>
      </c>
      <c r="J20" s="41">
        <v>530</v>
      </c>
      <c r="K20" s="42">
        <v>1098</v>
      </c>
      <c r="L20" s="33">
        <v>264</v>
      </c>
      <c r="M20" s="34">
        <v>273</v>
      </c>
      <c r="N20" s="42">
        <v>537</v>
      </c>
      <c r="O20" s="40">
        <v>2</v>
      </c>
      <c r="P20" s="44">
        <v>0</v>
      </c>
      <c r="Q20" s="42">
        <v>2</v>
      </c>
      <c r="R20" s="45">
        <f t="shared" si="1"/>
        <v>0.27827827827827828</v>
      </c>
      <c r="S20" s="46">
        <f t="shared" si="0"/>
        <v>0.26883160361566788</v>
      </c>
      <c r="T20" s="47">
        <f t="shared" si="0"/>
        <v>0.27356283422459893</v>
      </c>
    </row>
    <row r="21" spans="1:20" ht="17.25" customHeight="1" x14ac:dyDescent="0.2">
      <c r="A21" s="36" t="s">
        <v>65</v>
      </c>
      <c r="B21" s="39" t="s">
        <v>185</v>
      </c>
      <c r="C21" s="40">
        <v>2825</v>
      </c>
      <c r="D21" s="41">
        <v>2819</v>
      </c>
      <c r="E21" s="41">
        <v>5644</v>
      </c>
      <c r="F21" s="40">
        <v>643</v>
      </c>
      <c r="G21" s="41">
        <v>641</v>
      </c>
      <c r="H21" s="42">
        <v>1284</v>
      </c>
      <c r="I21" s="40">
        <v>534</v>
      </c>
      <c r="J21" s="41">
        <v>537</v>
      </c>
      <c r="K21" s="42">
        <v>1071</v>
      </c>
      <c r="L21" s="33">
        <v>108</v>
      </c>
      <c r="M21" s="34">
        <v>103</v>
      </c>
      <c r="N21" s="42">
        <v>211</v>
      </c>
      <c r="O21" s="40">
        <v>1</v>
      </c>
      <c r="P21" s="44">
        <v>1</v>
      </c>
      <c r="Q21" s="42">
        <v>2</v>
      </c>
      <c r="R21" s="45">
        <f t="shared" si="1"/>
        <v>0.22761061946902655</v>
      </c>
      <c r="S21" s="46">
        <f t="shared" si="0"/>
        <v>0.22738559772969139</v>
      </c>
      <c r="T21" s="47">
        <f t="shared" si="0"/>
        <v>0.22749822820694543</v>
      </c>
    </row>
    <row r="22" spans="1:20" ht="17.25" customHeight="1" x14ac:dyDescent="0.2">
      <c r="A22" s="36" t="s">
        <v>67</v>
      </c>
      <c r="B22" s="39" t="s">
        <v>186</v>
      </c>
      <c r="C22" s="40">
        <v>1063</v>
      </c>
      <c r="D22" s="41">
        <v>1200</v>
      </c>
      <c r="E22" s="41">
        <v>2263</v>
      </c>
      <c r="F22" s="40">
        <v>249</v>
      </c>
      <c r="G22" s="41">
        <v>283</v>
      </c>
      <c r="H22" s="42">
        <v>532</v>
      </c>
      <c r="I22" s="40">
        <v>202</v>
      </c>
      <c r="J22" s="41">
        <v>243</v>
      </c>
      <c r="K22" s="42">
        <v>445</v>
      </c>
      <c r="L22" s="33">
        <v>47</v>
      </c>
      <c r="M22" s="34">
        <v>38</v>
      </c>
      <c r="N22" s="42">
        <v>85</v>
      </c>
      <c r="O22" s="40">
        <v>0</v>
      </c>
      <c r="P22" s="44">
        <v>2</v>
      </c>
      <c r="Q22" s="42">
        <v>2</v>
      </c>
      <c r="R22" s="45">
        <f t="shared" si="1"/>
        <v>0.23424270931326435</v>
      </c>
      <c r="S22" s="46">
        <f t="shared" si="0"/>
        <v>0.23583333333333334</v>
      </c>
      <c r="T22" s="47">
        <f t="shared" si="0"/>
        <v>0.2350861688024746</v>
      </c>
    </row>
    <row r="23" spans="1:20" ht="17.25" customHeight="1" thickBot="1" x14ac:dyDescent="0.25">
      <c r="A23" s="36" t="s">
        <v>69</v>
      </c>
      <c r="B23" s="39" t="s">
        <v>187</v>
      </c>
      <c r="C23" s="40">
        <v>945</v>
      </c>
      <c r="D23" s="41">
        <v>909</v>
      </c>
      <c r="E23" s="41">
        <v>1854</v>
      </c>
      <c r="F23" s="40">
        <v>196</v>
      </c>
      <c r="G23" s="41">
        <v>201</v>
      </c>
      <c r="H23" s="42">
        <v>397</v>
      </c>
      <c r="I23" s="40">
        <v>151</v>
      </c>
      <c r="J23" s="41">
        <v>156</v>
      </c>
      <c r="K23" s="42">
        <v>307</v>
      </c>
      <c r="L23" s="33">
        <v>43</v>
      </c>
      <c r="M23" s="34">
        <v>42</v>
      </c>
      <c r="N23" s="42">
        <v>85</v>
      </c>
      <c r="O23" s="40">
        <v>2</v>
      </c>
      <c r="P23" s="44">
        <v>3</v>
      </c>
      <c r="Q23" s="42">
        <v>5</v>
      </c>
      <c r="R23" s="45">
        <f t="shared" si="1"/>
        <v>0.2074074074074074</v>
      </c>
      <c r="S23" s="46">
        <f t="shared" si="0"/>
        <v>0.22112211221122113</v>
      </c>
      <c r="T23" s="47">
        <f t="shared" si="0"/>
        <v>0.21413160733549083</v>
      </c>
    </row>
    <row r="24" spans="1:20" ht="17.25" customHeight="1" thickTop="1" thickBot="1" x14ac:dyDescent="0.25">
      <c r="A24" s="49" t="s">
        <v>20</v>
      </c>
      <c r="B24" s="50"/>
      <c r="C24" s="51">
        <f t="shared" ref="C24:Q24" si="2">SUM(C6:C23)</f>
        <v>40178</v>
      </c>
      <c r="D24" s="52">
        <f t="shared" si="2"/>
        <v>39424</v>
      </c>
      <c r="E24" s="53">
        <f t="shared" si="2"/>
        <v>79602</v>
      </c>
      <c r="F24" s="51">
        <f t="shared" si="2"/>
        <v>8556</v>
      </c>
      <c r="G24" s="52">
        <f t="shared" si="2"/>
        <v>8678</v>
      </c>
      <c r="H24" s="53">
        <f t="shared" si="2"/>
        <v>17234</v>
      </c>
      <c r="I24" s="51">
        <f t="shared" si="2"/>
        <v>5888</v>
      </c>
      <c r="J24" s="52">
        <f t="shared" si="2"/>
        <v>5747</v>
      </c>
      <c r="K24" s="53">
        <f t="shared" si="2"/>
        <v>11635</v>
      </c>
      <c r="L24" s="51">
        <f t="shared" si="2"/>
        <v>2638</v>
      </c>
      <c r="M24" s="52">
        <f t="shared" si="2"/>
        <v>2901</v>
      </c>
      <c r="N24" s="53">
        <f t="shared" si="2"/>
        <v>5539</v>
      </c>
      <c r="O24" s="51">
        <f t="shared" si="2"/>
        <v>30</v>
      </c>
      <c r="P24" s="52">
        <f t="shared" si="2"/>
        <v>30</v>
      </c>
      <c r="Q24" s="53">
        <f t="shared" si="2"/>
        <v>60</v>
      </c>
      <c r="R24" s="54">
        <f>IF(OR(F24=0,C24=0),"",F24/C24)</f>
        <v>0.2129523619891483</v>
      </c>
      <c r="S24" s="55">
        <f>IF(OR(G24=0,D24=0),"",G24/D24)</f>
        <v>0.22011972402597402</v>
      </c>
      <c r="T24" s="56">
        <f>IF(OR(H24=0,E24=0),"",H24/E24)</f>
        <v>0.21650209793723776</v>
      </c>
    </row>
    <row r="25" spans="1:20" ht="16.5" customHeight="1" x14ac:dyDescent="0.2"/>
    <row r="26" spans="1:20" ht="16.5" customHeight="1" x14ac:dyDescent="0.2"/>
    <row r="27" spans="1:20" ht="16.5" customHeight="1" x14ac:dyDescent="0.2"/>
    <row r="28" spans="1:20" ht="16.5" customHeight="1" x14ac:dyDescent="0.2"/>
    <row r="29" spans="1:20" ht="16.5" customHeight="1" x14ac:dyDescent="0.2"/>
    <row r="30" spans="1:20" ht="16.5" customHeight="1" x14ac:dyDescent="0.2"/>
    <row r="31" spans="1:20" ht="16.5" customHeight="1" x14ac:dyDescent="0.2"/>
    <row r="32" spans="1:20" ht="16.5" customHeight="1" x14ac:dyDescent="0.2"/>
    <row r="33" ht="16.5" customHeight="1" x14ac:dyDescent="0.2"/>
    <row r="34" ht="16.5" customHeight="1" x14ac:dyDescent="0.2"/>
    <row r="35" ht="16.5" customHeight="1" x14ac:dyDescent="0.2"/>
    <row r="36" ht="16.5" customHeight="1" x14ac:dyDescent="0.2"/>
    <row r="37" ht="16.5" customHeight="1" x14ac:dyDescent="0.2"/>
    <row r="38" ht="16.5" customHeight="1" x14ac:dyDescent="0.2"/>
    <row r="39" ht="16.5" customHeight="1" x14ac:dyDescent="0.2"/>
  </sheetData>
  <sheetProtection algorithmName="SHA-512" hashValue="UE7VgLrLoF8ZlClkp7hOs6nveqKAgsqtCDWW8CrkehhT9O2xVr4G0hFPenzTKgZohJdUdPQsFDIBVzZbmWLVug==" saltValue="oKE/Kbcz4bGpW40klUeBSA==" spinCount="100000" sheet="1" formatCells="0" formatColumns="0" formatRows="0"/>
  <mergeCells count="9">
    <mergeCell ref="A1:T3"/>
    <mergeCell ref="A4:A5"/>
    <mergeCell ref="B4:B5"/>
    <mergeCell ref="C4:E4"/>
    <mergeCell ref="F4:H4"/>
    <mergeCell ref="I4:K4"/>
    <mergeCell ref="L4:N4"/>
    <mergeCell ref="O4:Q4"/>
    <mergeCell ref="R4:T4"/>
  </mergeCells>
  <phoneticPr fontId="2"/>
  <printOptions horizontalCentered="1"/>
  <pageMargins left="0.39370078740157483" right="0.39370078740157483" top="0.62992125984251968" bottom="0.59055118110236227" header="0.43307086614173229" footer="0.39370078740157483"/>
  <pageSetup paperSize="9" scale="81" orientation="landscape" r:id="rId1"/>
  <headerFooter alignWithMargins="0">
    <oddFooter>&amp;R令和5年8月6日執行　埼玉県知事選挙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autoPageBreaks="0" fitToPage="1"/>
  </sheetPr>
  <dimension ref="A1:V39"/>
  <sheetViews>
    <sheetView showGridLines="0" view="pageBreakPreview" zoomScale="55" zoomScaleNormal="80" zoomScaleSheetLayoutView="55" workbookViewId="0">
      <selection activeCell="Y12" sqref="Y12"/>
    </sheetView>
  </sheetViews>
  <sheetFormatPr defaultColWidth="9" defaultRowHeight="13.2" x14ac:dyDescent="0.2"/>
  <cols>
    <col min="1" max="1" width="9" style="35"/>
    <col min="2" max="2" width="27.6640625" style="35" customWidth="1"/>
    <col min="3" max="4" width="8.33203125" style="35" bestFit="1" customWidth="1"/>
    <col min="5" max="5" width="8.6640625" style="35" customWidth="1"/>
    <col min="6" max="8" width="8.33203125" style="35" customWidth="1"/>
    <col min="9" max="14" width="7.33203125" style="35" customWidth="1"/>
    <col min="15" max="17" width="6.33203125" style="35" customWidth="1"/>
    <col min="18" max="20" width="8.33203125" style="35" customWidth="1"/>
    <col min="21" max="16384" width="9" style="35"/>
  </cols>
  <sheetData>
    <row r="1" spans="1:22" ht="23.25" customHeight="1" x14ac:dyDescent="0.2">
      <c r="A1" s="75" t="s">
        <v>32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</row>
    <row r="2" spans="1:22" ht="21" customHeight="1" x14ac:dyDescent="0.2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spans="1:22" ht="17.25" customHeight="1" thickBot="1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</row>
    <row r="4" spans="1:22" ht="27.6" customHeight="1" x14ac:dyDescent="0.2">
      <c r="A4" s="77" t="s">
        <v>0</v>
      </c>
      <c r="B4" s="79" t="s">
        <v>1</v>
      </c>
      <c r="C4" s="81" t="s">
        <v>5</v>
      </c>
      <c r="D4" s="82"/>
      <c r="E4" s="83"/>
      <c r="F4" s="81" t="s">
        <v>6</v>
      </c>
      <c r="G4" s="82"/>
      <c r="H4" s="83"/>
      <c r="I4" s="81" t="s">
        <v>23</v>
      </c>
      <c r="J4" s="82"/>
      <c r="K4" s="83"/>
      <c r="L4" s="84" t="s">
        <v>7</v>
      </c>
      <c r="M4" s="85"/>
      <c r="N4" s="86"/>
      <c r="O4" s="81" t="s">
        <v>24</v>
      </c>
      <c r="P4" s="82"/>
      <c r="Q4" s="83"/>
      <c r="R4" s="81" t="s">
        <v>25</v>
      </c>
      <c r="S4" s="82"/>
      <c r="T4" s="83"/>
    </row>
    <row r="5" spans="1:22" ht="17.25" customHeight="1" x14ac:dyDescent="0.2">
      <c r="A5" s="78"/>
      <c r="B5" s="80"/>
      <c r="C5" s="60" t="s">
        <v>2</v>
      </c>
      <c r="D5" s="37" t="s">
        <v>3</v>
      </c>
      <c r="E5" s="38" t="s">
        <v>18</v>
      </c>
      <c r="F5" s="60" t="s">
        <v>2</v>
      </c>
      <c r="G5" s="37" t="s">
        <v>3</v>
      </c>
      <c r="H5" s="38" t="s">
        <v>19</v>
      </c>
      <c r="I5" s="60" t="s">
        <v>2</v>
      </c>
      <c r="J5" s="37" t="s">
        <v>3</v>
      </c>
      <c r="K5" s="38" t="s">
        <v>19</v>
      </c>
      <c r="L5" s="60" t="s">
        <v>2</v>
      </c>
      <c r="M5" s="37" t="s">
        <v>3</v>
      </c>
      <c r="N5" s="38" t="s">
        <v>19</v>
      </c>
      <c r="O5" s="60" t="s">
        <v>2</v>
      </c>
      <c r="P5" s="37" t="s">
        <v>3</v>
      </c>
      <c r="Q5" s="38" t="s">
        <v>19</v>
      </c>
      <c r="R5" s="60" t="s">
        <v>2</v>
      </c>
      <c r="S5" s="37" t="s">
        <v>3</v>
      </c>
      <c r="T5" s="38" t="s">
        <v>21</v>
      </c>
    </row>
    <row r="6" spans="1:22" ht="17.25" customHeight="1" x14ac:dyDescent="0.2">
      <c r="A6" s="36" t="s">
        <v>36</v>
      </c>
      <c r="B6" s="39" t="s">
        <v>188</v>
      </c>
      <c r="C6" s="40">
        <v>1271</v>
      </c>
      <c r="D6" s="41">
        <v>1371</v>
      </c>
      <c r="E6" s="41">
        <v>2642</v>
      </c>
      <c r="F6" s="40">
        <v>336</v>
      </c>
      <c r="G6" s="41">
        <v>372</v>
      </c>
      <c r="H6" s="42">
        <v>708</v>
      </c>
      <c r="I6" s="43">
        <v>293</v>
      </c>
      <c r="J6" s="41">
        <v>314</v>
      </c>
      <c r="K6" s="42">
        <v>607</v>
      </c>
      <c r="L6" s="33">
        <v>42</v>
      </c>
      <c r="M6" s="34">
        <v>55</v>
      </c>
      <c r="N6" s="42">
        <v>97</v>
      </c>
      <c r="O6" s="40">
        <v>1</v>
      </c>
      <c r="P6" s="44">
        <v>3</v>
      </c>
      <c r="Q6" s="42">
        <v>4</v>
      </c>
      <c r="R6" s="45">
        <f>IF(I6="","",F6/C6)</f>
        <v>0.26435877261998425</v>
      </c>
      <c r="S6" s="46">
        <f t="shared" ref="S6:T32" si="0">IF(J6="","",G6/D6)</f>
        <v>0.2713347921225383</v>
      </c>
      <c r="T6" s="47">
        <f t="shared" si="0"/>
        <v>0.26797880393641182</v>
      </c>
      <c r="U6" s="48"/>
      <c r="V6" s="48"/>
    </row>
    <row r="7" spans="1:22" ht="17.25" customHeight="1" x14ac:dyDescent="0.2">
      <c r="A7" s="36" t="s">
        <v>37</v>
      </c>
      <c r="B7" s="39" t="s">
        <v>189</v>
      </c>
      <c r="C7" s="40">
        <v>2174</v>
      </c>
      <c r="D7" s="41">
        <v>2276</v>
      </c>
      <c r="E7" s="41">
        <v>4450</v>
      </c>
      <c r="F7" s="40">
        <v>594</v>
      </c>
      <c r="G7" s="41">
        <v>578</v>
      </c>
      <c r="H7" s="42">
        <v>1172</v>
      </c>
      <c r="I7" s="43">
        <v>502</v>
      </c>
      <c r="J7" s="41">
        <v>492</v>
      </c>
      <c r="K7" s="42">
        <v>994</v>
      </c>
      <c r="L7" s="33">
        <v>91</v>
      </c>
      <c r="M7" s="34">
        <v>82</v>
      </c>
      <c r="N7" s="42">
        <v>173</v>
      </c>
      <c r="O7" s="40">
        <v>1</v>
      </c>
      <c r="P7" s="44">
        <v>4</v>
      </c>
      <c r="Q7" s="42">
        <v>5</v>
      </c>
      <c r="R7" s="45">
        <f t="shared" ref="R7:R32" si="1">IF(I7="","",F7/C7)</f>
        <v>0.27322907083716652</v>
      </c>
      <c r="S7" s="46">
        <f t="shared" si="0"/>
        <v>0.25395430579964851</v>
      </c>
      <c r="T7" s="47">
        <f t="shared" si="0"/>
        <v>0.26337078651685392</v>
      </c>
      <c r="U7" s="48"/>
      <c r="V7" s="48"/>
    </row>
    <row r="8" spans="1:22" ht="17.25" customHeight="1" x14ac:dyDescent="0.2">
      <c r="A8" s="36" t="s">
        <v>38</v>
      </c>
      <c r="B8" s="39" t="s">
        <v>190</v>
      </c>
      <c r="C8" s="40">
        <v>3230</v>
      </c>
      <c r="D8" s="41">
        <v>3534</v>
      </c>
      <c r="E8" s="41">
        <v>6764</v>
      </c>
      <c r="F8" s="40">
        <v>871</v>
      </c>
      <c r="G8" s="41">
        <v>895</v>
      </c>
      <c r="H8" s="42">
        <v>1766</v>
      </c>
      <c r="I8" s="43">
        <v>684</v>
      </c>
      <c r="J8" s="41">
        <v>682</v>
      </c>
      <c r="K8" s="42">
        <v>1366</v>
      </c>
      <c r="L8" s="33">
        <v>186</v>
      </c>
      <c r="M8" s="34">
        <v>213</v>
      </c>
      <c r="N8" s="42">
        <v>399</v>
      </c>
      <c r="O8" s="40">
        <v>1</v>
      </c>
      <c r="P8" s="44">
        <v>0</v>
      </c>
      <c r="Q8" s="42">
        <v>1</v>
      </c>
      <c r="R8" s="45">
        <f t="shared" si="1"/>
        <v>0.26965944272445819</v>
      </c>
      <c r="S8" s="46">
        <f t="shared" si="0"/>
        <v>0.25325410299943407</v>
      </c>
      <c r="T8" s="47">
        <f t="shared" si="0"/>
        <v>0.26108811354228267</v>
      </c>
      <c r="U8" s="48"/>
      <c r="V8" s="48"/>
    </row>
    <row r="9" spans="1:22" ht="17.25" customHeight="1" x14ac:dyDescent="0.2">
      <c r="A9" s="36" t="s">
        <v>39</v>
      </c>
      <c r="B9" s="39" t="s">
        <v>191</v>
      </c>
      <c r="C9" s="40">
        <v>1240</v>
      </c>
      <c r="D9" s="41">
        <v>1318</v>
      </c>
      <c r="E9" s="41">
        <v>2558</v>
      </c>
      <c r="F9" s="40">
        <v>304</v>
      </c>
      <c r="G9" s="41">
        <v>321</v>
      </c>
      <c r="H9" s="42">
        <v>625</v>
      </c>
      <c r="I9" s="43">
        <v>253</v>
      </c>
      <c r="J9" s="41">
        <v>258</v>
      </c>
      <c r="K9" s="42">
        <v>511</v>
      </c>
      <c r="L9" s="33">
        <v>50</v>
      </c>
      <c r="M9" s="34">
        <v>63</v>
      </c>
      <c r="N9" s="42">
        <v>113</v>
      </c>
      <c r="O9" s="40">
        <v>1</v>
      </c>
      <c r="P9" s="44">
        <v>0</v>
      </c>
      <c r="Q9" s="42">
        <v>1</v>
      </c>
      <c r="R9" s="45">
        <f t="shared" si="1"/>
        <v>0.24516129032258063</v>
      </c>
      <c r="S9" s="46">
        <f t="shared" si="0"/>
        <v>0.24355083459787558</v>
      </c>
      <c r="T9" s="47">
        <f t="shared" si="0"/>
        <v>0.24433150899139952</v>
      </c>
      <c r="U9" s="48"/>
      <c r="V9" s="48"/>
    </row>
    <row r="10" spans="1:22" ht="17.25" customHeight="1" x14ac:dyDescent="0.2">
      <c r="A10" s="36" t="s">
        <v>40</v>
      </c>
      <c r="B10" s="39" t="s">
        <v>192</v>
      </c>
      <c r="C10" s="40">
        <v>1394</v>
      </c>
      <c r="D10" s="41">
        <v>1742</v>
      </c>
      <c r="E10" s="41">
        <v>3136</v>
      </c>
      <c r="F10" s="40">
        <v>432</v>
      </c>
      <c r="G10" s="41">
        <v>513</v>
      </c>
      <c r="H10" s="42">
        <v>945</v>
      </c>
      <c r="I10" s="43">
        <v>345</v>
      </c>
      <c r="J10" s="41">
        <v>396</v>
      </c>
      <c r="K10" s="42">
        <v>741</v>
      </c>
      <c r="L10" s="33">
        <v>85</v>
      </c>
      <c r="M10" s="34">
        <v>114</v>
      </c>
      <c r="N10" s="42">
        <v>199</v>
      </c>
      <c r="O10" s="40">
        <v>2</v>
      </c>
      <c r="P10" s="44">
        <v>3</v>
      </c>
      <c r="Q10" s="42">
        <v>5</v>
      </c>
      <c r="R10" s="45">
        <f t="shared" si="1"/>
        <v>0.30989956958393111</v>
      </c>
      <c r="S10" s="46">
        <f t="shared" si="0"/>
        <v>0.29448909299655568</v>
      </c>
      <c r="T10" s="47">
        <f t="shared" si="0"/>
        <v>0.3013392857142857</v>
      </c>
      <c r="U10" s="48"/>
      <c r="V10" s="48"/>
    </row>
    <row r="11" spans="1:22" ht="17.25" customHeight="1" x14ac:dyDescent="0.2">
      <c r="A11" s="36" t="s">
        <v>41</v>
      </c>
      <c r="B11" s="39" t="s">
        <v>193</v>
      </c>
      <c r="C11" s="40">
        <v>1859</v>
      </c>
      <c r="D11" s="41">
        <v>1959</v>
      </c>
      <c r="E11" s="41">
        <v>3818</v>
      </c>
      <c r="F11" s="40">
        <v>541</v>
      </c>
      <c r="G11" s="41">
        <v>567</v>
      </c>
      <c r="H11" s="42">
        <v>1108</v>
      </c>
      <c r="I11" s="43">
        <v>422</v>
      </c>
      <c r="J11" s="41">
        <v>405</v>
      </c>
      <c r="K11" s="42">
        <v>827</v>
      </c>
      <c r="L11" s="33">
        <v>118</v>
      </c>
      <c r="M11" s="34">
        <v>162</v>
      </c>
      <c r="N11" s="42">
        <v>280</v>
      </c>
      <c r="O11" s="40">
        <v>1</v>
      </c>
      <c r="P11" s="44">
        <v>0</v>
      </c>
      <c r="Q11" s="42">
        <v>1</v>
      </c>
      <c r="R11" s="45">
        <f t="shared" si="1"/>
        <v>0.29101667563206024</v>
      </c>
      <c r="S11" s="46">
        <f t="shared" si="0"/>
        <v>0.28943338437978561</v>
      </c>
      <c r="T11" s="47">
        <f t="shared" si="0"/>
        <v>0.29020429544264015</v>
      </c>
      <c r="U11" s="48"/>
      <c r="V11" s="48"/>
    </row>
    <row r="12" spans="1:22" ht="17.25" customHeight="1" x14ac:dyDescent="0.2">
      <c r="A12" s="36" t="s">
        <v>42</v>
      </c>
      <c r="B12" s="39" t="s">
        <v>307</v>
      </c>
      <c r="C12" s="40">
        <v>1858</v>
      </c>
      <c r="D12" s="41">
        <v>1984</v>
      </c>
      <c r="E12" s="41">
        <v>3842</v>
      </c>
      <c r="F12" s="40">
        <v>538</v>
      </c>
      <c r="G12" s="41">
        <v>544</v>
      </c>
      <c r="H12" s="42">
        <v>1082</v>
      </c>
      <c r="I12" s="43">
        <v>424</v>
      </c>
      <c r="J12" s="41">
        <v>402</v>
      </c>
      <c r="K12" s="42">
        <v>826</v>
      </c>
      <c r="L12" s="33">
        <v>112</v>
      </c>
      <c r="M12" s="34">
        <v>142</v>
      </c>
      <c r="N12" s="42">
        <v>254</v>
      </c>
      <c r="O12" s="40">
        <v>2</v>
      </c>
      <c r="P12" s="44">
        <v>0</v>
      </c>
      <c r="Q12" s="42">
        <v>2</v>
      </c>
      <c r="R12" s="45">
        <f t="shared" si="1"/>
        <v>0.28955866523143164</v>
      </c>
      <c r="S12" s="46">
        <f t="shared" si="0"/>
        <v>0.27419354838709675</v>
      </c>
      <c r="T12" s="47">
        <f t="shared" si="0"/>
        <v>0.28162415408641334</v>
      </c>
      <c r="U12" s="48"/>
      <c r="V12" s="48"/>
    </row>
    <row r="13" spans="1:22" ht="17.25" customHeight="1" x14ac:dyDescent="0.2">
      <c r="A13" s="36" t="s">
        <v>43</v>
      </c>
      <c r="B13" s="39" t="s">
        <v>194</v>
      </c>
      <c r="C13" s="40">
        <v>2485</v>
      </c>
      <c r="D13" s="41">
        <v>2618</v>
      </c>
      <c r="E13" s="41">
        <v>5103</v>
      </c>
      <c r="F13" s="40">
        <v>639</v>
      </c>
      <c r="G13" s="41">
        <v>645</v>
      </c>
      <c r="H13" s="42">
        <v>1284</v>
      </c>
      <c r="I13" s="43">
        <v>499</v>
      </c>
      <c r="J13" s="41">
        <v>495</v>
      </c>
      <c r="K13" s="42">
        <v>994</v>
      </c>
      <c r="L13" s="33">
        <v>139</v>
      </c>
      <c r="M13" s="34">
        <v>145</v>
      </c>
      <c r="N13" s="42">
        <v>284</v>
      </c>
      <c r="O13" s="40">
        <v>1</v>
      </c>
      <c r="P13" s="44">
        <v>5</v>
      </c>
      <c r="Q13" s="42">
        <v>6</v>
      </c>
      <c r="R13" s="45">
        <f t="shared" si="1"/>
        <v>0.25714285714285712</v>
      </c>
      <c r="S13" s="46">
        <f t="shared" si="0"/>
        <v>0.24637127578304049</v>
      </c>
      <c r="T13" s="47">
        <f t="shared" si="0"/>
        <v>0.25161669606114051</v>
      </c>
      <c r="U13" s="48"/>
      <c r="V13" s="48"/>
    </row>
    <row r="14" spans="1:22" ht="17.25" customHeight="1" x14ac:dyDescent="0.2">
      <c r="A14" s="36" t="s">
        <v>44</v>
      </c>
      <c r="B14" s="39" t="s">
        <v>195</v>
      </c>
      <c r="C14" s="40">
        <v>1986</v>
      </c>
      <c r="D14" s="41">
        <v>2081</v>
      </c>
      <c r="E14" s="41">
        <v>4067</v>
      </c>
      <c r="F14" s="40">
        <v>539</v>
      </c>
      <c r="G14" s="41">
        <v>515</v>
      </c>
      <c r="H14" s="42">
        <v>1054</v>
      </c>
      <c r="I14" s="43">
        <v>432</v>
      </c>
      <c r="J14" s="41">
        <v>395</v>
      </c>
      <c r="K14" s="42">
        <v>827</v>
      </c>
      <c r="L14" s="33">
        <v>107</v>
      </c>
      <c r="M14" s="34">
        <v>120</v>
      </c>
      <c r="N14" s="42">
        <v>227</v>
      </c>
      <c r="O14" s="40">
        <v>0</v>
      </c>
      <c r="P14" s="44">
        <v>0</v>
      </c>
      <c r="Q14" s="42">
        <v>0</v>
      </c>
      <c r="R14" s="45">
        <f t="shared" si="1"/>
        <v>0.27139979859013091</v>
      </c>
      <c r="S14" s="46">
        <f t="shared" si="0"/>
        <v>0.24747717443536763</v>
      </c>
      <c r="T14" s="47">
        <f t="shared" si="0"/>
        <v>0.25915908532087534</v>
      </c>
      <c r="U14" s="48"/>
      <c r="V14" s="48"/>
    </row>
    <row r="15" spans="1:22" ht="17.25" customHeight="1" x14ac:dyDescent="0.2">
      <c r="A15" s="36" t="s">
        <v>53</v>
      </c>
      <c r="B15" s="39" t="s">
        <v>196</v>
      </c>
      <c r="C15" s="40">
        <v>1946</v>
      </c>
      <c r="D15" s="41">
        <v>2131</v>
      </c>
      <c r="E15" s="41">
        <v>4077</v>
      </c>
      <c r="F15" s="40">
        <v>505</v>
      </c>
      <c r="G15" s="41">
        <v>526</v>
      </c>
      <c r="H15" s="42">
        <v>1031</v>
      </c>
      <c r="I15" s="43">
        <v>423</v>
      </c>
      <c r="J15" s="41">
        <v>414</v>
      </c>
      <c r="K15" s="42">
        <v>837</v>
      </c>
      <c r="L15" s="33">
        <v>82</v>
      </c>
      <c r="M15" s="34">
        <v>110</v>
      </c>
      <c r="N15" s="42">
        <v>192</v>
      </c>
      <c r="O15" s="40">
        <v>0</v>
      </c>
      <c r="P15" s="44">
        <v>2</v>
      </c>
      <c r="Q15" s="42">
        <v>2</v>
      </c>
      <c r="R15" s="45">
        <f t="shared" si="1"/>
        <v>0.2595066803699897</v>
      </c>
      <c r="S15" s="46">
        <f t="shared" si="0"/>
        <v>0.24683247301736275</v>
      </c>
      <c r="T15" s="47">
        <f t="shared" si="0"/>
        <v>0.25288202109394164</v>
      </c>
    </row>
    <row r="16" spans="1:22" ht="17.25" customHeight="1" x14ac:dyDescent="0.2">
      <c r="A16" s="36" t="s">
        <v>55</v>
      </c>
      <c r="B16" s="39" t="s">
        <v>197</v>
      </c>
      <c r="C16" s="40">
        <v>1948</v>
      </c>
      <c r="D16" s="41">
        <v>2174</v>
      </c>
      <c r="E16" s="41">
        <v>4122</v>
      </c>
      <c r="F16" s="40">
        <v>544</v>
      </c>
      <c r="G16" s="41">
        <v>601</v>
      </c>
      <c r="H16" s="42">
        <v>1145</v>
      </c>
      <c r="I16" s="43">
        <v>411</v>
      </c>
      <c r="J16" s="41">
        <v>430</v>
      </c>
      <c r="K16" s="42">
        <v>841</v>
      </c>
      <c r="L16" s="33">
        <v>133</v>
      </c>
      <c r="M16" s="34">
        <v>169</v>
      </c>
      <c r="N16" s="42">
        <v>302</v>
      </c>
      <c r="O16" s="40">
        <v>0</v>
      </c>
      <c r="P16" s="44">
        <v>2</v>
      </c>
      <c r="Q16" s="42">
        <v>2</v>
      </c>
      <c r="R16" s="45">
        <f t="shared" si="1"/>
        <v>0.27926078028747431</v>
      </c>
      <c r="S16" s="46">
        <f t="shared" si="0"/>
        <v>0.27644894204231829</v>
      </c>
      <c r="T16" s="47">
        <f t="shared" si="0"/>
        <v>0.27777777777777779</v>
      </c>
    </row>
    <row r="17" spans="1:20" ht="17.25" customHeight="1" x14ac:dyDescent="0.2">
      <c r="A17" s="36" t="s">
        <v>57</v>
      </c>
      <c r="B17" s="39" t="s">
        <v>198</v>
      </c>
      <c r="C17" s="40">
        <v>2230</v>
      </c>
      <c r="D17" s="41">
        <v>2312</v>
      </c>
      <c r="E17" s="41">
        <v>4542</v>
      </c>
      <c r="F17" s="40">
        <v>604</v>
      </c>
      <c r="G17" s="41">
        <v>623</v>
      </c>
      <c r="H17" s="42">
        <v>1227</v>
      </c>
      <c r="I17" s="43">
        <v>456</v>
      </c>
      <c r="J17" s="41">
        <v>446</v>
      </c>
      <c r="K17" s="42">
        <v>902</v>
      </c>
      <c r="L17" s="33">
        <v>148</v>
      </c>
      <c r="M17" s="34">
        <v>176</v>
      </c>
      <c r="N17" s="42">
        <v>324</v>
      </c>
      <c r="O17" s="40">
        <v>0</v>
      </c>
      <c r="P17" s="44">
        <v>1</v>
      </c>
      <c r="Q17" s="42">
        <v>1</v>
      </c>
      <c r="R17" s="45">
        <f t="shared" si="1"/>
        <v>0.27085201793721975</v>
      </c>
      <c r="S17" s="46">
        <f t="shared" si="0"/>
        <v>0.2694636678200692</v>
      </c>
      <c r="T17" s="47">
        <f t="shared" si="0"/>
        <v>0.27014531043593132</v>
      </c>
    </row>
    <row r="18" spans="1:20" ht="17.25" customHeight="1" x14ac:dyDescent="0.2">
      <c r="A18" s="36" t="s">
        <v>59</v>
      </c>
      <c r="B18" s="39" t="s">
        <v>308</v>
      </c>
      <c r="C18" s="40">
        <v>2146</v>
      </c>
      <c r="D18" s="41">
        <v>2199</v>
      </c>
      <c r="E18" s="41">
        <v>4345</v>
      </c>
      <c r="F18" s="40">
        <v>554</v>
      </c>
      <c r="G18" s="41">
        <v>613</v>
      </c>
      <c r="H18" s="42">
        <v>1167</v>
      </c>
      <c r="I18" s="43">
        <v>387</v>
      </c>
      <c r="J18" s="41">
        <v>394</v>
      </c>
      <c r="K18" s="42">
        <v>781</v>
      </c>
      <c r="L18" s="33">
        <v>166</v>
      </c>
      <c r="M18" s="34">
        <v>217</v>
      </c>
      <c r="N18" s="42">
        <v>383</v>
      </c>
      <c r="O18" s="40">
        <v>1</v>
      </c>
      <c r="P18" s="44">
        <v>2</v>
      </c>
      <c r="Q18" s="42">
        <v>3</v>
      </c>
      <c r="R18" s="45">
        <f t="shared" si="1"/>
        <v>0.25815470643056848</v>
      </c>
      <c r="S18" s="46">
        <f t="shared" si="0"/>
        <v>0.27876307412460211</v>
      </c>
      <c r="T18" s="47">
        <f t="shared" si="0"/>
        <v>0.26858457997698504</v>
      </c>
    </row>
    <row r="19" spans="1:20" ht="17.25" customHeight="1" x14ac:dyDescent="0.2">
      <c r="A19" s="36" t="s">
        <v>61</v>
      </c>
      <c r="B19" s="39" t="s">
        <v>309</v>
      </c>
      <c r="C19" s="40">
        <v>2510</v>
      </c>
      <c r="D19" s="41">
        <v>2778</v>
      </c>
      <c r="E19" s="41">
        <v>5288</v>
      </c>
      <c r="F19" s="40">
        <v>702</v>
      </c>
      <c r="G19" s="41">
        <v>790</v>
      </c>
      <c r="H19" s="42">
        <v>1492</v>
      </c>
      <c r="I19" s="43">
        <v>410</v>
      </c>
      <c r="J19" s="41">
        <v>385</v>
      </c>
      <c r="K19" s="42">
        <v>795</v>
      </c>
      <c r="L19" s="33">
        <v>288</v>
      </c>
      <c r="M19" s="34">
        <v>403</v>
      </c>
      <c r="N19" s="42">
        <v>691</v>
      </c>
      <c r="O19" s="40">
        <v>4</v>
      </c>
      <c r="P19" s="44">
        <v>2</v>
      </c>
      <c r="Q19" s="42">
        <v>6</v>
      </c>
      <c r="R19" s="45">
        <f t="shared" si="1"/>
        <v>0.2796812749003984</v>
      </c>
      <c r="S19" s="46">
        <f t="shared" si="0"/>
        <v>0.28437724982001439</v>
      </c>
      <c r="T19" s="47">
        <f t="shared" si="0"/>
        <v>0.28214826021180028</v>
      </c>
    </row>
    <row r="20" spans="1:20" ht="17.25" customHeight="1" x14ac:dyDescent="0.2">
      <c r="A20" s="36" t="s">
        <v>63</v>
      </c>
      <c r="B20" s="39" t="s">
        <v>296</v>
      </c>
      <c r="C20" s="40">
        <v>2143</v>
      </c>
      <c r="D20" s="41">
        <v>2419</v>
      </c>
      <c r="E20" s="41">
        <v>4562</v>
      </c>
      <c r="F20" s="40">
        <v>610</v>
      </c>
      <c r="G20" s="41">
        <v>705</v>
      </c>
      <c r="H20" s="42">
        <v>1315</v>
      </c>
      <c r="I20" s="40">
        <v>326</v>
      </c>
      <c r="J20" s="41">
        <v>333</v>
      </c>
      <c r="K20" s="42">
        <v>659</v>
      </c>
      <c r="L20" s="33">
        <v>283</v>
      </c>
      <c r="M20" s="34">
        <v>369</v>
      </c>
      <c r="N20" s="42">
        <v>652</v>
      </c>
      <c r="O20" s="40">
        <v>1</v>
      </c>
      <c r="P20" s="44">
        <v>3</v>
      </c>
      <c r="Q20" s="42">
        <v>4</v>
      </c>
      <c r="R20" s="45">
        <f t="shared" si="1"/>
        <v>0.28464769015398972</v>
      </c>
      <c r="S20" s="46">
        <f t="shared" si="0"/>
        <v>0.29144274493592393</v>
      </c>
      <c r="T20" s="47">
        <f t="shared" si="0"/>
        <v>0.2882507672073652</v>
      </c>
    </row>
    <row r="21" spans="1:20" ht="17.25" customHeight="1" x14ac:dyDescent="0.2">
      <c r="A21" s="36" t="s">
        <v>65</v>
      </c>
      <c r="B21" s="39" t="s">
        <v>199</v>
      </c>
      <c r="C21" s="40">
        <v>2501</v>
      </c>
      <c r="D21" s="41">
        <v>2711</v>
      </c>
      <c r="E21" s="41">
        <v>5212</v>
      </c>
      <c r="F21" s="40">
        <v>779</v>
      </c>
      <c r="G21" s="41">
        <v>801</v>
      </c>
      <c r="H21" s="42">
        <v>1580</v>
      </c>
      <c r="I21" s="40">
        <v>591</v>
      </c>
      <c r="J21" s="41">
        <v>557</v>
      </c>
      <c r="K21" s="42">
        <v>1148</v>
      </c>
      <c r="L21" s="33">
        <v>188</v>
      </c>
      <c r="M21" s="34">
        <v>242</v>
      </c>
      <c r="N21" s="42">
        <v>430</v>
      </c>
      <c r="O21" s="40">
        <v>0</v>
      </c>
      <c r="P21" s="44">
        <v>2</v>
      </c>
      <c r="Q21" s="42">
        <v>2</v>
      </c>
      <c r="R21" s="45">
        <f t="shared" si="1"/>
        <v>0.31147540983606559</v>
      </c>
      <c r="S21" s="46">
        <f t="shared" si="0"/>
        <v>0.29546292880855773</v>
      </c>
      <c r="T21" s="47">
        <f t="shared" si="0"/>
        <v>0.30314658480429779</v>
      </c>
    </row>
    <row r="22" spans="1:20" ht="17.25" customHeight="1" x14ac:dyDescent="0.2">
      <c r="A22" s="36" t="s">
        <v>67</v>
      </c>
      <c r="B22" s="39" t="s">
        <v>200</v>
      </c>
      <c r="C22" s="40">
        <v>1940</v>
      </c>
      <c r="D22" s="41">
        <v>2057</v>
      </c>
      <c r="E22" s="41">
        <v>3997</v>
      </c>
      <c r="F22" s="40">
        <v>511</v>
      </c>
      <c r="G22" s="41">
        <v>531</v>
      </c>
      <c r="H22" s="42">
        <v>1042</v>
      </c>
      <c r="I22" s="40">
        <v>321</v>
      </c>
      <c r="J22" s="41">
        <v>303</v>
      </c>
      <c r="K22" s="42">
        <v>624</v>
      </c>
      <c r="L22" s="33">
        <v>188</v>
      </c>
      <c r="M22" s="34">
        <v>227</v>
      </c>
      <c r="N22" s="42">
        <v>415</v>
      </c>
      <c r="O22" s="40">
        <v>2</v>
      </c>
      <c r="P22" s="44">
        <v>1</v>
      </c>
      <c r="Q22" s="42">
        <v>3</v>
      </c>
      <c r="R22" s="45">
        <f t="shared" si="1"/>
        <v>0.26340206185567011</v>
      </c>
      <c r="S22" s="46">
        <f t="shared" si="0"/>
        <v>0.25814292659212446</v>
      </c>
      <c r="T22" s="47">
        <f t="shared" si="0"/>
        <v>0.26069552164123094</v>
      </c>
    </row>
    <row r="23" spans="1:20" ht="17.25" customHeight="1" x14ac:dyDescent="0.2">
      <c r="A23" s="36" t="s">
        <v>69</v>
      </c>
      <c r="B23" s="39" t="s">
        <v>201</v>
      </c>
      <c r="C23" s="40">
        <v>2830</v>
      </c>
      <c r="D23" s="41">
        <v>3185</v>
      </c>
      <c r="E23" s="41">
        <v>6015</v>
      </c>
      <c r="F23" s="40">
        <v>862</v>
      </c>
      <c r="G23" s="41">
        <v>949</v>
      </c>
      <c r="H23" s="42">
        <v>1811</v>
      </c>
      <c r="I23" s="40">
        <v>566</v>
      </c>
      <c r="J23" s="41">
        <v>529</v>
      </c>
      <c r="K23" s="42">
        <v>1095</v>
      </c>
      <c r="L23" s="33">
        <v>293</v>
      </c>
      <c r="M23" s="34">
        <v>415</v>
      </c>
      <c r="N23" s="42">
        <v>708</v>
      </c>
      <c r="O23" s="40">
        <v>3</v>
      </c>
      <c r="P23" s="44">
        <v>5</v>
      </c>
      <c r="Q23" s="42">
        <v>8</v>
      </c>
      <c r="R23" s="45">
        <f t="shared" si="1"/>
        <v>0.30459363957597174</v>
      </c>
      <c r="S23" s="46">
        <f t="shared" si="0"/>
        <v>0.29795918367346941</v>
      </c>
      <c r="T23" s="47">
        <f t="shared" si="0"/>
        <v>0.30108063175394845</v>
      </c>
    </row>
    <row r="24" spans="1:20" ht="17.25" customHeight="1" x14ac:dyDescent="0.2">
      <c r="A24" s="36" t="s">
        <v>71</v>
      </c>
      <c r="B24" s="39" t="s">
        <v>202</v>
      </c>
      <c r="C24" s="40">
        <v>1251</v>
      </c>
      <c r="D24" s="41">
        <v>1367</v>
      </c>
      <c r="E24" s="41">
        <v>2618</v>
      </c>
      <c r="F24" s="40">
        <v>375</v>
      </c>
      <c r="G24" s="41">
        <v>414</v>
      </c>
      <c r="H24" s="42">
        <v>789</v>
      </c>
      <c r="I24" s="40">
        <v>298</v>
      </c>
      <c r="J24" s="41">
        <v>288</v>
      </c>
      <c r="K24" s="42">
        <v>586</v>
      </c>
      <c r="L24" s="33">
        <v>77</v>
      </c>
      <c r="M24" s="34">
        <v>126</v>
      </c>
      <c r="N24" s="42">
        <v>203</v>
      </c>
      <c r="O24" s="40">
        <v>0</v>
      </c>
      <c r="P24" s="44">
        <v>0</v>
      </c>
      <c r="Q24" s="42">
        <v>0</v>
      </c>
      <c r="R24" s="45">
        <f t="shared" si="1"/>
        <v>0.29976019184652281</v>
      </c>
      <c r="S24" s="46">
        <f t="shared" si="0"/>
        <v>0.30285296269202633</v>
      </c>
      <c r="T24" s="47">
        <f t="shared" si="0"/>
        <v>0.30137509549274255</v>
      </c>
    </row>
    <row r="25" spans="1:20" ht="17.25" customHeight="1" x14ac:dyDescent="0.2">
      <c r="A25" s="36" t="s">
        <v>92</v>
      </c>
      <c r="B25" s="39" t="s">
        <v>203</v>
      </c>
      <c r="C25" s="40">
        <v>2095</v>
      </c>
      <c r="D25" s="41">
        <v>2280</v>
      </c>
      <c r="E25" s="41">
        <v>4375</v>
      </c>
      <c r="F25" s="40">
        <v>615</v>
      </c>
      <c r="G25" s="41">
        <v>645</v>
      </c>
      <c r="H25" s="42">
        <v>1260</v>
      </c>
      <c r="I25" s="40">
        <v>504</v>
      </c>
      <c r="J25" s="41">
        <v>488</v>
      </c>
      <c r="K25" s="42">
        <v>992</v>
      </c>
      <c r="L25" s="33">
        <v>110</v>
      </c>
      <c r="M25" s="34">
        <v>155</v>
      </c>
      <c r="N25" s="42">
        <v>265</v>
      </c>
      <c r="O25" s="40">
        <v>1</v>
      </c>
      <c r="P25" s="44">
        <v>2</v>
      </c>
      <c r="Q25" s="42">
        <v>3</v>
      </c>
      <c r="R25" s="45">
        <f t="shared" si="1"/>
        <v>0.2935560859188544</v>
      </c>
      <c r="S25" s="46">
        <f t="shared" si="0"/>
        <v>0.28289473684210525</v>
      </c>
      <c r="T25" s="47">
        <f t="shared" si="0"/>
        <v>0.28799999999999998</v>
      </c>
    </row>
    <row r="26" spans="1:20" ht="17.25" customHeight="1" x14ac:dyDescent="0.2">
      <c r="A26" s="36" t="s">
        <v>94</v>
      </c>
      <c r="B26" s="39" t="s">
        <v>204</v>
      </c>
      <c r="C26" s="40">
        <v>2495</v>
      </c>
      <c r="D26" s="41">
        <v>2781</v>
      </c>
      <c r="E26" s="41">
        <v>5276</v>
      </c>
      <c r="F26" s="40">
        <v>666</v>
      </c>
      <c r="G26" s="41">
        <v>755</v>
      </c>
      <c r="H26" s="42">
        <v>1421</v>
      </c>
      <c r="I26" s="40">
        <v>433</v>
      </c>
      <c r="J26" s="41">
        <v>398</v>
      </c>
      <c r="K26" s="42">
        <v>831</v>
      </c>
      <c r="L26" s="33">
        <v>232</v>
      </c>
      <c r="M26" s="34">
        <v>355</v>
      </c>
      <c r="N26" s="42">
        <v>587</v>
      </c>
      <c r="O26" s="40">
        <v>1</v>
      </c>
      <c r="P26" s="44">
        <v>2</v>
      </c>
      <c r="Q26" s="42">
        <v>3</v>
      </c>
      <c r="R26" s="45">
        <f t="shared" si="1"/>
        <v>0.26693386773547095</v>
      </c>
      <c r="S26" s="46">
        <f t="shared" si="0"/>
        <v>0.27148507731032001</v>
      </c>
      <c r="T26" s="47">
        <f t="shared" si="0"/>
        <v>0.26933282789992419</v>
      </c>
    </row>
    <row r="27" spans="1:20" ht="17.25" customHeight="1" x14ac:dyDescent="0.2">
      <c r="A27" s="36" t="s">
        <v>96</v>
      </c>
      <c r="B27" s="39" t="s">
        <v>205</v>
      </c>
      <c r="C27" s="40">
        <v>2852</v>
      </c>
      <c r="D27" s="41">
        <v>3146</v>
      </c>
      <c r="E27" s="41">
        <v>5998</v>
      </c>
      <c r="F27" s="40">
        <v>819</v>
      </c>
      <c r="G27" s="41">
        <v>897</v>
      </c>
      <c r="H27" s="42">
        <v>1716</v>
      </c>
      <c r="I27" s="40">
        <v>535</v>
      </c>
      <c r="J27" s="41">
        <v>547</v>
      </c>
      <c r="K27" s="42">
        <v>1082</v>
      </c>
      <c r="L27" s="33">
        <v>284</v>
      </c>
      <c r="M27" s="34">
        <v>348</v>
      </c>
      <c r="N27" s="42">
        <v>632</v>
      </c>
      <c r="O27" s="40">
        <v>0</v>
      </c>
      <c r="P27" s="44">
        <v>2</v>
      </c>
      <c r="Q27" s="42">
        <v>2</v>
      </c>
      <c r="R27" s="45">
        <f t="shared" si="1"/>
        <v>0.28716690042075738</v>
      </c>
      <c r="S27" s="46">
        <f t="shared" si="0"/>
        <v>0.28512396694214875</v>
      </c>
      <c r="T27" s="47">
        <f t="shared" si="0"/>
        <v>0.28609536512170725</v>
      </c>
    </row>
    <row r="28" spans="1:20" ht="17.25" customHeight="1" x14ac:dyDescent="0.2">
      <c r="A28" s="36" t="s">
        <v>98</v>
      </c>
      <c r="B28" s="39" t="s">
        <v>206</v>
      </c>
      <c r="C28" s="40">
        <v>4129</v>
      </c>
      <c r="D28" s="41">
        <v>4603</v>
      </c>
      <c r="E28" s="41">
        <v>8732</v>
      </c>
      <c r="F28" s="40">
        <v>1230</v>
      </c>
      <c r="G28" s="41">
        <v>1320</v>
      </c>
      <c r="H28" s="42">
        <v>2550</v>
      </c>
      <c r="I28" s="40">
        <v>852</v>
      </c>
      <c r="J28" s="41">
        <v>855</v>
      </c>
      <c r="K28" s="42">
        <v>1707</v>
      </c>
      <c r="L28" s="33">
        <v>377</v>
      </c>
      <c r="M28" s="34">
        <v>462</v>
      </c>
      <c r="N28" s="42">
        <v>839</v>
      </c>
      <c r="O28" s="40">
        <v>1</v>
      </c>
      <c r="P28" s="44">
        <v>3</v>
      </c>
      <c r="Q28" s="42">
        <v>4</v>
      </c>
      <c r="R28" s="45">
        <f t="shared" si="1"/>
        <v>0.29789295228868978</v>
      </c>
      <c r="S28" s="46">
        <f t="shared" si="0"/>
        <v>0.28676949815337821</v>
      </c>
      <c r="T28" s="47">
        <f t="shared" si="0"/>
        <v>0.29202931745304628</v>
      </c>
    </row>
    <row r="29" spans="1:20" ht="17.25" customHeight="1" x14ac:dyDescent="0.2">
      <c r="A29" s="36" t="s">
        <v>100</v>
      </c>
      <c r="B29" s="39" t="s">
        <v>207</v>
      </c>
      <c r="C29" s="40">
        <v>3888</v>
      </c>
      <c r="D29" s="41">
        <v>4238</v>
      </c>
      <c r="E29" s="41">
        <v>8126</v>
      </c>
      <c r="F29" s="40">
        <v>1023</v>
      </c>
      <c r="G29" s="41">
        <v>1152</v>
      </c>
      <c r="H29" s="42">
        <v>2175</v>
      </c>
      <c r="I29" s="40">
        <v>735</v>
      </c>
      <c r="J29" s="41">
        <v>762</v>
      </c>
      <c r="K29" s="42">
        <v>1497</v>
      </c>
      <c r="L29" s="33">
        <v>287</v>
      </c>
      <c r="M29" s="34">
        <v>387</v>
      </c>
      <c r="N29" s="42">
        <v>674</v>
      </c>
      <c r="O29" s="40">
        <v>1</v>
      </c>
      <c r="P29" s="44">
        <v>3</v>
      </c>
      <c r="Q29" s="42">
        <v>4</v>
      </c>
      <c r="R29" s="45">
        <f t="shared" si="1"/>
        <v>0.26311728395061729</v>
      </c>
      <c r="S29" s="46">
        <f t="shared" si="0"/>
        <v>0.27182633317602645</v>
      </c>
      <c r="T29" s="47">
        <f t="shared" si="0"/>
        <v>0.26765936500123061</v>
      </c>
    </row>
    <row r="30" spans="1:20" ht="17.25" customHeight="1" x14ac:dyDescent="0.2">
      <c r="A30" s="36" t="s">
        <v>102</v>
      </c>
      <c r="B30" s="39" t="s">
        <v>208</v>
      </c>
      <c r="C30" s="40">
        <v>3712</v>
      </c>
      <c r="D30" s="41">
        <v>3973</v>
      </c>
      <c r="E30" s="41">
        <v>7685</v>
      </c>
      <c r="F30" s="40">
        <v>968</v>
      </c>
      <c r="G30" s="41">
        <v>1031</v>
      </c>
      <c r="H30" s="42">
        <v>1999</v>
      </c>
      <c r="I30" s="40">
        <v>526</v>
      </c>
      <c r="J30" s="41">
        <v>477</v>
      </c>
      <c r="K30" s="42">
        <v>1003</v>
      </c>
      <c r="L30" s="33">
        <v>441</v>
      </c>
      <c r="M30" s="34">
        <v>552</v>
      </c>
      <c r="N30" s="42">
        <v>993</v>
      </c>
      <c r="O30" s="40">
        <v>1</v>
      </c>
      <c r="P30" s="44">
        <v>2</v>
      </c>
      <c r="Q30" s="42">
        <v>3</v>
      </c>
      <c r="R30" s="45">
        <f t="shared" si="1"/>
        <v>0.26077586206896552</v>
      </c>
      <c r="S30" s="46">
        <f t="shared" si="0"/>
        <v>0.25950163604329224</v>
      </c>
      <c r="T30" s="47">
        <f t="shared" si="0"/>
        <v>0.26011711125569292</v>
      </c>
    </row>
    <row r="31" spans="1:20" ht="17.25" customHeight="1" x14ac:dyDescent="0.2">
      <c r="A31" s="36" t="s">
        <v>145</v>
      </c>
      <c r="B31" s="39" t="s">
        <v>209</v>
      </c>
      <c r="C31" s="40">
        <v>3628</v>
      </c>
      <c r="D31" s="41">
        <v>3879</v>
      </c>
      <c r="E31" s="41">
        <v>7507</v>
      </c>
      <c r="F31" s="40">
        <v>973</v>
      </c>
      <c r="G31" s="41">
        <v>1015</v>
      </c>
      <c r="H31" s="42">
        <v>1988</v>
      </c>
      <c r="I31" s="40">
        <v>684</v>
      </c>
      <c r="J31" s="41">
        <v>697</v>
      </c>
      <c r="K31" s="42">
        <v>1381</v>
      </c>
      <c r="L31" s="33">
        <v>288</v>
      </c>
      <c r="M31" s="34">
        <v>317</v>
      </c>
      <c r="N31" s="42">
        <v>605</v>
      </c>
      <c r="O31" s="40">
        <v>1</v>
      </c>
      <c r="P31" s="44">
        <v>1</v>
      </c>
      <c r="Q31" s="42">
        <v>2</v>
      </c>
      <c r="R31" s="45">
        <f t="shared" si="1"/>
        <v>0.26819184123484013</v>
      </c>
      <c r="S31" s="46">
        <f t="shared" si="0"/>
        <v>0.26166537767465842</v>
      </c>
      <c r="T31" s="47">
        <f t="shared" si="0"/>
        <v>0.26481950179832159</v>
      </c>
    </row>
    <row r="32" spans="1:20" ht="17.25" customHeight="1" thickBot="1" x14ac:dyDescent="0.25">
      <c r="A32" s="36" t="s">
        <v>147</v>
      </c>
      <c r="B32" s="39" t="s">
        <v>210</v>
      </c>
      <c r="C32" s="40">
        <v>3694</v>
      </c>
      <c r="D32" s="41">
        <v>3892</v>
      </c>
      <c r="E32" s="41">
        <v>7586</v>
      </c>
      <c r="F32" s="40">
        <v>1024</v>
      </c>
      <c r="G32" s="41">
        <v>1046</v>
      </c>
      <c r="H32" s="42">
        <v>2070</v>
      </c>
      <c r="I32" s="40">
        <v>793</v>
      </c>
      <c r="J32" s="41">
        <v>785</v>
      </c>
      <c r="K32" s="42">
        <v>1578</v>
      </c>
      <c r="L32" s="33">
        <v>228</v>
      </c>
      <c r="M32" s="34">
        <v>256</v>
      </c>
      <c r="N32" s="42">
        <v>484</v>
      </c>
      <c r="O32" s="40">
        <v>3</v>
      </c>
      <c r="P32" s="44">
        <v>5</v>
      </c>
      <c r="Q32" s="42">
        <v>8</v>
      </c>
      <c r="R32" s="45">
        <f t="shared" si="1"/>
        <v>0.27720628045479156</v>
      </c>
      <c r="S32" s="46">
        <f t="shared" si="0"/>
        <v>0.26875642343268241</v>
      </c>
      <c r="T32" s="47">
        <f t="shared" si="0"/>
        <v>0.27287107830213553</v>
      </c>
    </row>
    <row r="33" spans="1:20" ht="17.25" customHeight="1" thickTop="1" thickBot="1" x14ac:dyDescent="0.25">
      <c r="A33" s="49" t="s">
        <v>20</v>
      </c>
      <c r="B33" s="50"/>
      <c r="C33" s="51">
        <f t="shared" ref="C33:Q33" si="2">SUM(C6:C32)</f>
        <v>65435</v>
      </c>
      <c r="D33" s="52">
        <f t="shared" si="2"/>
        <v>71008</v>
      </c>
      <c r="E33" s="53">
        <f t="shared" si="2"/>
        <v>136443</v>
      </c>
      <c r="F33" s="51">
        <f t="shared" si="2"/>
        <v>18158</v>
      </c>
      <c r="G33" s="52">
        <f t="shared" si="2"/>
        <v>19364</v>
      </c>
      <c r="H33" s="53">
        <f t="shared" si="2"/>
        <v>37522</v>
      </c>
      <c r="I33" s="51">
        <f t="shared" si="2"/>
        <v>13105</v>
      </c>
      <c r="J33" s="52">
        <f t="shared" si="2"/>
        <v>12927</v>
      </c>
      <c r="K33" s="53">
        <f t="shared" si="2"/>
        <v>26032</v>
      </c>
      <c r="L33" s="51">
        <f t="shared" si="2"/>
        <v>5023</v>
      </c>
      <c r="M33" s="52">
        <f t="shared" si="2"/>
        <v>6382</v>
      </c>
      <c r="N33" s="53">
        <f t="shared" si="2"/>
        <v>11405</v>
      </c>
      <c r="O33" s="51">
        <f t="shared" si="2"/>
        <v>30</v>
      </c>
      <c r="P33" s="52">
        <f t="shared" si="2"/>
        <v>55</v>
      </c>
      <c r="Q33" s="53">
        <f t="shared" si="2"/>
        <v>85</v>
      </c>
      <c r="R33" s="54">
        <f>IF(OR(F33=0,C33=0),"",F33/C33)</f>
        <v>0.2774967525024834</v>
      </c>
      <c r="S33" s="55">
        <f>IF(OR(G33=0,D33=0),"",G33/D33)</f>
        <v>0.27270166741775576</v>
      </c>
      <c r="T33" s="56">
        <f>IF(OR(H33=0,E33=0),"",H33/E33)</f>
        <v>0.27500128258686779</v>
      </c>
    </row>
    <row r="34" spans="1:20" ht="16.5" customHeight="1" x14ac:dyDescent="0.2"/>
    <row r="35" spans="1:20" ht="16.5" customHeight="1" x14ac:dyDescent="0.2"/>
    <row r="36" spans="1:20" ht="16.5" customHeight="1" x14ac:dyDescent="0.2"/>
    <row r="37" spans="1:20" ht="16.5" customHeight="1" x14ac:dyDescent="0.2"/>
    <row r="38" spans="1:20" ht="16.5" customHeight="1" x14ac:dyDescent="0.2"/>
    <row r="39" spans="1:20" ht="16.5" customHeight="1" x14ac:dyDescent="0.2"/>
  </sheetData>
  <sheetProtection algorithmName="SHA-512" hashValue="E+jc4ZBMZJhlCUaVKid4Bs23sKOww/HtZhj1StsbNeJuXA2bQQmwG34a+njfzRZH+rL9wb39F0rj5tI/U2Nikg==" saltValue="x6Urp8vKevDNPhaQbpZSFA==" spinCount="100000" sheet="1" formatCells="0" formatColumns="0" formatRows="0"/>
  <mergeCells count="9">
    <mergeCell ref="A1:T3"/>
    <mergeCell ref="A4:A5"/>
    <mergeCell ref="B4:B5"/>
    <mergeCell ref="C4:E4"/>
    <mergeCell ref="F4:H4"/>
    <mergeCell ref="I4:K4"/>
    <mergeCell ref="L4:N4"/>
    <mergeCell ref="O4:Q4"/>
    <mergeCell ref="R4:T4"/>
  </mergeCells>
  <phoneticPr fontId="2"/>
  <printOptions horizontalCentered="1"/>
  <pageMargins left="0.39370078740157483" right="0.39370078740157483" top="0.62992125984251968" bottom="0.59055118110236227" header="0.43307086614173229" footer="0.39370078740157483"/>
  <pageSetup paperSize="9" scale="81" orientation="landscape" r:id="rId1"/>
  <headerFooter alignWithMargins="0">
    <oddFooter>&amp;R令和5年8月6日執行　埼玉県知事選挙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autoPageBreaks="0" fitToPage="1"/>
  </sheetPr>
  <dimension ref="A1:V39"/>
  <sheetViews>
    <sheetView showGridLines="0" view="pageBreakPreview" zoomScale="55" zoomScaleNormal="80" zoomScaleSheetLayoutView="55" workbookViewId="0">
      <selection activeCell="Y12" sqref="Y12"/>
    </sheetView>
  </sheetViews>
  <sheetFormatPr defaultColWidth="9" defaultRowHeight="13.2" x14ac:dyDescent="0.2"/>
  <cols>
    <col min="1" max="1" width="9" style="35"/>
    <col min="2" max="2" width="27.6640625" style="35" customWidth="1"/>
    <col min="3" max="4" width="8.33203125" style="35" bestFit="1" customWidth="1"/>
    <col min="5" max="5" width="8.6640625" style="35" customWidth="1"/>
    <col min="6" max="8" width="8.33203125" style="35" customWidth="1"/>
    <col min="9" max="14" width="7.33203125" style="35" customWidth="1"/>
    <col min="15" max="17" width="6.33203125" style="35" customWidth="1"/>
    <col min="18" max="20" width="8.33203125" style="35" customWidth="1"/>
    <col min="21" max="16384" width="9" style="35"/>
  </cols>
  <sheetData>
    <row r="1" spans="1:22" ht="23.25" customHeight="1" x14ac:dyDescent="0.2">
      <c r="A1" s="75" t="s">
        <v>33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</row>
    <row r="2" spans="1:22" ht="21" customHeight="1" x14ac:dyDescent="0.2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spans="1:22" ht="17.25" customHeight="1" thickBot="1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</row>
    <row r="4" spans="1:22" ht="27.6" customHeight="1" x14ac:dyDescent="0.2">
      <c r="A4" s="77" t="s">
        <v>0</v>
      </c>
      <c r="B4" s="79" t="s">
        <v>1</v>
      </c>
      <c r="C4" s="81" t="s">
        <v>5</v>
      </c>
      <c r="D4" s="82"/>
      <c r="E4" s="83"/>
      <c r="F4" s="81" t="s">
        <v>6</v>
      </c>
      <c r="G4" s="82"/>
      <c r="H4" s="83"/>
      <c r="I4" s="81" t="s">
        <v>23</v>
      </c>
      <c r="J4" s="82"/>
      <c r="K4" s="83"/>
      <c r="L4" s="84" t="s">
        <v>7</v>
      </c>
      <c r="M4" s="85"/>
      <c r="N4" s="86"/>
      <c r="O4" s="81" t="s">
        <v>24</v>
      </c>
      <c r="P4" s="82"/>
      <c r="Q4" s="83"/>
      <c r="R4" s="81" t="s">
        <v>25</v>
      </c>
      <c r="S4" s="82"/>
      <c r="T4" s="83"/>
    </row>
    <row r="5" spans="1:22" ht="16.5" customHeight="1" x14ac:dyDescent="0.2">
      <c r="A5" s="78"/>
      <c r="B5" s="80"/>
      <c r="C5" s="60" t="s">
        <v>2</v>
      </c>
      <c r="D5" s="37" t="s">
        <v>3</v>
      </c>
      <c r="E5" s="38" t="s">
        <v>18</v>
      </c>
      <c r="F5" s="60" t="s">
        <v>2</v>
      </c>
      <c r="G5" s="37" t="s">
        <v>3</v>
      </c>
      <c r="H5" s="38" t="s">
        <v>19</v>
      </c>
      <c r="I5" s="60" t="s">
        <v>2</v>
      </c>
      <c r="J5" s="37" t="s">
        <v>3</v>
      </c>
      <c r="K5" s="38" t="s">
        <v>19</v>
      </c>
      <c r="L5" s="60" t="s">
        <v>2</v>
      </c>
      <c r="M5" s="37" t="s">
        <v>3</v>
      </c>
      <c r="N5" s="38" t="s">
        <v>19</v>
      </c>
      <c r="O5" s="60" t="s">
        <v>2</v>
      </c>
      <c r="P5" s="37" t="s">
        <v>3</v>
      </c>
      <c r="Q5" s="38" t="s">
        <v>19</v>
      </c>
      <c r="R5" s="60" t="s">
        <v>2</v>
      </c>
      <c r="S5" s="37" t="s">
        <v>3</v>
      </c>
      <c r="T5" s="38" t="s">
        <v>21</v>
      </c>
    </row>
    <row r="6" spans="1:22" ht="16.5" customHeight="1" x14ac:dyDescent="0.2">
      <c r="A6" s="36" t="s">
        <v>36</v>
      </c>
      <c r="B6" s="39" t="s">
        <v>211</v>
      </c>
      <c r="C6" s="40">
        <v>2158</v>
      </c>
      <c r="D6" s="41">
        <v>2331</v>
      </c>
      <c r="E6" s="41">
        <v>4489</v>
      </c>
      <c r="F6" s="40">
        <v>617</v>
      </c>
      <c r="G6" s="41">
        <v>671</v>
      </c>
      <c r="H6" s="42">
        <v>1288</v>
      </c>
      <c r="I6" s="43">
        <v>387</v>
      </c>
      <c r="J6" s="41">
        <v>384</v>
      </c>
      <c r="K6" s="42">
        <v>771</v>
      </c>
      <c r="L6" s="33">
        <v>228</v>
      </c>
      <c r="M6" s="34">
        <v>284</v>
      </c>
      <c r="N6" s="42">
        <v>512</v>
      </c>
      <c r="O6" s="40">
        <v>2</v>
      </c>
      <c r="P6" s="44">
        <v>3</v>
      </c>
      <c r="Q6" s="42">
        <v>5</v>
      </c>
      <c r="R6" s="45">
        <f>IF(I6="","",F6/C6)</f>
        <v>0.28591288229842449</v>
      </c>
      <c r="S6" s="46">
        <f t="shared" ref="S6:T38" si="0">IF(J6="","",G6/D6)</f>
        <v>0.28785928785928788</v>
      </c>
      <c r="T6" s="47">
        <f t="shared" si="0"/>
        <v>0.28692359100022274</v>
      </c>
      <c r="U6" s="48"/>
      <c r="V6" s="48"/>
    </row>
    <row r="7" spans="1:22" ht="16.5" customHeight="1" x14ac:dyDescent="0.2">
      <c r="A7" s="36" t="s">
        <v>37</v>
      </c>
      <c r="B7" s="39" t="s">
        <v>212</v>
      </c>
      <c r="C7" s="40">
        <v>1376</v>
      </c>
      <c r="D7" s="41">
        <v>1408</v>
      </c>
      <c r="E7" s="41">
        <v>2784</v>
      </c>
      <c r="F7" s="40">
        <v>350</v>
      </c>
      <c r="G7" s="41">
        <v>369</v>
      </c>
      <c r="H7" s="42">
        <v>719</v>
      </c>
      <c r="I7" s="43">
        <v>200</v>
      </c>
      <c r="J7" s="41">
        <v>167</v>
      </c>
      <c r="K7" s="42">
        <v>367</v>
      </c>
      <c r="L7" s="33">
        <v>149</v>
      </c>
      <c r="M7" s="34">
        <v>201</v>
      </c>
      <c r="N7" s="42">
        <v>350</v>
      </c>
      <c r="O7" s="40">
        <v>1</v>
      </c>
      <c r="P7" s="44">
        <v>1</v>
      </c>
      <c r="Q7" s="42">
        <v>2</v>
      </c>
      <c r="R7" s="45">
        <f t="shared" ref="R7:R38" si="1">IF(I7="","",F7/C7)</f>
        <v>0.25436046511627908</v>
      </c>
      <c r="S7" s="46">
        <f t="shared" si="0"/>
        <v>0.26207386363636365</v>
      </c>
      <c r="T7" s="47">
        <f t="shared" si="0"/>
        <v>0.25826149425287354</v>
      </c>
      <c r="U7" s="48"/>
      <c r="V7" s="48"/>
    </row>
    <row r="8" spans="1:22" ht="16.5" customHeight="1" x14ac:dyDescent="0.2">
      <c r="A8" s="36" t="s">
        <v>38</v>
      </c>
      <c r="B8" s="39" t="s">
        <v>213</v>
      </c>
      <c r="C8" s="40">
        <v>1686</v>
      </c>
      <c r="D8" s="41">
        <v>1686</v>
      </c>
      <c r="E8" s="41">
        <v>3372</v>
      </c>
      <c r="F8" s="40">
        <v>444</v>
      </c>
      <c r="G8" s="41">
        <v>476</v>
      </c>
      <c r="H8" s="42">
        <v>920</v>
      </c>
      <c r="I8" s="43">
        <v>313</v>
      </c>
      <c r="J8" s="41">
        <v>307</v>
      </c>
      <c r="K8" s="42">
        <v>620</v>
      </c>
      <c r="L8" s="33">
        <v>130</v>
      </c>
      <c r="M8" s="34">
        <v>169</v>
      </c>
      <c r="N8" s="42">
        <v>299</v>
      </c>
      <c r="O8" s="40">
        <v>1</v>
      </c>
      <c r="P8" s="44">
        <v>0</v>
      </c>
      <c r="Q8" s="42">
        <v>1</v>
      </c>
      <c r="R8" s="45">
        <f t="shared" si="1"/>
        <v>0.26334519572953735</v>
      </c>
      <c r="S8" s="46">
        <f t="shared" si="0"/>
        <v>0.28232502965599049</v>
      </c>
      <c r="T8" s="47">
        <f t="shared" si="0"/>
        <v>0.27283511269276395</v>
      </c>
      <c r="U8" s="48"/>
      <c r="V8" s="48"/>
    </row>
    <row r="9" spans="1:22" ht="16.5" customHeight="1" x14ac:dyDescent="0.2">
      <c r="A9" s="36" t="s">
        <v>39</v>
      </c>
      <c r="B9" s="39" t="s">
        <v>214</v>
      </c>
      <c r="C9" s="40">
        <v>2821</v>
      </c>
      <c r="D9" s="41">
        <v>2793</v>
      </c>
      <c r="E9" s="41">
        <v>5614</v>
      </c>
      <c r="F9" s="40">
        <v>701</v>
      </c>
      <c r="G9" s="41">
        <v>712</v>
      </c>
      <c r="H9" s="42">
        <v>1413</v>
      </c>
      <c r="I9" s="43">
        <v>472</v>
      </c>
      <c r="J9" s="41">
        <v>426</v>
      </c>
      <c r="K9" s="42">
        <v>898</v>
      </c>
      <c r="L9" s="33">
        <v>228</v>
      </c>
      <c r="M9" s="34">
        <v>285</v>
      </c>
      <c r="N9" s="42">
        <v>513</v>
      </c>
      <c r="O9" s="40">
        <v>1</v>
      </c>
      <c r="P9" s="44">
        <v>1</v>
      </c>
      <c r="Q9" s="42">
        <v>2</v>
      </c>
      <c r="R9" s="45">
        <f t="shared" si="1"/>
        <v>0.24849344204182913</v>
      </c>
      <c r="S9" s="46">
        <f t="shared" si="0"/>
        <v>0.25492302184031507</v>
      </c>
      <c r="T9" s="47">
        <f t="shared" si="0"/>
        <v>0.25169219807623799</v>
      </c>
      <c r="U9" s="48"/>
      <c r="V9" s="48"/>
    </row>
    <row r="10" spans="1:22" ht="16.5" customHeight="1" x14ac:dyDescent="0.2">
      <c r="A10" s="36" t="s">
        <v>40</v>
      </c>
      <c r="B10" s="39" t="s">
        <v>215</v>
      </c>
      <c r="C10" s="40">
        <v>3430</v>
      </c>
      <c r="D10" s="41">
        <v>3400</v>
      </c>
      <c r="E10" s="41">
        <v>6830</v>
      </c>
      <c r="F10" s="40">
        <v>942</v>
      </c>
      <c r="G10" s="41">
        <v>950</v>
      </c>
      <c r="H10" s="42">
        <v>1892</v>
      </c>
      <c r="I10" s="43">
        <v>518</v>
      </c>
      <c r="J10" s="41">
        <v>432</v>
      </c>
      <c r="K10" s="42">
        <v>950</v>
      </c>
      <c r="L10" s="33">
        <v>422</v>
      </c>
      <c r="M10" s="34">
        <v>516</v>
      </c>
      <c r="N10" s="42">
        <v>938</v>
      </c>
      <c r="O10" s="40">
        <v>2</v>
      </c>
      <c r="P10" s="44">
        <v>2</v>
      </c>
      <c r="Q10" s="42">
        <v>4</v>
      </c>
      <c r="R10" s="45">
        <f t="shared" si="1"/>
        <v>0.27463556851311954</v>
      </c>
      <c r="S10" s="46">
        <f t="shared" si="0"/>
        <v>0.27941176470588236</v>
      </c>
      <c r="T10" s="47">
        <f t="shared" si="0"/>
        <v>0.27701317715959006</v>
      </c>
      <c r="U10" s="48"/>
      <c r="V10" s="48"/>
    </row>
    <row r="11" spans="1:22" ht="16.5" customHeight="1" x14ac:dyDescent="0.2">
      <c r="A11" s="36" t="s">
        <v>41</v>
      </c>
      <c r="B11" s="39" t="s">
        <v>216</v>
      </c>
      <c r="C11" s="40">
        <v>2915</v>
      </c>
      <c r="D11" s="41">
        <v>3026</v>
      </c>
      <c r="E11" s="41">
        <v>5941</v>
      </c>
      <c r="F11" s="40">
        <v>803</v>
      </c>
      <c r="G11" s="41">
        <v>842</v>
      </c>
      <c r="H11" s="42">
        <v>1645</v>
      </c>
      <c r="I11" s="43">
        <v>454</v>
      </c>
      <c r="J11" s="41">
        <v>414</v>
      </c>
      <c r="K11" s="42">
        <v>868</v>
      </c>
      <c r="L11" s="33">
        <v>347</v>
      </c>
      <c r="M11" s="34">
        <v>427</v>
      </c>
      <c r="N11" s="42">
        <v>774</v>
      </c>
      <c r="O11" s="40">
        <v>2</v>
      </c>
      <c r="P11" s="44">
        <v>1</v>
      </c>
      <c r="Q11" s="42">
        <v>3</v>
      </c>
      <c r="R11" s="45">
        <f t="shared" si="1"/>
        <v>0.27547169811320754</v>
      </c>
      <c r="S11" s="46">
        <f t="shared" si="0"/>
        <v>0.27825512227362853</v>
      </c>
      <c r="T11" s="47">
        <f t="shared" si="0"/>
        <v>0.2768894125568086</v>
      </c>
      <c r="U11" s="48"/>
      <c r="V11" s="48"/>
    </row>
    <row r="12" spans="1:22" ht="16.5" customHeight="1" x14ac:dyDescent="0.2">
      <c r="A12" s="36" t="s">
        <v>42</v>
      </c>
      <c r="B12" s="39" t="s">
        <v>217</v>
      </c>
      <c r="C12" s="40">
        <v>2197</v>
      </c>
      <c r="D12" s="41">
        <v>2270</v>
      </c>
      <c r="E12" s="41">
        <v>4467</v>
      </c>
      <c r="F12" s="40">
        <v>596</v>
      </c>
      <c r="G12" s="41">
        <v>645</v>
      </c>
      <c r="H12" s="42">
        <v>1241</v>
      </c>
      <c r="I12" s="43">
        <v>201</v>
      </c>
      <c r="J12" s="41">
        <v>154</v>
      </c>
      <c r="K12" s="42">
        <v>355</v>
      </c>
      <c r="L12" s="33">
        <v>395</v>
      </c>
      <c r="M12" s="34">
        <v>491</v>
      </c>
      <c r="N12" s="42">
        <v>886</v>
      </c>
      <c r="O12" s="40">
        <v>0</v>
      </c>
      <c r="P12" s="44">
        <v>0</v>
      </c>
      <c r="Q12" s="42">
        <v>0</v>
      </c>
      <c r="R12" s="45">
        <f t="shared" si="1"/>
        <v>0.27127901684114702</v>
      </c>
      <c r="S12" s="46">
        <f t="shared" si="0"/>
        <v>0.28414096916299558</v>
      </c>
      <c r="T12" s="47">
        <f t="shared" si="0"/>
        <v>0.27781508842623687</v>
      </c>
      <c r="U12" s="48"/>
      <c r="V12" s="48"/>
    </row>
    <row r="13" spans="1:22" ht="16.5" customHeight="1" x14ac:dyDescent="0.2">
      <c r="A13" s="36" t="s">
        <v>43</v>
      </c>
      <c r="B13" s="39" t="s">
        <v>218</v>
      </c>
      <c r="C13" s="40">
        <v>2797</v>
      </c>
      <c r="D13" s="41">
        <v>2846</v>
      </c>
      <c r="E13" s="41">
        <v>5643</v>
      </c>
      <c r="F13" s="40">
        <v>769</v>
      </c>
      <c r="G13" s="41">
        <v>767</v>
      </c>
      <c r="H13" s="42">
        <v>1536</v>
      </c>
      <c r="I13" s="43">
        <v>486</v>
      </c>
      <c r="J13" s="41">
        <v>445</v>
      </c>
      <c r="K13" s="42">
        <v>931</v>
      </c>
      <c r="L13" s="33">
        <v>281</v>
      </c>
      <c r="M13" s="34">
        <v>321</v>
      </c>
      <c r="N13" s="42">
        <v>602</v>
      </c>
      <c r="O13" s="40">
        <v>2</v>
      </c>
      <c r="P13" s="44">
        <v>1</v>
      </c>
      <c r="Q13" s="42">
        <v>3</v>
      </c>
      <c r="R13" s="45">
        <f t="shared" si="1"/>
        <v>0.27493743296388989</v>
      </c>
      <c r="S13" s="46">
        <f t="shared" si="0"/>
        <v>0.26950105411103303</v>
      </c>
      <c r="T13" s="47">
        <f t="shared" si="0"/>
        <v>0.27219564061669327</v>
      </c>
      <c r="U13" s="48"/>
      <c r="V13" s="48"/>
    </row>
    <row r="14" spans="1:22" ht="16.5" customHeight="1" x14ac:dyDescent="0.2">
      <c r="A14" s="36" t="s">
        <v>44</v>
      </c>
      <c r="B14" s="39" t="s">
        <v>310</v>
      </c>
      <c r="C14" s="40">
        <v>2629</v>
      </c>
      <c r="D14" s="41">
        <v>2625</v>
      </c>
      <c r="E14" s="41">
        <v>5254</v>
      </c>
      <c r="F14" s="40">
        <v>551</v>
      </c>
      <c r="G14" s="41">
        <v>514</v>
      </c>
      <c r="H14" s="42">
        <v>1065</v>
      </c>
      <c r="I14" s="43">
        <v>363</v>
      </c>
      <c r="J14" s="41">
        <v>281</v>
      </c>
      <c r="K14" s="42">
        <v>644</v>
      </c>
      <c r="L14" s="33">
        <v>188</v>
      </c>
      <c r="M14" s="34">
        <v>231</v>
      </c>
      <c r="N14" s="42">
        <v>419</v>
      </c>
      <c r="O14" s="40">
        <v>0</v>
      </c>
      <c r="P14" s="44">
        <v>2</v>
      </c>
      <c r="Q14" s="42">
        <v>2</v>
      </c>
      <c r="R14" s="45">
        <f t="shared" si="1"/>
        <v>0.20958539368581208</v>
      </c>
      <c r="S14" s="46">
        <f t="shared" si="0"/>
        <v>0.19580952380952382</v>
      </c>
      <c r="T14" s="47">
        <f t="shared" si="0"/>
        <v>0.20270270270270271</v>
      </c>
      <c r="U14" s="48"/>
      <c r="V14" s="48"/>
    </row>
    <row r="15" spans="1:22" ht="16.5" customHeight="1" x14ac:dyDescent="0.2">
      <c r="A15" s="36" t="s">
        <v>53</v>
      </c>
      <c r="B15" s="39" t="s">
        <v>219</v>
      </c>
      <c r="C15" s="40">
        <v>2607</v>
      </c>
      <c r="D15" s="41">
        <v>2471</v>
      </c>
      <c r="E15" s="41">
        <v>5078</v>
      </c>
      <c r="F15" s="40">
        <v>490</v>
      </c>
      <c r="G15" s="41">
        <v>438</v>
      </c>
      <c r="H15" s="42">
        <v>928</v>
      </c>
      <c r="I15" s="43">
        <v>361</v>
      </c>
      <c r="J15" s="41">
        <v>325</v>
      </c>
      <c r="K15" s="42">
        <v>686</v>
      </c>
      <c r="L15" s="33">
        <v>125</v>
      </c>
      <c r="M15" s="34">
        <v>111</v>
      </c>
      <c r="N15" s="42">
        <v>236</v>
      </c>
      <c r="O15" s="40">
        <v>4</v>
      </c>
      <c r="P15" s="44">
        <v>2</v>
      </c>
      <c r="Q15" s="42">
        <v>6</v>
      </c>
      <c r="R15" s="45">
        <f t="shared" si="1"/>
        <v>0.18795550441120062</v>
      </c>
      <c r="S15" s="46">
        <f t="shared" si="0"/>
        <v>0.17725617159044921</v>
      </c>
      <c r="T15" s="47">
        <f t="shared" si="0"/>
        <v>0.18274911382434028</v>
      </c>
    </row>
    <row r="16" spans="1:22" ht="16.5" customHeight="1" x14ac:dyDescent="0.2">
      <c r="A16" s="36" t="s">
        <v>55</v>
      </c>
      <c r="B16" s="39" t="s">
        <v>220</v>
      </c>
      <c r="C16" s="40">
        <v>1956</v>
      </c>
      <c r="D16" s="41">
        <v>1848</v>
      </c>
      <c r="E16" s="41">
        <v>3804</v>
      </c>
      <c r="F16" s="40">
        <v>317</v>
      </c>
      <c r="G16" s="41">
        <v>321</v>
      </c>
      <c r="H16" s="42">
        <v>638</v>
      </c>
      <c r="I16" s="43">
        <v>204</v>
      </c>
      <c r="J16" s="41">
        <v>200</v>
      </c>
      <c r="K16" s="42">
        <v>404</v>
      </c>
      <c r="L16" s="33">
        <v>113</v>
      </c>
      <c r="M16" s="34">
        <v>120</v>
      </c>
      <c r="N16" s="42">
        <v>233</v>
      </c>
      <c r="O16" s="40">
        <v>0</v>
      </c>
      <c r="P16" s="44">
        <v>1</v>
      </c>
      <c r="Q16" s="42">
        <v>1</v>
      </c>
      <c r="R16" s="45">
        <f t="shared" si="1"/>
        <v>0.16206543967280163</v>
      </c>
      <c r="S16" s="46">
        <f t="shared" si="0"/>
        <v>0.17370129870129869</v>
      </c>
      <c r="T16" s="47">
        <f t="shared" si="0"/>
        <v>0.16771819137749738</v>
      </c>
    </row>
    <row r="17" spans="1:20" ht="16.5" customHeight="1" x14ac:dyDescent="0.2">
      <c r="A17" s="36" t="s">
        <v>57</v>
      </c>
      <c r="B17" s="39" t="s">
        <v>221</v>
      </c>
      <c r="C17" s="40">
        <v>3713</v>
      </c>
      <c r="D17" s="41">
        <v>3497</v>
      </c>
      <c r="E17" s="41">
        <v>7210</v>
      </c>
      <c r="F17" s="40">
        <v>788</v>
      </c>
      <c r="G17" s="41">
        <v>745</v>
      </c>
      <c r="H17" s="42">
        <v>1533</v>
      </c>
      <c r="I17" s="43">
        <v>543</v>
      </c>
      <c r="J17" s="41">
        <v>486</v>
      </c>
      <c r="K17" s="42">
        <v>1029</v>
      </c>
      <c r="L17" s="33">
        <v>242</v>
      </c>
      <c r="M17" s="34">
        <v>259</v>
      </c>
      <c r="N17" s="42">
        <v>501</v>
      </c>
      <c r="O17" s="40">
        <v>3</v>
      </c>
      <c r="P17" s="44">
        <v>0</v>
      </c>
      <c r="Q17" s="42">
        <v>3</v>
      </c>
      <c r="R17" s="45">
        <f t="shared" si="1"/>
        <v>0.21222730945327228</v>
      </c>
      <c r="S17" s="46">
        <f t="shared" si="0"/>
        <v>0.2130397483557335</v>
      </c>
      <c r="T17" s="47">
        <f t="shared" si="0"/>
        <v>0.21262135922330097</v>
      </c>
    </row>
    <row r="18" spans="1:20" ht="16.5" customHeight="1" x14ac:dyDescent="0.2">
      <c r="A18" s="36" t="s">
        <v>59</v>
      </c>
      <c r="B18" s="39" t="s">
        <v>222</v>
      </c>
      <c r="C18" s="40">
        <v>2503</v>
      </c>
      <c r="D18" s="41">
        <v>2602</v>
      </c>
      <c r="E18" s="41">
        <v>5105</v>
      </c>
      <c r="F18" s="40">
        <v>642</v>
      </c>
      <c r="G18" s="41">
        <v>661</v>
      </c>
      <c r="H18" s="42">
        <v>1303</v>
      </c>
      <c r="I18" s="43">
        <v>400</v>
      </c>
      <c r="J18" s="41">
        <v>367</v>
      </c>
      <c r="K18" s="42">
        <v>767</v>
      </c>
      <c r="L18" s="33">
        <v>240</v>
      </c>
      <c r="M18" s="34">
        <v>293</v>
      </c>
      <c r="N18" s="42">
        <v>533</v>
      </c>
      <c r="O18" s="40">
        <v>2</v>
      </c>
      <c r="P18" s="44">
        <v>1</v>
      </c>
      <c r="Q18" s="42">
        <v>3</v>
      </c>
      <c r="R18" s="45">
        <f t="shared" si="1"/>
        <v>0.25649220934878147</v>
      </c>
      <c r="S18" s="46">
        <f t="shared" si="0"/>
        <v>0.25403535741737127</v>
      </c>
      <c r="T18" s="47">
        <f t="shared" si="0"/>
        <v>0.25523996082272282</v>
      </c>
    </row>
    <row r="19" spans="1:20" ht="16.5" customHeight="1" x14ac:dyDescent="0.2">
      <c r="A19" s="36" t="s">
        <v>61</v>
      </c>
      <c r="B19" s="39" t="s">
        <v>223</v>
      </c>
      <c r="C19" s="40">
        <v>2536</v>
      </c>
      <c r="D19" s="41">
        <v>2776</v>
      </c>
      <c r="E19" s="41">
        <v>5312</v>
      </c>
      <c r="F19" s="40">
        <v>696</v>
      </c>
      <c r="G19" s="41">
        <v>789</v>
      </c>
      <c r="H19" s="42">
        <v>1485</v>
      </c>
      <c r="I19" s="43">
        <v>496</v>
      </c>
      <c r="J19" s="41">
        <v>520</v>
      </c>
      <c r="K19" s="42">
        <v>1016</v>
      </c>
      <c r="L19" s="33">
        <v>198</v>
      </c>
      <c r="M19" s="34">
        <v>267</v>
      </c>
      <c r="N19" s="42">
        <v>465</v>
      </c>
      <c r="O19" s="40">
        <v>2</v>
      </c>
      <c r="P19" s="44">
        <v>2</v>
      </c>
      <c r="Q19" s="42">
        <v>4</v>
      </c>
      <c r="R19" s="45">
        <f t="shared" si="1"/>
        <v>0.27444794952681389</v>
      </c>
      <c r="S19" s="46">
        <f t="shared" si="0"/>
        <v>0.28422190201729108</v>
      </c>
      <c r="T19" s="47">
        <f t="shared" si="0"/>
        <v>0.27955572289156627</v>
      </c>
    </row>
    <row r="20" spans="1:20" ht="16.5" customHeight="1" x14ac:dyDescent="0.2">
      <c r="A20" s="36" t="s">
        <v>63</v>
      </c>
      <c r="B20" s="39" t="s">
        <v>224</v>
      </c>
      <c r="C20" s="40">
        <v>996</v>
      </c>
      <c r="D20" s="41">
        <v>1006</v>
      </c>
      <c r="E20" s="41">
        <v>2002</v>
      </c>
      <c r="F20" s="40">
        <v>254</v>
      </c>
      <c r="G20" s="41">
        <v>267</v>
      </c>
      <c r="H20" s="42">
        <v>521</v>
      </c>
      <c r="I20" s="40">
        <v>150</v>
      </c>
      <c r="J20" s="41">
        <v>142</v>
      </c>
      <c r="K20" s="42">
        <v>292</v>
      </c>
      <c r="L20" s="33">
        <v>103</v>
      </c>
      <c r="M20" s="34">
        <v>124</v>
      </c>
      <c r="N20" s="42">
        <v>227</v>
      </c>
      <c r="O20" s="40">
        <v>1</v>
      </c>
      <c r="P20" s="44">
        <v>1</v>
      </c>
      <c r="Q20" s="42">
        <v>2</v>
      </c>
      <c r="R20" s="45">
        <f t="shared" si="1"/>
        <v>0.25502008032128515</v>
      </c>
      <c r="S20" s="46">
        <f t="shared" si="0"/>
        <v>0.26540755467196819</v>
      </c>
      <c r="T20" s="47">
        <f t="shared" si="0"/>
        <v>0.26023976023976025</v>
      </c>
    </row>
    <row r="21" spans="1:20" ht="16.5" customHeight="1" x14ac:dyDescent="0.2">
      <c r="A21" s="36" t="s">
        <v>65</v>
      </c>
      <c r="B21" s="39" t="s">
        <v>225</v>
      </c>
      <c r="C21" s="40">
        <v>2196</v>
      </c>
      <c r="D21" s="41">
        <v>2118</v>
      </c>
      <c r="E21" s="41">
        <v>4314</v>
      </c>
      <c r="F21" s="40">
        <v>607</v>
      </c>
      <c r="G21" s="41">
        <v>607</v>
      </c>
      <c r="H21" s="42">
        <v>1214</v>
      </c>
      <c r="I21" s="40">
        <v>362</v>
      </c>
      <c r="J21" s="41">
        <v>305</v>
      </c>
      <c r="K21" s="42">
        <v>667</v>
      </c>
      <c r="L21" s="33">
        <v>245</v>
      </c>
      <c r="M21" s="34">
        <v>302</v>
      </c>
      <c r="N21" s="42">
        <v>547</v>
      </c>
      <c r="O21" s="40">
        <v>0</v>
      </c>
      <c r="P21" s="44">
        <v>0</v>
      </c>
      <c r="Q21" s="42">
        <v>0</v>
      </c>
      <c r="R21" s="45">
        <f t="shared" si="1"/>
        <v>0.27641165755919855</v>
      </c>
      <c r="S21" s="46">
        <f t="shared" si="0"/>
        <v>0.28659112370160528</v>
      </c>
      <c r="T21" s="47">
        <f t="shared" si="0"/>
        <v>0.28140936485859991</v>
      </c>
    </row>
    <row r="22" spans="1:20" ht="16.5" customHeight="1" x14ac:dyDescent="0.2">
      <c r="A22" s="36" t="s">
        <v>67</v>
      </c>
      <c r="B22" s="39" t="s">
        <v>226</v>
      </c>
      <c r="C22" s="40">
        <v>1857</v>
      </c>
      <c r="D22" s="41">
        <v>2003</v>
      </c>
      <c r="E22" s="41">
        <v>3860</v>
      </c>
      <c r="F22" s="40">
        <v>492</v>
      </c>
      <c r="G22" s="41">
        <v>519</v>
      </c>
      <c r="H22" s="42">
        <v>1011</v>
      </c>
      <c r="I22" s="40">
        <v>266</v>
      </c>
      <c r="J22" s="41">
        <v>241</v>
      </c>
      <c r="K22" s="42">
        <v>507</v>
      </c>
      <c r="L22" s="33">
        <v>225</v>
      </c>
      <c r="M22" s="34">
        <v>278</v>
      </c>
      <c r="N22" s="42">
        <v>503</v>
      </c>
      <c r="O22" s="40">
        <v>1</v>
      </c>
      <c r="P22" s="44">
        <v>0</v>
      </c>
      <c r="Q22" s="42">
        <v>1</v>
      </c>
      <c r="R22" s="45">
        <f t="shared" si="1"/>
        <v>0.26494345718901452</v>
      </c>
      <c r="S22" s="46">
        <f t="shared" si="0"/>
        <v>0.25911133300049927</v>
      </c>
      <c r="T22" s="47">
        <f t="shared" si="0"/>
        <v>0.26191709844559585</v>
      </c>
    </row>
    <row r="23" spans="1:20" ht="16.5" customHeight="1" x14ac:dyDescent="0.2">
      <c r="A23" s="36" t="s">
        <v>69</v>
      </c>
      <c r="B23" s="39" t="s">
        <v>297</v>
      </c>
      <c r="C23" s="40">
        <v>2229</v>
      </c>
      <c r="D23" s="41">
        <v>2254</v>
      </c>
      <c r="E23" s="41">
        <v>4483</v>
      </c>
      <c r="F23" s="40">
        <v>636</v>
      </c>
      <c r="G23" s="41">
        <v>640</v>
      </c>
      <c r="H23" s="42">
        <v>1276</v>
      </c>
      <c r="I23" s="40">
        <v>418</v>
      </c>
      <c r="J23" s="41">
        <v>369</v>
      </c>
      <c r="K23" s="42">
        <v>787</v>
      </c>
      <c r="L23" s="33">
        <v>217</v>
      </c>
      <c r="M23" s="34">
        <v>270</v>
      </c>
      <c r="N23" s="42">
        <v>487</v>
      </c>
      <c r="O23" s="40">
        <v>1</v>
      </c>
      <c r="P23" s="44">
        <v>1</v>
      </c>
      <c r="Q23" s="42">
        <v>2</v>
      </c>
      <c r="R23" s="45">
        <f t="shared" si="1"/>
        <v>0.28532974427994617</v>
      </c>
      <c r="S23" s="46">
        <f t="shared" si="0"/>
        <v>0.2839396628216504</v>
      </c>
      <c r="T23" s="47">
        <f t="shared" si="0"/>
        <v>0.28463082757082309</v>
      </c>
    </row>
    <row r="24" spans="1:20" ht="16.5" customHeight="1" x14ac:dyDescent="0.2">
      <c r="A24" s="36" t="s">
        <v>71</v>
      </c>
      <c r="B24" s="39" t="s">
        <v>227</v>
      </c>
      <c r="C24" s="40">
        <v>1735</v>
      </c>
      <c r="D24" s="41">
        <v>1752</v>
      </c>
      <c r="E24" s="41">
        <v>3487</v>
      </c>
      <c r="F24" s="40">
        <v>473</v>
      </c>
      <c r="G24" s="41">
        <v>492</v>
      </c>
      <c r="H24" s="42">
        <v>965</v>
      </c>
      <c r="I24" s="40">
        <v>384</v>
      </c>
      <c r="J24" s="41">
        <v>363</v>
      </c>
      <c r="K24" s="42">
        <v>747</v>
      </c>
      <c r="L24" s="33">
        <v>89</v>
      </c>
      <c r="M24" s="34">
        <v>128</v>
      </c>
      <c r="N24" s="42">
        <v>217</v>
      </c>
      <c r="O24" s="40">
        <v>0</v>
      </c>
      <c r="P24" s="44">
        <v>1</v>
      </c>
      <c r="Q24" s="42">
        <v>1</v>
      </c>
      <c r="R24" s="45">
        <f t="shared" si="1"/>
        <v>0.27262247838616716</v>
      </c>
      <c r="S24" s="46">
        <f t="shared" si="0"/>
        <v>0.28082191780821919</v>
      </c>
      <c r="T24" s="47">
        <f t="shared" si="0"/>
        <v>0.27674218525953542</v>
      </c>
    </row>
    <row r="25" spans="1:20" ht="16.5" customHeight="1" x14ac:dyDescent="0.2">
      <c r="A25" s="36" t="s">
        <v>92</v>
      </c>
      <c r="B25" s="39" t="s">
        <v>228</v>
      </c>
      <c r="C25" s="40">
        <v>2935</v>
      </c>
      <c r="D25" s="41">
        <v>2921</v>
      </c>
      <c r="E25" s="41">
        <v>5856</v>
      </c>
      <c r="F25" s="40">
        <v>582</v>
      </c>
      <c r="G25" s="41">
        <v>596</v>
      </c>
      <c r="H25" s="42">
        <v>1178</v>
      </c>
      <c r="I25" s="40">
        <v>449</v>
      </c>
      <c r="J25" s="41">
        <v>439</v>
      </c>
      <c r="K25" s="42">
        <v>888</v>
      </c>
      <c r="L25" s="33">
        <v>133</v>
      </c>
      <c r="M25" s="34">
        <v>156</v>
      </c>
      <c r="N25" s="42">
        <v>289</v>
      </c>
      <c r="O25" s="40">
        <v>0</v>
      </c>
      <c r="P25" s="44">
        <v>1</v>
      </c>
      <c r="Q25" s="42">
        <v>1</v>
      </c>
      <c r="R25" s="45">
        <f t="shared" si="1"/>
        <v>0.19829642248722318</v>
      </c>
      <c r="S25" s="46">
        <f t="shared" si="0"/>
        <v>0.20403971242725094</v>
      </c>
      <c r="T25" s="47">
        <f t="shared" si="0"/>
        <v>0.20116120218579234</v>
      </c>
    </row>
    <row r="26" spans="1:20" ht="16.5" customHeight="1" x14ac:dyDescent="0.2">
      <c r="A26" s="36" t="s">
        <v>94</v>
      </c>
      <c r="B26" s="39" t="s">
        <v>229</v>
      </c>
      <c r="C26" s="40">
        <v>1725</v>
      </c>
      <c r="D26" s="41">
        <v>1764</v>
      </c>
      <c r="E26" s="41">
        <v>3489</v>
      </c>
      <c r="F26" s="40">
        <v>352</v>
      </c>
      <c r="G26" s="41">
        <v>374</v>
      </c>
      <c r="H26" s="42">
        <v>726</v>
      </c>
      <c r="I26" s="40">
        <v>294</v>
      </c>
      <c r="J26" s="41">
        <v>283</v>
      </c>
      <c r="K26" s="42">
        <v>577</v>
      </c>
      <c r="L26" s="33">
        <v>57</v>
      </c>
      <c r="M26" s="34">
        <v>86</v>
      </c>
      <c r="N26" s="42">
        <v>143</v>
      </c>
      <c r="O26" s="40">
        <v>1</v>
      </c>
      <c r="P26" s="44">
        <v>5</v>
      </c>
      <c r="Q26" s="42">
        <v>6</v>
      </c>
      <c r="R26" s="45">
        <f t="shared" si="1"/>
        <v>0.20405797101449274</v>
      </c>
      <c r="S26" s="46">
        <f t="shared" si="0"/>
        <v>0.21201814058956917</v>
      </c>
      <c r="T26" s="47">
        <f t="shared" si="0"/>
        <v>0.20808254514187446</v>
      </c>
    </row>
    <row r="27" spans="1:20" ht="16.5" customHeight="1" x14ac:dyDescent="0.2">
      <c r="A27" s="36" t="s">
        <v>96</v>
      </c>
      <c r="B27" s="39" t="s">
        <v>230</v>
      </c>
      <c r="C27" s="40">
        <v>2265</v>
      </c>
      <c r="D27" s="41">
        <v>2294</v>
      </c>
      <c r="E27" s="41">
        <v>4559</v>
      </c>
      <c r="F27" s="40">
        <v>594</v>
      </c>
      <c r="G27" s="41">
        <v>607</v>
      </c>
      <c r="H27" s="42">
        <v>1201</v>
      </c>
      <c r="I27" s="40">
        <v>493</v>
      </c>
      <c r="J27" s="41">
        <v>465</v>
      </c>
      <c r="K27" s="42">
        <v>958</v>
      </c>
      <c r="L27" s="33">
        <v>101</v>
      </c>
      <c r="M27" s="34">
        <v>141</v>
      </c>
      <c r="N27" s="42">
        <v>242</v>
      </c>
      <c r="O27" s="40">
        <v>0</v>
      </c>
      <c r="P27" s="44">
        <v>1</v>
      </c>
      <c r="Q27" s="42">
        <v>1</v>
      </c>
      <c r="R27" s="45">
        <f t="shared" si="1"/>
        <v>0.26225165562913905</v>
      </c>
      <c r="S27" s="46">
        <f t="shared" si="0"/>
        <v>0.26460331299040979</v>
      </c>
      <c r="T27" s="47">
        <f t="shared" si="0"/>
        <v>0.26343496380785258</v>
      </c>
    </row>
    <row r="28" spans="1:20" ht="16.5" customHeight="1" x14ac:dyDescent="0.2">
      <c r="A28" s="36" t="s">
        <v>98</v>
      </c>
      <c r="B28" s="39" t="s">
        <v>231</v>
      </c>
      <c r="C28" s="40">
        <v>1233</v>
      </c>
      <c r="D28" s="41">
        <v>1223</v>
      </c>
      <c r="E28" s="41">
        <v>2456</v>
      </c>
      <c r="F28" s="40">
        <v>284</v>
      </c>
      <c r="G28" s="41">
        <v>272</v>
      </c>
      <c r="H28" s="42">
        <v>556</v>
      </c>
      <c r="I28" s="40">
        <v>242</v>
      </c>
      <c r="J28" s="41">
        <v>217</v>
      </c>
      <c r="K28" s="42">
        <v>459</v>
      </c>
      <c r="L28" s="33">
        <v>41</v>
      </c>
      <c r="M28" s="34">
        <v>55</v>
      </c>
      <c r="N28" s="42">
        <v>96</v>
      </c>
      <c r="O28" s="40">
        <v>1</v>
      </c>
      <c r="P28" s="44">
        <v>0</v>
      </c>
      <c r="Q28" s="42">
        <v>1</v>
      </c>
      <c r="R28" s="45">
        <f t="shared" si="1"/>
        <v>0.23033252230332521</v>
      </c>
      <c r="S28" s="46">
        <f t="shared" si="0"/>
        <v>0.22240392477514309</v>
      </c>
      <c r="T28" s="47">
        <f t="shared" si="0"/>
        <v>0.2263843648208469</v>
      </c>
    </row>
    <row r="29" spans="1:20" ht="16.5" customHeight="1" x14ac:dyDescent="0.2">
      <c r="A29" s="36" t="s">
        <v>100</v>
      </c>
      <c r="B29" s="39" t="s">
        <v>232</v>
      </c>
      <c r="C29" s="40">
        <v>1703</v>
      </c>
      <c r="D29" s="41">
        <v>1519</v>
      </c>
      <c r="E29" s="41">
        <v>3222</v>
      </c>
      <c r="F29" s="40">
        <v>420</v>
      </c>
      <c r="G29" s="41">
        <v>410</v>
      </c>
      <c r="H29" s="42">
        <v>830</v>
      </c>
      <c r="I29" s="40">
        <v>306</v>
      </c>
      <c r="J29" s="41">
        <v>294</v>
      </c>
      <c r="K29" s="42">
        <v>600</v>
      </c>
      <c r="L29" s="33">
        <v>113</v>
      </c>
      <c r="M29" s="34">
        <v>114</v>
      </c>
      <c r="N29" s="42">
        <v>227</v>
      </c>
      <c r="O29" s="40">
        <v>1</v>
      </c>
      <c r="P29" s="44">
        <v>2</v>
      </c>
      <c r="Q29" s="42">
        <v>3</v>
      </c>
      <c r="R29" s="45">
        <f t="shared" si="1"/>
        <v>0.24662360540223136</v>
      </c>
      <c r="S29" s="46">
        <f t="shared" si="0"/>
        <v>0.26991441737985516</v>
      </c>
      <c r="T29" s="47">
        <f t="shared" si="0"/>
        <v>0.25760397268777158</v>
      </c>
    </row>
    <row r="30" spans="1:20" ht="16.5" customHeight="1" x14ac:dyDescent="0.2">
      <c r="A30" s="36" t="s">
        <v>102</v>
      </c>
      <c r="B30" s="39" t="s">
        <v>233</v>
      </c>
      <c r="C30" s="40">
        <v>3128</v>
      </c>
      <c r="D30" s="41">
        <v>3221</v>
      </c>
      <c r="E30" s="41">
        <v>6349</v>
      </c>
      <c r="F30" s="40">
        <v>928</v>
      </c>
      <c r="G30" s="41">
        <v>954</v>
      </c>
      <c r="H30" s="42">
        <v>1882</v>
      </c>
      <c r="I30" s="40">
        <v>709</v>
      </c>
      <c r="J30" s="41">
        <v>707</v>
      </c>
      <c r="K30" s="42">
        <v>1416</v>
      </c>
      <c r="L30" s="33">
        <v>218</v>
      </c>
      <c r="M30" s="34">
        <v>244</v>
      </c>
      <c r="N30" s="42">
        <v>462</v>
      </c>
      <c r="O30" s="40">
        <v>1</v>
      </c>
      <c r="P30" s="44">
        <v>3</v>
      </c>
      <c r="Q30" s="42">
        <v>4</v>
      </c>
      <c r="R30" s="45">
        <f t="shared" si="1"/>
        <v>0.29667519181585678</v>
      </c>
      <c r="S30" s="46">
        <f t="shared" si="0"/>
        <v>0.29618131015212668</v>
      </c>
      <c r="T30" s="47">
        <f t="shared" si="0"/>
        <v>0.29642463380059852</v>
      </c>
    </row>
    <row r="31" spans="1:20" ht="16.5" customHeight="1" x14ac:dyDescent="0.2">
      <c r="A31" s="36" t="s">
        <v>145</v>
      </c>
      <c r="B31" s="39" t="s">
        <v>234</v>
      </c>
      <c r="C31" s="40">
        <v>2315</v>
      </c>
      <c r="D31" s="41">
        <v>2274</v>
      </c>
      <c r="E31" s="41">
        <v>4589</v>
      </c>
      <c r="F31" s="40">
        <v>548</v>
      </c>
      <c r="G31" s="41">
        <v>575</v>
      </c>
      <c r="H31" s="42">
        <v>1123</v>
      </c>
      <c r="I31" s="40">
        <v>350</v>
      </c>
      <c r="J31" s="41">
        <v>308</v>
      </c>
      <c r="K31" s="42">
        <v>658</v>
      </c>
      <c r="L31" s="33">
        <v>197</v>
      </c>
      <c r="M31" s="34">
        <v>265</v>
      </c>
      <c r="N31" s="42">
        <v>462</v>
      </c>
      <c r="O31" s="40">
        <v>1</v>
      </c>
      <c r="P31" s="44">
        <v>2</v>
      </c>
      <c r="Q31" s="42">
        <v>3</v>
      </c>
      <c r="R31" s="45">
        <f t="shared" si="1"/>
        <v>0.23671706263498921</v>
      </c>
      <c r="S31" s="46">
        <f t="shared" si="0"/>
        <v>0.25285839929639403</v>
      </c>
      <c r="T31" s="47">
        <f t="shared" si="0"/>
        <v>0.24471562431902374</v>
      </c>
    </row>
    <row r="32" spans="1:20" ht="16.5" customHeight="1" x14ac:dyDescent="0.2">
      <c r="A32" s="36" t="s">
        <v>147</v>
      </c>
      <c r="B32" s="39" t="s">
        <v>235</v>
      </c>
      <c r="C32" s="40">
        <v>2262</v>
      </c>
      <c r="D32" s="41">
        <v>2352</v>
      </c>
      <c r="E32" s="41">
        <v>4614</v>
      </c>
      <c r="F32" s="40">
        <v>561</v>
      </c>
      <c r="G32" s="41">
        <v>567</v>
      </c>
      <c r="H32" s="42">
        <v>1128</v>
      </c>
      <c r="I32" s="40">
        <v>377</v>
      </c>
      <c r="J32" s="41">
        <v>364</v>
      </c>
      <c r="K32" s="42">
        <v>741</v>
      </c>
      <c r="L32" s="33">
        <v>182</v>
      </c>
      <c r="M32" s="34">
        <v>201</v>
      </c>
      <c r="N32" s="42">
        <v>383</v>
      </c>
      <c r="O32" s="40">
        <v>2</v>
      </c>
      <c r="P32" s="44">
        <v>2</v>
      </c>
      <c r="Q32" s="42">
        <v>4</v>
      </c>
      <c r="R32" s="45">
        <f t="shared" si="1"/>
        <v>0.24801061007957559</v>
      </c>
      <c r="S32" s="46">
        <f t="shared" si="0"/>
        <v>0.24107142857142858</v>
      </c>
      <c r="T32" s="47">
        <f t="shared" si="0"/>
        <v>0.24447334200260079</v>
      </c>
    </row>
    <row r="33" spans="1:20" ht="16.5" customHeight="1" x14ac:dyDescent="0.2">
      <c r="A33" s="36" t="s">
        <v>149</v>
      </c>
      <c r="B33" s="39" t="s">
        <v>236</v>
      </c>
      <c r="C33" s="40">
        <v>2796</v>
      </c>
      <c r="D33" s="41">
        <v>2928</v>
      </c>
      <c r="E33" s="41">
        <v>5724</v>
      </c>
      <c r="F33" s="40">
        <v>678</v>
      </c>
      <c r="G33" s="41">
        <v>703</v>
      </c>
      <c r="H33" s="42">
        <v>1381</v>
      </c>
      <c r="I33" s="40">
        <v>473</v>
      </c>
      <c r="J33" s="41">
        <v>441</v>
      </c>
      <c r="K33" s="42">
        <v>914</v>
      </c>
      <c r="L33" s="33">
        <v>203</v>
      </c>
      <c r="M33" s="34">
        <v>261</v>
      </c>
      <c r="N33" s="42">
        <v>464</v>
      </c>
      <c r="O33" s="40">
        <v>2</v>
      </c>
      <c r="P33" s="44">
        <v>1</v>
      </c>
      <c r="Q33" s="42">
        <v>3</v>
      </c>
      <c r="R33" s="45">
        <f t="shared" si="1"/>
        <v>0.24248927038626608</v>
      </c>
      <c r="S33" s="46">
        <f t="shared" si="0"/>
        <v>0.24009562841530055</v>
      </c>
      <c r="T33" s="47">
        <f t="shared" si="0"/>
        <v>0.24126484975541579</v>
      </c>
    </row>
    <row r="34" spans="1:20" ht="16.5" customHeight="1" x14ac:dyDescent="0.2">
      <c r="A34" s="36" t="s">
        <v>237</v>
      </c>
      <c r="B34" s="39" t="s">
        <v>298</v>
      </c>
      <c r="C34" s="40">
        <v>2449</v>
      </c>
      <c r="D34" s="41">
        <v>2669</v>
      </c>
      <c r="E34" s="41">
        <v>5118</v>
      </c>
      <c r="F34" s="40">
        <v>593</v>
      </c>
      <c r="G34" s="41">
        <v>615</v>
      </c>
      <c r="H34" s="42">
        <v>1208</v>
      </c>
      <c r="I34" s="40">
        <v>461</v>
      </c>
      <c r="J34" s="41">
        <v>461</v>
      </c>
      <c r="K34" s="42">
        <v>922</v>
      </c>
      <c r="L34" s="33">
        <v>131</v>
      </c>
      <c r="M34" s="34">
        <v>152</v>
      </c>
      <c r="N34" s="42">
        <v>283</v>
      </c>
      <c r="O34" s="40">
        <v>1</v>
      </c>
      <c r="P34" s="44">
        <v>2</v>
      </c>
      <c r="Q34" s="42">
        <v>3</v>
      </c>
      <c r="R34" s="45">
        <f t="shared" si="1"/>
        <v>0.24213964883625969</v>
      </c>
      <c r="S34" s="46">
        <f t="shared" si="0"/>
        <v>0.23042337954289996</v>
      </c>
      <c r="T34" s="47">
        <f t="shared" si="0"/>
        <v>0.23602969910121141</v>
      </c>
    </row>
    <row r="35" spans="1:20" ht="16.5" customHeight="1" x14ac:dyDescent="0.2">
      <c r="A35" s="36" t="s">
        <v>238</v>
      </c>
      <c r="B35" s="39" t="s">
        <v>239</v>
      </c>
      <c r="C35" s="40">
        <v>2287</v>
      </c>
      <c r="D35" s="41">
        <v>2466</v>
      </c>
      <c r="E35" s="41">
        <v>4753</v>
      </c>
      <c r="F35" s="40">
        <v>465</v>
      </c>
      <c r="G35" s="41">
        <v>454</v>
      </c>
      <c r="H35" s="42">
        <v>919</v>
      </c>
      <c r="I35" s="40">
        <v>367</v>
      </c>
      <c r="J35" s="41">
        <v>335</v>
      </c>
      <c r="K35" s="42">
        <v>702</v>
      </c>
      <c r="L35" s="33">
        <v>95</v>
      </c>
      <c r="M35" s="34">
        <v>119</v>
      </c>
      <c r="N35" s="42">
        <v>214</v>
      </c>
      <c r="O35" s="40">
        <v>3</v>
      </c>
      <c r="P35" s="44">
        <v>0</v>
      </c>
      <c r="Q35" s="42">
        <v>3</v>
      </c>
      <c r="R35" s="45">
        <f t="shared" si="1"/>
        <v>0.20332313073895933</v>
      </c>
      <c r="S35" s="46">
        <f t="shared" si="0"/>
        <v>0.18410381184103811</v>
      </c>
      <c r="T35" s="47">
        <f t="shared" si="0"/>
        <v>0.19335156743109616</v>
      </c>
    </row>
    <row r="36" spans="1:20" ht="16.5" customHeight="1" x14ac:dyDescent="0.2">
      <c r="A36" s="36" t="s">
        <v>240</v>
      </c>
      <c r="B36" s="39" t="s">
        <v>241</v>
      </c>
      <c r="C36" s="40">
        <v>1381</v>
      </c>
      <c r="D36" s="41">
        <v>1433</v>
      </c>
      <c r="E36" s="41">
        <v>2814</v>
      </c>
      <c r="F36" s="40">
        <v>319</v>
      </c>
      <c r="G36" s="41">
        <v>328</v>
      </c>
      <c r="H36" s="42">
        <v>647</v>
      </c>
      <c r="I36" s="40">
        <v>277</v>
      </c>
      <c r="J36" s="41">
        <v>279</v>
      </c>
      <c r="K36" s="42">
        <v>556</v>
      </c>
      <c r="L36" s="33">
        <v>41</v>
      </c>
      <c r="M36" s="34">
        <v>48</v>
      </c>
      <c r="N36" s="42">
        <v>89</v>
      </c>
      <c r="O36" s="40">
        <v>1</v>
      </c>
      <c r="P36" s="44">
        <v>1</v>
      </c>
      <c r="Q36" s="42">
        <v>2</v>
      </c>
      <c r="R36" s="45">
        <f t="shared" si="1"/>
        <v>0.23099203475742217</v>
      </c>
      <c r="S36" s="46">
        <f t="shared" si="0"/>
        <v>0.22889043963712491</v>
      </c>
      <c r="T36" s="47">
        <f t="shared" si="0"/>
        <v>0.22992181947405829</v>
      </c>
    </row>
    <row r="37" spans="1:20" ht="16.5" customHeight="1" x14ac:dyDescent="0.2">
      <c r="A37" s="36" t="s">
        <v>242</v>
      </c>
      <c r="B37" s="39" t="s">
        <v>243</v>
      </c>
      <c r="C37" s="40">
        <v>1969</v>
      </c>
      <c r="D37" s="41">
        <v>1955</v>
      </c>
      <c r="E37" s="41">
        <v>3924</v>
      </c>
      <c r="F37" s="40">
        <v>423</v>
      </c>
      <c r="G37" s="41">
        <v>447</v>
      </c>
      <c r="H37" s="42">
        <v>870</v>
      </c>
      <c r="I37" s="40">
        <v>366</v>
      </c>
      <c r="J37" s="41">
        <v>375</v>
      </c>
      <c r="K37" s="42">
        <v>741</v>
      </c>
      <c r="L37" s="33">
        <v>56</v>
      </c>
      <c r="M37" s="34">
        <v>72</v>
      </c>
      <c r="N37" s="42">
        <v>128</v>
      </c>
      <c r="O37" s="40">
        <v>1</v>
      </c>
      <c r="P37" s="44">
        <v>0</v>
      </c>
      <c r="Q37" s="42">
        <v>1</v>
      </c>
      <c r="R37" s="45">
        <f t="shared" si="1"/>
        <v>0.2148298628745556</v>
      </c>
      <c r="S37" s="46">
        <f t="shared" si="0"/>
        <v>0.22864450127877237</v>
      </c>
      <c r="T37" s="47">
        <f t="shared" si="0"/>
        <v>0.22171253822629969</v>
      </c>
    </row>
    <row r="38" spans="1:20" ht="16.5" customHeight="1" thickBot="1" x14ac:dyDescent="0.25">
      <c r="A38" s="36" t="s">
        <v>244</v>
      </c>
      <c r="B38" s="39" t="s">
        <v>245</v>
      </c>
      <c r="C38" s="40">
        <v>4679</v>
      </c>
      <c r="D38" s="41">
        <v>4897</v>
      </c>
      <c r="E38" s="41">
        <v>9576</v>
      </c>
      <c r="F38" s="40">
        <v>985</v>
      </c>
      <c r="G38" s="41">
        <v>1058</v>
      </c>
      <c r="H38" s="42">
        <v>2043</v>
      </c>
      <c r="I38" s="40">
        <v>769</v>
      </c>
      <c r="J38" s="41">
        <v>759</v>
      </c>
      <c r="K38" s="42">
        <v>1528</v>
      </c>
      <c r="L38" s="33">
        <v>215</v>
      </c>
      <c r="M38" s="34">
        <v>296</v>
      </c>
      <c r="N38" s="42">
        <v>511</v>
      </c>
      <c r="O38" s="40">
        <v>1</v>
      </c>
      <c r="P38" s="44">
        <v>3</v>
      </c>
      <c r="Q38" s="42">
        <v>4</v>
      </c>
      <c r="R38" s="45">
        <f t="shared" si="1"/>
        <v>0.21051506732207736</v>
      </c>
      <c r="S38" s="46">
        <f t="shared" si="0"/>
        <v>0.21605064325096998</v>
      </c>
      <c r="T38" s="47">
        <f t="shared" si="0"/>
        <v>0.21334586466165414</v>
      </c>
    </row>
    <row r="39" spans="1:20" ht="16.5" customHeight="1" thickTop="1" thickBot="1" x14ac:dyDescent="0.25">
      <c r="A39" s="49" t="s">
        <v>20</v>
      </c>
      <c r="B39" s="50"/>
      <c r="C39" s="51">
        <f t="shared" ref="C39:Q39" si="2">SUM(C6:C38)</f>
        <v>77464</v>
      </c>
      <c r="D39" s="52">
        <f t="shared" si="2"/>
        <v>78628</v>
      </c>
      <c r="E39" s="53">
        <f t="shared" si="2"/>
        <v>156092</v>
      </c>
      <c r="F39" s="51">
        <f t="shared" si="2"/>
        <v>18900</v>
      </c>
      <c r="G39" s="52">
        <f t="shared" si="2"/>
        <v>19385</v>
      </c>
      <c r="H39" s="53">
        <f t="shared" si="2"/>
        <v>38285</v>
      </c>
      <c r="I39" s="51">
        <f t="shared" si="2"/>
        <v>12911</v>
      </c>
      <c r="J39" s="52">
        <f t="shared" si="2"/>
        <v>12055</v>
      </c>
      <c r="K39" s="53">
        <f t="shared" si="2"/>
        <v>24966</v>
      </c>
      <c r="L39" s="51">
        <f t="shared" si="2"/>
        <v>5948</v>
      </c>
      <c r="M39" s="52">
        <f t="shared" si="2"/>
        <v>7287</v>
      </c>
      <c r="N39" s="53">
        <f t="shared" si="2"/>
        <v>13235</v>
      </c>
      <c r="O39" s="51">
        <f t="shared" si="2"/>
        <v>41</v>
      </c>
      <c r="P39" s="52">
        <f t="shared" si="2"/>
        <v>43</v>
      </c>
      <c r="Q39" s="53">
        <f t="shared" si="2"/>
        <v>84</v>
      </c>
      <c r="R39" s="54">
        <f>IF(OR(F39=0,C39=0),"",F39/C39)</f>
        <v>0.2439843023856243</v>
      </c>
      <c r="S39" s="55">
        <f>IF(OR(G39=0,D39=0),"",G39/D39)</f>
        <v>0.24654067253395737</v>
      </c>
      <c r="T39" s="56">
        <f>IF(OR(H39=0,E39=0),"",H39/E39)</f>
        <v>0.24527201906567922</v>
      </c>
    </row>
  </sheetData>
  <sheetProtection algorithmName="SHA-512" hashValue="psk6/DMCEjajQAa5FZeGdjZrrfMTkmJojnnVjmGdVCWZMuUD1tfEHB6mfrfyOtIqFQP+3bbleUPy88MwrY3DFw==" saltValue="DbWKSPwS9CbUEtoPo1fQZQ==" spinCount="100000" sheet="1" formatCells="0" formatColumns="0" formatRows="0"/>
  <mergeCells count="9">
    <mergeCell ref="A1:T3"/>
    <mergeCell ref="A4:A5"/>
    <mergeCell ref="B4:B5"/>
    <mergeCell ref="C4:E4"/>
    <mergeCell ref="F4:H4"/>
    <mergeCell ref="I4:K4"/>
    <mergeCell ref="L4:N4"/>
    <mergeCell ref="O4:Q4"/>
    <mergeCell ref="R4:T4"/>
  </mergeCells>
  <phoneticPr fontId="2"/>
  <printOptions horizontalCentered="1"/>
  <pageMargins left="0.39370078740157483" right="0.39370078740157483" top="0.62992125984251968" bottom="0.59055118110236227" header="0.43307086614173229" footer="0.39370078740157483"/>
  <pageSetup paperSize="9" scale="81" orientation="landscape" r:id="rId1"/>
  <headerFooter alignWithMargins="0">
    <oddFooter>&amp;R令和5年8月6日執行　埼玉県知事選挙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さいたま市</vt:lpstr>
      <vt:lpstr>西区</vt:lpstr>
      <vt:lpstr>北区</vt:lpstr>
      <vt:lpstr>大宮区</vt:lpstr>
      <vt:lpstr>見沼区</vt:lpstr>
      <vt:lpstr>中央区</vt:lpstr>
      <vt:lpstr>桜区</vt:lpstr>
      <vt:lpstr>浦和区</vt:lpstr>
      <vt:lpstr>南区</vt:lpstr>
      <vt:lpstr>緑区</vt:lpstr>
      <vt:lpstr>岩槻区</vt:lpstr>
      <vt:lpstr>さいたま市!Print_Area</vt:lpstr>
      <vt:lpstr>浦和区!Print_Area</vt:lpstr>
      <vt:lpstr>岩槻区!Print_Area</vt:lpstr>
      <vt:lpstr>見沼区!Print_Area</vt:lpstr>
      <vt:lpstr>桜区!Print_Area</vt:lpstr>
      <vt:lpstr>西区!Print_Area</vt:lpstr>
      <vt:lpstr>大宮区!Print_Area</vt:lpstr>
      <vt:lpstr>中央区!Print_Area</vt:lpstr>
      <vt:lpstr>南区!Print_Area</vt:lpstr>
      <vt:lpstr>北区!Print_Area</vt:lpstr>
      <vt:lpstr>緑区!Print_Area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さいたま市</dc:creator>
  <cp:lastModifiedBy>さいたま市</cp:lastModifiedBy>
  <cp:lastPrinted>2024-03-13T01:09:30Z</cp:lastPrinted>
  <dcterms:created xsi:type="dcterms:W3CDTF">2005-09-13T05:26:15Z</dcterms:created>
  <dcterms:modified xsi:type="dcterms:W3CDTF">2024-03-13T01:09:46Z</dcterms:modified>
</cp:coreProperties>
</file>