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1\0091000選挙管理委員会事務局\0091005選挙課\6.事務局共通\1.事務局共通全般\6.ホームページ\②選挙結果\HP・H31県議\"/>
    </mc:Choice>
  </mc:AlternateContent>
  <bookViews>
    <workbookView xWindow="288" yWindow="36" windowWidth="15456" windowHeight="9600"/>
  </bookViews>
  <sheets>
    <sheet name="さいたま市" sheetId="12" r:id="rId1"/>
    <sheet name="西区" sheetId="13" r:id="rId2"/>
    <sheet name="大宮区" sheetId="14" r:id="rId3"/>
    <sheet name="見沼区" sheetId="15" r:id="rId4"/>
    <sheet name="中央区" sheetId="16" r:id="rId5"/>
    <sheet name="桜区" sheetId="17" r:id="rId6"/>
    <sheet name="浦和区" sheetId="18" r:id="rId7"/>
    <sheet name="南区" sheetId="19" r:id="rId8"/>
  </sheets>
  <definedNames>
    <definedName name="_xlnm.Print_Area" localSheetId="0">さいたま市!$A$1:$S$16</definedName>
    <definedName name="_xlnm.Print_Area" localSheetId="6">浦和区!$A$1:$T$33</definedName>
    <definedName name="_xlnm.Print_Area" localSheetId="3">見沼区!$A$1:$T$34</definedName>
    <definedName name="_xlnm.Print_Area" localSheetId="5">桜区!$A$1:$T$24</definedName>
    <definedName name="_xlnm.Print_Area" localSheetId="1">西区!$A$1:$T$25</definedName>
    <definedName name="_xlnm.Print_Area" localSheetId="2">大宮区!$A$1:$T$28</definedName>
    <definedName name="_xlnm.Print_Area" localSheetId="4">中央区!$A$1:$T$28</definedName>
    <definedName name="_xlnm.Print_Area" localSheetId="7">南区!$A$1:$T$39</definedName>
  </definedNames>
  <calcPr calcId="162913"/>
</workbook>
</file>

<file path=xl/calcChain.xml><?xml version="1.0" encoding="utf-8"?>
<calcChain xmlns="http://schemas.openxmlformats.org/spreadsheetml/2006/main">
  <c r="R24" i="13" l="1"/>
  <c r="S24" i="13"/>
  <c r="T24" i="13"/>
  <c r="S23" i="13" l="1"/>
  <c r="T23" i="13"/>
  <c r="R23" i="13" l="1"/>
  <c r="M39" i="19" l="1"/>
  <c r="L39" i="19"/>
  <c r="N39" i="19"/>
  <c r="S13" i="19" l="1"/>
  <c r="S15" i="19"/>
  <c r="S31" i="19"/>
  <c r="S24" i="19"/>
  <c r="S32" i="19"/>
  <c r="S8" i="19"/>
  <c r="S29" i="19"/>
  <c r="S37" i="19"/>
  <c r="S9" i="19"/>
  <c r="S10" i="19"/>
  <c r="S12" i="19"/>
  <c r="S14" i="19"/>
  <c r="S21" i="19"/>
  <c r="S23" i="19"/>
  <c r="S7" i="19"/>
  <c r="S16" i="19"/>
  <c r="S25" i="19"/>
  <c r="S28" i="19"/>
  <c r="S30" i="19"/>
  <c r="D39" i="19"/>
  <c r="S33" i="19"/>
  <c r="S34" i="19"/>
  <c r="S35" i="19"/>
  <c r="S6" i="19"/>
  <c r="S20" i="19"/>
  <c r="S22" i="19"/>
  <c r="S36" i="19"/>
  <c r="S17" i="19"/>
  <c r="S18" i="19"/>
  <c r="S19" i="19"/>
  <c r="S11" i="19"/>
  <c r="S26" i="19"/>
  <c r="S27" i="19"/>
  <c r="O39" i="19"/>
  <c r="S38" i="19"/>
  <c r="P39" i="19"/>
  <c r="C39" i="19"/>
  <c r="J39" i="19"/>
  <c r="I39" i="19"/>
  <c r="R10" i="19"/>
  <c r="R16" i="19"/>
  <c r="R26" i="19"/>
  <c r="R32" i="19"/>
  <c r="T29" i="19" l="1"/>
  <c r="T21" i="19"/>
  <c r="T13" i="19"/>
  <c r="T32" i="19"/>
  <c r="T31" i="19"/>
  <c r="T11" i="19"/>
  <c r="T36" i="19"/>
  <c r="T30" i="19"/>
  <c r="T12" i="19"/>
  <c r="T37" i="19"/>
  <c r="T23" i="19"/>
  <c r="T22" i="19"/>
  <c r="T7" i="19"/>
  <c r="T24" i="19"/>
  <c r="T16" i="19"/>
  <c r="T9" i="19"/>
  <c r="T20" i="19"/>
  <c r="T14" i="19"/>
  <c r="T10" i="19"/>
  <c r="T38" i="19"/>
  <c r="T33" i="19"/>
  <c r="T25" i="19"/>
  <c r="T28" i="19"/>
  <c r="T18" i="19"/>
  <c r="T17" i="19"/>
  <c r="T35" i="19"/>
  <c r="T27" i="19"/>
  <c r="R9" i="19"/>
  <c r="R38" i="19"/>
  <c r="T34" i="19"/>
  <c r="T19" i="19"/>
  <c r="T15" i="19"/>
  <c r="T26" i="19"/>
  <c r="G39" i="19"/>
  <c r="S39" i="19" s="1"/>
  <c r="R25" i="19"/>
  <c r="Q39" i="19"/>
  <c r="R33" i="19"/>
  <c r="R17" i="19"/>
  <c r="E39" i="19"/>
  <c r="R23" i="19"/>
  <c r="R7" i="19"/>
  <c r="R34" i="19"/>
  <c r="R24" i="19"/>
  <c r="R18" i="19"/>
  <c r="R8" i="19"/>
  <c r="R31" i="19"/>
  <c r="R15" i="19"/>
  <c r="T8" i="19"/>
  <c r="R37" i="19"/>
  <c r="R35" i="19"/>
  <c r="R27" i="19"/>
  <c r="R11" i="19"/>
  <c r="K39" i="19"/>
  <c r="F39" i="19"/>
  <c r="R39" i="19" s="1"/>
  <c r="T6" i="19"/>
  <c r="R29" i="19"/>
  <c r="R21" i="19"/>
  <c r="R13" i="19"/>
  <c r="R36" i="19"/>
  <c r="R28" i="19"/>
  <c r="R20" i="19"/>
  <c r="R12" i="19"/>
  <c r="R19" i="19"/>
  <c r="R30" i="19"/>
  <c r="R22" i="19"/>
  <c r="R14" i="19"/>
  <c r="R6" i="19"/>
  <c r="H39" i="19" l="1"/>
  <c r="T39" i="19" s="1"/>
  <c r="M33" i="18" l="1"/>
  <c r="L33" i="18"/>
  <c r="R30" i="18" l="1"/>
  <c r="S32" i="18"/>
  <c r="S26" i="18"/>
  <c r="R16" i="18"/>
  <c r="R23" i="18"/>
  <c r="R25" i="18"/>
  <c r="S16" i="18"/>
  <c r="S20" i="18"/>
  <c r="S6" i="18"/>
  <c r="R8" i="18"/>
  <c r="S28" i="18"/>
  <c r="S12" i="18"/>
  <c r="S9" i="18"/>
  <c r="S10" i="18"/>
  <c r="R14" i="18"/>
  <c r="R20" i="18"/>
  <c r="R22" i="18"/>
  <c r="R15" i="18"/>
  <c r="R21" i="18"/>
  <c r="S24" i="18"/>
  <c r="S31" i="18"/>
  <c r="S7" i="18"/>
  <c r="R17" i="18"/>
  <c r="R28" i="18"/>
  <c r="R29" i="18"/>
  <c r="S11" i="18"/>
  <c r="R13" i="18"/>
  <c r="S18" i="18"/>
  <c r="P33" i="18"/>
  <c r="R18" i="18"/>
  <c r="D33" i="18"/>
  <c r="C33" i="18"/>
  <c r="O33" i="18"/>
  <c r="S13" i="18"/>
  <c r="S15" i="18"/>
  <c r="S19" i="18"/>
  <c r="S27" i="18"/>
  <c r="I33" i="18"/>
  <c r="N33" i="18"/>
  <c r="J33" i="18"/>
  <c r="T26" i="18" l="1"/>
  <c r="S30" i="18"/>
  <c r="R26" i="18"/>
  <c r="T27" i="18"/>
  <c r="T25" i="18"/>
  <c r="T24" i="18"/>
  <c r="S23" i="18"/>
  <c r="T14" i="18"/>
  <c r="T6" i="18"/>
  <c r="T22" i="18"/>
  <c r="T13" i="18"/>
  <c r="T29" i="18"/>
  <c r="R24" i="18"/>
  <c r="T9" i="18"/>
  <c r="T16" i="18"/>
  <c r="T21" i="18"/>
  <c r="T20" i="18"/>
  <c r="T12" i="18"/>
  <c r="T8" i="18"/>
  <c r="T28" i="18"/>
  <c r="S29" i="18"/>
  <c r="T17" i="18"/>
  <c r="T15" i="18"/>
  <c r="T10" i="18"/>
  <c r="S8" i="18"/>
  <c r="R32" i="18"/>
  <c r="T7" i="18"/>
  <c r="R12" i="18"/>
  <c r="T31" i="18"/>
  <c r="R6" i="18"/>
  <c r="S21" i="18"/>
  <c r="T32" i="18"/>
  <c r="S25" i="18"/>
  <c r="S22" i="18"/>
  <c r="T11" i="18"/>
  <c r="T23" i="18"/>
  <c r="T18" i="18"/>
  <c r="T19" i="18"/>
  <c r="S14" i="18"/>
  <c r="T30" i="18"/>
  <c r="Q33" i="18"/>
  <c r="R10" i="18"/>
  <c r="R9" i="18"/>
  <c r="R31" i="18"/>
  <c r="R7" i="18"/>
  <c r="S17" i="18"/>
  <c r="R27" i="18"/>
  <c r="R19" i="18"/>
  <c r="G33" i="18"/>
  <c r="S33" i="18" s="1"/>
  <c r="E33" i="18"/>
  <c r="R11" i="18"/>
  <c r="F33" i="18"/>
  <c r="R33" i="18" s="1"/>
  <c r="K33" i="18"/>
  <c r="H33" i="18" l="1"/>
  <c r="T33" i="18" s="1"/>
  <c r="M24" i="17" l="1"/>
  <c r="L24" i="17"/>
  <c r="S20" i="17" l="1"/>
  <c r="S10" i="17"/>
  <c r="S11" i="17"/>
  <c r="S13" i="17"/>
  <c r="S16" i="17"/>
  <c r="S17" i="17"/>
  <c r="S18" i="17"/>
  <c r="S7" i="17"/>
  <c r="S21" i="17"/>
  <c r="S22" i="17"/>
  <c r="S23" i="17"/>
  <c r="S12" i="17"/>
  <c r="S19" i="17"/>
  <c r="S9" i="17"/>
  <c r="S14" i="17"/>
  <c r="S15" i="17"/>
  <c r="J24" i="17"/>
  <c r="S8" i="17"/>
  <c r="D24" i="17"/>
  <c r="P24" i="17"/>
  <c r="S6" i="17"/>
  <c r="N24" i="17"/>
  <c r="C24" i="17"/>
  <c r="I24" i="17"/>
  <c r="O24" i="17"/>
  <c r="T7" i="17" l="1"/>
  <c r="T13" i="17"/>
  <c r="T14" i="17"/>
  <c r="T8" i="17"/>
  <c r="T18" i="17"/>
  <c r="T10" i="17"/>
  <c r="T15" i="17"/>
  <c r="T20" i="17"/>
  <c r="T12" i="17"/>
  <c r="T23" i="17"/>
  <c r="T17" i="17"/>
  <c r="T16" i="17"/>
  <c r="T19" i="17"/>
  <c r="Q24" i="17"/>
  <c r="T22" i="17"/>
  <c r="T9" i="17"/>
  <c r="T11" i="17"/>
  <c r="R11" i="17"/>
  <c r="G24" i="17"/>
  <c r="S24" i="17" s="1"/>
  <c r="E24" i="17"/>
  <c r="R18" i="17"/>
  <c r="R22" i="17"/>
  <c r="R8" i="17"/>
  <c r="T21" i="17"/>
  <c r="R17" i="17"/>
  <c r="R14" i="17"/>
  <c r="R10" i="17"/>
  <c r="R19" i="17"/>
  <c r="R7" i="17"/>
  <c r="F24" i="17"/>
  <c r="R24" i="17" s="1"/>
  <c r="K24" i="17"/>
  <c r="R21" i="17"/>
  <c r="R13" i="17"/>
  <c r="R9" i="17"/>
  <c r="R23" i="17"/>
  <c r="R15" i="17"/>
  <c r="R20" i="17"/>
  <c r="R16" i="17"/>
  <c r="R12" i="17"/>
  <c r="R6" i="17"/>
  <c r="H24" i="17" l="1"/>
  <c r="T24" i="17" s="1"/>
  <c r="T6" i="17"/>
  <c r="M28" i="16" l="1"/>
  <c r="L28" i="16"/>
  <c r="R27" i="16" l="1"/>
  <c r="R14" i="16"/>
  <c r="S25" i="16"/>
  <c r="S10" i="16"/>
  <c r="R18" i="16"/>
  <c r="R20" i="16"/>
  <c r="R26" i="16"/>
  <c r="S6" i="16"/>
  <c r="S14" i="16"/>
  <c r="R13" i="16"/>
  <c r="S19" i="16"/>
  <c r="N28" i="16"/>
  <c r="S17" i="16"/>
  <c r="S7" i="16"/>
  <c r="S16" i="16"/>
  <c r="S23" i="16"/>
  <c r="S9" i="16"/>
  <c r="R11" i="16"/>
  <c r="R23" i="16"/>
  <c r="S24" i="16"/>
  <c r="R6" i="16"/>
  <c r="R10" i="16"/>
  <c r="R19" i="16"/>
  <c r="C28" i="16"/>
  <c r="I28" i="16"/>
  <c r="D28" i="16"/>
  <c r="R8" i="16"/>
  <c r="R21" i="16"/>
  <c r="O28" i="16"/>
  <c r="S12" i="16"/>
  <c r="S20" i="16"/>
  <c r="R15" i="16"/>
  <c r="J28" i="16"/>
  <c r="S22" i="16"/>
  <c r="P28" i="16"/>
  <c r="R12" i="16"/>
  <c r="R17" i="16"/>
  <c r="S26" i="16" l="1"/>
  <c r="T6" i="16"/>
  <c r="T21" i="16"/>
  <c r="T18" i="16"/>
  <c r="T17" i="16"/>
  <c r="T16" i="16"/>
  <c r="T14" i="16"/>
  <c r="T15" i="16"/>
  <c r="S21" i="16"/>
  <c r="S27" i="16"/>
  <c r="T25" i="16"/>
  <c r="T22" i="16"/>
  <c r="T8" i="16"/>
  <c r="T19" i="16"/>
  <c r="R16" i="16"/>
  <c r="T24" i="16"/>
  <c r="T26" i="16"/>
  <c r="T11" i="16"/>
  <c r="S15" i="16"/>
  <c r="S11" i="16"/>
  <c r="T9" i="16"/>
  <c r="T7" i="16"/>
  <c r="R24" i="16"/>
  <c r="T10" i="16"/>
  <c r="R25" i="16"/>
  <c r="S18" i="16"/>
  <c r="S13" i="16"/>
  <c r="S8" i="16"/>
  <c r="T27" i="16"/>
  <c r="T23" i="16"/>
  <c r="R22" i="16"/>
  <c r="Q28" i="16"/>
  <c r="T20" i="16"/>
  <c r="G28" i="16"/>
  <c r="S28" i="16" s="1"/>
  <c r="T12" i="16"/>
  <c r="T13" i="16"/>
  <c r="F28" i="16"/>
  <c r="R28" i="16" s="1"/>
  <c r="E28" i="16"/>
  <c r="K28" i="16"/>
  <c r="R9" i="16"/>
  <c r="R7" i="16"/>
  <c r="H28" i="16" l="1"/>
  <c r="T28" i="16" s="1"/>
  <c r="M34" i="15" l="1"/>
  <c r="L34" i="15"/>
  <c r="R11" i="15" l="1"/>
  <c r="R22" i="15"/>
  <c r="S8" i="15"/>
  <c r="R14" i="15"/>
  <c r="S12" i="15"/>
  <c r="S16" i="15"/>
  <c r="R19" i="15"/>
  <c r="R20" i="15"/>
  <c r="R31" i="15"/>
  <c r="R6" i="15"/>
  <c r="R9" i="15"/>
  <c r="S24" i="15"/>
  <c r="S28" i="15"/>
  <c r="S10" i="15"/>
  <c r="C34" i="15"/>
  <c r="S30" i="15"/>
  <c r="R33" i="15"/>
  <c r="S6" i="15"/>
  <c r="R15" i="15"/>
  <c r="R18" i="15"/>
  <c r="S19" i="15"/>
  <c r="R27" i="15"/>
  <c r="R28" i="15"/>
  <c r="N34" i="15"/>
  <c r="R26" i="15"/>
  <c r="P34" i="15"/>
  <c r="R7" i="15"/>
  <c r="S26" i="15"/>
  <c r="R30" i="15"/>
  <c r="D34" i="15"/>
  <c r="S23" i="15"/>
  <c r="S29" i="15"/>
  <c r="J34" i="15"/>
  <c r="S13" i="15"/>
  <c r="S17" i="15"/>
  <c r="S20" i="15"/>
  <c r="S21" i="15"/>
  <c r="S25" i="15"/>
  <c r="S27" i="15"/>
  <c r="O34" i="15"/>
  <c r="I34" i="15"/>
  <c r="S9" i="15"/>
  <c r="S18" i="15"/>
  <c r="R32" i="15"/>
  <c r="S32" i="15" l="1"/>
  <c r="T11" i="15"/>
  <c r="T20" i="15"/>
  <c r="T23" i="15"/>
  <c r="T19" i="15"/>
  <c r="S15" i="15"/>
  <c r="T30" i="15"/>
  <c r="T6" i="15"/>
  <c r="T28" i="15"/>
  <c r="T13" i="15"/>
  <c r="S31" i="15"/>
  <c r="T18" i="15"/>
  <c r="R23" i="15"/>
  <c r="T24" i="15"/>
  <c r="R24" i="15"/>
  <c r="R16" i="15"/>
  <c r="T31" i="15"/>
  <c r="T29" i="15"/>
  <c r="T21" i="15"/>
  <c r="T16" i="15"/>
  <c r="T33" i="15"/>
  <c r="S33" i="15"/>
  <c r="G34" i="15"/>
  <c r="S34" i="15" s="1"/>
  <c r="S7" i="15"/>
  <c r="Q34" i="15"/>
  <c r="T32" i="15"/>
  <c r="T15" i="15"/>
  <c r="T26" i="15"/>
  <c r="R21" i="15"/>
  <c r="R13" i="15"/>
  <c r="T10" i="15"/>
  <c r="R10" i="15"/>
  <c r="T14" i="15"/>
  <c r="S11" i="15"/>
  <c r="F34" i="15"/>
  <c r="R34" i="15" s="1"/>
  <c r="K34" i="15"/>
  <c r="S22" i="15"/>
  <c r="R8" i="15"/>
  <c r="T8" i="15"/>
  <c r="T27" i="15"/>
  <c r="S14" i="15"/>
  <c r="T7" i="15"/>
  <c r="T9" i="15"/>
  <c r="T25" i="15"/>
  <c r="T17" i="15"/>
  <c r="T22" i="15"/>
  <c r="R25" i="15"/>
  <c r="R17" i="15"/>
  <c r="R12" i="15"/>
  <c r="T12" i="15"/>
  <c r="E34" i="15"/>
  <c r="R29" i="15"/>
  <c r="H34" i="15" l="1"/>
  <c r="T34" i="15" s="1"/>
  <c r="M28" i="14" l="1"/>
  <c r="L28" i="14"/>
  <c r="S9" i="14" l="1"/>
  <c r="S10" i="14"/>
  <c r="I28" i="14"/>
  <c r="P28" i="14"/>
  <c r="R7" i="14"/>
  <c r="R12" i="14"/>
  <c r="R14" i="14"/>
  <c r="R16" i="14"/>
  <c r="R18" i="14"/>
  <c r="R20" i="14"/>
  <c r="R22" i="14"/>
  <c r="R24" i="14"/>
  <c r="R26" i="14"/>
  <c r="S7" i="14"/>
  <c r="S8" i="14"/>
  <c r="R9" i="14"/>
  <c r="J28" i="14"/>
  <c r="N28" i="14"/>
  <c r="R13" i="14"/>
  <c r="R15" i="14"/>
  <c r="R17" i="14"/>
  <c r="R19" i="14"/>
  <c r="R21" i="14"/>
  <c r="R23" i="14"/>
  <c r="R25" i="14"/>
  <c r="R27" i="14"/>
  <c r="S6" i="14"/>
  <c r="O28" i="14"/>
  <c r="R10" i="14"/>
  <c r="D28" i="14"/>
  <c r="R6" i="14"/>
  <c r="S11" i="14"/>
  <c r="C28" i="14"/>
  <c r="R11" i="14"/>
  <c r="S15" i="14"/>
  <c r="S16" i="14"/>
  <c r="S22" i="14"/>
  <c r="S24" i="14"/>
  <c r="S25" i="14"/>
  <c r="T27" i="14" l="1"/>
  <c r="T17" i="14"/>
  <c r="T20" i="14"/>
  <c r="T25" i="14"/>
  <c r="T8" i="14"/>
  <c r="T19" i="14"/>
  <c r="E28" i="14"/>
  <c r="S21" i="14"/>
  <c r="T23" i="14"/>
  <c r="T16" i="14"/>
  <c r="T12" i="14"/>
  <c r="T7" i="14"/>
  <c r="T9" i="14"/>
  <c r="T26" i="14"/>
  <c r="T24" i="14"/>
  <c r="T22" i="14"/>
  <c r="T18" i="14"/>
  <c r="S14" i="14"/>
  <c r="T10" i="14"/>
  <c r="T15" i="14"/>
  <c r="S13" i="14"/>
  <c r="S23" i="14"/>
  <c r="S17" i="14"/>
  <c r="T14" i="14"/>
  <c r="S20" i="14"/>
  <c r="S12" i="14"/>
  <c r="K28" i="14"/>
  <c r="T21" i="14"/>
  <c r="T13" i="14"/>
  <c r="T6" i="14"/>
  <c r="F28" i="14"/>
  <c r="R28" i="14" s="1"/>
  <c r="Q28" i="14"/>
  <c r="S27" i="14"/>
  <c r="S26" i="14"/>
  <c r="S19" i="14"/>
  <c r="S18" i="14"/>
  <c r="T11" i="14"/>
  <c r="G28" i="14"/>
  <c r="S28" i="14" s="1"/>
  <c r="R8" i="14"/>
  <c r="H28" i="14" l="1"/>
  <c r="T28" i="14" s="1"/>
  <c r="M25" i="13" l="1"/>
  <c r="L25" i="13"/>
  <c r="S8" i="13" l="1"/>
  <c r="S7" i="13"/>
  <c r="S16" i="13"/>
  <c r="S17" i="13"/>
  <c r="S21" i="13"/>
  <c r="S9" i="13"/>
  <c r="S15" i="13"/>
  <c r="S12" i="13"/>
  <c r="S18" i="13"/>
  <c r="S10" i="13"/>
  <c r="S13" i="13"/>
  <c r="S20" i="13"/>
  <c r="C25" i="13"/>
  <c r="S14" i="13"/>
  <c r="S19" i="13"/>
  <c r="S22" i="13"/>
  <c r="O25" i="13"/>
  <c r="R12" i="13"/>
  <c r="R6" i="13"/>
  <c r="I25" i="13"/>
  <c r="P25" i="13"/>
  <c r="J25" i="13"/>
  <c r="D25" i="13"/>
  <c r="N25" i="13"/>
  <c r="S6" i="13"/>
  <c r="R11" i="13"/>
  <c r="T15" i="13" l="1"/>
  <c r="T9" i="13"/>
  <c r="T7" i="13"/>
  <c r="G25" i="13"/>
  <c r="S25" i="13" s="1"/>
  <c r="T19" i="13"/>
  <c r="T21" i="13"/>
  <c r="R13" i="13"/>
  <c r="T14" i="13"/>
  <c r="T20" i="13"/>
  <c r="R17" i="13"/>
  <c r="R20" i="13"/>
  <c r="T12" i="13"/>
  <c r="T11" i="13"/>
  <c r="T22" i="13"/>
  <c r="T17" i="13"/>
  <c r="S11" i="13"/>
  <c r="R21" i="13"/>
  <c r="T13" i="13"/>
  <c r="Q25" i="13"/>
  <c r="R14" i="13"/>
  <c r="R8" i="13"/>
  <c r="T8" i="13"/>
  <c r="F25" i="13"/>
  <c r="R25" i="13" s="1"/>
  <c r="T6" i="13"/>
  <c r="R7" i="13"/>
  <c r="R16" i="13"/>
  <c r="T16" i="13"/>
  <c r="E25" i="13"/>
  <c r="R22" i="13"/>
  <c r="R18" i="13"/>
  <c r="T18" i="13"/>
  <c r="R19" i="13"/>
  <c r="R10" i="13"/>
  <c r="T10" i="13"/>
  <c r="R9" i="13"/>
  <c r="R15" i="13"/>
  <c r="K25" i="13"/>
  <c r="H25" i="13" l="1"/>
  <c r="T25" i="13" s="1"/>
  <c r="S14" i="12" l="1"/>
  <c r="R14" i="12"/>
  <c r="Q14" i="12"/>
  <c r="S13" i="12"/>
  <c r="R13" i="12"/>
  <c r="Q13" i="12"/>
  <c r="S12" i="12"/>
  <c r="R12" i="12"/>
  <c r="Q12" i="12"/>
  <c r="S11" i="12"/>
  <c r="R11" i="12"/>
  <c r="Q11" i="12"/>
  <c r="S10" i="12"/>
  <c r="R10" i="12"/>
  <c r="Q10" i="12"/>
  <c r="S9" i="12"/>
  <c r="R9" i="12"/>
  <c r="Q9" i="12"/>
  <c r="S7" i="12"/>
  <c r="R7" i="12"/>
  <c r="Q7" i="12"/>
  <c r="N6" i="12" l="1"/>
  <c r="O6" i="12"/>
  <c r="L6" i="12"/>
  <c r="K6" i="12"/>
  <c r="H6" i="12"/>
  <c r="I6" i="12"/>
  <c r="E6" i="12"/>
  <c r="F6" i="12"/>
  <c r="R6" i="12" s="1"/>
  <c r="B6" i="12"/>
  <c r="C6" i="12"/>
  <c r="J6" i="12" l="1"/>
  <c r="M6" i="12"/>
  <c r="D6" i="12"/>
  <c r="G6" i="12"/>
  <c r="P6" i="12"/>
  <c r="Q6" i="12"/>
  <c r="S6" i="12" l="1"/>
</calcChain>
</file>

<file path=xl/sharedStrings.xml><?xml version="1.0" encoding="utf-8"?>
<sst xmlns="http://schemas.openxmlformats.org/spreadsheetml/2006/main" count="574" uniqueCount="240">
  <si>
    <t>投票区</t>
    <rPh sb="0" eb="2">
      <t>トウヒョウ</t>
    </rPh>
    <rPh sb="2" eb="3">
      <t>ク</t>
    </rPh>
    <phoneticPr fontId="2"/>
  </si>
  <si>
    <t>投　票　所</t>
    <rPh sb="0" eb="1">
      <t>トウ</t>
    </rPh>
    <rPh sb="2" eb="3">
      <t>ヒョウ</t>
    </rPh>
    <rPh sb="4" eb="5">
      <t>ショ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</si>
  <si>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</si>
  <si>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</si>
  <si>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市 計</t>
    <rPh sb="0" eb="1">
      <t>シ</t>
    </rPh>
    <rPh sb="2" eb="3">
      <t>ケイ</t>
    </rPh>
    <phoneticPr fontId="2"/>
  </si>
  <si>
    <t>当日有権者数
（Ａ）</t>
    <rPh sb="0" eb="1">
      <t>トウ</t>
    </rPh>
    <rPh sb="1" eb="2">
      <t>ヒ</t>
    </rPh>
    <rPh sb="2" eb="3">
      <t>ユウ</t>
    </rPh>
    <rPh sb="3" eb="4">
      <t>ケン</t>
    </rPh>
    <rPh sb="4" eb="5">
      <t>シャ</t>
    </rPh>
    <rPh sb="5" eb="6">
      <t>スウ</t>
    </rPh>
    <phoneticPr fontId="2"/>
  </si>
  <si>
    <t>投票者総数
（Ｂ＝Ｃ＋Ｄ＋Ｅ）</t>
    <rPh sb="0" eb="2">
      <t>トウヒョウ</t>
    </rPh>
    <rPh sb="2" eb="3">
      <t>シャ</t>
    </rPh>
    <rPh sb="3" eb="5">
      <t>ソウスウ</t>
    </rPh>
    <phoneticPr fontId="2"/>
  </si>
  <si>
    <t>期日前投票所での
投票者数（Ｄ）</t>
    <rPh sb="0" eb="2">
      <t>キジツ</t>
    </rPh>
    <rPh sb="2" eb="3">
      <t>ゼン</t>
    </rPh>
    <rPh sb="3" eb="5">
      <t>トウヒョウ</t>
    </rPh>
    <rPh sb="5" eb="6">
      <t>ジョ</t>
    </rPh>
    <rPh sb="9" eb="11">
      <t>トウヒョウ</t>
    </rPh>
    <rPh sb="11" eb="12">
      <t>シャ</t>
    </rPh>
    <rPh sb="12" eb="13">
      <t>スウ</t>
    </rPh>
    <phoneticPr fontId="2"/>
  </si>
  <si>
    <t>西 区</t>
    <rPh sb="0" eb="1">
      <t>ニシ</t>
    </rPh>
    <rPh sb="2" eb="3">
      <t>ク</t>
    </rPh>
    <phoneticPr fontId="2"/>
  </si>
  <si>
    <t>北 区</t>
    <rPh sb="0" eb="1">
      <t>キタ</t>
    </rPh>
    <rPh sb="2" eb="3">
      <t>ク</t>
    </rPh>
    <phoneticPr fontId="2"/>
  </si>
  <si>
    <t>大宮区</t>
    <rPh sb="0" eb="2">
      <t>オオミヤ</t>
    </rPh>
    <rPh sb="2" eb="3">
      <t>ク</t>
    </rPh>
    <phoneticPr fontId="2"/>
  </si>
  <si>
    <t>見沼区</t>
    <rPh sb="0" eb="2">
      <t>ミヌマ</t>
    </rPh>
    <rPh sb="2" eb="3">
      <t>ク</t>
    </rPh>
    <phoneticPr fontId="2"/>
  </si>
  <si>
    <t>中央区</t>
    <rPh sb="0" eb="3">
      <t>チュウオウク</t>
    </rPh>
    <phoneticPr fontId="2"/>
  </si>
  <si>
    <t>桜 区</t>
    <rPh sb="0" eb="1">
      <t>サクラ</t>
    </rPh>
    <rPh sb="2" eb="3">
      <t>ク</t>
    </rPh>
    <phoneticPr fontId="2"/>
  </si>
  <si>
    <t>浦和区</t>
    <rPh sb="0" eb="2">
      <t>ウラワ</t>
    </rPh>
    <rPh sb="2" eb="3">
      <t>ク</t>
    </rPh>
    <phoneticPr fontId="2"/>
  </si>
  <si>
    <t>南 区</t>
    <rPh sb="0" eb="1">
      <t>ミナミ</t>
    </rPh>
    <rPh sb="2" eb="3">
      <t>ク</t>
    </rPh>
    <phoneticPr fontId="2"/>
  </si>
  <si>
    <t>緑 区</t>
    <rPh sb="0" eb="1">
      <t>ミドリ</t>
    </rPh>
    <rPh sb="2" eb="3">
      <t>ク</t>
    </rPh>
    <phoneticPr fontId="2"/>
  </si>
  <si>
    <t>岩槻区</t>
    <rPh sb="0" eb="2">
      <t>イワツキ</t>
    </rPh>
    <rPh sb="2" eb="3">
      <t>ク</t>
    </rPh>
    <phoneticPr fontId="2"/>
  </si>
  <si>
    <t>計</t>
    <phoneticPr fontId="2"/>
  </si>
  <si>
    <t>計</t>
    <phoneticPr fontId="2"/>
  </si>
  <si>
    <t>合計</t>
    <rPh sb="0" eb="2">
      <t>ゴウケイ</t>
    </rPh>
    <phoneticPr fontId="2"/>
  </si>
  <si>
    <t>平均</t>
    <rPh sb="0" eb="2">
      <t>ヘイキン</t>
    </rPh>
    <phoneticPr fontId="2"/>
  </si>
  <si>
    <t>選挙区別投票結果</t>
    <rPh sb="0" eb="2">
      <t>センキョ</t>
    </rPh>
    <rPh sb="2" eb="4">
      <t>クベツ</t>
    </rPh>
    <rPh sb="4" eb="6">
      <t>トウヒョウ</t>
    </rPh>
    <rPh sb="6" eb="8">
      <t>ケッカ</t>
    </rPh>
    <phoneticPr fontId="2"/>
  </si>
  <si>
    <t>投票所での投票者数
（Ｃ）</t>
    <rPh sb="0" eb="2">
      <t>トウヒョウ</t>
    </rPh>
    <rPh sb="2" eb="3">
      <t>ジョ</t>
    </rPh>
    <rPh sb="5" eb="7">
      <t>トウヒョウ</t>
    </rPh>
    <rPh sb="7" eb="8">
      <t>シャ</t>
    </rPh>
    <rPh sb="8" eb="9">
      <t>スウ</t>
    </rPh>
    <phoneticPr fontId="2"/>
  </si>
  <si>
    <t>不在者投票者数
（Ｅ）</t>
    <rPh sb="0" eb="2">
      <t>フザイ</t>
    </rPh>
    <rPh sb="2" eb="3">
      <t>シャ</t>
    </rPh>
    <rPh sb="3" eb="5">
      <t>トウヒョウ</t>
    </rPh>
    <rPh sb="5" eb="7">
      <t>シャカズ</t>
    </rPh>
    <phoneticPr fontId="2"/>
  </si>
  <si>
    <t>投票率
（Ｂ／Ａ）</t>
    <rPh sb="0" eb="1">
      <t>トウ</t>
    </rPh>
    <rPh sb="1" eb="2">
      <t>ヒョウ</t>
    </rPh>
    <rPh sb="2" eb="3">
      <t>リツ</t>
    </rPh>
    <phoneticPr fontId="2"/>
  </si>
  <si>
    <t>計</t>
    <phoneticPr fontId="2"/>
  </si>
  <si>
    <t>【西区】</t>
    <rPh sb="1" eb="3">
      <t>ニシク</t>
    </rPh>
    <phoneticPr fontId="2"/>
  </si>
  <si>
    <t>【大宮区】</t>
    <rPh sb="1" eb="3">
      <t>オオミヤ</t>
    </rPh>
    <rPh sb="3" eb="4">
      <t>ク</t>
    </rPh>
    <phoneticPr fontId="2"/>
  </si>
  <si>
    <t>【見沼区】</t>
    <rPh sb="1" eb="3">
      <t>ミヌマ</t>
    </rPh>
    <rPh sb="3" eb="4">
      <t>ク</t>
    </rPh>
    <phoneticPr fontId="2"/>
  </si>
  <si>
    <t>【中央区】</t>
    <rPh sb="1" eb="3">
      <t>チュウオウ</t>
    </rPh>
    <rPh sb="3" eb="4">
      <t>ク</t>
    </rPh>
    <phoneticPr fontId="2"/>
  </si>
  <si>
    <t>【桜区】</t>
    <rPh sb="1" eb="2">
      <t>サクラ</t>
    </rPh>
    <rPh sb="2" eb="3">
      <t>ク</t>
    </rPh>
    <phoneticPr fontId="2"/>
  </si>
  <si>
    <t>【浦和区】</t>
    <rPh sb="1" eb="3">
      <t>ウラワ</t>
    </rPh>
    <rPh sb="3" eb="4">
      <t>ク</t>
    </rPh>
    <phoneticPr fontId="2"/>
  </si>
  <si>
    <t>【南区】</t>
    <rPh sb="1" eb="2">
      <t>ミナミ</t>
    </rPh>
    <rPh sb="2" eb="3">
      <t>ク</t>
    </rPh>
    <phoneticPr fontId="2"/>
  </si>
  <si>
    <t>第１区</t>
  </si>
  <si>
    <t>第２区</t>
  </si>
  <si>
    <t>第３区</t>
  </si>
  <si>
    <t>第４区</t>
  </si>
  <si>
    <t>第５区</t>
  </si>
  <si>
    <t>第６区</t>
  </si>
  <si>
    <t>第７区</t>
  </si>
  <si>
    <t>第８区</t>
  </si>
  <si>
    <t>第９区</t>
  </si>
  <si>
    <t>穂積コミュニティ会館</t>
  </si>
  <si>
    <t>指扇北小学校</t>
  </si>
  <si>
    <t>西区役所</t>
  </si>
  <si>
    <t>内野本郷自治会館</t>
  </si>
  <si>
    <t>宮前町二丁目自治会館</t>
  </si>
  <si>
    <t>大宮西中学校</t>
  </si>
  <si>
    <t>三橋西保育園</t>
  </si>
  <si>
    <t>大宮西小学校</t>
  </si>
  <si>
    <t>春光園　うえみず</t>
  </si>
  <si>
    <t>第10区</t>
  </si>
  <si>
    <t>栄小学校</t>
  </si>
  <si>
    <t>第11区</t>
  </si>
  <si>
    <t>五味貝戸自治会館</t>
  </si>
  <si>
    <t>第12区</t>
  </si>
  <si>
    <t>指扇小学校</t>
  </si>
  <si>
    <t>第13区</t>
  </si>
  <si>
    <t>赤羽根自治会館</t>
  </si>
  <si>
    <t>第14区</t>
  </si>
  <si>
    <t>土屋中学校</t>
  </si>
  <si>
    <t>第15区</t>
  </si>
  <si>
    <t>県立大宮武蔵野高等学校</t>
  </si>
  <si>
    <t>第16区</t>
  </si>
  <si>
    <t>馬宮西小学校</t>
  </si>
  <si>
    <t>第17区</t>
  </si>
  <si>
    <t>馬宮中学校</t>
  </si>
  <si>
    <t>第18区</t>
  </si>
  <si>
    <t>植水公民館</t>
  </si>
  <si>
    <t>第19区</t>
  </si>
  <si>
    <t>植水小学校</t>
  </si>
  <si>
    <t>第20区</t>
  </si>
  <si>
    <t>第21区</t>
  </si>
  <si>
    <t>第22区</t>
  </si>
  <si>
    <t>第23区</t>
  </si>
  <si>
    <t>第24区</t>
  </si>
  <si>
    <t>第25区</t>
  </si>
  <si>
    <t>大成小学校</t>
  </si>
  <si>
    <t>大成中学校</t>
  </si>
  <si>
    <t>櫛引町１丁目自治会館</t>
  </si>
  <si>
    <t>大宮なみき幼稚園</t>
  </si>
  <si>
    <t>三橋小学校</t>
  </si>
  <si>
    <t>大宮西高等学校</t>
  </si>
  <si>
    <t>三つ和会館</t>
  </si>
  <si>
    <t>上小保育園</t>
  </si>
  <si>
    <t>上小小学校</t>
  </si>
  <si>
    <t>桜木小学校</t>
  </si>
  <si>
    <t>桜木中学校</t>
  </si>
  <si>
    <t>大宮区役所</t>
  </si>
  <si>
    <t>大宮北小学校</t>
  </si>
  <si>
    <t>神戸幼稚園</t>
  </si>
  <si>
    <t>大宮北中学校</t>
  </si>
  <si>
    <t>大宮東小学校</t>
  </si>
  <si>
    <t>大宮東中学校</t>
  </si>
  <si>
    <t>大宮工房館</t>
  </si>
  <si>
    <t>芝川小学校</t>
  </si>
  <si>
    <t>大宮南中学校</t>
  </si>
  <si>
    <t>大宮南小学校</t>
  </si>
  <si>
    <t>北袋町自治会館</t>
  </si>
  <si>
    <t>見沼小学校</t>
  </si>
  <si>
    <t>東大宮４丁目自治会館</t>
  </si>
  <si>
    <t>東大宮自治会館</t>
  </si>
  <si>
    <t>島小学校</t>
  </si>
  <si>
    <t>春岡幼稚園</t>
  </si>
  <si>
    <t>春野中学校</t>
  </si>
  <si>
    <t>春野小学校</t>
  </si>
  <si>
    <t>春岡公民館</t>
  </si>
  <si>
    <t>春岡小学校</t>
  </si>
  <si>
    <t>島町自治会館</t>
  </si>
  <si>
    <t>見沼区役所</t>
  </si>
  <si>
    <t>大砂土東小学校</t>
  </si>
  <si>
    <t>大砂土中学校</t>
  </si>
  <si>
    <t>県立大宮商業高等学校</t>
  </si>
  <si>
    <t>蓮沼小学校</t>
  </si>
  <si>
    <t>春里中学校</t>
  </si>
  <si>
    <t>七里小学校</t>
  </si>
  <si>
    <t>大谷中学校</t>
  </si>
  <si>
    <t>大和田保育園</t>
  </si>
  <si>
    <t>大宮八幡中学校</t>
  </si>
  <si>
    <t>台・一ノ久保特定土地区画整理組合事務所</t>
  </si>
  <si>
    <t>大谷小学校</t>
  </si>
  <si>
    <t>東宮下小学校</t>
  </si>
  <si>
    <t>片柳中学校</t>
  </si>
  <si>
    <t>片柳小学校</t>
  </si>
  <si>
    <t>第26区</t>
  </si>
  <si>
    <t>海老沼小学校</t>
  </si>
  <si>
    <t>第27区</t>
  </si>
  <si>
    <t>片柳児童センター</t>
  </si>
  <si>
    <t>第28区</t>
  </si>
  <si>
    <t>中川自治会館</t>
  </si>
  <si>
    <t>与野西北小学校</t>
  </si>
  <si>
    <t>与野八幡小学校</t>
  </si>
  <si>
    <t>上落合公民館</t>
  </si>
  <si>
    <t>しんせい幼稚園</t>
  </si>
  <si>
    <t>上落合小学校</t>
  </si>
  <si>
    <t>上落合保育園</t>
  </si>
  <si>
    <t>下落合小学校</t>
  </si>
  <si>
    <t>下落合団地保育園</t>
  </si>
  <si>
    <t>中央区役所</t>
  </si>
  <si>
    <t>与野本町コミュニティセンター</t>
  </si>
  <si>
    <t>与野本町公民館</t>
  </si>
  <si>
    <t>西与野コミュニティホール</t>
  </si>
  <si>
    <t>八王子中学校</t>
  </si>
  <si>
    <t>上峰コミュニティホール</t>
  </si>
  <si>
    <t>与野西中学校</t>
  </si>
  <si>
    <t>鈴谷東保育園</t>
  </si>
  <si>
    <t>向原児童センター</t>
  </si>
  <si>
    <t>中里自治会館</t>
  </si>
  <si>
    <t>大戸小学校</t>
  </si>
  <si>
    <t>鈴谷小学校</t>
  </si>
  <si>
    <t>与野南小学校</t>
  </si>
  <si>
    <t>与野南中学校</t>
  </si>
  <si>
    <t>白鍬保育園</t>
  </si>
  <si>
    <t>大久保中学校</t>
  </si>
  <si>
    <t>神田小学校</t>
  </si>
  <si>
    <t>上大久保中学校</t>
  </si>
  <si>
    <t>上大久保保育園</t>
  </si>
  <si>
    <t>大久保東小学校</t>
  </si>
  <si>
    <t>浦和西体育館</t>
  </si>
  <si>
    <t>栄和公民館</t>
  </si>
  <si>
    <t>栄和小学校</t>
  </si>
  <si>
    <t>中島小学校</t>
  </si>
  <si>
    <t>土合中学校</t>
  </si>
  <si>
    <t>土合小学校</t>
  </si>
  <si>
    <t>桜区役所</t>
  </si>
  <si>
    <t>新開小学校</t>
  </si>
  <si>
    <t>土合公民館</t>
  </si>
  <si>
    <t>田島公民館</t>
  </si>
  <si>
    <t>田島保育園</t>
  </si>
  <si>
    <t>田島小学校</t>
  </si>
  <si>
    <t>大原中学校</t>
  </si>
  <si>
    <t>浦和西高等学校</t>
  </si>
  <si>
    <t>上木崎小学校</t>
  </si>
  <si>
    <t>針ヶ谷公民館</t>
  </si>
  <si>
    <t>常盤北小学校</t>
  </si>
  <si>
    <t>針ヶ谷保育園</t>
  </si>
  <si>
    <t>針ヶ谷小学校</t>
  </si>
  <si>
    <t>木崎小学校</t>
  </si>
  <si>
    <t>大東公民館</t>
  </si>
  <si>
    <t>大東小学校</t>
  </si>
  <si>
    <t>木崎中学校</t>
  </si>
  <si>
    <t>南箇公民館</t>
  </si>
  <si>
    <t>本太中学校</t>
  </si>
  <si>
    <t>県立浦和高等学校</t>
  </si>
  <si>
    <t>北浦和小学校</t>
  </si>
  <si>
    <t>常盤公民館</t>
  </si>
  <si>
    <t>常盤小学校</t>
  </si>
  <si>
    <t>市立浦和高等学校</t>
  </si>
  <si>
    <t>本太公民館</t>
  </si>
  <si>
    <t>本太小学校</t>
  </si>
  <si>
    <t>常盤保育園</t>
  </si>
  <si>
    <t>浦和区役所</t>
  </si>
  <si>
    <t>仲町公民館</t>
  </si>
  <si>
    <t>仲本小学校</t>
  </si>
  <si>
    <t>仲本公民館</t>
  </si>
  <si>
    <t>高砂小学校</t>
  </si>
  <si>
    <t>岸町公民館</t>
  </si>
  <si>
    <t>浦和別所小学校</t>
  </si>
  <si>
    <t>別所公民館</t>
  </si>
  <si>
    <t>鹿手袋１丁目自治会集会所</t>
  </si>
  <si>
    <t>武蔵浦和保育園</t>
  </si>
  <si>
    <t>浦和大里小学校</t>
  </si>
  <si>
    <t>南区役所</t>
  </si>
  <si>
    <t>沼影小学校</t>
  </si>
  <si>
    <t>曲本保育園</t>
  </si>
  <si>
    <t>西浦和公民館</t>
  </si>
  <si>
    <t>まつもと幼稚園</t>
  </si>
  <si>
    <t>西浦和小学校</t>
  </si>
  <si>
    <t>内谷中学校</t>
  </si>
  <si>
    <t>辻保育園</t>
  </si>
  <si>
    <t>白幡保育園</t>
  </si>
  <si>
    <t>白幡中学校</t>
  </si>
  <si>
    <t>南浦和小学校</t>
  </si>
  <si>
    <t>岸中学校</t>
  </si>
  <si>
    <t>南浦和幼稚園</t>
  </si>
  <si>
    <t>南浦和保育園</t>
  </si>
  <si>
    <t>南浦和中学校</t>
  </si>
  <si>
    <t>辻南小学校</t>
  </si>
  <si>
    <t>文蔵公民館</t>
  </si>
  <si>
    <t>文蔵小学校</t>
  </si>
  <si>
    <t>文蔵保育園</t>
  </si>
  <si>
    <t>南浦和団地集会所</t>
  </si>
  <si>
    <t>大谷場東小学校</t>
  </si>
  <si>
    <t>大谷場小学校</t>
  </si>
  <si>
    <t>谷田小学校</t>
  </si>
  <si>
    <t>第29区</t>
  </si>
  <si>
    <t>はとり幼稚園</t>
  </si>
  <si>
    <t>第30区</t>
  </si>
  <si>
    <t>大谷口小学校</t>
  </si>
  <si>
    <t>第31区</t>
  </si>
  <si>
    <t>東浦和公民館</t>
  </si>
  <si>
    <t>第32区</t>
  </si>
  <si>
    <t>向小学校</t>
  </si>
  <si>
    <t>第33区</t>
  </si>
  <si>
    <t>善前小学校</t>
  </si>
  <si>
    <t>無　　投　　票</t>
    <phoneticPr fontId="2"/>
  </si>
  <si>
    <t>無　　投　　票</t>
    <phoneticPr fontId="2"/>
  </si>
  <si>
    <t>無　　投　　票</t>
    <phoneticPr fontId="2"/>
  </si>
  <si>
    <t>【県議】</t>
    <rPh sb="1" eb="3">
      <t>ケンギ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</si>
</sst>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5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/>
  </cellStyleXfs>
  <cellXfs count="83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38" fontId="5" fillId="0" borderId="8" xfId="0" applyNumberFormat="1" applyFont="1" applyFill="1" applyBorder="1" applyProtection="1">
      <alignment vertical="center"/>
    </xf>
    <xf numFmtId="38" fontId="5" fillId="0" borderId="7" xfId="0" applyNumberFormat="1" applyFont="1" applyFill="1" applyBorder="1" applyProtection="1">
      <alignment vertical="center"/>
    </xf>
    <xf numFmtId="38" fontId="5" fillId="0" borderId="12" xfId="0" applyNumberFormat="1" applyFont="1" applyFill="1" applyBorder="1" applyProtection="1">
      <alignment vertical="center"/>
    </xf>
    <xf numFmtId="10" fontId="5" fillId="0" borderId="8" xfId="0" applyNumberFormat="1" applyFont="1" applyFill="1" applyBorder="1" applyProtection="1">
      <alignment vertical="center"/>
    </xf>
    <xf numFmtId="10" fontId="5" fillId="0" borderId="7" xfId="0" applyNumberFormat="1" applyFont="1" applyFill="1" applyBorder="1" applyProtection="1">
      <alignment vertical="center"/>
    </xf>
    <xf numFmtId="10" fontId="5" fillId="0" borderId="12" xfId="0" applyNumberFormat="1" applyFont="1" applyFill="1" applyBorder="1" applyProtection="1">
      <alignment vertical="center"/>
    </xf>
    <xf numFmtId="0" fontId="5" fillId="0" borderId="13" xfId="0" applyFont="1" applyFill="1" applyBorder="1" applyAlignment="1" applyProtection="1">
      <alignment horizontal="center" vertical="center"/>
    </xf>
    <xf numFmtId="38" fontId="5" fillId="0" borderId="14" xfId="0" applyNumberFormat="1" applyFont="1" applyFill="1" applyBorder="1" applyProtection="1">
      <alignment vertical="center"/>
    </xf>
    <xf numFmtId="38" fontId="5" fillId="0" borderId="15" xfId="0" applyNumberFormat="1" applyFont="1" applyFill="1" applyBorder="1" applyProtection="1">
      <alignment vertical="center"/>
    </xf>
    <xf numFmtId="38" fontId="5" fillId="0" borderId="16" xfId="0" applyNumberFormat="1" applyFont="1" applyFill="1" applyBorder="1" applyProtection="1">
      <alignment vertical="center"/>
    </xf>
    <xf numFmtId="10" fontId="5" fillId="0" borderId="13" xfId="1" applyNumberFormat="1" applyFont="1" applyFill="1" applyBorder="1" applyProtection="1">
      <alignment vertical="center"/>
    </xf>
    <xf numFmtId="10" fontId="5" fillId="0" borderId="15" xfId="1" applyNumberFormat="1" applyFont="1" applyFill="1" applyBorder="1" applyProtection="1">
      <alignment vertical="center"/>
    </xf>
    <xf numFmtId="10" fontId="5" fillId="0" borderId="17" xfId="1" applyNumberFormat="1" applyFont="1" applyFill="1" applyBorder="1" applyProtection="1">
      <alignment vertical="center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Protection="1">
      <alignment vertical="center"/>
    </xf>
    <xf numFmtId="0" fontId="3" fillId="0" borderId="20" xfId="0" applyFont="1" applyFill="1" applyBorder="1" applyAlignment="1" applyProtection="1">
      <alignment horizontal="left" vertical="center"/>
    </xf>
    <xf numFmtId="0" fontId="5" fillId="0" borderId="21" xfId="0" applyFont="1" applyFill="1" applyBorder="1" applyAlignment="1" applyProtection="1">
      <alignment horizontal="center" vertical="center" wrapText="1"/>
    </xf>
    <xf numFmtId="38" fontId="5" fillId="0" borderId="22" xfId="0" applyNumberFormat="1" applyFont="1" applyFill="1" applyBorder="1" applyProtection="1">
      <alignment vertical="center"/>
    </xf>
    <xf numFmtId="38" fontId="5" fillId="0" borderId="23" xfId="0" applyNumberFormat="1" applyFont="1" applyFill="1" applyBorder="1" applyProtection="1">
      <alignment vertical="center"/>
    </xf>
    <xf numFmtId="38" fontId="5" fillId="0" borderId="24" xfId="0" applyNumberFormat="1" applyFont="1" applyFill="1" applyBorder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left" vertical="center"/>
    </xf>
    <xf numFmtId="38" fontId="4" fillId="0" borderId="2" xfId="0" applyNumberFormat="1" applyFont="1" applyFill="1" applyBorder="1" applyProtection="1">
      <alignment vertical="center"/>
    </xf>
    <xf numFmtId="38" fontId="4" fillId="0" borderId="7" xfId="0" applyNumberFormat="1" applyFont="1" applyFill="1" applyBorder="1" applyProtection="1">
      <alignment vertical="center"/>
    </xf>
    <xf numFmtId="38" fontId="4" fillId="0" borderId="5" xfId="0" applyNumberFormat="1" applyFont="1" applyFill="1" applyBorder="1" applyProtection="1">
      <alignment vertical="center"/>
    </xf>
    <xf numFmtId="38" fontId="4" fillId="0" borderId="8" xfId="0" applyNumberFormat="1" applyFont="1" applyFill="1" applyBorder="1" applyProtection="1">
      <alignment vertical="center"/>
    </xf>
    <xf numFmtId="38" fontId="4" fillId="0" borderId="32" xfId="0" applyNumberFormat="1" applyFont="1" applyFill="1" applyBorder="1" applyProtection="1">
      <alignment vertical="center"/>
    </xf>
    <xf numFmtId="10" fontId="4" fillId="0" borderId="2" xfId="1" applyNumberFormat="1" applyFont="1" applyFill="1" applyBorder="1" applyProtection="1">
      <alignment vertical="center"/>
    </xf>
    <xf numFmtId="10" fontId="4" fillId="0" borderId="7" xfId="1" applyNumberFormat="1" applyFont="1" applyFill="1" applyBorder="1" applyProtection="1">
      <alignment vertical="center"/>
    </xf>
    <xf numFmtId="10" fontId="4" fillId="0" borderId="5" xfId="1" applyNumberFormat="1" applyFont="1" applyFill="1" applyBorder="1" applyProtection="1">
      <alignment vertical="center"/>
    </xf>
    <xf numFmtId="38" fontId="4" fillId="0" borderId="0" xfId="0" applyNumberFormat="1" applyFont="1" applyFill="1" applyProtection="1">
      <alignment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33" xfId="0" applyFont="1" applyFill="1" applyBorder="1" applyProtection="1">
      <alignment vertical="center"/>
    </xf>
    <xf numFmtId="38" fontId="4" fillId="0" borderId="9" xfId="0" applyNumberFormat="1" applyFont="1" applyFill="1" applyBorder="1" applyProtection="1">
      <alignment vertical="center"/>
    </xf>
    <xf numFmtId="38" fontId="4" fillId="0" borderId="10" xfId="0" applyNumberFormat="1" applyFont="1" applyFill="1" applyBorder="1" applyProtection="1">
      <alignment vertical="center"/>
    </xf>
    <xf numFmtId="38" fontId="4" fillId="0" borderId="11" xfId="0" applyNumberFormat="1" applyFont="1" applyFill="1" applyBorder="1" applyProtection="1">
      <alignment vertical="center"/>
    </xf>
    <xf numFmtId="10" fontId="4" fillId="0" borderId="9" xfId="0" applyNumberFormat="1" applyFont="1" applyFill="1" applyBorder="1" applyProtection="1">
      <alignment vertical="center"/>
    </xf>
    <xf numFmtId="10" fontId="4" fillId="0" borderId="10" xfId="0" applyNumberFormat="1" applyFont="1" applyFill="1" applyBorder="1" applyProtection="1">
      <alignment vertical="center"/>
    </xf>
    <xf numFmtId="10" fontId="4" fillId="0" borderId="11" xfId="0" applyNumberFormat="1" applyFont="1" applyFill="1" applyBorder="1" applyProtection="1">
      <alignment vertical="center"/>
    </xf>
    <xf numFmtId="10" fontId="5" fillId="0" borderId="22" xfId="0" applyNumberFormat="1" applyFont="1" applyFill="1" applyBorder="1" applyProtection="1">
      <alignment vertical="center"/>
    </xf>
    <xf numFmtId="10" fontId="5" fillId="0" borderId="31" xfId="0" applyNumberFormat="1" applyFont="1" applyFill="1" applyBorder="1" applyProtection="1">
      <alignment vertical="center"/>
    </xf>
    <xf numFmtId="0" fontId="4" fillId="0" borderId="6" xfId="0" applyFont="1" applyFill="1" applyBorder="1" applyAlignment="1" applyProtection="1">
      <alignment horizontal="left" vertical="center" shrinkToFit="1"/>
    </xf>
    <xf numFmtId="0" fontId="9" fillId="0" borderId="20" xfId="0" applyFont="1" applyFill="1" applyBorder="1" applyProtection="1">
      <alignment vertical="center"/>
    </xf>
    <xf numFmtId="38" fontId="5" fillId="0" borderId="16" xfId="0" applyNumberFormat="1" applyFont="1" applyFill="1" applyBorder="1" applyAlignment="1" applyProtection="1">
      <alignment vertical="center" shrinkToFit="1"/>
    </xf>
    <xf numFmtId="10" fontId="5" fillId="0" borderId="41" xfId="0" applyNumberFormat="1" applyFont="1" applyFill="1" applyBorder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38" fontId="9" fillId="3" borderId="8" xfId="0" applyNumberFormat="1" applyFont="1" applyFill="1" applyBorder="1" applyAlignment="1" applyProtection="1">
      <alignment horizontal="center" vertical="center"/>
    </xf>
    <xf numFmtId="38" fontId="9" fillId="3" borderId="37" xfId="0" applyNumberFormat="1" applyFont="1" applyFill="1" applyBorder="1" applyAlignment="1" applyProtection="1">
      <alignment horizontal="center" vertical="center"/>
    </xf>
    <xf numFmtId="38" fontId="9" fillId="3" borderId="12" xfId="0" applyNumberFormat="1" applyFont="1" applyFill="1" applyBorder="1" applyAlignment="1" applyProtection="1">
      <alignment horizontal="center" vertical="center"/>
    </xf>
    <xf numFmtId="38" fontId="9" fillId="3" borderId="38" xfId="0" applyNumberFormat="1" applyFont="1" applyFill="1" applyBorder="1" applyAlignment="1" applyProtection="1">
      <alignment horizontal="center" vertical="center"/>
    </xf>
    <xf numFmtId="38" fontId="9" fillId="3" borderId="39" xfId="0" applyNumberFormat="1" applyFont="1" applyFill="1" applyBorder="1" applyAlignment="1" applyProtection="1">
      <alignment horizontal="center" vertical="center"/>
    </xf>
    <xf numFmtId="38" fontId="9" fillId="3" borderId="4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left" vertical="center" wrapText="1" indent="2"/>
    </xf>
    <xf numFmtId="0" fontId="5" fillId="0" borderId="35" xfId="0" applyFont="1" applyFill="1" applyBorder="1" applyAlignment="1" applyProtection="1">
      <alignment horizontal="left" vertical="center" indent="2"/>
    </xf>
    <xf numFmtId="0" fontId="5" fillId="0" borderId="36" xfId="0" applyFont="1" applyFill="1" applyBorder="1" applyAlignment="1" applyProtection="1">
      <alignment horizontal="left" vertical="center" indent="2"/>
    </xf>
    <xf numFmtId="0" fontId="10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20" xfId="0" applyFont="1" applyFill="1" applyBorder="1" applyAlignment="1" applyProtection="1">
      <alignment vertical="center" wrapText="1"/>
    </xf>
    <xf numFmtId="0" fontId="4" fillId="0" borderId="2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 wrapText="1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center" vertical="center"/>
    </xf>
    <xf numFmtId="0" fontId="4" fillId="0" borderId="34" xfId="0" applyFont="1" applyFill="1" applyBorder="1" applyAlignment="1" applyProtection="1">
      <alignment horizontal="left" vertical="center" wrapText="1" indent="1"/>
    </xf>
    <xf numFmtId="0" fontId="4" fillId="0" borderId="35" xfId="0" applyFont="1" applyFill="1" applyBorder="1" applyAlignment="1" applyProtection="1">
      <alignment horizontal="left" vertical="center" indent="1"/>
    </xf>
    <xf numFmtId="0" fontId="4" fillId="0" borderId="36" xfId="0" applyFont="1" applyFill="1" applyBorder="1" applyAlignment="1" applyProtection="1">
      <alignment horizontal="left" vertical="center" indent="1"/>
    </xf>
    <xf numFmtId="0" fontId="4" fillId="0" borderId="20" xfId="0" applyFont="1" applyFill="1" applyBorder="1" applyAlignment="1" applyProtection="1">
      <alignment vertical="center"/>
    </xf>
  </cellXfs>
  <cellStyles count="6">
    <cellStyle name="パーセント" xfId="1" builtinId="5"/>
    <cellStyle name="パーセント 2" xfId="2"/>
    <cellStyle name="桁区切り 2" xfId="3"/>
    <cellStyle name="標準" xfId="0" builtinId="0"/>
    <cellStyle name="標準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autoPageBreaks="0" fitToPage="1"/>
  </sheetPr>
  <dimension ref="A1:V16"/>
  <sheetViews>
    <sheetView showGridLines="0" tabSelected="1" view="pageBreakPreview" zoomScale="81" zoomScaleNormal="75" zoomScaleSheetLayoutView="81" workbookViewId="0">
      <selection activeCell="A3" sqref="A3"/>
    </sheetView>
  </sheetViews>
  <sheetFormatPr defaultColWidth="9" defaultRowHeight="13.2" x14ac:dyDescent="0.2"/>
  <cols>
    <col min="1" max="1" width="16.88671875" style="1" customWidth="1"/>
    <col min="2" max="19" width="9" style="1" customWidth="1"/>
    <col min="20" max="16384" width="9" style="1"/>
  </cols>
  <sheetData>
    <row r="1" spans="1:22" ht="27" customHeight="1" x14ac:dyDescent="0.2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22" ht="27" customHeight="1" x14ac:dyDescent="0.2">
      <c r="A2" s="69" t="s">
        <v>22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</row>
    <row r="3" spans="1:22" ht="24" customHeight="1" thickBot="1" x14ac:dyDescent="0.25">
      <c r="A3" s="50" t="s">
        <v>239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1"/>
      <c r="R3" s="82"/>
      <c r="S3" s="82"/>
    </row>
    <row r="4" spans="1:22" ht="37.200000000000003" customHeight="1" x14ac:dyDescent="0.2">
      <c r="A4" s="64"/>
      <c r="B4" s="61" t="s">
        <v>5</v>
      </c>
      <c r="C4" s="62"/>
      <c r="D4" s="63"/>
      <c r="E4" s="61" t="s">
        <v>6</v>
      </c>
      <c r="F4" s="62"/>
      <c r="G4" s="63"/>
      <c r="H4" s="61" t="s">
        <v>23</v>
      </c>
      <c r="I4" s="62"/>
      <c r="J4" s="63"/>
      <c r="K4" s="66" t="s">
        <v>7</v>
      </c>
      <c r="L4" s="67"/>
      <c r="M4" s="68"/>
      <c r="N4" s="61" t="s">
        <v>24</v>
      </c>
      <c r="O4" s="62"/>
      <c r="P4" s="63"/>
      <c r="Q4" s="61" t="s">
        <v>25</v>
      </c>
      <c r="R4" s="62"/>
      <c r="S4" s="63"/>
    </row>
    <row r="5" spans="1:22" ht="25.2" customHeight="1" x14ac:dyDescent="0.2">
      <c r="A5" s="65"/>
      <c r="B5" s="2" t="s">
        <v>2</v>
      </c>
      <c r="C5" s="3" t="s">
        <v>3</v>
      </c>
      <c r="D5" s="4" t="s">
        <v>26</v>
      </c>
      <c r="E5" s="2" t="s">
        <v>2</v>
      </c>
      <c r="F5" s="3" t="s">
        <v>3</v>
      </c>
      <c r="G5" s="4" t="s">
        <v>26</v>
      </c>
      <c r="H5" s="2" t="s">
        <v>2</v>
      </c>
      <c r="I5" s="3" t="s">
        <v>3</v>
      </c>
      <c r="J5" s="4" t="s">
        <v>26</v>
      </c>
      <c r="K5" s="2" t="s">
        <v>2</v>
      </c>
      <c r="L5" s="3" t="s">
        <v>3</v>
      </c>
      <c r="M5" s="4" t="s">
        <v>26</v>
      </c>
      <c r="N5" s="2" t="s">
        <v>2</v>
      </c>
      <c r="O5" s="3" t="s">
        <v>3</v>
      </c>
      <c r="P5" s="4" t="s">
        <v>26</v>
      </c>
      <c r="Q5" s="2" t="s">
        <v>2</v>
      </c>
      <c r="R5" s="3" t="s">
        <v>3</v>
      </c>
      <c r="S5" s="4" t="s">
        <v>21</v>
      </c>
    </row>
    <row r="6" spans="1:22" ht="45" customHeight="1" thickBot="1" x14ac:dyDescent="0.25">
      <c r="A6" s="11" t="s">
        <v>4</v>
      </c>
      <c r="B6" s="12">
        <f>SUM(B7:B16)</f>
        <v>368320</v>
      </c>
      <c r="C6" s="13">
        <f>SUM(C7:C16)</f>
        <v>377695</v>
      </c>
      <c r="D6" s="51">
        <f>SUM(B6:C6)</f>
        <v>746015</v>
      </c>
      <c r="E6" s="12">
        <f>SUM(E7:E16)</f>
        <v>142742</v>
      </c>
      <c r="F6" s="13">
        <f>SUM(F7:F16)</f>
        <v>148243</v>
      </c>
      <c r="G6" s="14">
        <f>SUM(E6:F6)</f>
        <v>290985</v>
      </c>
      <c r="H6" s="12">
        <f>SUM(H7:H16)</f>
        <v>108635</v>
      </c>
      <c r="I6" s="13">
        <f>SUM(I7:I16)</f>
        <v>107153</v>
      </c>
      <c r="J6" s="14">
        <f>SUM(H6:I6)</f>
        <v>215788</v>
      </c>
      <c r="K6" s="12">
        <f>SUM(K7:K16)</f>
        <v>33769</v>
      </c>
      <c r="L6" s="13">
        <f>SUM(L7:L16)</f>
        <v>40684</v>
      </c>
      <c r="M6" s="14">
        <f>SUM(K6:L6)</f>
        <v>74453</v>
      </c>
      <c r="N6" s="12">
        <f>SUM(N7:N16)</f>
        <v>338</v>
      </c>
      <c r="O6" s="13">
        <f>SUM(O7:O16)</f>
        <v>406</v>
      </c>
      <c r="P6" s="14">
        <f>SUM(N6:O6)</f>
        <v>744</v>
      </c>
      <c r="Q6" s="15">
        <f>IF(OR(E6=0,B6=0),"",E6/B6)</f>
        <v>0.38754887054735015</v>
      </c>
      <c r="R6" s="16">
        <f>IF(OR(F6=0,C6=0),"",F6/C6)</f>
        <v>0.39249394352586081</v>
      </c>
      <c r="S6" s="17">
        <f>IF(OR(G6=0,D6=0),"",G6/D6)</f>
        <v>0.39005247883755689</v>
      </c>
    </row>
    <row r="7" spans="1:22" ht="45" customHeight="1" thickTop="1" x14ac:dyDescent="0.2">
      <c r="A7" s="22" t="s">
        <v>8</v>
      </c>
      <c r="B7" s="23">
        <v>36575</v>
      </c>
      <c r="C7" s="24">
        <v>37618</v>
      </c>
      <c r="D7" s="25">
        <v>74193</v>
      </c>
      <c r="E7" s="23">
        <v>14662</v>
      </c>
      <c r="F7" s="24">
        <v>15511</v>
      </c>
      <c r="G7" s="25">
        <v>30173</v>
      </c>
      <c r="H7" s="23">
        <v>9907</v>
      </c>
      <c r="I7" s="24">
        <v>9665</v>
      </c>
      <c r="J7" s="25">
        <v>19572</v>
      </c>
      <c r="K7" s="23">
        <v>4700</v>
      </c>
      <c r="L7" s="24">
        <v>5748</v>
      </c>
      <c r="M7" s="25">
        <v>10448</v>
      </c>
      <c r="N7" s="23">
        <v>55</v>
      </c>
      <c r="O7" s="24">
        <v>98</v>
      </c>
      <c r="P7" s="25">
        <v>153</v>
      </c>
      <c r="Q7" s="47">
        <f>E7/B7</f>
        <v>0.40087491455912511</v>
      </c>
      <c r="R7" s="48">
        <f>F7/C7</f>
        <v>0.41232920410441809</v>
      </c>
      <c r="S7" s="52">
        <f>G7/D7</f>
        <v>0.40668257113204748</v>
      </c>
    </row>
    <row r="8" spans="1:22" ht="45" customHeight="1" x14ac:dyDescent="0.2">
      <c r="A8" s="18" t="s">
        <v>9</v>
      </c>
      <c r="B8" s="54" t="s">
        <v>237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6"/>
    </row>
    <row r="9" spans="1:22" ht="45" customHeight="1" x14ac:dyDescent="0.2">
      <c r="A9" s="18" t="s">
        <v>10</v>
      </c>
      <c r="B9" s="5">
        <v>47322</v>
      </c>
      <c r="C9" s="6">
        <v>48387</v>
      </c>
      <c r="D9" s="7">
        <v>95709</v>
      </c>
      <c r="E9" s="5">
        <v>18469</v>
      </c>
      <c r="F9" s="6">
        <v>18954</v>
      </c>
      <c r="G9" s="7">
        <v>37423</v>
      </c>
      <c r="H9" s="5">
        <v>14308</v>
      </c>
      <c r="I9" s="6">
        <v>13956</v>
      </c>
      <c r="J9" s="7">
        <v>28264</v>
      </c>
      <c r="K9" s="5">
        <v>4116</v>
      </c>
      <c r="L9" s="6">
        <v>4946</v>
      </c>
      <c r="M9" s="7">
        <v>9062</v>
      </c>
      <c r="N9" s="5">
        <v>45</v>
      </c>
      <c r="O9" s="6">
        <v>52</v>
      </c>
      <c r="P9" s="7">
        <v>97</v>
      </c>
      <c r="Q9" s="8">
        <f t="shared" ref="Q9:Q14" si="0">E9/B9</f>
        <v>0.39028358902835891</v>
      </c>
      <c r="R9" s="9">
        <f t="shared" ref="R9:R14" si="1">F9/C9</f>
        <v>0.39171678343356686</v>
      </c>
      <c r="S9" s="10">
        <f t="shared" ref="S9:S14" si="2">G9/D9</f>
        <v>0.3910081601521278</v>
      </c>
    </row>
    <row r="10" spans="1:22" ht="45" customHeight="1" x14ac:dyDescent="0.2">
      <c r="A10" s="18" t="s">
        <v>11</v>
      </c>
      <c r="B10" s="5">
        <v>65589</v>
      </c>
      <c r="C10" s="6">
        <v>67831</v>
      </c>
      <c r="D10" s="7">
        <v>133420</v>
      </c>
      <c r="E10" s="5">
        <v>25612</v>
      </c>
      <c r="F10" s="6">
        <v>26766</v>
      </c>
      <c r="G10" s="7">
        <v>52378</v>
      </c>
      <c r="H10" s="5">
        <v>19760</v>
      </c>
      <c r="I10" s="6">
        <v>19788</v>
      </c>
      <c r="J10" s="7">
        <v>39548</v>
      </c>
      <c r="K10" s="5">
        <v>5775</v>
      </c>
      <c r="L10" s="6">
        <v>6886</v>
      </c>
      <c r="M10" s="7">
        <v>12661</v>
      </c>
      <c r="N10" s="5">
        <v>77</v>
      </c>
      <c r="O10" s="6">
        <v>92</v>
      </c>
      <c r="P10" s="7">
        <v>169</v>
      </c>
      <c r="Q10" s="8">
        <f t="shared" si="0"/>
        <v>0.39049230816142949</v>
      </c>
      <c r="R10" s="9">
        <f t="shared" si="1"/>
        <v>0.39459833999203903</v>
      </c>
      <c r="S10" s="10">
        <f t="shared" si="2"/>
        <v>0.39257982311497525</v>
      </c>
    </row>
    <row r="11" spans="1:22" ht="45" customHeight="1" x14ac:dyDescent="0.2">
      <c r="A11" s="18" t="s">
        <v>12</v>
      </c>
      <c r="B11" s="5">
        <v>40472</v>
      </c>
      <c r="C11" s="6">
        <v>41718</v>
      </c>
      <c r="D11" s="7">
        <v>82190</v>
      </c>
      <c r="E11" s="5">
        <v>16340</v>
      </c>
      <c r="F11" s="6">
        <v>16863</v>
      </c>
      <c r="G11" s="7">
        <v>33203</v>
      </c>
      <c r="H11" s="5">
        <v>12366</v>
      </c>
      <c r="I11" s="6">
        <v>12194</v>
      </c>
      <c r="J11" s="7">
        <v>24560</v>
      </c>
      <c r="K11" s="5">
        <v>3958</v>
      </c>
      <c r="L11" s="6">
        <v>4630</v>
      </c>
      <c r="M11" s="7">
        <v>8588</v>
      </c>
      <c r="N11" s="5">
        <v>16</v>
      </c>
      <c r="O11" s="6">
        <v>39</v>
      </c>
      <c r="P11" s="7">
        <v>55</v>
      </c>
      <c r="Q11" s="8">
        <f t="shared" si="0"/>
        <v>0.40373591618897015</v>
      </c>
      <c r="R11" s="9">
        <f t="shared" si="1"/>
        <v>0.404214008341723</v>
      </c>
      <c r="S11" s="10">
        <f t="shared" si="2"/>
        <v>0.40397858620270105</v>
      </c>
    </row>
    <row r="12" spans="1:22" ht="45" customHeight="1" x14ac:dyDescent="0.2">
      <c r="A12" s="18" t="s">
        <v>13</v>
      </c>
      <c r="B12" s="5">
        <v>39584</v>
      </c>
      <c r="C12" s="6">
        <v>38595</v>
      </c>
      <c r="D12" s="7">
        <v>78179</v>
      </c>
      <c r="E12" s="5">
        <v>14156</v>
      </c>
      <c r="F12" s="6">
        <v>14441</v>
      </c>
      <c r="G12" s="7">
        <v>28597</v>
      </c>
      <c r="H12" s="5">
        <v>10498</v>
      </c>
      <c r="I12" s="6">
        <v>10220</v>
      </c>
      <c r="J12" s="7">
        <v>20718</v>
      </c>
      <c r="K12" s="5">
        <v>3620</v>
      </c>
      <c r="L12" s="6">
        <v>4188</v>
      </c>
      <c r="M12" s="7">
        <v>7808</v>
      </c>
      <c r="N12" s="5">
        <v>38</v>
      </c>
      <c r="O12" s="6">
        <v>33</v>
      </c>
      <c r="P12" s="7">
        <v>71</v>
      </c>
      <c r="Q12" s="8">
        <f t="shared" si="0"/>
        <v>0.35761924009700891</v>
      </c>
      <c r="R12" s="9">
        <f t="shared" si="1"/>
        <v>0.37416763829511596</v>
      </c>
      <c r="S12" s="10">
        <f t="shared" si="2"/>
        <v>0.36578876680438482</v>
      </c>
    </row>
    <row r="13" spans="1:22" ht="45" customHeight="1" x14ac:dyDescent="0.2">
      <c r="A13" s="18" t="s">
        <v>14</v>
      </c>
      <c r="B13" s="5">
        <v>63015</v>
      </c>
      <c r="C13" s="6">
        <v>67823</v>
      </c>
      <c r="D13" s="7">
        <v>130838</v>
      </c>
      <c r="E13" s="5">
        <v>25556</v>
      </c>
      <c r="F13" s="6">
        <v>27040</v>
      </c>
      <c r="G13" s="7">
        <v>52596</v>
      </c>
      <c r="H13" s="5">
        <v>20419</v>
      </c>
      <c r="I13" s="6">
        <v>20564</v>
      </c>
      <c r="J13" s="7">
        <v>40983</v>
      </c>
      <c r="K13" s="5">
        <v>5076</v>
      </c>
      <c r="L13" s="6">
        <v>6428</v>
      </c>
      <c r="M13" s="7">
        <v>11504</v>
      </c>
      <c r="N13" s="5">
        <v>61</v>
      </c>
      <c r="O13" s="6">
        <v>48</v>
      </c>
      <c r="P13" s="7">
        <v>109</v>
      </c>
      <c r="Q13" s="8">
        <f t="shared" si="0"/>
        <v>0.40555423311909861</v>
      </c>
      <c r="R13" s="9">
        <f t="shared" si="1"/>
        <v>0.39868481193695354</v>
      </c>
      <c r="S13" s="10">
        <f t="shared" si="2"/>
        <v>0.40199330469741207</v>
      </c>
    </row>
    <row r="14" spans="1:22" ht="45" customHeight="1" x14ac:dyDescent="0.2">
      <c r="A14" s="18" t="s">
        <v>15</v>
      </c>
      <c r="B14" s="5">
        <v>75763</v>
      </c>
      <c r="C14" s="6">
        <v>75723</v>
      </c>
      <c r="D14" s="7">
        <v>151486</v>
      </c>
      <c r="E14" s="5">
        <v>27947</v>
      </c>
      <c r="F14" s="6">
        <v>28668</v>
      </c>
      <c r="G14" s="7">
        <v>56615</v>
      </c>
      <c r="H14" s="5">
        <v>21377</v>
      </c>
      <c r="I14" s="6">
        <v>20766</v>
      </c>
      <c r="J14" s="7">
        <v>42143</v>
      </c>
      <c r="K14" s="5">
        <v>6524</v>
      </c>
      <c r="L14" s="6">
        <v>7858</v>
      </c>
      <c r="M14" s="7">
        <v>14382</v>
      </c>
      <c r="N14" s="5">
        <v>46</v>
      </c>
      <c r="O14" s="6">
        <v>44</v>
      </c>
      <c r="P14" s="7">
        <v>90</v>
      </c>
      <c r="Q14" s="8">
        <f t="shared" si="0"/>
        <v>0.36887398862241466</v>
      </c>
      <c r="R14" s="9">
        <f t="shared" si="1"/>
        <v>0.3785903886533814</v>
      </c>
      <c r="S14" s="10">
        <f t="shared" si="2"/>
        <v>0.37373090582628099</v>
      </c>
    </row>
    <row r="15" spans="1:22" ht="45" customHeight="1" x14ac:dyDescent="0.2">
      <c r="A15" s="18" t="s">
        <v>16</v>
      </c>
      <c r="B15" s="54" t="s">
        <v>238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6"/>
    </row>
    <row r="16" spans="1:22" ht="45" customHeight="1" thickBot="1" x14ac:dyDescent="0.25">
      <c r="A16" s="19" t="s">
        <v>17</v>
      </c>
      <c r="B16" s="57" t="s">
        <v>236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9"/>
    </row>
  </sheetData>
  <sheetProtection algorithmName="SHA-512" hashValue="ITxxagIV83cGcnI1adcqe1EYq1GzyVbySlU+NQhAjQ5EPRIJecWkEulYRwaKonzNYfwTv0tYf9M6IHS8jg7fmg==" saltValue="sPpFOnIEOJEb3e48x70A9A==" spinCount="100000" sheet="1" formatCells="0" formatColumns="0" formatRows="0"/>
  <mergeCells count="12">
    <mergeCell ref="B8:S8"/>
    <mergeCell ref="B15:S15"/>
    <mergeCell ref="B16:S16"/>
    <mergeCell ref="A1:S1"/>
    <mergeCell ref="Q4:S4"/>
    <mergeCell ref="A4:A5"/>
    <mergeCell ref="B4:D4"/>
    <mergeCell ref="E4:G4"/>
    <mergeCell ref="H4:J4"/>
    <mergeCell ref="N4:P4"/>
    <mergeCell ref="K4:M4"/>
    <mergeCell ref="A2:V2"/>
  </mergeCells>
  <phoneticPr fontId="2"/>
  <printOptions horizontalCentered="1"/>
  <pageMargins left="0.39370078740157483" right="0.39370078740157483" top="0.62992125984251968" bottom="0.59055118110236227" header="0.43307086614173229" footer="0.39370078740157483"/>
  <pageSetup paperSize="9" scale="79" orientation="landscape" r:id="rId1"/>
  <headerFooter alignWithMargins="0">
    <oddFooter>&amp;R平成31年４月７日執行　埼玉県議会議員一般選挙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autoPageBreaks="0" fitToPage="1"/>
  </sheetPr>
  <dimension ref="A1:V40"/>
  <sheetViews>
    <sheetView showGridLines="0" view="pageBreakPreview" zoomScale="85" zoomScaleNormal="80" zoomScaleSheetLayoutView="85" workbookViewId="0">
      <selection sqref="A1:XFD1048576"/>
    </sheetView>
  </sheetViews>
  <sheetFormatPr defaultColWidth="9" defaultRowHeight="13.2" x14ac:dyDescent="0.2"/>
  <cols>
    <col min="1" max="1" width="9" style="26"/>
    <col min="2" max="2" width="27.6640625" style="26" customWidth="1"/>
    <col min="3" max="4" width="8.33203125" style="26" bestFit="1" customWidth="1"/>
    <col min="5" max="5" width="8.6640625" style="26" customWidth="1"/>
    <col min="6" max="8" width="8.33203125" style="26" customWidth="1"/>
    <col min="9" max="14" width="7.33203125" style="26" customWidth="1"/>
    <col min="15" max="17" width="6.33203125" style="26" customWidth="1"/>
    <col min="18" max="20" width="8.33203125" style="26" customWidth="1"/>
    <col min="21" max="16384" width="9" style="26"/>
  </cols>
  <sheetData>
    <row r="1" spans="1:22" ht="23.25" customHeight="1" x14ac:dyDescent="0.2">
      <c r="A1" s="70" t="s">
        <v>27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2" ht="21" customHeight="1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2" ht="17.25" customHeight="1" thickBot="1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</row>
    <row r="4" spans="1:22" ht="27.6" customHeight="1" x14ac:dyDescent="0.2">
      <c r="A4" s="72" t="s">
        <v>0</v>
      </c>
      <c r="B4" s="74" t="s">
        <v>1</v>
      </c>
      <c r="C4" s="76" t="s">
        <v>5</v>
      </c>
      <c r="D4" s="77"/>
      <c r="E4" s="78"/>
      <c r="F4" s="76" t="s">
        <v>6</v>
      </c>
      <c r="G4" s="77"/>
      <c r="H4" s="78"/>
      <c r="I4" s="76" t="s">
        <v>23</v>
      </c>
      <c r="J4" s="77"/>
      <c r="K4" s="78"/>
      <c r="L4" s="79" t="s">
        <v>7</v>
      </c>
      <c r="M4" s="80"/>
      <c r="N4" s="81"/>
      <c r="O4" s="76" t="s">
        <v>24</v>
      </c>
      <c r="P4" s="77"/>
      <c r="Q4" s="78"/>
      <c r="R4" s="76" t="s">
        <v>25</v>
      </c>
      <c r="S4" s="77"/>
      <c r="T4" s="78"/>
    </row>
    <row r="5" spans="1:22" ht="17.25" customHeight="1" x14ac:dyDescent="0.2">
      <c r="A5" s="73"/>
      <c r="B5" s="75"/>
      <c r="C5" s="53" t="s">
        <v>2</v>
      </c>
      <c r="D5" s="27" t="s">
        <v>3</v>
      </c>
      <c r="E5" s="28" t="s">
        <v>18</v>
      </c>
      <c r="F5" s="53" t="s">
        <v>2</v>
      </c>
      <c r="G5" s="27" t="s">
        <v>3</v>
      </c>
      <c r="H5" s="28" t="s">
        <v>19</v>
      </c>
      <c r="I5" s="53" t="s">
        <v>2</v>
      </c>
      <c r="J5" s="27" t="s">
        <v>3</v>
      </c>
      <c r="K5" s="28" t="s">
        <v>19</v>
      </c>
      <c r="L5" s="53" t="s">
        <v>2</v>
      </c>
      <c r="M5" s="27" t="s">
        <v>3</v>
      </c>
      <c r="N5" s="28" t="s">
        <v>19</v>
      </c>
      <c r="O5" s="53" t="s">
        <v>2</v>
      </c>
      <c r="P5" s="27" t="s">
        <v>3</v>
      </c>
      <c r="Q5" s="28" t="s">
        <v>19</v>
      </c>
      <c r="R5" s="53" t="s">
        <v>2</v>
      </c>
      <c r="S5" s="27" t="s">
        <v>3</v>
      </c>
      <c r="T5" s="28" t="s">
        <v>21</v>
      </c>
    </row>
    <row r="6" spans="1:22" ht="17.25" customHeight="1" x14ac:dyDescent="0.2">
      <c r="A6" s="53" t="s">
        <v>34</v>
      </c>
      <c r="B6" s="29" t="s">
        <v>43</v>
      </c>
      <c r="C6" s="30">
        <v>862</v>
      </c>
      <c r="D6" s="31">
        <v>899</v>
      </c>
      <c r="E6" s="31">
        <v>1761</v>
      </c>
      <c r="F6" s="30">
        <v>411</v>
      </c>
      <c r="G6" s="31">
        <v>445</v>
      </c>
      <c r="H6" s="32">
        <v>856</v>
      </c>
      <c r="I6" s="33">
        <v>268</v>
      </c>
      <c r="J6" s="31">
        <v>278</v>
      </c>
      <c r="K6" s="32">
        <v>546</v>
      </c>
      <c r="L6" s="30">
        <v>140</v>
      </c>
      <c r="M6" s="31">
        <v>162</v>
      </c>
      <c r="N6" s="32">
        <v>302</v>
      </c>
      <c r="O6" s="30">
        <v>3</v>
      </c>
      <c r="P6" s="34">
        <v>5</v>
      </c>
      <c r="Q6" s="32">
        <v>8</v>
      </c>
      <c r="R6" s="35">
        <f>IF(I6="","",F6/C6)</f>
        <v>0.47679814385150809</v>
      </c>
      <c r="S6" s="36">
        <f t="shared" ref="S6:T22" si="0">IF(J6="","",G6/D6)</f>
        <v>0.4949944382647386</v>
      </c>
      <c r="T6" s="37">
        <f t="shared" si="0"/>
        <v>0.48608745031232253</v>
      </c>
      <c r="U6" s="38"/>
      <c r="V6" s="38"/>
    </row>
    <row r="7" spans="1:22" ht="17.25" customHeight="1" x14ac:dyDescent="0.2">
      <c r="A7" s="53" t="s">
        <v>35</v>
      </c>
      <c r="B7" s="29" t="s">
        <v>44</v>
      </c>
      <c r="C7" s="30">
        <v>1896</v>
      </c>
      <c r="D7" s="31">
        <v>1937</v>
      </c>
      <c r="E7" s="31">
        <v>3833</v>
      </c>
      <c r="F7" s="30">
        <v>830</v>
      </c>
      <c r="G7" s="31">
        <v>855</v>
      </c>
      <c r="H7" s="32">
        <v>1685</v>
      </c>
      <c r="I7" s="33">
        <v>513</v>
      </c>
      <c r="J7" s="31">
        <v>489</v>
      </c>
      <c r="K7" s="32">
        <v>1002</v>
      </c>
      <c r="L7" s="30">
        <v>312</v>
      </c>
      <c r="M7" s="31">
        <v>357</v>
      </c>
      <c r="N7" s="32">
        <v>669</v>
      </c>
      <c r="O7" s="30">
        <v>5</v>
      </c>
      <c r="P7" s="34">
        <v>9</v>
      </c>
      <c r="Q7" s="32">
        <v>14</v>
      </c>
      <c r="R7" s="35">
        <f t="shared" ref="R7:R22" si="1">IF(I7="","",F7/C7)</f>
        <v>0.43776371308016876</v>
      </c>
      <c r="S7" s="36">
        <f t="shared" si="0"/>
        <v>0.44140423335054207</v>
      </c>
      <c r="T7" s="37">
        <f t="shared" si="0"/>
        <v>0.43960344377771982</v>
      </c>
      <c r="U7" s="38"/>
      <c r="V7" s="38"/>
    </row>
    <row r="8" spans="1:22" ht="17.25" customHeight="1" x14ac:dyDescent="0.2">
      <c r="A8" s="53" t="s">
        <v>36</v>
      </c>
      <c r="B8" s="29" t="s">
        <v>45</v>
      </c>
      <c r="C8" s="30">
        <v>2655</v>
      </c>
      <c r="D8" s="31">
        <v>2753</v>
      </c>
      <c r="E8" s="31">
        <v>5408</v>
      </c>
      <c r="F8" s="30">
        <v>979</v>
      </c>
      <c r="G8" s="31">
        <v>1061</v>
      </c>
      <c r="H8" s="32">
        <v>2040</v>
      </c>
      <c r="I8" s="33">
        <v>611</v>
      </c>
      <c r="J8" s="31">
        <v>599</v>
      </c>
      <c r="K8" s="32">
        <v>1210</v>
      </c>
      <c r="L8" s="30">
        <v>359</v>
      </c>
      <c r="M8" s="31">
        <v>449</v>
      </c>
      <c r="N8" s="32">
        <v>808</v>
      </c>
      <c r="O8" s="30">
        <v>9</v>
      </c>
      <c r="P8" s="34">
        <v>13</v>
      </c>
      <c r="Q8" s="32">
        <v>22</v>
      </c>
      <c r="R8" s="35">
        <f t="shared" si="1"/>
        <v>0.36873822975517889</v>
      </c>
      <c r="S8" s="36">
        <f t="shared" si="0"/>
        <v>0.38539774791136944</v>
      </c>
      <c r="T8" s="37">
        <f t="shared" si="0"/>
        <v>0.37721893491124259</v>
      </c>
      <c r="U8" s="38"/>
      <c r="V8" s="38"/>
    </row>
    <row r="9" spans="1:22" ht="17.25" customHeight="1" x14ac:dyDescent="0.2">
      <c r="A9" s="53" t="s">
        <v>37</v>
      </c>
      <c r="B9" s="29" t="s">
        <v>46</v>
      </c>
      <c r="C9" s="30">
        <v>2397</v>
      </c>
      <c r="D9" s="31">
        <v>2390</v>
      </c>
      <c r="E9" s="31">
        <v>4787</v>
      </c>
      <c r="F9" s="30">
        <v>923</v>
      </c>
      <c r="G9" s="31">
        <v>977</v>
      </c>
      <c r="H9" s="32">
        <v>1900</v>
      </c>
      <c r="I9" s="33">
        <v>638</v>
      </c>
      <c r="J9" s="31">
        <v>660</v>
      </c>
      <c r="K9" s="32">
        <v>1298</v>
      </c>
      <c r="L9" s="30">
        <v>282</v>
      </c>
      <c r="M9" s="31">
        <v>312</v>
      </c>
      <c r="N9" s="32">
        <v>594</v>
      </c>
      <c r="O9" s="30">
        <v>3</v>
      </c>
      <c r="P9" s="34">
        <v>5</v>
      </c>
      <c r="Q9" s="32">
        <v>8</v>
      </c>
      <c r="R9" s="35">
        <f t="shared" si="1"/>
        <v>0.38506466416353774</v>
      </c>
      <c r="S9" s="36">
        <f t="shared" si="0"/>
        <v>0.40878661087866108</v>
      </c>
      <c r="T9" s="37">
        <f t="shared" si="0"/>
        <v>0.39690829329433885</v>
      </c>
      <c r="U9" s="38"/>
      <c r="V9" s="38"/>
    </row>
    <row r="10" spans="1:22" ht="17.25" customHeight="1" x14ac:dyDescent="0.2">
      <c r="A10" s="53" t="s">
        <v>38</v>
      </c>
      <c r="B10" s="29" t="s">
        <v>47</v>
      </c>
      <c r="C10" s="30">
        <v>1061</v>
      </c>
      <c r="D10" s="31">
        <v>1051</v>
      </c>
      <c r="E10" s="31">
        <v>2112</v>
      </c>
      <c r="F10" s="30">
        <v>398</v>
      </c>
      <c r="G10" s="31">
        <v>404</v>
      </c>
      <c r="H10" s="32">
        <v>802</v>
      </c>
      <c r="I10" s="33">
        <v>267</v>
      </c>
      <c r="J10" s="31">
        <v>243</v>
      </c>
      <c r="K10" s="32">
        <v>510</v>
      </c>
      <c r="L10" s="30">
        <v>129</v>
      </c>
      <c r="M10" s="31">
        <v>160</v>
      </c>
      <c r="N10" s="32">
        <v>289</v>
      </c>
      <c r="O10" s="30">
        <v>2</v>
      </c>
      <c r="P10" s="34">
        <v>1</v>
      </c>
      <c r="Q10" s="32">
        <v>3</v>
      </c>
      <c r="R10" s="35">
        <f t="shared" si="1"/>
        <v>0.3751178133836004</v>
      </c>
      <c r="S10" s="36">
        <f t="shared" si="0"/>
        <v>0.38439581351094199</v>
      </c>
      <c r="T10" s="37">
        <f t="shared" si="0"/>
        <v>0.37973484848484851</v>
      </c>
      <c r="U10" s="38"/>
      <c r="V10" s="38"/>
    </row>
    <row r="11" spans="1:22" ht="17.25" customHeight="1" x14ac:dyDescent="0.2">
      <c r="A11" s="53" t="s">
        <v>39</v>
      </c>
      <c r="B11" s="29" t="s">
        <v>48</v>
      </c>
      <c r="C11" s="30">
        <v>2684</v>
      </c>
      <c r="D11" s="31">
        <v>2733</v>
      </c>
      <c r="E11" s="31">
        <v>5417</v>
      </c>
      <c r="F11" s="30">
        <v>1002</v>
      </c>
      <c r="G11" s="31">
        <v>1003</v>
      </c>
      <c r="H11" s="32">
        <v>2005</v>
      </c>
      <c r="I11" s="33">
        <v>717</v>
      </c>
      <c r="J11" s="31">
        <v>670</v>
      </c>
      <c r="K11" s="32">
        <v>1387</v>
      </c>
      <c r="L11" s="30">
        <v>283</v>
      </c>
      <c r="M11" s="31">
        <v>331</v>
      </c>
      <c r="N11" s="32">
        <v>614</v>
      </c>
      <c r="O11" s="30">
        <v>2</v>
      </c>
      <c r="P11" s="34">
        <v>2</v>
      </c>
      <c r="Q11" s="32">
        <v>4</v>
      </c>
      <c r="R11" s="35">
        <f t="shared" si="1"/>
        <v>0.37332339791356184</v>
      </c>
      <c r="S11" s="36">
        <f t="shared" si="0"/>
        <v>0.36699597511891696</v>
      </c>
      <c r="T11" s="37">
        <f t="shared" si="0"/>
        <v>0.37013106885730107</v>
      </c>
      <c r="U11" s="38"/>
      <c r="V11" s="38"/>
    </row>
    <row r="12" spans="1:22" ht="17.25" customHeight="1" x14ac:dyDescent="0.2">
      <c r="A12" s="53" t="s">
        <v>40</v>
      </c>
      <c r="B12" s="29" t="s">
        <v>49</v>
      </c>
      <c r="C12" s="30">
        <v>1753</v>
      </c>
      <c r="D12" s="31">
        <v>1698</v>
      </c>
      <c r="E12" s="31">
        <v>3451</v>
      </c>
      <c r="F12" s="30">
        <v>568</v>
      </c>
      <c r="G12" s="31">
        <v>573</v>
      </c>
      <c r="H12" s="32">
        <v>1141</v>
      </c>
      <c r="I12" s="33">
        <v>404</v>
      </c>
      <c r="J12" s="31">
        <v>398</v>
      </c>
      <c r="K12" s="32">
        <v>802</v>
      </c>
      <c r="L12" s="30">
        <v>162</v>
      </c>
      <c r="M12" s="31">
        <v>173</v>
      </c>
      <c r="N12" s="32">
        <v>335</v>
      </c>
      <c r="O12" s="30">
        <v>2</v>
      </c>
      <c r="P12" s="34">
        <v>2</v>
      </c>
      <c r="Q12" s="32">
        <v>4</v>
      </c>
      <c r="R12" s="35">
        <f t="shared" si="1"/>
        <v>0.32401597261836851</v>
      </c>
      <c r="S12" s="36">
        <f t="shared" si="0"/>
        <v>0.33745583038869259</v>
      </c>
      <c r="T12" s="37">
        <f t="shared" si="0"/>
        <v>0.33062880324543609</v>
      </c>
      <c r="U12" s="38"/>
      <c r="V12" s="38"/>
    </row>
    <row r="13" spans="1:22" ht="17.25" customHeight="1" x14ac:dyDescent="0.2">
      <c r="A13" s="53" t="s">
        <v>41</v>
      </c>
      <c r="B13" s="29" t="s">
        <v>50</v>
      </c>
      <c r="C13" s="30">
        <v>1709</v>
      </c>
      <c r="D13" s="31">
        <v>1773</v>
      </c>
      <c r="E13" s="31">
        <v>3482</v>
      </c>
      <c r="F13" s="30">
        <v>620</v>
      </c>
      <c r="G13" s="31">
        <v>670</v>
      </c>
      <c r="H13" s="32">
        <v>1290</v>
      </c>
      <c r="I13" s="33">
        <v>438</v>
      </c>
      <c r="J13" s="31">
        <v>438</v>
      </c>
      <c r="K13" s="32">
        <v>876</v>
      </c>
      <c r="L13" s="30">
        <v>181</v>
      </c>
      <c r="M13" s="31">
        <v>230</v>
      </c>
      <c r="N13" s="32">
        <v>411</v>
      </c>
      <c r="O13" s="30">
        <v>1</v>
      </c>
      <c r="P13" s="34">
        <v>2</v>
      </c>
      <c r="Q13" s="32">
        <v>3</v>
      </c>
      <c r="R13" s="35">
        <f t="shared" si="1"/>
        <v>0.36278525453481569</v>
      </c>
      <c r="S13" s="36">
        <f t="shared" si="0"/>
        <v>0.37789058093626621</v>
      </c>
      <c r="T13" s="37">
        <f t="shared" si="0"/>
        <v>0.3704767375071798</v>
      </c>
      <c r="U13" s="38"/>
      <c r="V13" s="38"/>
    </row>
    <row r="14" spans="1:22" ht="17.25" customHeight="1" x14ac:dyDescent="0.2">
      <c r="A14" s="53" t="s">
        <v>42</v>
      </c>
      <c r="B14" s="29" t="s">
        <v>51</v>
      </c>
      <c r="C14" s="30">
        <v>1526</v>
      </c>
      <c r="D14" s="31">
        <v>1645</v>
      </c>
      <c r="E14" s="31">
        <v>3171</v>
      </c>
      <c r="F14" s="30">
        <v>568</v>
      </c>
      <c r="G14" s="31">
        <v>609</v>
      </c>
      <c r="H14" s="32">
        <v>1177</v>
      </c>
      <c r="I14" s="33">
        <v>451</v>
      </c>
      <c r="J14" s="31">
        <v>449</v>
      </c>
      <c r="K14" s="32">
        <v>900</v>
      </c>
      <c r="L14" s="30">
        <v>116</v>
      </c>
      <c r="M14" s="31">
        <v>159</v>
      </c>
      <c r="N14" s="32">
        <v>275</v>
      </c>
      <c r="O14" s="30">
        <v>1</v>
      </c>
      <c r="P14" s="34">
        <v>1</v>
      </c>
      <c r="Q14" s="32">
        <v>2</v>
      </c>
      <c r="R14" s="35">
        <f t="shared" si="1"/>
        <v>0.37221494102228048</v>
      </c>
      <c r="S14" s="36">
        <f t="shared" si="0"/>
        <v>0.37021276595744679</v>
      </c>
      <c r="T14" s="37">
        <f t="shared" si="0"/>
        <v>0.37117628508356987</v>
      </c>
      <c r="U14" s="38"/>
      <c r="V14" s="38"/>
    </row>
    <row r="15" spans="1:22" ht="17.25" customHeight="1" x14ac:dyDescent="0.2">
      <c r="A15" s="53" t="s">
        <v>52</v>
      </c>
      <c r="B15" s="29" t="s">
        <v>53</v>
      </c>
      <c r="C15" s="30">
        <v>2792</v>
      </c>
      <c r="D15" s="31">
        <v>2895</v>
      </c>
      <c r="E15" s="31">
        <v>5687</v>
      </c>
      <c r="F15" s="30">
        <v>1148</v>
      </c>
      <c r="G15" s="31">
        <v>1253</v>
      </c>
      <c r="H15" s="32">
        <v>2401</v>
      </c>
      <c r="I15" s="33">
        <v>719</v>
      </c>
      <c r="J15" s="31">
        <v>740</v>
      </c>
      <c r="K15" s="32">
        <v>1459</v>
      </c>
      <c r="L15" s="30">
        <v>426</v>
      </c>
      <c r="M15" s="31">
        <v>505</v>
      </c>
      <c r="N15" s="32">
        <v>931</v>
      </c>
      <c r="O15" s="30">
        <v>3</v>
      </c>
      <c r="P15" s="34">
        <v>8</v>
      </c>
      <c r="Q15" s="32">
        <v>11</v>
      </c>
      <c r="R15" s="35">
        <f t="shared" si="1"/>
        <v>0.41117478510028654</v>
      </c>
      <c r="S15" s="36">
        <f t="shared" si="0"/>
        <v>0.43281519861830742</v>
      </c>
      <c r="T15" s="37">
        <f t="shared" si="0"/>
        <v>0.42219096184279936</v>
      </c>
    </row>
    <row r="16" spans="1:22" ht="17.25" customHeight="1" x14ac:dyDescent="0.2">
      <c r="A16" s="53" t="s">
        <v>54</v>
      </c>
      <c r="B16" s="29" t="s">
        <v>55</v>
      </c>
      <c r="C16" s="30">
        <v>2397</v>
      </c>
      <c r="D16" s="31">
        <v>2502</v>
      </c>
      <c r="E16" s="31">
        <v>4899</v>
      </c>
      <c r="F16" s="30">
        <v>815</v>
      </c>
      <c r="G16" s="31">
        <v>900</v>
      </c>
      <c r="H16" s="32">
        <v>1715</v>
      </c>
      <c r="I16" s="33">
        <v>594</v>
      </c>
      <c r="J16" s="31">
        <v>591</v>
      </c>
      <c r="K16" s="32">
        <v>1185</v>
      </c>
      <c r="L16" s="30">
        <v>220</v>
      </c>
      <c r="M16" s="31">
        <v>301</v>
      </c>
      <c r="N16" s="32">
        <v>521</v>
      </c>
      <c r="O16" s="30">
        <v>1</v>
      </c>
      <c r="P16" s="34">
        <v>8</v>
      </c>
      <c r="Q16" s="32">
        <v>9</v>
      </c>
      <c r="R16" s="35">
        <f t="shared" si="1"/>
        <v>0.34000834376303712</v>
      </c>
      <c r="S16" s="36">
        <f t="shared" si="0"/>
        <v>0.35971223021582732</v>
      </c>
      <c r="T16" s="37">
        <f t="shared" si="0"/>
        <v>0.35007144315166361</v>
      </c>
    </row>
    <row r="17" spans="1:20" ht="17.25" customHeight="1" x14ac:dyDescent="0.2">
      <c r="A17" s="53" t="s">
        <v>56</v>
      </c>
      <c r="B17" s="29" t="s">
        <v>57</v>
      </c>
      <c r="C17" s="30">
        <v>4055</v>
      </c>
      <c r="D17" s="31">
        <v>4298</v>
      </c>
      <c r="E17" s="31">
        <v>8353</v>
      </c>
      <c r="F17" s="30">
        <v>1773</v>
      </c>
      <c r="G17" s="31">
        <v>1914</v>
      </c>
      <c r="H17" s="32">
        <v>3687</v>
      </c>
      <c r="I17" s="33">
        <v>1084</v>
      </c>
      <c r="J17" s="31">
        <v>1044</v>
      </c>
      <c r="K17" s="32">
        <v>2128</v>
      </c>
      <c r="L17" s="30">
        <v>687</v>
      </c>
      <c r="M17" s="31">
        <v>862</v>
      </c>
      <c r="N17" s="32">
        <v>1549</v>
      </c>
      <c r="O17" s="30">
        <v>2</v>
      </c>
      <c r="P17" s="34">
        <v>8</v>
      </c>
      <c r="Q17" s="32">
        <v>10</v>
      </c>
      <c r="R17" s="35">
        <f t="shared" si="1"/>
        <v>0.43723797780517881</v>
      </c>
      <c r="S17" s="36">
        <f t="shared" si="0"/>
        <v>0.44532340623545835</v>
      </c>
      <c r="T17" s="37">
        <f t="shared" si="0"/>
        <v>0.44139830001197172</v>
      </c>
    </row>
    <row r="18" spans="1:20" ht="17.25" customHeight="1" x14ac:dyDescent="0.2">
      <c r="A18" s="53" t="s">
        <v>58</v>
      </c>
      <c r="B18" s="29" t="s">
        <v>59</v>
      </c>
      <c r="C18" s="30">
        <v>1938</v>
      </c>
      <c r="D18" s="31">
        <v>1956</v>
      </c>
      <c r="E18" s="31">
        <v>3894</v>
      </c>
      <c r="F18" s="30">
        <v>867</v>
      </c>
      <c r="G18" s="31">
        <v>923</v>
      </c>
      <c r="H18" s="32">
        <v>1790</v>
      </c>
      <c r="I18" s="33">
        <v>555</v>
      </c>
      <c r="J18" s="31">
        <v>565</v>
      </c>
      <c r="K18" s="32">
        <v>1120</v>
      </c>
      <c r="L18" s="30">
        <v>310</v>
      </c>
      <c r="M18" s="31">
        <v>356</v>
      </c>
      <c r="N18" s="32">
        <v>666</v>
      </c>
      <c r="O18" s="30">
        <v>2</v>
      </c>
      <c r="P18" s="34">
        <v>2</v>
      </c>
      <c r="Q18" s="32">
        <v>4</v>
      </c>
      <c r="R18" s="35">
        <f t="shared" si="1"/>
        <v>0.44736842105263158</v>
      </c>
      <c r="S18" s="36">
        <f t="shared" si="0"/>
        <v>0.47188139059304701</v>
      </c>
      <c r="T18" s="37">
        <f t="shared" si="0"/>
        <v>0.45968156137647664</v>
      </c>
    </row>
    <row r="19" spans="1:20" ht="17.25" customHeight="1" x14ac:dyDescent="0.2">
      <c r="A19" s="53" t="s">
        <v>60</v>
      </c>
      <c r="B19" s="29" t="s">
        <v>61</v>
      </c>
      <c r="C19" s="30">
        <v>2358</v>
      </c>
      <c r="D19" s="31">
        <v>2455</v>
      </c>
      <c r="E19" s="31">
        <v>4813</v>
      </c>
      <c r="F19" s="30">
        <v>1029</v>
      </c>
      <c r="G19" s="31">
        <v>1077</v>
      </c>
      <c r="H19" s="32">
        <v>2106</v>
      </c>
      <c r="I19" s="33">
        <v>709</v>
      </c>
      <c r="J19" s="31">
        <v>696</v>
      </c>
      <c r="K19" s="32">
        <v>1405</v>
      </c>
      <c r="L19" s="30">
        <v>318</v>
      </c>
      <c r="M19" s="31">
        <v>377</v>
      </c>
      <c r="N19" s="32">
        <v>695</v>
      </c>
      <c r="O19" s="30">
        <v>2</v>
      </c>
      <c r="P19" s="34">
        <v>4</v>
      </c>
      <c r="Q19" s="32">
        <v>6</v>
      </c>
      <c r="R19" s="35">
        <f t="shared" si="1"/>
        <v>0.43638676844783714</v>
      </c>
      <c r="S19" s="36">
        <f t="shared" si="0"/>
        <v>0.43869653767820777</v>
      </c>
      <c r="T19" s="37">
        <f t="shared" si="0"/>
        <v>0.43756492831913568</v>
      </c>
    </row>
    <row r="20" spans="1:20" ht="17.25" customHeight="1" x14ac:dyDescent="0.2">
      <c r="A20" s="53" t="s">
        <v>62</v>
      </c>
      <c r="B20" s="29" t="s">
        <v>63</v>
      </c>
      <c r="C20" s="30">
        <v>1424</v>
      </c>
      <c r="D20" s="31">
        <v>1464</v>
      </c>
      <c r="E20" s="31">
        <v>2888</v>
      </c>
      <c r="F20" s="30">
        <v>644</v>
      </c>
      <c r="G20" s="31">
        <v>655</v>
      </c>
      <c r="H20" s="32">
        <v>1299</v>
      </c>
      <c r="I20" s="30">
        <v>405</v>
      </c>
      <c r="J20" s="31">
        <v>364</v>
      </c>
      <c r="K20" s="32">
        <v>769</v>
      </c>
      <c r="L20" s="30">
        <v>234</v>
      </c>
      <c r="M20" s="31">
        <v>288</v>
      </c>
      <c r="N20" s="32">
        <v>522</v>
      </c>
      <c r="O20" s="30">
        <v>5</v>
      </c>
      <c r="P20" s="34">
        <v>3</v>
      </c>
      <c r="Q20" s="32">
        <v>8</v>
      </c>
      <c r="R20" s="35">
        <f t="shared" si="1"/>
        <v>0.45224719101123595</v>
      </c>
      <c r="S20" s="36">
        <f t="shared" si="0"/>
        <v>0.44740437158469948</v>
      </c>
      <c r="T20" s="37">
        <f t="shared" si="0"/>
        <v>0.44979224376731303</v>
      </c>
    </row>
    <row r="21" spans="1:20" ht="17.25" customHeight="1" x14ac:dyDescent="0.2">
      <c r="A21" s="53" t="s">
        <v>64</v>
      </c>
      <c r="B21" s="29" t="s">
        <v>65</v>
      </c>
      <c r="C21" s="30">
        <v>710</v>
      </c>
      <c r="D21" s="31">
        <v>706</v>
      </c>
      <c r="E21" s="31">
        <v>1416</v>
      </c>
      <c r="F21" s="30">
        <v>280</v>
      </c>
      <c r="G21" s="31">
        <v>282</v>
      </c>
      <c r="H21" s="32">
        <v>562</v>
      </c>
      <c r="I21" s="30">
        <v>207</v>
      </c>
      <c r="J21" s="31">
        <v>183</v>
      </c>
      <c r="K21" s="32">
        <v>390</v>
      </c>
      <c r="L21" s="30">
        <v>69</v>
      </c>
      <c r="M21" s="31">
        <v>84</v>
      </c>
      <c r="N21" s="32">
        <v>153</v>
      </c>
      <c r="O21" s="30">
        <v>4</v>
      </c>
      <c r="P21" s="34">
        <v>15</v>
      </c>
      <c r="Q21" s="32">
        <v>19</v>
      </c>
      <c r="R21" s="35">
        <f t="shared" si="1"/>
        <v>0.39436619718309857</v>
      </c>
      <c r="S21" s="36">
        <f t="shared" si="0"/>
        <v>0.39943342776203966</v>
      </c>
      <c r="T21" s="37">
        <f t="shared" si="0"/>
        <v>0.39689265536723162</v>
      </c>
    </row>
    <row r="22" spans="1:20" ht="17.25" customHeight="1" x14ac:dyDescent="0.2">
      <c r="A22" s="53" t="s">
        <v>66</v>
      </c>
      <c r="B22" s="29" t="s">
        <v>67</v>
      </c>
      <c r="C22" s="30">
        <v>1171</v>
      </c>
      <c r="D22" s="31">
        <v>1231</v>
      </c>
      <c r="E22" s="31">
        <v>2402</v>
      </c>
      <c r="F22" s="30">
        <v>501</v>
      </c>
      <c r="G22" s="31">
        <v>521</v>
      </c>
      <c r="H22" s="32">
        <v>1022</v>
      </c>
      <c r="I22" s="30">
        <v>354</v>
      </c>
      <c r="J22" s="31">
        <v>349</v>
      </c>
      <c r="K22" s="32">
        <v>703</v>
      </c>
      <c r="L22" s="30">
        <v>144</v>
      </c>
      <c r="M22" s="31">
        <v>171</v>
      </c>
      <c r="N22" s="32">
        <v>315</v>
      </c>
      <c r="O22" s="30">
        <v>3</v>
      </c>
      <c r="P22" s="34">
        <v>1</v>
      </c>
      <c r="Q22" s="32">
        <v>4</v>
      </c>
      <c r="R22" s="35">
        <f t="shared" si="1"/>
        <v>0.42783945345858243</v>
      </c>
      <c r="S22" s="36">
        <f t="shared" si="0"/>
        <v>0.42323314378554022</v>
      </c>
      <c r="T22" s="37">
        <f t="shared" si="0"/>
        <v>0.42547876769358867</v>
      </c>
    </row>
    <row r="23" spans="1:20" ht="17.25" customHeight="1" x14ac:dyDescent="0.2">
      <c r="A23" s="53" t="s">
        <v>68</v>
      </c>
      <c r="B23" s="29" t="s">
        <v>69</v>
      </c>
      <c r="C23" s="30">
        <v>1575</v>
      </c>
      <c r="D23" s="31">
        <v>1603</v>
      </c>
      <c r="E23" s="31">
        <v>3178</v>
      </c>
      <c r="F23" s="30">
        <v>663</v>
      </c>
      <c r="G23" s="31">
        <v>727</v>
      </c>
      <c r="H23" s="32">
        <v>1390</v>
      </c>
      <c r="I23" s="30">
        <v>513</v>
      </c>
      <c r="J23" s="31">
        <v>515</v>
      </c>
      <c r="K23" s="32">
        <v>1028</v>
      </c>
      <c r="L23" s="30">
        <v>146</v>
      </c>
      <c r="M23" s="31">
        <v>207</v>
      </c>
      <c r="N23" s="32">
        <v>353</v>
      </c>
      <c r="O23" s="30">
        <v>4</v>
      </c>
      <c r="P23" s="34">
        <v>5</v>
      </c>
      <c r="Q23" s="32">
        <v>9</v>
      </c>
      <c r="R23" s="35">
        <f t="shared" ref="R23" si="2">IF(I23="","",F23/C23)</f>
        <v>0.42095238095238097</v>
      </c>
      <c r="S23" s="36">
        <f t="shared" ref="S23" si="3">IF(J23="","",G23/D23)</f>
        <v>0.45352464129756709</v>
      </c>
      <c r="T23" s="37">
        <f t="shared" ref="T23" si="4">IF(K23="","",H23/E23)</f>
        <v>0.43738200125865323</v>
      </c>
    </row>
    <row r="24" spans="1:20" ht="17.25" customHeight="1" thickBot="1" x14ac:dyDescent="0.25">
      <c r="A24" s="53" t="s">
        <v>70</v>
      </c>
      <c r="B24" s="29" t="s">
        <v>71</v>
      </c>
      <c r="C24" s="30">
        <v>1612</v>
      </c>
      <c r="D24" s="31">
        <v>1629</v>
      </c>
      <c r="E24" s="31">
        <v>3241</v>
      </c>
      <c r="F24" s="30">
        <v>643</v>
      </c>
      <c r="G24" s="31">
        <v>662</v>
      </c>
      <c r="H24" s="32">
        <v>1305</v>
      </c>
      <c r="I24" s="30">
        <v>460</v>
      </c>
      <c r="J24" s="31">
        <v>394</v>
      </c>
      <c r="K24" s="32">
        <v>854</v>
      </c>
      <c r="L24" s="30">
        <v>182</v>
      </c>
      <c r="M24" s="31">
        <v>264</v>
      </c>
      <c r="N24" s="32">
        <v>446</v>
      </c>
      <c r="O24" s="30">
        <v>1</v>
      </c>
      <c r="P24" s="34">
        <v>4</v>
      </c>
      <c r="Q24" s="32">
        <v>5</v>
      </c>
      <c r="R24" s="35">
        <f t="shared" ref="R24" si="5">IF(I24="","",F24/C24)</f>
        <v>0.39888337468982632</v>
      </c>
      <c r="S24" s="36">
        <f t="shared" ref="S24" si="6">IF(J24="","",G24/D24)</f>
        <v>0.40638428483732353</v>
      </c>
      <c r="T24" s="37">
        <f t="shared" ref="T24" si="7">IF(K24="","",H24/E24)</f>
        <v>0.40265350200555383</v>
      </c>
    </row>
    <row r="25" spans="1:20" ht="17.25" customHeight="1" thickTop="1" thickBot="1" x14ac:dyDescent="0.25">
      <c r="A25" s="39" t="s">
        <v>20</v>
      </c>
      <c r="B25" s="40"/>
      <c r="C25" s="41">
        <f t="shared" ref="C25:Q25" si="8">SUM(C6:C24)</f>
        <v>36575</v>
      </c>
      <c r="D25" s="42">
        <f t="shared" si="8"/>
        <v>37618</v>
      </c>
      <c r="E25" s="43">
        <f t="shared" si="8"/>
        <v>74193</v>
      </c>
      <c r="F25" s="41">
        <f t="shared" si="8"/>
        <v>14662</v>
      </c>
      <c r="G25" s="42">
        <f t="shared" si="8"/>
        <v>15511</v>
      </c>
      <c r="H25" s="43">
        <f t="shared" si="8"/>
        <v>30173</v>
      </c>
      <c r="I25" s="41">
        <f t="shared" si="8"/>
        <v>9907</v>
      </c>
      <c r="J25" s="42">
        <f t="shared" si="8"/>
        <v>9665</v>
      </c>
      <c r="K25" s="43">
        <f t="shared" si="8"/>
        <v>19572</v>
      </c>
      <c r="L25" s="41">
        <f t="shared" si="8"/>
        <v>4700</v>
      </c>
      <c r="M25" s="42">
        <f t="shared" si="8"/>
        <v>5748</v>
      </c>
      <c r="N25" s="43">
        <f t="shared" si="8"/>
        <v>10448</v>
      </c>
      <c r="O25" s="41">
        <f t="shared" si="8"/>
        <v>55</v>
      </c>
      <c r="P25" s="42">
        <f t="shared" si="8"/>
        <v>98</v>
      </c>
      <c r="Q25" s="43">
        <f t="shared" si="8"/>
        <v>153</v>
      </c>
      <c r="R25" s="44">
        <f>IF(OR(F25=0,C25=0),"",F25/C25)</f>
        <v>0.40087491455912511</v>
      </c>
      <c r="S25" s="45">
        <f>IF(OR(G25=0,D25=0),"",G25/D25)</f>
        <v>0.41232920410441809</v>
      </c>
      <c r="T25" s="46">
        <f>IF(OR(H25=0,E25=0),"",H25/E25)</f>
        <v>0.40668257113204748</v>
      </c>
    </row>
    <row r="26" spans="1:20" ht="16.5" customHeight="1" x14ac:dyDescent="0.2"/>
    <row r="27" spans="1:20" ht="16.5" customHeight="1" x14ac:dyDescent="0.2"/>
    <row r="28" spans="1:20" ht="16.5" customHeight="1" x14ac:dyDescent="0.2"/>
    <row r="29" spans="1:20" ht="16.5" customHeight="1" x14ac:dyDescent="0.2"/>
    <row r="30" spans="1:20" ht="16.5" customHeight="1" x14ac:dyDescent="0.2"/>
    <row r="31" spans="1:20" ht="16.5" customHeight="1" x14ac:dyDescent="0.2"/>
    <row r="32" spans="1:20" ht="16.5" customHeight="1" x14ac:dyDescent="0.2"/>
    <row r="33" ht="16.5" customHeight="1" x14ac:dyDescent="0.2"/>
    <row r="34" ht="16.5" customHeight="1" x14ac:dyDescent="0.2"/>
    <row r="35" ht="16.5" customHeight="1" x14ac:dyDescent="0.2"/>
    <row r="36" ht="16.5" customHeight="1" x14ac:dyDescent="0.2"/>
    <row r="37" ht="16.5" customHeight="1" x14ac:dyDescent="0.2"/>
    <row r="38" ht="16.5" customHeight="1" x14ac:dyDescent="0.2"/>
    <row r="39" ht="16.5" customHeight="1" x14ac:dyDescent="0.2"/>
    <row r="40" ht="16.5" customHeight="1" x14ac:dyDescent="0.2"/>
  </sheetData>
  <sheetProtection algorithmName="SHA-512" hashValue="RkNoT4UxDBgnHi1umPwcak09cF0qo790xs+Z/w9eqb6v9x7emYL0uMJ/+0e0UXI/2M79z6cAW1VBUQJlAbQGug==" saltValue="NHHcjeY01u3JCB/xH6aFMQ==" spinCount="100000" sheet="1" formatCells="0" formatColumns="0" formatRows="0"/>
  <mergeCells count="9">
    <mergeCell ref="A1:T3"/>
    <mergeCell ref="A4:A5"/>
    <mergeCell ref="B4:B5"/>
    <mergeCell ref="C4:E4"/>
    <mergeCell ref="F4:H4"/>
    <mergeCell ref="I4:K4"/>
    <mergeCell ref="L4:N4"/>
    <mergeCell ref="O4:Q4"/>
    <mergeCell ref="R4:T4"/>
  </mergeCells>
  <phoneticPr fontId="2"/>
  <printOptions horizontalCentered="1"/>
  <pageMargins left="0.39370078740157483" right="0.39370078740157483" top="0.62992125984251968" bottom="0.59055118110236227" header="0.43307086614173229" footer="0.39370078740157483"/>
  <pageSetup paperSize="9" scale="81" orientation="landscape" r:id="rId1"/>
  <headerFooter alignWithMargins="0">
    <oddFooter>&amp;R平成31年４月７日執行　埼玉県議会議員一般選挙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autoPageBreaks="0" fitToPage="1"/>
  </sheetPr>
  <dimension ref="A1:V39"/>
  <sheetViews>
    <sheetView showGridLines="0" view="pageBreakPreview" zoomScale="80" zoomScaleNormal="80" zoomScaleSheetLayoutView="80" workbookViewId="0">
      <selection sqref="A1:XFD1048576"/>
    </sheetView>
  </sheetViews>
  <sheetFormatPr defaultColWidth="9" defaultRowHeight="13.2" x14ac:dyDescent="0.2"/>
  <cols>
    <col min="1" max="1" width="9" style="26"/>
    <col min="2" max="2" width="27.6640625" style="26" customWidth="1"/>
    <col min="3" max="4" width="8.33203125" style="26" bestFit="1" customWidth="1"/>
    <col min="5" max="5" width="8.6640625" style="26" customWidth="1"/>
    <col min="6" max="8" width="8.33203125" style="26" customWidth="1"/>
    <col min="9" max="14" width="7.33203125" style="26" customWidth="1"/>
    <col min="15" max="17" width="6.33203125" style="26" customWidth="1"/>
    <col min="18" max="20" width="8.33203125" style="26" customWidth="1"/>
    <col min="21" max="16384" width="9" style="26"/>
  </cols>
  <sheetData>
    <row r="1" spans="1:22" ht="23.25" customHeight="1" x14ac:dyDescent="0.2">
      <c r="A1" s="70" t="s">
        <v>28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2" ht="21" customHeight="1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2" ht="17.25" customHeight="1" thickBot="1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</row>
    <row r="4" spans="1:22" ht="27.6" customHeight="1" x14ac:dyDescent="0.2">
      <c r="A4" s="72" t="s">
        <v>0</v>
      </c>
      <c r="B4" s="74" t="s">
        <v>1</v>
      </c>
      <c r="C4" s="76" t="s">
        <v>5</v>
      </c>
      <c r="D4" s="77"/>
      <c r="E4" s="78"/>
      <c r="F4" s="76" t="s">
        <v>6</v>
      </c>
      <c r="G4" s="77"/>
      <c r="H4" s="78"/>
      <c r="I4" s="76" t="s">
        <v>23</v>
      </c>
      <c r="J4" s="77"/>
      <c r="K4" s="78"/>
      <c r="L4" s="79" t="s">
        <v>7</v>
      </c>
      <c r="M4" s="80"/>
      <c r="N4" s="81"/>
      <c r="O4" s="76" t="s">
        <v>24</v>
      </c>
      <c r="P4" s="77"/>
      <c r="Q4" s="78"/>
      <c r="R4" s="76" t="s">
        <v>25</v>
      </c>
      <c r="S4" s="77"/>
      <c r="T4" s="78"/>
    </row>
    <row r="5" spans="1:22" ht="17.25" customHeight="1" x14ac:dyDescent="0.2">
      <c r="A5" s="73"/>
      <c r="B5" s="75"/>
      <c r="C5" s="53" t="s">
        <v>2</v>
      </c>
      <c r="D5" s="27" t="s">
        <v>3</v>
      </c>
      <c r="E5" s="28" t="s">
        <v>18</v>
      </c>
      <c r="F5" s="53" t="s">
        <v>2</v>
      </c>
      <c r="G5" s="27" t="s">
        <v>3</v>
      </c>
      <c r="H5" s="28" t="s">
        <v>19</v>
      </c>
      <c r="I5" s="53" t="s">
        <v>2</v>
      </c>
      <c r="J5" s="27" t="s">
        <v>3</v>
      </c>
      <c r="K5" s="28" t="s">
        <v>19</v>
      </c>
      <c r="L5" s="53" t="s">
        <v>2</v>
      </c>
      <c r="M5" s="27" t="s">
        <v>3</v>
      </c>
      <c r="N5" s="28" t="s">
        <v>19</v>
      </c>
      <c r="O5" s="53" t="s">
        <v>2</v>
      </c>
      <c r="P5" s="27" t="s">
        <v>3</v>
      </c>
      <c r="Q5" s="28" t="s">
        <v>19</v>
      </c>
      <c r="R5" s="53" t="s">
        <v>2</v>
      </c>
      <c r="S5" s="27" t="s">
        <v>3</v>
      </c>
      <c r="T5" s="28" t="s">
        <v>21</v>
      </c>
    </row>
    <row r="6" spans="1:22" ht="17.25" customHeight="1" x14ac:dyDescent="0.2">
      <c r="A6" s="53" t="s">
        <v>34</v>
      </c>
      <c r="B6" s="29" t="s">
        <v>78</v>
      </c>
      <c r="C6" s="30">
        <v>2544</v>
      </c>
      <c r="D6" s="31">
        <v>2556</v>
      </c>
      <c r="E6" s="31">
        <v>5100</v>
      </c>
      <c r="F6" s="30">
        <v>984</v>
      </c>
      <c r="G6" s="31">
        <v>996</v>
      </c>
      <c r="H6" s="32">
        <v>1980</v>
      </c>
      <c r="I6" s="33">
        <v>822</v>
      </c>
      <c r="J6" s="31">
        <v>811</v>
      </c>
      <c r="K6" s="32">
        <v>1633</v>
      </c>
      <c r="L6" s="30">
        <v>160</v>
      </c>
      <c r="M6" s="31">
        <v>183</v>
      </c>
      <c r="N6" s="32">
        <v>343</v>
      </c>
      <c r="O6" s="30">
        <v>2</v>
      </c>
      <c r="P6" s="34">
        <v>2</v>
      </c>
      <c r="Q6" s="32">
        <v>4</v>
      </c>
      <c r="R6" s="35">
        <f>IF(I6="","",F6/C6)</f>
        <v>0.3867924528301887</v>
      </c>
      <c r="S6" s="36">
        <f t="shared" ref="S6:T27" si="0">IF(J6="","",G6/D6)</f>
        <v>0.38967136150234744</v>
      </c>
      <c r="T6" s="37">
        <f t="shared" si="0"/>
        <v>0.38823529411764707</v>
      </c>
      <c r="U6" s="38"/>
      <c r="V6" s="38"/>
    </row>
    <row r="7" spans="1:22" ht="17.25" customHeight="1" x14ac:dyDescent="0.2">
      <c r="A7" s="53" t="s">
        <v>35</v>
      </c>
      <c r="B7" s="29" t="s">
        <v>79</v>
      </c>
      <c r="C7" s="30">
        <v>2195</v>
      </c>
      <c r="D7" s="31">
        <v>2177</v>
      </c>
      <c r="E7" s="31">
        <v>4372</v>
      </c>
      <c r="F7" s="30">
        <v>825</v>
      </c>
      <c r="G7" s="31">
        <v>834</v>
      </c>
      <c r="H7" s="32">
        <v>1659</v>
      </c>
      <c r="I7" s="33">
        <v>588</v>
      </c>
      <c r="J7" s="31">
        <v>569</v>
      </c>
      <c r="K7" s="32">
        <v>1157</v>
      </c>
      <c r="L7" s="30">
        <v>237</v>
      </c>
      <c r="M7" s="31">
        <v>261</v>
      </c>
      <c r="N7" s="32">
        <v>498</v>
      </c>
      <c r="O7" s="30">
        <v>0</v>
      </c>
      <c r="P7" s="34">
        <v>4</v>
      </c>
      <c r="Q7" s="32">
        <v>4</v>
      </c>
      <c r="R7" s="35">
        <f t="shared" ref="R7:R27" si="1">IF(I7="","",F7/C7)</f>
        <v>0.37585421412300685</v>
      </c>
      <c r="S7" s="36">
        <f t="shared" si="0"/>
        <v>0.3830960036747818</v>
      </c>
      <c r="T7" s="37">
        <f t="shared" si="0"/>
        <v>0.37946020128087832</v>
      </c>
      <c r="U7" s="38"/>
      <c r="V7" s="38"/>
    </row>
    <row r="8" spans="1:22" ht="17.25" customHeight="1" x14ac:dyDescent="0.2">
      <c r="A8" s="53" t="s">
        <v>36</v>
      </c>
      <c r="B8" s="29" t="s">
        <v>80</v>
      </c>
      <c r="C8" s="30">
        <v>2691</v>
      </c>
      <c r="D8" s="31">
        <v>2786</v>
      </c>
      <c r="E8" s="31">
        <v>5477</v>
      </c>
      <c r="F8" s="30">
        <v>1019</v>
      </c>
      <c r="G8" s="31">
        <v>967</v>
      </c>
      <c r="H8" s="32">
        <v>1986</v>
      </c>
      <c r="I8" s="33">
        <v>850</v>
      </c>
      <c r="J8" s="31">
        <v>765</v>
      </c>
      <c r="K8" s="32">
        <v>1615</v>
      </c>
      <c r="L8" s="30">
        <v>168</v>
      </c>
      <c r="M8" s="31">
        <v>200</v>
      </c>
      <c r="N8" s="32">
        <v>368</v>
      </c>
      <c r="O8" s="30">
        <v>1</v>
      </c>
      <c r="P8" s="34">
        <v>2</v>
      </c>
      <c r="Q8" s="32">
        <v>3</v>
      </c>
      <c r="R8" s="35">
        <f t="shared" si="1"/>
        <v>0.37866963953920474</v>
      </c>
      <c r="S8" s="36">
        <f t="shared" si="0"/>
        <v>0.34709260588657576</v>
      </c>
      <c r="T8" s="37">
        <f t="shared" si="0"/>
        <v>0.36260726675187144</v>
      </c>
      <c r="U8" s="38"/>
      <c r="V8" s="38"/>
    </row>
    <row r="9" spans="1:22" ht="17.25" customHeight="1" x14ac:dyDescent="0.2">
      <c r="A9" s="53" t="s">
        <v>37</v>
      </c>
      <c r="B9" s="29" t="s">
        <v>81</v>
      </c>
      <c r="C9" s="30">
        <v>2931</v>
      </c>
      <c r="D9" s="31">
        <v>3130</v>
      </c>
      <c r="E9" s="31">
        <v>6061</v>
      </c>
      <c r="F9" s="30">
        <v>1059</v>
      </c>
      <c r="G9" s="31">
        <v>1115</v>
      </c>
      <c r="H9" s="32">
        <v>2174</v>
      </c>
      <c r="I9" s="33">
        <v>858</v>
      </c>
      <c r="J9" s="31">
        <v>848</v>
      </c>
      <c r="K9" s="32">
        <v>1706</v>
      </c>
      <c r="L9" s="30">
        <v>199</v>
      </c>
      <c r="M9" s="31">
        <v>265</v>
      </c>
      <c r="N9" s="32">
        <v>464</v>
      </c>
      <c r="O9" s="30">
        <v>2</v>
      </c>
      <c r="P9" s="34">
        <v>2</v>
      </c>
      <c r="Q9" s="32">
        <v>4</v>
      </c>
      <c r="R9" s="35">
        <f t="shared" si="1"/>
        <v>0.36131013306038895</v>
      </c>
      <c r="S9" s="36">
        <f t="shared" si="0"/>
        <v>0.35623003194888181</v>
      </c>
      <c r="T9" s="37">
        <f t="shared" si="0"/>
        <v>0.35868668536545123</v>
      </c>
      <c r="U9" s="38"/>
      <c r="V9" s="38"/>
    </row>
    <row r="10" spans="1:22" ht="17.25" customHeight="1" x14ac:dyDescent="0.2">
      <c r="A10" s="53" t="s">
        <v>38</v>
      </c>
      <c r="B10" s="29" t="s">
        <v>82</v>
      </c>
      <c r="C10" s="30">
        <v>2955</v>
      </c>
      <c r="D10" s="31">
        <v>2930</v>
      </c>
      <c r="E10" s="31">
        <v>5885</v>
      </c>
      <c r="F10" s="30">
        <v>1148</v>
      </c>
      <c r="G10" s="31">
        <v>1146</v>
      </c>
      <c r="H10" s="32">
        <v>2294</v>
      </c>
      <c r="I10" s="33">
        <v>932</v>
      </c>
      <c r="J10" s="31">
        <v>875</v>
      </c>
      <c r="K10" s="32">
        <v>1807</v>
      </c>
      <c r="L10" s="30">
        <v>215</v>
      </c>
      <c r="M10" s="31">
        <v>269</v>
      </c>
      <c r="N10" s="32">
        <v>484</v>
      </c>
      <c r="O10" s="30">
        <v>1</v>
      </c>
      <c r="P10" s="34">
        <v>2</v>
      </c>
      <c r="Q10" s="32">
        <v>3</v>
      </c>
      <c r="R10" s="35">
        <f t="shared" si="1"/>
        <v>0.38849407783417933</v>
      </c>
      <c r="S10" s="36">
        <f t="shared" si="0"/>
        <v>0.39112627986348125</v>
      </c>
      <c r="T10" s="37">
        <f t="shared" si="0"/>
        <v>0.38980458793542905</v>
      </c>
      <c r="U10" s="38"/>
      <c r="V10" s="38"/>
    </row>
    <row r="11" spans="1:22" ht="17.25" customHeight="1" x14ac:dyDescent="0.2">
      <c r="A11" s="53" t="s">
        <v>39</v>
      </c>
      <c r="B11" s="29" t="s">
        <v>83</v>
      </c>
      <c r="C11" s="30">
        <v>2732</v>
      </c>
      <c r="D11" s="31">
        <v>2789</v>
      </c>
      <c r="E11" s="31">
        <v>5521</v>
      </c>
      <c r="F11" s="30">
        <v>942</v>
      </c>
      <c r="G11" s="31">
        <v>1057</v>
      </c>
      <c r="H11" s="32">
        <v>1999</v>
      </c>
      <c r="I11" s="33">
        <v>757</v>
      </c>
      <c r="J11" s="31">
        <v>789</v>
      </c>
      <c r="K11" s="32">
        <v>1546</v>
      </c>
      <c r="L11" s="30">
        <v>181</v>
      </c>
      <c r="M11" s="31">
        <v>264</v>
      </c>
      <c r="N11" s="32">
        <v>445</v>
      </c>
      <c r="O11" s="30">
        <v>4</v>
      </c>
      <c r="P11" s="34">
        <v>4</v>
      </c>
      <c r="Q11" s="32">
        <v>8</v>
      </c>
      <c r="R11" s="35">
        <f t="shared" si="1"/>
        <v>0.34480234260614934</v>
      </c>
      <c r="S11" s="36">
        <f t="shared" si="0"/>
        <v>0.37898888490498389</v>
      </c>
      <c r="T11" s="37">
        <f t="shared" si="0"/>
        <v>0.36207208838978444</v>
      </c>
      <c r="U11" s="38"/>
      <c r="V11" s="38"/>
    </row>
    <row r="12" spans="1:22" ht="17.25" customHeight="1" x14ac:dyDescent="0.2">
      <c r="A12" s="53" t="s">
        <v>40</v>
      </c>
      <c r="B12" s="29" t="s">
        <v>84</v>
      </c>
      <c r="C12" s="30">
        <v>1419</v>
      </c>
      <c r="D12" s="31">
        <v>1372</v>
      </c>
      <c r="E12" s="31">
        <v>2791</v>
      </c>
      <c r="F12" s="30">
        <v>514</v>
      </c>
      <c r="G12" s="31">
        <v>494</v>
      </c>
      <c r="H12" s="32">
        <v>1008</v>
      </c>
      <c r="I12" s="33">
        <v>397</v>
      </c>
      <c r="J12" s="31">
        <v>378</v>
      </c>
      <c r="K12" s="32">
        <v>775</v>
      </c>
      <c r="L12" s="30">
        <v>113</v>
      </c>
      <c r="M12" s="31">
        <v>112</v>
      </c>
      <c r="N12" s="32">
        <v>225</v>
      </c>
      <c r="O12" s="30">
        <v>4</v>
      </c>
      <c r="P12" s="34">
        <v>4</v>
      </c>
      <c r="Q12" s="32">
        <v>8</v>
      </c>
      <c r="R12" s="35">
        <f t="shared" si="1"/>
        <v>0.36222692036645526</v>
      </c>
      <c r="S12" s="36">
        <f t="shared" si="0"/>
        <v>0.36005830903790087</v>
      </c>
      <c r="T12" s="37">
        <f t="shared" si="0"/>
        <v>0.36116087423862414</v>
      </c>
      <c r="U12" s="38"/>
      <c r="V12" s="38"/>
    </row>
    <row r="13" spans="1:22" ht="17.25" customHeight="1" x14ac:dyDescent="0.2">
      <c r="A13" s="53" t="s">
        <v>41</v>
      </c>
      <c r="B13" s="29" t="s">
        <v>85</v>
      </c>
      <c r="C13" s="30">
        <v>1794</v>
      </c>
      <c r="D13" s="31">
        <v>1833</v>
      </c>
      <c r="E13" s="31">
        <v>3627</v>
      </c>
      <c r="F13" s="30">
        <v>750</v>
      </c>
      <c r="G13" s="31">
        <v>823</v>
      </c>
      <c r="H13" s="32">
        <v>1573</v>
      </c>
      <c r="I13" s="33">
        <v>612</v>
      </c>
      <c r="J13" s="31">
        <v>653</v>
      </c>
      <c r="K13" s="32">
        <v>1265</v>
      </c>
      <c r="L13" s="30">
        <v>137</v>
      </c>
      <c r="M13" s="31">
        <v>170</v>
      </c>
      <c r="N13" s="32">
        <v>307</v>
      </c>
      <c r="O13" s="30">
        <v>1</v>
      </c>
      <c r="P13" s="34">
        <v>0</v>
      </c>
      <c r="Q13" s="32">
        <v>1</v>
      </c>
      <c r="R13" s="35">
        <f t="shared" si="1"/>
        <v>0.41806020066889632</v>
      </c>
      <c r="S13" s="36">
        <f t="shared" si="0"/>
        <v>0.44899072558647024</v>
      </c>
      <c r="T13" s="37">
        <f t="shared" si="0"/>
        <v>0.43369175627240142</v>
      </c>
      <c r="U13" s="38"/>
      <c r="V13" s="38"/>
    </row>
    <row r="14" spans="1:22" ht="17.25" customHeight="1" x14ac:dyDescent="0.2">
      <c r="A14" s="53" t="s">
        <v>42</v>
      </c>
      <c r="B14" s="29" t="s">
        <v>86</v>
      </c>
      <c r="C14" s="30">
        <v>1940</v>
      </c>
      <c r="D14" s="31">
        <v>1941</v>
      </c>
      <c r="E14" s="31">
        <v>3881</v>
      </c>
      <c r="F14" s="30">
        <v>803</v>
      </c>
      <c r="G14" s="31">
        <v>840</v>
      </c>
      <c r="H14" s="32">
        <v>1643</v>
      </c>
      <c r="I14" s="33">
        <v>632</v>
      </c>
      <c r="J14" s="31">
        <v>611</v>
      </c>
      <c r="K14" s="32">
        <v>1243</v>
      </c>
      <c r="L14" s="30">
        <v>170</v>
      </c>
      <c r="M14" s="31">
        <v>228</v>
      </c>
      <c r="N14" s="32">
        <v>398</v>
      </c>
      <c r="O14" s="30">
        <v>1</v>
      </c>
      <c r="P14" s="34">
        <v>1</v>
      </c>
      <c r="Q14" s="32">
        <v>2</v>
      </c>
      <c r="R14" s="35">
        <f t="shared" si="1"/>
        <v>0.41391752577319585</v>
      </c>
      <c r="S14" s="36">
        <f t="shared" si="0"/>
        <v>0.43276661514683151</v>
      </c>
      <c r="T14" s="37">
        <f t="shared" si="0"/>
        <v>0.42334449884050501</v>
      </c>
      <c r="U14" s="38"/>
      <c r="V14" s="38"/>
    </row>
    <row r="15" spans="1:22" ht="17.25" customHeight="1" x14ac:dyDescent="0.2">
      <c r="A15" s="53" t="s">
        <v>52</v>
      </c>
      <c r="B15" s="29" t="s">
        <v>87</v>
      </c>
      <c r="C15" s="30">
        <v>1654</v>
      </c>
      <c r="D15" s="31">
        <v>1658</v>
      </c>
      <c r="E15" s="31">
        <v>3312</v>
      </c>
      <c r="F15" s="30">
        <v>698</v>
      </c>
      <c r="G15" s="31">
        <v>731</v>
      </c>
      <c r="H15" s="32">
        <v>1429</v>
      </c>
      <c r="I15" s="33">
        <v>562</v>
      </c>
      <c r="J15" s="31">
        <v>580</v>
      </c>
      <c r="K15" s="32">
        <v>1142</v>
      </c>
      <c r="L15" s="30">
        <v>134</v>
      </c>
      <c r="M15" s="31">
        <v>150</v>
      </c>
      <c r="N15" s="32">
        <v>284</v>
      </c>
      <c r="O15" s="30">
        <v>2</v>
      </c>
      <c r="P15" s="34">
        <v>1</v>
      </c>
      <c r="Q15" s="32">
        <v>3</v>
      </c>
      <c r="R15" s="35">
        <f t="shared" si="1"/>
        <v>0.42200725513905685</v>
      </c>
      <c r="S15" s="36">
        <f t="shared" si="0"/>
        <v>0.44089264173703258</v>
      </c>
      <c r="T15" s="37">
        <f t="shared" si="0"/>
        <v>0.4314613526570048</v>
      </c>
    </row>
    <row r="16" spans="1:22" ht="17.25" customHeight="1" x14ac:dyDescent="0.2">
      <c r="A16" s="53" t="s">
        <v>54</v>
      </c>
      <c r="B16" s="29" t="s">
        <v>88</v>
      </c>
      <c r="C16" s="30">
        <v>1646</v>
      </c>
      <c r="D16" s="31">
        <v>1665</v>
      </c>
      <c r="E16" s="31">
        <v>3311</v>
      </c>
      <c r="F16" s="30">
        <v>646</v>
      </c>
      <c r="G16" s="31">
        <v>666</v>
      </c>
      <c r="H16" s="32">
        <v>1312</v>
      </c>
      <c r="I16" s="33">
        <v>326</v>
      </c>
      <c r="J16" s="31">
        <v>265</v>
      </c>
      <c r="K16" s="32">
        <v>591</v>
      </c>
      <c r="L16" s="30">
        <v>319</v>
      </c>
      <c r="M16" s="31">
        <v>399</v>
      </c>
      <c r="N16" s="32">
        <v>718</v>
      </c>
      <c r="O16" s="30">
        <v>1</v>
      </c>
      <c r="P16" s="34">
        <v>2</v>
      </c>
      <c r="Q16" s="32">
        <v>3</v>
      </c>
      <c r="R16" s="35">
        <f t="shared" si="1"/>
        <v>0.39246658566221143</v>
      </c>
      <c r="S16" s="36">
        <f t="shared" si="0"/>
        <v>0.4</v>
      </c>
      <c r="T16" s="37">
        <f t="shared" si="0"/>
        <v>0.39625490788281487</v>
      </c>
    </row>
    <row r="17" spans="1:20" ht="17.25" customHeight="1" x14ac:dyDescent="0.2">
      <c r="A17" s="53" t="s">
        <v>56</v>
      </c>
      <c r="B17" s="29" t="s">
        <v>89</v>
      </c>
      <c r="C17" s="30">
        <v>2988</v>
      </c>
      <c r="D17" s="31">
        <v>3111</v>
      </c>
      <c r="E17" s="31">
        <v>6099</v>
      </c>
      <c r="F17" s="30">
        <v>1199</v>
      </c>
      <c r="G17" s="31">
        <v>1250</v>
      </c>
      <c r="H17" s="32">
        <v>2449</v>
      </c>
      <c r="I17" s="33">
        <v>823</v>
      </c>
      <c r="J17" s="31">
        <v>834</v>
      </c>
      <c r="K17" s="32">
        <v>1657</v>
      </c>
      <c r="L17" s="30">
        <v>375</v>
      </c>
      <c r="M17" s="31">
        <v>416</v>
      </c>
      <c r="N17" s="32">
        <v>791</v>
      </c>
      <c r="O17" s="30">
        <v>1</v>
      </c>
      <c r="P17" s="34">
        <v>0</v>
      </c>
      <c r="Q17" s="32">
        <v>1</v>
      </c>
      <c r="R17" s="35">
        <f t="shared" si="1"/>
        <v>0.40127175368139223</v>
      </c>
      <c r="S17" s="36">
        <f t="shared" si="0"/>
        <v>0.40180006428801029</v>
      </c>
      <c r="T17" s="37">
        <f t="shared" si="0"/>
        <v>0.40154123626824068</v>
      </c>
    </row>
    <row r="18" spans="1:20" ht="17.25" customHeight="1" x14ac:dyDescent="0.2">
      <c r="A18" s="53" t="s">
        <v>58</v>
      </c>
      <c r="B18" s="29" t="s">
        <v>90</v>
      </c>
      <c r="C18" s="30">
        <v>1994</v>
      </c>
      <c r="D18" s="31">
        <v>1840</v>
      </c>
      <c r="E18" s="31">
        <v>3834</v>
      </c>
      <c r="F18" s="30">
        <v>774</v>
      </c>
      <c r="G18" s="31">
        <v>735</v>
      </c>
      <c r="H18" s="32">
        <v>1509</v>
      </c>
      <c r="I18" s="33">
        <v>565</v>
      </c>
      <c r="J18" s="31">
        <v>510</v>
      </c>
      <c r="K18" s="32">
        <v>1075</v>
      </c>
      <c r="L18" s="30">
        <v>207</v>
      </c>
      <c r="M18" s="31">
        <v>223</v>
      </c>
      <c r="N18" s="32">
        <v>430</v>
      </c>
      <c r="O18" s="30">
        <v>2</v>
      </c>
      <c r="P18" s="34">
        <v>2</v>
      </c>
      <c r="Q18" s="32">
        <v>4</v>
      </c>
      <c r="R18" s="35">
        <f t="shared" si="1"/>
        <v>0.3881644934804413</v>
      </c>
      <c r="S18" s="36">
        <f t="shared" si="0"/>
        <v>0.39945652173913043</v>
      </c>
      <c r="T18" s="37">
        <f t="shared" si="0"/>
        <v>0.39358372456964008</v>
      </c>
    </row>
    <row r="19" spans="1:20" ht="17.25" customHeight="1" x14ac:dyDescent="0.2">
      <c r="A19" s="53" t="s">
        <v>60</v>
      </c>
      <c r="B19" s="29" t="s">
        <v>91</v>
      </c>
      <c r="C19" s="30">
        <v>2083</v>
      </c>
      <c r="D19" s="31">
        <v>2015</v>
      </c>
      <c r="E19" s="31">
        <v>4098</v>
      </c>
      <c r="F19" s="30">
        <v>832</v>
      </c>
      <c r="G19" s="31">
        <v>825</v>
      </c>
      <c r="H19" s="32">
        <v>1657</v>
      </c>
      <c r="I19" s="33">
        <v>668</v>
      </c>
      <c r="J19" s="31">
        <v>624</v>
      </c>
      <c r="K19" s="32">
        <v>1292</v>
      </c>
      <c r="L19" s="30">
        <v>161</v>
      </c>
      <c r="M19" s="31">
        <v>193</v>
      </c>
      <c r="N19" s="32">
        <v>354</v>
      </c>
      <c r="O19" s="30">
        <v>3</v>
      </c>
      <c r="P19" s="34">
        <v>8</v>
      </c>
      <c r="Q19" s="32">
        <v>11</v>
      </c>
      <c r="R19" s="35">
        <f t="shared" si="1"/>
        <v>0.39942390782525206</v>
      </c>
      <c r="S19" s="36">
        <f t="shared" si="0"/>
        <v>0.40942928039702231</v>
      </c>
      <c r="T19" s="37">
        <f t="shared" si="0"/>
        <v>0.4043435822352367</v>
      </c>
    </row>
    <row r="20" spans="1:20" ht="17.25" customHeight="1" x14ac:dyDescent="0.2">
      <c r="A20" s="53" t="s">
        <v>62</v>
      </c>
      <c r="B20" s="29" t="s">
        <v>92</v>
      </c>
      <c r="C20" s="30">
        <v>1718</v>
      </c>
      <c r="D20" s="31">
        <v>1956</v>
      </c>
      <c r="E20" s="31">
        <v>3674</v>
      </c>
      <c r="F20" s="30">
        <v>616</v>
      </c>
      <c r="G20" s="31">
        <v>670</v>
      </c>
      <c r="H20" s="32">
        <v>1286</v>
      </c>
      <c r="I20" s="30">
        <v>494</v>
      </c>
      <c r="J20" s="31">
        <v>523</v>
      </c>
      <c r="K20" s="32">
        <v>1017</v>
      </c>
      <c r="L20" s="30">
        <v>118</v>
      </c>
      <c r="M20" s="31">
        <v>144</v>
      </c>
      <c r="N20" s="32">
        <v>262</v>
      </c>
      <c r="O20" s="30">
        <v>4</v>
      </c>
      <c r="P20" s="34">
        <v>3</v>
      </c>
      <c r="Q20" s="32">
        <v>7</v>
      </c>
      <c r="R20" s="35">
        <f t="shared" si="1"/>
        <v>0.35855646100116412</v>
      </c>
      <c r="S20" s="36">
        <f t="shared" si="0"/>
        <v>0.34253578732106338</v>
      </c>
      <c r="T20" s="37">
        <f t="shared" si="0"/>
        <v>0.35002721829069133</v>
      </c>
    </row>
    <row r="21" spans="1:20" ht="17.25" customHeight="1" x14ac:dyDescent="0.2">
      <c r="A21" s="53" t="s">
        <v>64</v>
      </c>
      <c r="B21" s="29" t="s">
        <v>93</v>
      </c>
      <c r="C21" s="30">
        <v>2001</v>
      </c>
      <c r="D21" s="31">
        <v>2117</v>
      </c>
      <c r="E21" s="31">
        <v>4118</v>
      </c>
      <c r="F21" s="30">
        <v>799</v>
      </c>
      <c r="G21" s="31">
        <v>834</v>
      </c>
      <c r="H21" s="32">
        <v>1633</v>
      </c>
      <c r="I21" s="30">
        <v>623</v>
      </c>
      <c r="J21" s="31">
        <v>606</v>
      </c>
      <c r="K21" s="32">
        <v>1229</v>
      </c>
      <c r="L21" s="30">
        <v>174</v>
      </c>
      <c r="M21" s="31">
        <v>224</v>
      </c>
      <c r="N21" s="32">
        <v>398</v>
      </c>
      <c r="O21" s="30">
        <v>2</v>
      </c>
      <c r="P21" s="34">
        <v>4</v>
      </c>
      <c r="Q21" s="32">
        <v>6</v>
      </c>
      <c r="R21" s="35">
        <f t="shared" si="1"/>
        <v>0.39930034982508744</v>
      </c>
      <c r="S21" s="36">
        <f t="shared" si="0"/>
        <v>0.3939537080774681</v>
      </c>
      <c r="T21" s="37">
        <f t="shared" si="0"/>
        <v>0.39655172413793105</v>
      </c>
    </row>
    <row r="22" spans="1:20" ht="17.25" customHeight="1" x14ac:dyDescent="0.2">
      <c r="A22" s="53" t="s">
        <v>66</v>
      </c>
      <c r="B22" s="29" t="s">
        <v>94</v>
      </c>
      <c r="C22" s="30">
        <v>2791</v>
      </c>
      <c r="D22" s="31">
        <v>2930</v>
      </c>
      <c r="E22" s="31">
        <v>5721</v>
      </c>
      <c r="F22" s="30">
        <v>1126</v>
      </c>
      <c r="G22" s="31">
        <v>1160</v>
      </c>
      <c r="H22" s="32">
        <v>2286</v>
      </c>
      <c r="I22" s="30">
        <v>807</v>
      </c>
      <c r="J22" s="31">
        <v>794</v>
      </c>
      <c r="K22" s="32">
        <v>1601</v>
      </c>
      <c r="L22" s="30">
        <v>315</v>
      </c>
      <c r="M22" s="31">
        <v>362</v>
      </c>
      <c r="N22" s="32">
        <v>677</v>
      </c>
      <c r="O22" s="30">
        <v>4</v>
      </c>
      <c r="P22" s="34">
        <v>4</v>
      </c>
      <c r="Q22" s="32">
        <v>8</v>
      </c>
      <c r="R22" s="35">
        <f t="shared" si="1"/>
        <v>0.4034396273737012</v>
      </c>
      <c r="S22" s="36">
        <f t="shared" si="0"/>
        <v>0.39590443686006827</v>
      </c>
      <c r="T22" s="37">
        <f t="shared" si="0"/>
        <v>0.39958049292081804</v>
      </c>
    </row>
    <row r="23" spans="1:20" ht="17.25" customHeight="1" x14ac:dyDescent="0.2">
      <c r="A23" s="53" t="s">
        <v>68</v>
      </c>
      <c r="B23" s="29" t="s">
        <v>95</v>
      </c>
      <c r="C23" s="30">
        <v>1095</v>
      </c>
      <c r="D23" s="31">
        <v>1178</v>
      </c>
      <c r="E23" s="31">
        <v>2273</v>
      </c>
      <c r="F23" s="30">
        <v>494</v>
      </c>
      <c r="G23" s="31">
        <v>536</v>
      </c>
      <c r="H23" s="32">
        <v>1030</v>
      </c>
      <c r="I23" s="30">
        <v>399</v>
      </c>
      <c r="J23" s="31">
        <v>392</v>
      </c>
      <c r="K23" s="32">
        <v>791</v>
      </c>
      <c r="L23" s="30">
        <v>94</v>
      </c>
      <c r="M23" s="31">
        <v>143</v>
      </c>
      <c r="N23" s="32">
        <v>237</v>
      </c>
      <c r="O23" s="30">
        <v>1</v>
      </c>
      <c r="P23" s="34">
        <v>1</v>
      </c>
      <c r="Q23" s="32">
        <v>2</v>
      </c>
      <c r="R23" s="35">
        <f t="shared" si="1"/>
        <v>0.45114155251141552</v>
      </c>
      <c r="S23" s="36">
        <f t="shared" si="0"/>
        <v>0.45500848896434637</v>
      </c>
      <c r="T23" s="37">
        <f t="shared" si="0"/>
        <v>0.45314562252529694</v>
      </c>
    </row>
    <row r="24" spans="1:20" ht="17.25" customHeight="1" x14ac:dyDescent="0.2">
      <c r="A24" s="53" t="s">
        <v>70</v>
      </c>
      <c r="B24" s="29" t="s">
        <v>96</v>
      </c>
      <c r="C24" s="30">
        <v>1317</v>
      </c>
      <c r="D24" s="31">
        <v>1309</v>
      </c>
      <c r="E24" s="31">
        <v>2626</v>
      </c>
      <c r="F24" s="30">
        <v>540</v>
      </c>
      <c r="G24" s="31">
        <v>533</v>
      </c>
      <c r="H24" s="32">
        <v>1073</v>
      </c>
      <c r="I24" s="30">
        <v>408</v>
      </c>
      <c r="J24" s="31">
        <v>377</v>
      </c>
      <c r="K24" s="32">
        <v>785</v>
      </c>
      <c r="L24" s="30">
        <v>130</v>
      </c>
      <c r="M24" s="31">
        <v>154</v>
      </c>
      <c r="N24" s="32">
        <v>284</v>
      </c>
      <c r="O24" s="30">
        <v>2</v>
      </c>
      <c r="P24" s="34">
        <v>2</v>
      </c>
      <c r="Q24" s="32">
        <v>4</v>
      </c>
      <c r="R24" s="35">
        <f t="shared" si="1"/>
        <v>0.41002277904328016</v>
      </c>
      <c r="S24" s="36">
        <f t="shared" si="0"/>
        <v>0.40718105423987777</v>
      </c>
      <c r="T24" s="37">
        <f t="shared" si="0"/>
        <v>0.40860624523990863</v>
      </c>
    </row>
    <row r="25" spans="1:20" ht="17.25" customHeight="1" x14ac:dyDescent="0.2">
      <c r="A25" s="53" t="s">
        <v>72</v>
      </c>
      <c r="B25" s="29" t="s">
        <v>97</v>
      </c>
      <c r="C25" s="30">
        <v>1846</v>
      </c>
      <c r="D25" s="31">
        <v>1916</v>
      </c>
      <c r="E25" s="31">
        <v>3762</v>
      </c>
      <c r="F25" s="30">
        <v>716</v>
      </c>
      <c r="G25" s="31">
        <v>728</v>
      </c>
      <c r="H25" s="32">
        <v>1444</v>
      </c>
      <c r="I25" s="30">
        <v>526</v>
      </c>
      <c r="J25" s="31">
        <v>536</v>
      </c>
      <c r="K25" s="32">
        <v>1062</v>
      </c>
      <c r="L25" s="30">
        <v>189</v>
      </c>
      <c r="M25" s="31">
        <v>191</v>
      </c>
      <c r="N25" s="32">
        <v>380</v>
      </c>
      <c r="O25" s="30">
        <v>1</v>
      </c>
      <c r="P25" s="34">
        <v>1</v>
      </c>
      <c r="Q25" s="32">
        <v>2</v>
      </c>
      <c r="R25" s="35">
        <f t="shared" si="1"/>
        <v>0.38786565547128926</v>
      </c>
      <c r="S25" s="36">
        <f t="shared" si="0"/>
        <v>0.37995824634655534</v>
      </c>
      <c r="T25" s="37">
        <f t="shared" si="0"/>
        <v>0.38383838383838381</v>
      </c>
    </row>
    <row r="26" spans="1:20" ht="17.25" customHeight="1" x14ac:dyDescent="0.2">
      <c r="A26" s="53" t="s">
        <v>73</v>
      </c>
      <c r="B26" s="29" t="s">
        <v>98</v>
      </c>
      <c r="C26" s="30">
        <v>2498</v>
      </c>
      <c r="D26" s="31">
        <v>2614</v>
      </c>
      <c r="E26" s="31">
        <v>5112</v>
      </c>
      <c r="F26" s="30">
        <v>981</v>
      </c>
      <c r="G26" s="31">
        <v>992</v>
      </c>
      <c r="H26" s="32">
        <v>1973</v>
      </c>
      <c r="I26" s="30">
        <v>770</v>
      </c>
      <c r="J26" s="31">
        <v>723</v>
      </c>
      <c r="K26" s="32">
        <v>1493</v>
      </c>
      <c r="L26" s="30">
        <v>209</v>
      </c>
      <c r="M26" s="31">
        <v>268</v>
      </c>
      <c r="N26" s="32">
        <v>477</v>
      </c>
      <c r="O26" s="30">
        <v>2</v>
      </c>
      <c r="P26" s="34">
        <v>1</v>
      </c>
      <c r="Q26" s="32">
        <v>3</v>
      </c>
      <c r="R26" s="35">
        <f t="shared" si="1"/>
        <v>0.39271417133706965</v>
      </c>
      <c r="S26" s="36">
        <f t="shared" si="0"/>
        <v>0.37949502677888292</v>
      </c>
      <c r="T26" s="37">
        <f t="shared" si="0"/>
        <v>0.3859546165884194</v>
      </c>
    </row>
    <row r="27" spans="1:20" ht="17.25" customHeight="1" thickBot="1" x14ac:dyDescent="0.25">
      <c r="A27" s="53" t="s">
        <v>74</v>
      </c>
      <c r="B27" s="29" t="s">
        <v>99</v>
      </c>
      <c r="C27" s="30">
        <v>2490</v>
      </c>
      <c r="D27" s="31">
        <v>2564</v>
      </c>
      <c r="E27" s="31">
        <v>5054</v>
      </c>
      <c r="F27" s="30">
        <v>1004</v>
      </c>
      <c r="G27" s="31">
        <v>1022</v>
      </c>
      <c r="H27" s="32">
        <v>2026</v>
      </c>
      <c r="I27" s="30">
        <v>889</v>
      </c>
      <c r="J27" s="31">
        <v>893</v>
      </c>
      <c r="K27" s="32">
        <v>1782</v>
      </c>
      <c r="L27" s="30">
        <v>111</v>
      </c>
      <c r="M27" s="31">
        <v>127</v>
      </c>
      <c r="N27" s="32">
        <v>238</v>
      </c>
      <c r="O27" s="30">
        <v>4</v>
      </c>
      <c r="P27" s="34">
        <v>2</v>
      </c>
      <c r="Q27" s="32">
        <v>6</v>
      </c>
      <c r="R27" s="35">
        <f t="shared" si="1"/>
        <v>0.40321285140562246</v>
      </c>
      <c r="S27" s="36">
        <f t="shared" si="0"/>
        <v>0.39859594383775349</v>
      </c>
      <c r="T27" s="37">
        <f t="shared" si="0"/>
        <v>0.40087059754649784</v>
      </c>
    </row>
    <row r="28" spans="1:20" ht="17.25" customHeight="1" thickTop="1" thickBot="1" x14ac:dyDescent="0.25">
      <c r="A28" s="39" t="s">
        <v>20</v>
      </c>
      <c r="B28" s="40"/>
      <c r="C28" s="41">
        <f t="shared" ref="C28:Q28" si="2">SUM(C6:C27)</f>
        <v>47322</v>
      </c>
      <c r="D28" s="42">
        <f t="shared" si="2"/>
        <v>48387</v>
      </c>
      <c r="E28" s="43">
        <f t="shared" si="2"/>
        <v>95709</v>
      </c>
      <c r="F28" s="41">
        <f t="shared" si="2"/>
        <v>18469</v>
      </c>
      <c r="G28" s="42">
        <f t="shared" si="2"/>
        <v>18954</v>
      </c>
      <c r="H28" s="43">
        <f t="shared" si="2"/>
        <v>37423</v>
      </c>
      <c r="I28" s="41">
        <f t="shared" si="2"/>
        <v>14308</v>
      </c>
      <c r="J28" s="42">
        <f t="shared" si="2"/>
        <v>13956</v>
      </c>
      <c r="K28" s="43">
        <f t="shared" si="2"/>
        <v>28264</v>
      </c>
      <c r="L28" s="41">
        <f t="shared" si="2"/>
        <v>4116</v>
      </c>
      <c r="M28" s="42">
        <f t="shared" si="2"/>
        <v>4946</v>
      </c>
      <c r="N28" s="43">
        <f t="shared" si="2"/>
        <v>9062</v>
      </c>
      <c r="O28" s="41">
        <f t="shared" si="2"/>
        <v>45</v>
      </c>
      <c r="P28" s="42">
        <f t="shared" si="2"/>
        <v>52</v>
      </c>
      <c r="Q28" s="43">
        <f t="shared" si="2"/>
        <v>97</v>
      </c>
      <c r="R28" s="44">
        <f>IF(OR(F28=0,C28=0),"",F28/C28)</f>
        <v>0.39028358902835891</v>
      </c>
      <c r="S28" s="45">
        <f>IF(OR(G28=0,D28=0),"",G28/D28)</f>
        <v>0.39171678343356686</v>
      </c>
      <c r="T28" s="46">
        <f>IF(OR(H28=0,E28=0),"",H28/E28)</f>
        <v>0.3910081601521278</v>
      </c>
    </row>
    <row r="29" spans="1:20" ht="16.5" customHeight="1" x14ac:dyDescent="0.2"/>
    <row r="30" spans="1:20" ht="16.5" customHeight="1" x14ac:dyDescent="0.2"/>
    <row r="31" spans="1:20" ht="16.5" customHeight="1" x14ac:dyDescent="0.2"/>
    <row r="32" spans="1:20" ht="16.5" customHeight="1" x14ac:dyDescent="0.2"/>
    <row r="33" ht="16.5" customHeight="1" x14ac:dyDescent="0.2"/>
    <row r="34" ht="16.5" customHeight="1" x14ac:dyDescent="0.2"/>
    <row r="35" ht="16.5" customHeight="1" x14ac:dyDescent="0.2"/>
    <row r="36" ht="16.5" customHeight="1" x14ac:dyDescent="0.2"/>
    <row r="37" ht="16.5" customHeight="1" x14ac:dyDescent="0.2"/>
    <row r="38" ht="16.5" customHeight="1" x14ac:dyDescent="0.2"/>
    <row r="39" ht="16.5" customHeight="1" x14ac:dyDescent="0.2"/>
  </sheetData>
  <sheetProtection algorithmName="SHA-512" hashValue="Y7BUEc+BBml5T0E5AbD1ogtAwPYzKET6KiZQXhkmVWDZtfZQ+nS3f5QO93rFgaoLRQyqQQvkfgc4X+7jamx63g==" saltValue="A6HH8r2JXejudlarTZZqYQ==" spinCount="100000" sheet="1" formatCells="0" formatColumns="0" formatRows="0"/>
  <mergeCells count="9">
    <mergeCell ref="A1:T3"/>
    <mergeCell ref="A4:A5"/>
    <mergeCell ref="B4:B5"/>
    <mergeCell ref="C4:E4"/>
    <mergeCell ref="F4:H4"/>
    <mergeCell ref="I4:K4"/>
    <mergeCell ref="L4:N4"/>
    <mergeCell ref="O4:Q4"/>
    <mergeCell ref="R4:T4"/>
  </mergeCells>
  <phoneticPr fontId="2"/>
  <printOptions horizontalCentered="1"/>
  <pageMargins left="0.39370078740157483" right="0.39370078740157483" top="0.62992125984251968" bottom="0.59055118110236227" header="0.43307086614173229" footer="0.39370078740157483"/>
  <pageSetup paperSize="9" scale="81" orientation="landscape" r:id="rId1"/>
  <headerFooter alignWithMargins="0">
    <oddFooter>&amp;R平成31年４月７日執行　埼玉県議会議員一般選挙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autoPageBreaks="0" fitToPage="1"/>
  </sheetPr>
  <dimension ref="A1:V39"/>
  <sheetViews>
    <sheetView showGridLines="0" view="pageBreakPreview" zoomScale="85" zoomScaleNormal="80" zoomScaleSheetLayoutView="85" workbookViewId="0">
      <selection activeCell="G10" sqref="G10"/>
    </sheetView>
  </sheetViews>
  <sheetFormatPr defaultColWidth="9" defaultRowHeight="13.2" x14ac:dyDescent="0.2"/>
  <cols>
    <col min="1" max="1" width="9" style="26"/>
    <col min="2" max="2" width="27.6640625" style="26" customWidth="1"/>
    <col min="3" max="4" width="8.33203125" style="26" bestFit="1" customWidth="1"/>
    <col min="5" max="5" width="8.6640625" style="26" customWidth="1"/>
    <col min="6" max="8" width="8.33203125" style="26" customWidth="1"/>
    <col min="9" max="14" width="7.33203125" style="26" customWidth="1"/>
    <col min="15" max="17" width="6.33203125" style="26" customWidth="1"/>
    <col min="18" max="20" width="8.33203125" style="26" customWidth="1"/>
    <col min="21" max="16384" width="9" style="26"/>
  </cols>
  <sheetData>
    <row r="1" spans="1:22" ht="23.25" customHeight="1" x14ac:dyDescent="0.2">
      <c r="A1" s="70" t="s">
        <v>29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2" ht="21" customHeight="1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2" ht="17.25" customHeight="1" thickBot="1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</row>
    <row r="4" spans="1:22" ht="27.6" customHeight="1" x14ac:dyDescent="0.2">
      <c r="A4" s="72" t="s">
        <v>0</v>
      </c>
      <c r="B4" s="74" t="s">
        <v>1</v>
      </c>
      <c r="C4" s="76" t="s">
        <v>5</v>
      </c>
      <c r="D4" s="77"/>
      <c r="E4" s="78"/>
      <c r="F4" s="76" t="s">
        <v>6</v>
      </c>
      <c r="G4" s="77"/>
      <c r="H4" s="78"/>
      <c r="I4" s="76" t="s">
        <v>23</v>
      </c>
      <c r="J4" s="77"/>
      <c r="K4" s="78"/>
      <c r="L4" s="79" t="s">
        <v>7</v>
      </c>
      <c r="M4" s="80"/>
      <c r="N4" s="81"/>
      <c r="O4" s="76" t="s">
        <v>24</v>
      </c>
      <c r="P4" s="77"/>
      <c r="Q4" s="78"/>
      <c r="R4" s="76" t="s">
        <v>25</v>
      </c>
      <c r="S4" s="77"/>
      <c r="T4" s="78"/>
    </row>
    <row r="5" spans="1:22" ht="17.25" customHeight="1" x14ac:dyDescent="0.2">
      <c r="A5" s="73"/>
      <c r="B5" s="75"/>
      <c r="C5" s="53" t="s">
        <v>2</v>
      </c>
      <c r="D5" s="27" t="s">
        <v>3</v>
      </c>
      <c r="E5" s="28" t="s">
        <v>18</v>
      </c>
      <c r="F5" s="53" t="s">
        <v>2</v>
      </c>
      <c r="G5" s="27" t="s">
        <v>3</v>
      </c>
      <c r="H5" s="28" t="s">
        <v>19</v>
      </c>
      <c r="I5" s="53" t="s">
        <v>2</v>
      </c>
      <c r="J5" s="27" t="s">
        <v>3</v>
      </c>
      <c r="K5" s="28" t="s">
        <v>19</v>
      </c>
      <c r="L5" s="53" t="s">
        <v>2</v>
      </c>
      <c r="M5" s="27" t="s">
        <v>3</v>
      </c>
      <c r="N5" s="28" t="s">
        <v>19</v>
      </c>
      <c r="O5" s="53" t="s">
        <v>2</v>
      </c>
      <c r="P5" s="27" t="s">
        <v>3</v>
      </c>
      <c r="Q5" s="28" t="s">
        <v>19</v>
      </c>
      <c r="R5" s="53" t="s">
        <v>2</v>
      </c>
      <c r="S5" s="27" t="s">
        <v>3</v>
      </c>
      <c r="T5" s="28" t="s">
        <v>21</v>
      </c>
    </row>
    <row r="6" spans="1:22" ht="17.25" customHeight="1" x14ac:dyDescent="0.2">
      <c r="A6" s="53" t="s">
        <v>34</v>
      </c>
      <c r="B6" s="49" t="s">
        <v>100</v>
      </c>
      <c r="C6" s="30">
        <v>2060</v>
      </c>
      <c r="D6" s="31">
        <v>2309</v>
      </c>
      <c r="E6" s="31">
        <v>4369</v>
      </c>
      <c r="F6" s="30">
        <v>809</v>
      </c>
      <c r="G6" s="31">
        <v>931</v>
      </c>
      <c r="H6" s="32">
        <v>1740</v>
      </c>
      <c r="I6" s="33">
        <v>678</v>
      </c>
      <c r="J6" s="31">
        <v>767</v>
      </c>
      <c r="K6" s="32">
        <v>1445</v>
      </c>
      <c r="L6" s="30">
        <v>129</v>
      </c>
      <c r="M6" s="31">
        <v>163</v>
      </c>
      <c r="N6" s="32">
        <v>292</v>
      </c>
      <c r="O6" s="30">
        <v>2</v>
      </c>
      <c r="P6" s="34">
        <v>1</v>
      </c>
      <c r="Q6" s="32">
        <v>3</v>
      </c>
      <c r="R6" s="35">
        <f>IF(I6="","",F6/C6)</f>
        <v>0.39271844660194177</v>
      </c>
      <c r="S6" s="36">
        <f t="shared" ref="S6:T33" si="0">IF(J6="","",G6/D6)</f>
        <v>0.40320485058466871</v>
      </c>
      <c r="T6" s="37">
        <f t="shared" si="0"/>
        <v>0.39826047150377658</v>
      </c>
      <c r="U6" s="38"/>
      <c r="V6" s="38"/>
    </row>
    <row r="7" spans="1:22" ht="17.25" customHeight="1" x14ac:dyDescent="0.2">
      <c r="A7" s="53" t="s">
        <v>35</v>
      </c>
      <c r="B7" s="49" t="s">
        <v>101</v>
      </c>
      <c r="C7" s="30">
        <v>2252</v>
      </c>
      <c r="D7" s="31">
        <v>2239</v>
      </c>
      <c r="E7" s="31">
        <v>4491</v>
      </c>
      <c r="F7" s="30">
        <v>784</v>
      </c>
      <c r="G7" s="31">
        <v>778</v>
      </c>
      <c r="H7" s="32">
        <v>1562</v>
      </c>
      <c r="I7" s="33">
        <v>692</v>
      </c>
      <c r="J7" s="31">
        <v>675</v>
      </c>
      <c r="K7" s="32">
        <v>1367</v>
      </c>
      <c r="L7" s="30">
        <v>91</v>
      </c>
      <c r="M7" s="31">
        <v>102</v>
      </c>
      <c r="N7" s="32">
        <v>193</v>
      </c>
      <c r="O7" s="30">
        <v>1</v>
      </c>
      <c r="P7" s="34">
        <v>1</v>
      </c>
      <c r="Q7" s="32">
        <v>2</v>
      </c>
      <c r="R7" s="35">
        <f t="shared" ref="R7:R33" si="1">IF(I7="","",F7/C7)</f>
        <v>0.34813499111900531</v>
      </c>
      <c r="S7" s="36">
        <f t="shared" si="0"/>
        <v>0.34747655203215722</v>
      </c>
      <c r="T7" s="37">
        <f t="shared" si="0"/>
        <v>0.34780672456023159</v>
      </c>
      <c r="U7" s="38"/>
      <c r="V7" s="38"/>
    </row>
    <row r="8" spans="1:22" ht="17.25" customHeight="1" x14ac:dyDescent="0.2">
      <c r="A8" s="53" t="s">
        <v>36</v>
      </c>
      <c r="B8" s="49" t="s">
        <v>102</v>
      </c>
      <c r="C8" s="30">
        <v>3113</v>
      </c>
      <c r="D8" s="31">
        <v>3076</v>
      </c>
      <c r="E8" s="31">
        <v>6189</v>
      </c>
      <c r="F8" s="30">
        <v>1094</v>
      </c>
      <c r="G8" s="31">
        <v>1073</v>
      </c>
      <c r="H8" s="32">
        <v>2167</v>
      </c>
      <c r="I8" s="33">
        <v>903</v>
      </c>
      <c r="J8" s="31">
        <v>878</v>
      </c>
      <c r="K8" s="32">
        <v>1781</v>
      </c>
      <c r="L8" s="30">
        <v>187</v>
      </c>
      <c r="M8" s="31">
        <v>192</v>
      </c>
      <c r="N8" s="32">
        <v>379</v>
      </c>
      <c r="O8" s="30">
        <v>4</v>
      </c>
      <c r="P8" s="34">
        <v>3</v>
      </c>
      <c r="Q8" s="32">
        <v>7</v>
      </c>
      <c r="R8" s="35">
        <f t="shared" si="1"/>
        <v>0.35142948923867651</v>
      </c>
      <c r="S8" s="36">
        <f t="shared" si="0"/>
        <v>0.34882964889466839</v>
      </c>
      <c r="T8" s="37">
        <f t="shared" si="0"/>
        <v>0.35013734044272093</v>
      </c>
      <c r="U8" s="38"/>
      <c r="V8" s="38"/>
    </row>
    <row r="9" spans="1:22" ht="17.25" customHeight="1" x14ac:dyDescent="0.2">
      <c r="A9" s="53" t="s">
        <v>37</v>
      </c>
      <c r="B9" s="49" t="s">
        <v>103</v>
      </c>
      <c r="C9" s="30">
        <v>2795</v>
      </c>
      <c r="D9" s="31">
        <v>2825</v>
      </c>
      <c r="E9" s="31">
        <v>5620</v>
      </c>
      <c r="F9" s="30">
        <v>1089</v>
      </c>
      <c r="G9" s="31">
        <v>1123</v>
      </c>
      <c r="H9" s="32">
        <v>2212</v>
      </c>
      <c r="I9" s="33">
        <v>861</v>
      </c>
      <c r="J9" s="31">
        <v>875</v>
      </c>
      <c r="K9" s="32">
        <v>1736</v>
      </c>
      <c r="L9" s="30">
        <v>226</v>
      </c>
      <c r="M9" s="31">
        <v>244</v>
      </c>
      <c r="N9" s="32">
        <v>470</v>
      </c>
      <c r="O9" s="30">
        <v>2</v>
      </c>
      <c r="P9" s="34">
        <v>4</v>
      </c>
      <c r="Q9" s="32">
        <v>6</v>
      </c>
      <c r="R9" s="35">
        <f t="shared" si="1"/>
        <v>0.38962432915921286</v>
      </c>
      <c r="S9" s="36">
        <f t="shared" si="0"/>
        <v>0.39752212389380531</v>
      </c>
      <c r="T9" s="37">
        <f t="shared" si="0"/>
        <v>0.39359430604982204</v>
      </c>
      <c r="U9" s="38"/>
      <c r="V9" s="38"/>
    </row>
    <row r="10" spans="1:22" ht="17.25" customHeight="1" x14ac:dyDescent="0.2">
      <c r="A10" s="53" t="s">
        <v>38</v>
      </c>
      <c r="B10" s="49" t="s">
        <v>104</v>
      </c>
      <c r="C10" s="30">
        <v>1434</v>
      </c>
      <c r="D10" s="31">
        <v>1349</v>
      </c>
      <c r="E10" s="31">
        <v>2783</v>
      </c>
      <c r="F10" s="30">
        <v>529</v>
      </c>
      <c r="G10" s="31">
        <v>542</v>
      </c>
      <c r="H10" s="32">
        <v>1071</v>
      </c>
      <c r="I10" s="33">
        <v>446</v>
      </c>
      <c r="J10" s="31">
        <v>458</v>
      </c>
      <c r="K10" s="32">
        <v>904</v>
      </c>
      <c r="L10" s="30">
        <v>83</v>
      </c>
      <c r="M10" s="31">
        <v>82</v>
      </c>
      <c r="N10" s="32">
        <v>165</v>
      </c>
      <c r="O10" s="30">
        <v>0</v>
      </c>
      <c r="P10" s="34">
        <v>2</v>
      </c>
      <c r="Q10" s="32">
        <v>2</v>
      </c>
      <c r="R10" s="35">
        <f t="shared" si="1"/>
        <v>0.36889818688981868</v>
      </c>
      <c r="S10" s="36">
        <f t="shared" si="0"/>
        <v>0.40177909562638991</v>
      </c>
      <c r="T10" s="37">
        <f t="shared" si="0"/>
        <v>0.38483650736615166</v>
      </c>
      <c r="U10" s="38"/>
      <c r="V10" s="38"/>
    </row>
    <row r="11" spans="1:22" ht="17.25" customHeight="1" x14ac:dyDescent="0.2">
      <c r="A11" s="53" t="s">
        <v>39</v>
      </c>
      <c r="B11" s="49" t="s">
        <v>105</v>
      </c>
      <c r="C11" s="30">
        <v>1667</v>
      </c>
      <c r="D11" s="31">
        <v>1790</v>
      </c>
      <c r="E11" s="31">
        <v>3457</v>
      </c>
      <c r="F11" s="30">
        <v>725</v>
      </c>
      <c r="G11" s="31">
        <v>737</v>
      </c>
      <c r="H11" s="32">
        <v>1462</v>
      </c>
      <c r="I11" s="33">
        <v>650</v>
      </c>
      <c r="J11" s="31">
        <v>653</v>
      </c>
      <c r="K11" s="32">
        <v>1303</v>
      </c>
      <c r="L11" s="30">
        <v>74</v>
      </c>
      <c r="M11" s="31">
        <v>84</v>
      </c>
      <c r="N11" s="32">
        <v>158</v>
      </c>
      <c r="O11" s="30">
        <v>1</v>
      </c>
      <c r="P11" s="34">
        <v>0</v>
      </c>
      <c r="Q11" s="32">
        <v>1</v>
      </c>
      <c r="R11" s="35">
        <f t="shared" si="1"/>
        <v>0.43491301739652072</v>
      </c>
      <c r="S11" s="36">
        <f t="shared" si="0"/>
        <v>0.41173184357541898</v>
      </c>
      <c r="T11" s="37">
        <f t="shared" si="0"/>
        <v>0.42291003760485968</v>
      </c>
      <c r="U11" s="38"/>
      <c r="V11" s="38"/>
    </row>
    <row r="12" spans="1:22" ht="17.25" customHeight="1" x14ac:dyDescent="0.2">
      <c r="A12" s="53" t="s">
        <v>40</v>
      </c>
      <c r="B12" s="49" t="s">
        <v>106</v>
      </c>
      <c r="C12" s="30">
        <v>2236</v>
      </c>
      <c r="D12" s="31">
        <v>2344</v>
      </c>
      <c r="E12" s="31">
        <v>4580</v>
      </c>
      <c r="F12" s="30">
        <v>823</v>
      </c>
      <c r="G12" s="31">
        <v>888</v>
      </c>
      <c r="H12" s="32">
        <v>1711</v>
      </c>
      <c r="I12" s="33">
        <v>712</v>
      </c>
      <c r="J12" s="31">
        <v>748</v>
      </c>
      <c r="K12" s="32">
        <v>1460</v>
      </c>
      <c r="L12" s="30">
        <v>110</v>
      </c>
      <c r="M12" s="31">
        <v>135</v>
      </c>
      <c r="N12" s="32">
        <v>245</v>
      </c>
      <c r="O12" s="30">
        <v>1</v>
      </c>
      <c r="P12" s="34">
        <v>5</v>
      </c>
      <c r="Q12" s="32">
        <v>6</v>
      </c>
      <c r="R12" s="35">
        <f t="shared" si="1"/>
        <v>0.36806797853309481</v>
      </c>
      <c r="S12" s="36">
        <f t="shared" si="0"/>
        <v>0.37883959044368598</v>
      </c>
      <c r="T12" s="37">
        <f t="shared" si="0"/>
        <v>0.37358078602620087</v>
      </c>
      <c r="U12" s="38"/>
      <c r="V12" s="38"/>
    </row>
    <row r="13" spans="1:22" ht="17.25" customHeight="1" x14ac:dyDescent="0.2">
      <c r="A13" s="53" t="s">
        <v>41</v>
      </c>
      <c r="B13" s="49" t="s">
        <v>107</v>
      </c>
      <c r="C13" s="30">
        <v>1249</v>
      </c>
      <c r="D13" s="31">
        <v>1253</v>
      </c>
      <c r="E13" s="31">
        <v>2502</v>
      </c>
      <c r="F13" s="30">
        <v>485</v>
      </c>
      <c r="G13" s="31">
        <v>511</v>
      </c>
      <c r="H13" s="32">
        <v>996</v>
      </c>
      <c r="I13" s="33">
        <v>404</v>
      </c>
      <c r="J13" s="31">
        <v>407</v>
      </c>
      <c r="K13" s="32">
        <v>811</v>
      </c>
      <c r="L13" s="30">
        <v>79</v>
      </c>
      <c r="M13" s="31">
        <v>103</v>
      </c>
      <c r="N13" s="32">
        <v>182</v>
      </c>
      <c r="O13" s="30">
        <v>2</v>
      </c>
      <c r="P13" s="34">
        <v>1</v>
      </c>
      <c r="Q13" s="32">
        <v>3</v>
      </c>
      <c r="R13" s="35">
        <f t="shared" si="1"/>
        <v>0.38831064851881503</v>
      </c>
      <c r="S13" s="36">
        <f t="shared" si="0"/>
        <v>0.40782122905027934</v>
      </c>
      <c r="T13" s="37">
        <f t="shared" si="0"/>
        <v>0.39808153477218228</v>
      </c>
      <c r="U13" s="38"/>
      <c r="V13" s="38"/>
    </row>
    <row r="14" spans="1:22" ht="17.25" customHeight="1" x14ac:dyDescent="0.2">
      <c r="A14" s="53" t="s">
        <v>42</v>
      </c>
      <c r="B14" s="49" t="s">
        <v>108</v>
      </c>
      <c r="C14" s="30">
        <v>2643</v>
      </c>
      <c r="D14" s="31">
        <v>2560</v>
      </c>
      <c r="E14" s="31">
        <v>5203</v>
      </c>
      <c r="F14" s="30">
        <v>975</v>
      </c>
      <c r="G14" s="31">
        <v>971</v>
      </c>
      <c r="H14" s="32">
        <v>1946</v>
      </c>
      <c r="I14" s="33">
        <v>778</v>
      </c>
      <c r="J14" s="31">
        <v>740</v>
      </c>
      <c r="K14" s="32">
        <v>1518</v>
      </c>
      <c r="L14" s="30">
        <v>195</v>
      </c>
      <c r="M14" s="31">
        <v>229</v>
      </c>
      <c r="N14" s="32">
        <v>424</v>
      </c>
      <c r="O14" s="30">
        <v>2</v>
      </c>
      <c r="P14" s="34">
        <v>2</v>
      </c>
      <c r="Q14" s="32">
        <v>4</v>
      </c>
      <c r="R14" s="35">
        <f t="shared" si="1"/>
        <v>0.3688989784335982</v>
      </c>
      <c r="S14" s="36">
        <f t="shared" si="0"/>
        <v>0.37929687499999998</v>
      </c>
      <c r="T14" s="37">
        <f t="shared" si="0"/>
        <v>0.37401499135114358</v>
      </c>
      <c r="U14" s="38"/>
      <c r="V14" s="38"/>
    </row>
    <row r="15" spans="1:22" ht="17.25" customHeight="1" x14ac:dyDescent="0.2">
      <c r="A15" s="53" t="s">
        <v>52</v>
      </c>
      <c r="B15" s="49" t="s">
        <v>109</v>
      </c>
      <c r="C15" s="30">
        <v>1675</v>
      </c>
      <c r="D15" s="31">
        <v>1718</v>
      </c>
      <c r="E15" s="31">
        <v>3393</v>
      </c>
      <c r="F15" s="30">
        <v>664</v>
      </c>
      <c r="G15" s="31">
        <v>687</v>
      </c>
      <c r="H15" s="32">
        <v>1351</v>
      </c>
      <c r="I15" s="33">
        <v>495</v>
      </c>
      <c r="J15" s="31">
        <v>503</v>
      </c>
      <c r="K15" s="32">
        <v>998</v>
      </c>
      <c r="L15" s="30">
        <v>168</v>
      </c>
      <c r="M15" s="31">
        <v>181</v>
      </c>
      <c r="N15" s="32">
        <v>349</v>
      </c>
      <c r="O15" s="30">
        <v>1</v>
      </c>
      <c r="P15" s="34">
        <v>3</v>
      </c>
      <c r="Q15" s="32">
        <v>4</v>
      </c>
      <c r="R15" s="35">
        <f t="shared" si="1"/>
        <v>0.3964179104477612</v>
      </c>
      <c r="S15" s="36">
        <f t="shared" si="0"/>
        <v>0.39988358556461001</v>
      </c>
      <c r="T15" s="37">
        <f t="shared" si="0"/>
        <v>0.39817270851753611</v>
      </c>
    </row>
    <row r="16" spans="1:22" ht="17.25" customHeight="1" x14ac:dyDescent="0.2">
      <c r="A16" s="53" t="s">
        <v>54</v>
      </c>
      <c r="B16" s="49" t="s">
        <v>110</v>
      </c>
      <c r="C16" s="30">
        <v>3176</v>
      </c>
      <c r="D16" s="31">
        <v>3290</v>
      </c>
      <c r="E16" s="31">
        <v>6466</v>
      </c>
      <c r="F16" s="30">
        <v>1330</v>
      </c>
      <c r="G16" s="31">
        <v>1399</v>
      </c>
      <c r="H16" s="32">
        <v>2729</v>
      </c>
      <c r="I16" s="33">
        <v>887</v>
      </c>
      <c r="J16" s="31">
        <v>881</v>
      </c>
      <c r="K16" s="32">
        <v>1768</v>
      </c>
      <c r="L16" s="30">
        <v>442</v>
      </c>
      <c r="M16" s="31">
        <v>516</v>
      </c>
      <c r="N16" s="32">
        <v>958</v>
      </c>
      <c r="O16" s="30">
        <v>1</v>
      </c>
      <c r="P16" s="34">
        <v>2</v>
      </c>
      <c r="Q16" s="32">
        <v>3</v>
      </c>
      <c r="R16" s="35">
        <f t="shared" si="1"/>
        <v>0.41876574307304787</v>
      </c>
      <c r="S16" s="36">
        <f t="shared" si="0"/>
        <v>0.42522796352583586</v>
      </c>
      <c r="T16" s="37">
        <f t="shared" si="0"/>
        <v>0.42205381998144137</v>
      </c>
    </row>
    <row r="17" spans="1:20" ht="17.25" customHeight="1" x14ac:dyDescent="0.2">
      <c r="A17" s="53" t="s">
        <v>56</v>
      </c>
      <c r="B17" s="49" t="s">
        <v>111</v>
      </c>
      <c r="C17" s="30">
        <v>2502</v>
      </c>
      <c r="D17" s="31">
        <v>2572</v>
      </c>
      <c r="E17" s="31">
        <v>5074</v>
      </c>
      <c r="F17" s="30">
        <v>920</v>
      </c>
      <c r="G17" s="31">
        <v>950</v>
      </c>
      <c r="H17" s="32">
        <v>1870</v>
      </c>
      <c r="I17" s="33">
        <v>648</v>
      </c>
      <c r="J17" s="31">
        <v>594</v>
      </c>
      <c r="K17" s="32">
        <v>1242</v>
      </c>
      <c r="L17" s="30">
        <v>271</v>
      </c>
      <c r="M17" s="31">
        <v>356</v>
      </c>
      <c r="N17" s="32">
        <v>627</v>
      </c>
      <c r="O17" s="30">
        <v>1</v>
      </c>
      <c r="P17" s="34">
        <v>0</v>
      </c>
      <c r="Q17" s="32">
        <v>1</v>
      </c>
      <c r="R17" s="35">
        <f t="shared" si="1"/>
        <v>0.36770583533173462</v>
      </c>
      <c r="S17" s="36">
        <f t="shared" si="0"/>
        <v>0.36936236391912908</v>
      </c>
      <c r="T17" s="37">
        <f t="shared" si="0"/>
        <v>0.36854552621206149</v>
      </c>
    </row>
    <row r="18" spans="1:20" ht="17.25" customHeight="1" x14ac:dyDescent="0.2">
      <c r="A18" s="53" t="s">
        <v>58</v>
      </c>
      <c r="B18" s="49" t="s">
        <v>112</v>
      </c>
      <c r="C18" s="30">
        <v>1617</v>
      </c>
      <c r="D18" s="31">
        <v>1670</v>
      </c>
      <c r="E18" s="31">
        <v>3287</v>
      </c>
      <c r="F18" s="30">
        <v>646</v>
      </c>
      <c r="G18" s="31">
        <v>640</v>
      </c>
      <c r="H18" s="32">
        <v>1286</v>
      </c>
      <c r="I18" s="33">
        <v>498</v>
      </c>
      <c r="J18" s="31">
        <v>475</v>
      </c>
      <c r="K18" s="32">
        <v>973</v>
      </c>
      <c r="L18" s="30">
        <v>145</v>
      </c>
      <c r="M18" s="31">
        <v>164</v>
      </c>
      <c r="N18" s="32">
        <v>309</v>
      </c>
      <c r="O18" s="30">
        <v>3</v>
      </c>
      <c r="P18" s="34">
        <v>1</v>
      </c>
      <c r="Q18" s="32">
        <v>4</v>
      </c>
      <c r="R18" s="35">
        <f t="shared" si="1"/>
        <v>0.39950525664811382</v>
      </c>
      <c r="S18" s="36">
        <f t="shared" si="0"/>
        <v>0.38323353293413176</v>
      </c>
      <c r="T18" s="37">
        <f t="shared" si="0"/>
        <v>0.39123821113477336</v>
      </c>
    </row>
    <row r="19" spans="1:20" ht="17.25" customHeight="1" x14ac:dyDescent="0.2">
      <c r="A19" s="53" t="s">
        <v>60</v>
      </c>
      <c r="B19" s="49" t="s">
        <v>113</v>
      </c>
      <c r="C19" s="30">
        <v>2316</v>
      </c>
      <c r="D19" s="31">
        <v>2252</v>
      </c>
      <c r="E19" s="31">
        <v>4568</v>
      </c>
      <c r="F19" s="30">
        <v>852</v>
      </c>
      <c r="G19" s="31">
        <v>797</v>
      </c>
      <c r="H19" s="32">
        <v>1649</v>
      </c>
      <c r="I19" s="33">
        <v>637</v>
      </c>
      <c r="J19" s="31">
        <v>539</v>
      </c>
      <c r="K19" s="32">
        <v>1176</v>
      </c>
      <c r="L19" s="30">
        <v>213</v>
      </c>
      <c r="M19" s="31">
        <v>256</v>
      </c>
      <c r="N19" s="32">
        <v>469</v>
      </c>
      <c r="O19" s="30">
        <v>2</v>
      </c>
      <c r="P19" s="34">
        <v>2</v>
      </c>
      <c r="Q19" s="32">
        <v>4</v>
      </c>
      <c r="R19" s="35">
        <f t="shared" si="1"/>
        <v>0.36787564766839376</v>
      </c>
      <c r="S19" s="36">
        <f t="shared" si="0"/>
        <v>0.35390763765541738</v>
      </c>
      <c r="T19" s="37">
        <f t="shared" si="0"/>
        <v>0.36098949211908932</v>
      </c>
    </row>
    <row r="20" spans="1:20" ht="17.25" customHeight="1" x14ac:dyDescent="0.2">
      <c r="A20" s="53" t="s">
        <v>62</v>
      </c>
      <c r="B20" s="49" t="s">
        <v>114</v>
      </c>
      <c r="C20" s="30">
        <v>4017</v>
      </c>
      <c r="D20" s="31">
        <v>4227</v>
      </c>
      <c r="E20" s="31">
        <v>8244</v>
      </c>
      <c r="F20" s="30">
        <v>1714</v>
      </c>
      <c r="G20" s="31">
        <v>1853</v>
      </c>
      <c r="H20" s="32">
        <v>3567</v>
      </c>
      <c r="I20" s="30">
        <v>1112</v>
      </c>
      <c r="J20" s="31">
        <v>1102</v>
      </c>
      <c r="K20" s="32">
        <v>2214</v>
      </c>
      <c r="L20" s="30">
        <v>600</v>
      </c>
      <c r="M20" s="31">
        <v>747</v>
      </c>
      <c r="N20" s="32">
        <v>1347</v>
      </c>
      <c r="O20" s="30">
        <v>2</v>
      </c>
      <c r="P20" s="34">
        <v>4</v>
      </c>
      <c r="Q20" s="32">
        <v>6</v>
      </c>
      <c r="R20" s="35">
        <f t="shared" si="1"/>
        <v>0.42668658202638787</v>
      </c>
      <c r="S20" s="36">
        <f t="shared" si="0"/>
        <v>0.43837236810977054</v>
      </c>
      <c r="T20" s="37">
        <f t="shared" si="0"/>
        <v>0.43267831149927222</v>
      </c>
    </row>
    <row r="21" spans="1:20" ht="17.25" customHeight="1" x14ac:dyDescent="0.2">
      <c r="A21" s="53" t="s">
        <v>64</v>
      </c>
      <c r="B21" s="49" t="s">
        <v>115</v>
      </c>
      <c r="C21" s="30">
        <v>2658</v>
      </c>
      <c r="D21" s="31">
        <v>2766</v>
      </c>
      <c r="E21" s="31">
        <v>5424</v>
      </c>
      <c r="F21" s="30">
        <v>1032</v>
      </c>
      <c r="G21" s="31">
        <v>1154</v>
      </c>
      <c r="H21" s="32">
        <v>2186</v>
      </c>
      <c r="I21" s="30">
        <v>769</v>
      </c>
      <c r="J21" s="31">
        <v>840</v>
      </c>
      <c r="K21" s="32">
        <v>1609</v>
      </c>
      <c r="L21" s="30">
        <v>258</v>
      </c>
      <c r="M21" s="31">
        <v>313</v>
      </c>
      <c r="N21" s="32">
        <v>571</v>
      </c>
      <c r="O21" s="30">
        <v>5</v>
      </c>
      <c r="P21" s="34">
        <v>1</v>
      </c>
      <c r="Q21" s="32">
        <v>6</v>
      </c>
      <c r="R21" s="35">
        <f t="shared" si="1"/>
        <v>0.38826185101580135</v>
      </c>
      <c r="S21" s="36">
        <f t="shared" si="0"/>
        <v>0.41720896601590746</v>
      </c>
      <c r="T21" s="37">
        <f t="shared" si="0"/>
        <v>0.403023598820059</v>
      </c>
    </row>
    <row r="22" spans="1:20" ht="17.25" customHeight="1" x14ac:dyDescent="0.2">
      <c r="A22" s="53" t="s">
        <v>66</v>
      </c>
      <c r="B22" s="49" t="s">
        <v>116</v>
      </c>
      <c r="C22" s="30">
        <v>4115</v>
      </c>
      <c r="D22" s="31">
        <v>4366</v>
      </c>
      <c r="E22" s="31">
        <v>8481</v>
      </c>
      <c r="F22" s="30">
        <v>1656</v>
      </c>
      <c r="G22" s="31">
        <v>1809</v>
      </c>
      <c r="H22" s="32">
        <v>3465</v>
      </c>
      <c r="I22" s="30">
        <v>1269</v>
      </c>
      <c r="J22" s="31">
        <v>1358</v>
      </c>
      <c r="K22" s="32">
        <v>2627</v>
      </c>
      <c r="L22" s="30">
        <v>387</v>
      </c>
      <c r="M22" s="31">
        <v>445</v>
      </c>
      <c r="N22" s="32">
        <v>832</v>
      </c>
      <c r="O22" s="30">
        <v>0</v>
      </c>
      <c r="P22" s="34">
        <v>6</v>
      </c>
      <c r="Q22" s="32">
        <v>6</v>
      </c>
      <c r="R22" s="35">
        <f t="shared" si="1"/>
        <v>0.40243013365735114</v>
      </c>
      <c r="S22" s="36">
        <f t="shared" si="0"/>
        <v>0.41433806688043978</v>
      </c>
      <c r="T22" s="37">
        <f t="shared" si="0"/>
        <v>0.40856031128404668</v>
      </c>
    </row>
    <row r="23" spans="1:20" ht="17.25" customHeight="1" x14ac:dyDescent="0.2">
      <c r="A23" s="53" t="s">
        <v>68</v>
      </c>
      <c r="B23" s="49" t="s">
        <v>117</v>
      </c>
      <c r="C23" s="30">
        <v>3378</v>
      </c>
      <c r="D23" s="31">
        <v>3518</v>
      </c>
      <c r="E23" s="31">
        <v>6896</v>
      </c>
      <c r="F23" s="30">
        <v>1324</v>
      </c>
      <c r="G23" s="31">
        <v>1440</v>
      </c>
      <c r="H23" s="32">
        <v>2764</v>
      </c>
      <c r="I23" s="30">
        <v>1002</v>
      </c>
      <c r="J23" s="31">
        <v>1025</v>
      </c>
      <c r="K23" s="32">
        <v>2027</v>
      </c>
      <c r="L23" s="30">
        <v>321</v>
      </c>
      <c r="M23" s="31">
        <v>408</v>
      </c>
      <c r="N23" s="32">
        <v>729</v>
      </c>
      <c r="O23" s="30">
        <v>1</v>
      </c>
      <c r="P23" s="34">
        <v>7</v>
      </c>
      <c r="Q23" s="32">
        <v>8</v>
      </c>
      <c r="R23" s="35">
        <f t="shared" si="1"/>
        <v>0.39194789816459441</v>
      </c>
      <c r="S23" s="36">
        <f t="shared" si="0"/>
        <v>0.40932347924957363</v>
      </c>
      <c r="T23" s="37">
        <f t="shared" si="0"/>
        <v>0.40081206496519722</v>
      </c>
    </row>
    <row r="24" spans="1:20" ht="17.25" customHeight="1" x14ac:dyDescent="0.2">
      <c r="A24" s="53" t="s">
        <v>70</v>
      </c>
      <c r="B24" s="49" t="s">
        <v>118</v>
      </c>
      <c r="C24" s="30">
        <v>1155</v>
      </c>
      <c r="D24" s="31">
        <v>1289</v>
      </c>
      <c r="E24" s="31">
        <v>2444</v>
      </c>
      <c r="F24" s="30">
        <v>443</v>
      </c>
      <c r="G24" s="31">
        <v>463</v>
      </c>
      <c r="H24" s="32">
        <v>906</v>
      </c>
      <c r="I24" s="30">
        <v>349</v>
      </c>
      <c r="J24" s="31">
        <v>365</v>
      </c>
      <c r="K24" s="32">
        <v>714</v>
      </c>
      <c r="L24" s="30">
        <v>86</v>
      </c>
      <c r="M24" s="31">
        <v>89</v>
      </c>
      <c r="N24" s="32">
        <v>175</v>
      </c>
      <c r="O24" s="30">
        <v>8</v>
      </c>
      <c r="P24" s="34">
        <v>9</v>
      </c>
      <c r="Q24" s="32">
        <v>17</v>
      </c>
      <c r="R24" s="35">
        <f t="shared" si="1"/>
        <v>0.38354978354978353</v>
      </c>
      <c r="S24" s="36">
        <f t="shared" si="0"/>
        <v>0.35919317300232739</v>
      </c>
      <c r="T24" s="37">
        <f t="shared" si="0"/>
        <v>0.37070376432078561</v>
      </c>
    </row>
    <row r="25" spans="1:20" ht="17.25" customHeight="1" x14ac:dyDescent="0.2">
      <c r="A25" s="53" t="s">
        <v>72</v>
      </c>
      <c r="B25" s="49" t="s">
        <v>119</v>
      </c>
      <c r="C25" s="30">
        <v>2688</v>
      </c>
      <c r="D25" s="31">
        <v>2745</v>
      </c>
      <c r="E25" s="31">
        <v>5433</v>
      </c>
      <c r="F25" s="30">
        <v>1060</v>
      </c>
      <c r="G25" s="31">
        <v>1063</v>
      </c>
      <c r="H25" s="32">
        <v>2123</v>
      </c>
      <c r="I25" s="30">
        <v>841</v>
      </c>
      <c r="J25" s="31">
        <v>814</v>
      </c>
      <c r="K25" s="32">
        <v>1655</v>
      </c>
      <c r="L25" s="30">
        <v>215</v>
      </c>
      <c r="M25" s="31">
        <v>247</v>
      </c>
      <c r="N25" s="32">
        <v>462</v>
      </c>
      <c r="O25" s="30">
        <v>4</v>
      </c>
      <c r="P25" s="34">
        <v>2</v>
      </c>
      <c r="Q25" s="32">
        <v>6</v>
      </c>
      <c r="R25" s="35">
        <f t="shared" si="1"/>
        <v>0.39434523809523808</v>
      </c>
      <c r="S25" s="36">
        <f t="shared" si="0"/>
        <v>0.38724954462659383</v>
      </c>
      <c r="T25" s="37">
        <f t="shared" si="0"/>
        <v>0.39076016933554208</v>
      </c>
    </row>
    <row r="26" spans="1:20" ht="17.25" customHeight="1" x14ac:dyDescent="0.2">
      <c r="A26" s="53" t="s">
        <v>73</v>
      </c>
      <c r="B26" s="49" t="s">
        <v>120</v>
      </c>
      <c r="C26" s="30">
        <v>1852</v>
      </c>
      <c r="D26" s="31">
        <v>1996</v>
      </c>
      <c r="E26" s="31">
        <v>3848</v>
      </c>
      <c r="F26" s="30">
        <v>709</v>
      </c>
      <c r="G26" s="31">
        <v>761</v>
      </c>
      <c r="H26" s="32">
        <v>1470</v>
      </c>
      <c r="I26" s="30">
        <v>569</v>
      </c>
      <c r="J26" s="31">
        <v>602</v>
      </c>
      <c r="K26" s="32">
        <v>1171</v>
      </c>
      <c r="L26" s="30">
        <v>138</v>
      </c>
      <c r="M26" s="31">
        <v>156</v>
      </c>
      <c r="N26" s="32">
        <v>294</v>
      </c>
      <c r="O26" s="30">
        <v>2</v>
      </c>
      <c r="P26" s="34">
        <v>3</v>
      </c>
      <c r="Q26" s="32">
        <v>5</v>
      </c>
      <c r="R26" s="35">
        <f t="shared" si="1"/>
        <v>0.382829373650108</v>
      </c>
      <c r="S26" s="36">
        <f t="shared" si="0"/>
        <v>0.38126252505010022</v>
      </c>
      <c r="T26" s="37">
        <f t="shared" si="0"/>
        <v>0.382016632016632</v>
      </c>
    </row>
    <row r="27" spans="1:20" ht="17.25" customHeight="1" x14ac:dyDescent="0.2">
      <c r="A27" s="53" t="s">
        <v>74</v>
      </c>
      <c r="B27" s="49" t="s">
        <v>121</v>
      </c>
      <c r="C27" s="30">
        <v>2531</v>
      </c>
      <c r="D27" s="31">
        <v>2520</v>
      </c>
      <c r="E27" s="31">
        <v>5051</v>
      </c>
      <c r="F27" s="30">
        <v>947</v>
      </c>
      <c r="G27" s="31">
        <v>985</v>
      </c>
      <c r="H27" s="32">
        <v>1932</v>
      </c>
      <c r="I27" s="30">
        <v>685</v>
      </c>
      <c r="J27" s="31">
        <v>685</v>
      </c>
      <c r="K27" s="32">
        <v>1370</v>
      </c>
      <c r="L27" s="30">
        <v>255</v>
      </c>
      <c r="M27" s="31">
        <v>297</v>
      </c>
      <c r="N27" s="32">
        <v>552</v>
      </c>
      <c r="O27" s="30">
        <v>7</v>
      </c>
      <c r="P27" s="34">
        <v>3</v>
      </c>
      <c r="Q27" s="32">
        <v>10</v>
      </c>
      <c r="R27" s="35">
        <f t="shared" si="1"/>
        <v>0.37416041090478069</v>
      </c>
      <c r="S27" s="36">
        <f t="shared" si="0"/>
        <v>0.39087301587301587</v>
      </c>
      <c r="T27" s="37">
        <f t="shared" si="0"/>
        <v>0.38249851514551575</v>
      </c>
    </row>
    <row r="28" spans="1:20" ht="17.25" customHeight="1" x14ac:dyDescent="0.2">
      <c r="A28" s="53" t="s">
        <v>75</v>
      </c>
      <c r="B28" s="49" t="s">
        <v>122</v>
      </c>
      <c r="C28" s="30">
        <v>985</v>
      </c>
      <c r="D28" s="31">
        <v>1181</v>
      </c>
      <c r="E28" s="31">
        <v>2166</v>
      </c>
      <c r="F28" s="30">
        <v>374</v>
      </c>
      <c r="G28" s="31">
        <v>444</v>
      </c>
      <c r="H28" s="32">
        <v>818</v>
      </c>
      <c r="I28" s="30">
        <v>309</v>
      </c>
      <c r="J28" s="31">
        <v>328</v>
      </c>
      <c r="K28" s="32">
        <v>637</v>
      </c>
      <c r="L28" s="30">
        <v>60</v>
      </c>
      <c r="M28" s="31">
        <v>111</v>
      </c>
      <c r="N28" s="32">
        <v>171</v>
      </c>
      <c r="O28" s="30">
        <v>5</v>
      </c>
      <c r="P28" s="34">
        <v>5</v>
      </c>
      <c r="Q28" s="32">
        <v>10</v>
      </c>
      <c r="R28" s="35">
        <f t="shared" si="1"/>
        <v>0.37969543147208124</v>
      </c>
      <c r="S28" s="36">
        <f t="shared" si="0"/>
        <v>0.37595258255715497</v>
      </c>
      <c r="T28" s="37">
        <f t="shared" si="0"/>
        <v>0.37765466297322253</v>
      </c>
    </row>
    <row r="29" spans="1:20" ht="17.25" customHeight="1" x14ac:dyDescent="0.2">
      <c r="A29" s="53" t="s">
        <v>76</v>
      </c>
      <c r="B29" s="49" t="s">
        <v>123</v>
      </c>
      <c r="C29" s="30">
        <v>2092</v>
      </c>
      <c r="D29" s="31">
        <v>2154</v>
      </c>
      <c r="E29" s="31">
        <v>4246</v>
      </c>
      <c r="F29" s="30">
        <v>824</v>
      </c>
      <c r="G29" s="31">
        <v>830</v>
      </c>
      <c r="H29" s="32">
        <v>1654</v>
      </c>
      <c r="I29" s="30">
        <v>582</v>
      </c>
      <c r="J29" s="31">
        <v>510</v>
      </c>
      <c r="K29" s="32">
        <v>1092</v>
      </c>
      <c r="L29" s="30">
        <v>237</v>
      </c>
      <c r="M29" s="31">
        <v>314</v>
      </c>
      <c r="N29" s="32">
        <v>551</v>
      </c>
      <c r="O29" s="30">
        <v>5</v>
      </c>
      <c r="P29" s="34">
        <v>6</v>
      </c>
      <c r="Q29" s="32">
        <v>11</v>
      </c>
      <c r="R29" s="35">
        <f t="shared" si="1"/>
        <v>0.39388145315487572</v>
      </c>
      <c r="S29" s="36">
        <f t="shared" si="0"/>
        <v>0.38532961931290621</v>
      </c>
      <c r="T29" s="37">
        <f t="shared" si="0"/>
        <v>0.38954309938765896</v>
      </c>
    </row>
    <row r="30" spans="1:20" ht="17.25" customHeight="1" x14ac:dyDescent="0.2">
      <c r="A30" s="53" t="s">
        <v>77</v>
      </c>
      <c r="B30" s="49" t="s">
        <v>124</v>
      </c>
      <c r="C30" s="30">
        <v>2484</v>
      </c>
      <c r="D30" s="31">
        <v>2457</v>
      </c>
      <c r="E30" s="31">
        <v>4941</v>
      </c>
      <c r="F30" s="30">
        <v>995</v>
      </c>
      <c r="G30" s="31">
        <v>988</v>
      </c>
      <c r="H30" s="32">
        <v>1983</v>
      </c>
      <c r="I30" s="30">
        <v>700</v>
      </c>
      <c r="J30" s="31">
        <v>641</v>
      </c>
      <c r="K30" s="32">
        <v>1341</v>
      </c>
      <c r="L30" s="30">
        <v>292</v>
      </c>
      <c r="M30" s="31">
        <v>338</v>
      </c>
      <c r="N30" s="32">
        <v>630</v>
      </c>
      <c r="O30" s="30">
        <v>3</v>
      </c>
      <c r="P30" s="34">
        <v>9</v>
      </c>
      <c r="Q30" s="32">
        <v>12</v>
      </c>
      <c r="R30" s="35">
        <f t="shared" si="1"/>
        <v>0.40056360708534622</v>
      </c>
      <c r="S30" s="36">
        <f t="shared" si="0"/>
        <v>0.40211640211640209</v>
      </c>
      <c r="T30" s="37">
        <f t="shared" si="0"/>
        <v>0.40133576199149967</v>
      </c>
    </row>
    <row r="31" spans="1:20" ht="17.25" customHeight="1" x14ac:dyDescent="0.2">
      <c r="A31" s="53" t="s">
        <v>125</v>
      </c>
      <c r="B31" s="49" t="s">
        <v>126</v>
      </c>
      <c r="C31" s="30">
        <v>2307</v>
      </c>
      <c r="D31" s="31">
        <v>2496</v>
      </c>
      <c r="E31" s="31">
        <v>4803</v>
      </c>
      <c r="F31" s="30">
        <v>994</v>
      </c>
      <c r="G31" s="31">
        <v>1053</v>
      </c>
      <c r="H31" s="32">
        <v>2047</v>
      </c>
      <c r="I31" s="30">
        <v>783</v>
      </c>
      <c r="J31" s="31">
        <v>806</v>
      </c>
      <c r="K31" s="32">
        <v>1589</v>
      </c>
      <c r="L31" s="30">
        <v>206</v>
      </c>
      <c r="M31" s="31">
        <v>243</v>
      </c>
      <c r="N31" s="32">
        <v>449</v>
      </c>
      <c r="O31" s="30">
        <v>5</v>
      </c>
      <c r="P31" s="34">
        <v>4</v>
      </c>
      <c r="Q31" s="32">
        <v>9</v>
      </c>
      <c r="R31" s="35">
        <f t="shared" si="1"/>
        <v>0.43086259211096661</v>
      </c>
      <c r="S31" s="36">
        <f t="shared" si="0"/>
        <v>0.421875</v>
      </c>
      <c r="T31" s="37">
        <f t="shared" si="0"/>
        <v>0.42619196335623566</v>
      </c>
    </row>
    <row r="32" spans="1:20" ht="17.25" customHeight="1" x14ac:dyDescent="0.2">
      <c r="A32" s="53" t="s">
        <v>127</v>
      </c>
      <c r="B32" s="49" t="s">
        <v>128</v>
      </c>
      <c r="C32" s="30">
        <v>1805</v>
      </c>
      <c r="D32" s="31">
        <v>1971</v>
      </c>
      <c r="E32" s="31">
        <v>3776</v>
      </c>
      <c r="F32" s="30">
        <v>743</v>
      </c>
      <c r="G32" s="31">
        <v>812</v>
      </c>
      <c r="H32" s="32">
        <v>1555</v>
      </c>
      <c r="I32" s="30">
        <v>625</v>
      </c>
      <c r="J32" s="31">
        <v>678</v>
      </c>
      <c r="K32" s="32">
        <v>1303</v>
      </c>
      <c r="L32" s="30">
        <v>115</v>
      </c>
      <c r="M32" s="31">
        <v>132</v>
      </c>
      <c r="N32" s="32">
        <v>247</v>
      </c>
      <c r="O32" s="30">
        <v>3</v>
      </c>
      <c r="P32" s="34">
        <v>2</v>
      </c>
      <c r="Q32" s="32">
        <v>5</v>
      </c>
      <c r="R32" s="35">
        <f t="shared" si="1"/>
        <v>0.41163434903047091</v>
      </c>
      <c r="S32" s="36">
        <f t="shared" si="0"/>
        <v>0.41197361745306948</v>
      </c>
      <c r="T32" s="37">
        <f t="shared" si="0"/>
        <v>0.4118114406779661</v>
      </c>
    </row>
    <row r="33" spans="1:20" ht="17.25" customHeight="1" thickBot="1" x14ac:dyDescent="0.25">
      <c r="A33" s="53" t="s">
        <v>129</v>
      </c>
      <c r="B33" s="49" t="s">
        <v>130</v>
      </c>
      <c r="C33" s="30">
        <v>2787</v>
      </c>
      <c r="D33" s="31">
        <v>2898</v>
      </c>
      <c r="E33" s="31">
        <v>5685</v>
      </c>
      <c r="F33" s="30">
        <v>1072</v>
      </c>
      <c r="G33" s="31">
        <v>1084</v>
      </c>
      <c r="H33" s="32">
        <v>2156</v>
      </c>
      <c r="I33" s="30">
        <v>876</v>
      </c>
      <c r="J33" s="31">
        <v>841</v>
      </c>
      <c r="K33" s="32">
        <v>1717</v>
      </c>
      <c r="L33" s="30">
        <v>192</v>
      </c>
      <c r="M33" s="31">
        <v>239</v>
      </c>
      <c r="N33" s="32">
        <v>431</v>
      </c>
      <c r="O33" s="30">
        <v>4</v>
      </c>
      <c r="P33" s="34">
        <v>4</v>
      </c>
      <c r="Q33" s="32">
        <v>8</v>
      </c>
      <c r="R33" s="35">
        <f t="shared" si="1"/>
        <v>0.38464298528884105</v>
      </c>
      <c r="S33" s="36">
        <f t="shared" si="0"/>
        <v>0.37405106970324364</v>
      </c>
      <c r="T33" s="37">
        <f t="shared" si="0"/>
        <v>0.37924362357080033</v>
      </c>
    </row>
    <row r="34" spans="1:20" ht="17.25" customHeight="1" thickTop="1" thickBot="1" x14ac:dyDescent="0.25">
      <c r="A34" s="39" t="s">
        <v>20</v>
      </c>
      <c r="B34" s="40"/>
      <c r="C34" s="41">
        <f t="shared" ref="C34:Q34" si="2">SUM(C6:C33)</f>
        <v>65589</v>
      </c>
      <c r="D34" s="42">
        <f t="shared" si="2"/>
        <v>67831</v>
      </c>
      <c r="E34" s="43">
        <f t="shared" si="2"/>
        <v>133420</v>
      </c>
      <c r="F34" s="41">
        <f t="shared" si="2"/>
        <v>25612</v>
      </c>
      <c r="G34" s="42">
        <f t="shared" si="2"/>
        <v>26766</v>
      </c>
      <c r="H34" s="43">
        <f t="shared" si="2"/>
        <v>52378</v>
      </c>
      <c r="I34" s="41">
        <f t="shared" si="2"/>
        <v>19760</v>
      </c>
      <c r="J34" s="42">
        <f t="shared" si="2"/>
        <v>19788</v>
      </c>
      <c r="K34" s="43">
        <f t="shared" si="2"/>
        <v>39548</v>
      </c>
      <c r="L34" s="41">
        <f t="shared" si="2"/>
        <v>5775</v>
      </c>
      <c r="M34" s="42">
        <f t="shared" si="2"/>
        <v>6886</v>
      </c>
      <c r="N34" s="43">
        <f t="shared" si="2"/>
        <v>12661</v>
      </c>
      <c r="O34" s="41">
        <f t="shared" si="2"/>
        <v>77</v>
      </c>
      <c r="P34" s="42">
        <f t="shared" si="2"/>
        <v>92</v>
      </c>
      <c r="Q34" s="43">
        <f t="shared" si="2"/>
        <v>169</v>
      </c>
      <c r="R34" s="44">
        <f>IF(OR(F34=0,C34=0),"",F34/C34)</f>
        <v>0.39049230816142949</v>
      </c>
      <c r="S34" s="45">
        <f>IF(OR(G34=0,D34=0),"",G34/D34)</f>
        <v>0.39459833999203903</v>
      </c>
      <c r="T34" s="46">
        <f>IF(OR(H34=0,E34=0),"",H34/E34)</f>
        <v>0.39257982311497525</v>
      </c>
    </row>
    <row r="35" spans="1:20" ht="16.5" customHeight="1" x14ac:dyDescent="0.2"/>
    <row r="36" spans="1:20" ht="16.5" customHeight="1" x14ac:dyDescent="0.2"/>
    <row r="37" spans="1:20" ht="16.5" customHeight="1" x14ac:dyDescent="0.2"/>
    <row r="38" spans="1:20" ht="16.5" customHeight="1" x14ac:dyDescent="0.2"/>
    <row r="39" spans="1:20" ht="16.5" customHeight="1" x14ac:dyDescent="0.2"/>
  </sheetData>
  <sheetProtection algorithmName="SHA-512" hashValue="CPaFKwFb+JPukYHYWyp8DpW57jyL6ezrVOSK/JiRxD18ipPb9E+moYlBMLN3tQRstApuHpErGTk77UO812ejvg==" saltValue="4OjlEUtOkH8iQUlINSNy9Q==" spinCount="100000" sheet="1" formatCells="0" formatColumns="0" formatRows="0"/>
  <mergeCells count="9">
    <mergeCell ref="A1:T3"/>
    <mergeCell ref="A4:A5"/>
    <mergeCell ref="B4:B5"/>
    <mergeCell ref="C4:E4"/>
    <mergeCell ref="F4:H4"/>
    <mergeCell ref="I4:K4"/>
    <mergeCell ref="L4:N4"/>
    <mergeCell ref="O4:Q4"/>
    <mergeCell ref="R4:T4"/>
  </mergeCells>
  <phoneticPr fontId="2"/>
  <printOptions horizontalCentered="1"/>
  <pageMargins left="0.39370078740157483" right="0.39370078740157483" top="0.62992125984251968" bottom="0.59055118110236227" header="0.43307086614173229" footer="0.39370078740157483"/>
  <pageSetup paperSize="9" scale="81" orientation="landscape" r:id="rId1"/>
  <headerFooter alignWithMargins="0">
    <oddFooter>&amp;R平成31年４月７日執行　埼玉県議会議員一般選挙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autoPageBreaks="0" fitToPage="1"/>
  </sheetPr>
  <dimension ref="A1:V39"/>
  <sheetViews>
    <sheetView showGridLines="0" view="pageBreakPreview" zoomScale="80" zoomScaleNormal="80" zoomScaleSheetLayoutView="80" workbookViewId="0">
      <selection activeCell="G12" sqref="G12"/>
    </sheetView>
  </sheetViews>
  <sheetFormatPr defaultColWidth="9" defaultRowHeight="13.2" x14ac:dyDescent="0.2"/>
  <cols>
    <col min="1" max="1" width="9" style="26"/>
    <col min="2" max="2" width="27.6640625" style="26" customWidth="1"/>
    <col min="3" max="4" width="8.33203125" style="26" bestFit="1" customWidth="1"/>
    <col min="5" max="5" width="8.6640625" style="26" customWidth="1"/>
    <col min="6" max="8" width="8.33203125" style="26" customWidth="1"/>
    <col min="9" max="14" width="7.33203125" style="26" customWidth="1"/>
    <col min="15" max="17" width="6.33203125" style="26" customWidth="1"/>
    <col min="18" max="20" width="8.33203125" style="26" customWidth="1"/>
    <col min="21" max="16384" width="9" style="26"/>
  </cols>
  <sheetData>
    <row r="1" spans="1:22" ht="23.25" customHeight="1" x14ac:dyDescent="0.2">
      <c r="A1" s="70" t="s">
        <v>30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2" ht="21" customHeight="1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2" ht="17.25" customHeight="1" thickBot="1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</row>
    <row r="4" spans="1:22" ht="27.6" customHeight="1" x14ac:dyDescent="0.2">
      <c r="A4" s="72" t="s">
        <v>0</v>
      </c>
      <c r="B4" s="74" t="s">
        <v>1</v>
      </c>
      <c r="C4" s="76" t="s">
        <v>5</v>
      </c>
      <c r="D4" s="77"/>
      <c r="E4" s="78"/>
      <c r="F4" s="76" t="s">
        <v>6</v>
      </c>
      <c r="G4" s="77"/>
      <c r="H4" s="78"/>
      <c r="I4" s="76" t="s">
        <v>23</v>
      </c>
      <c r="J4" s="77"/>
      <c r="K4" s="78"/>
      <c r="L4" s="79" t="s">
        <v>7</v>
      </c>
      <c r="M4" s="80"/>
      <c r="N4" s="81"/>
      <c r="O4" s="76" t="s">
        <v>24</v>
      </c>
      <c r="P4" s="77"/>
      <c r="Q4" s="78"/>
      <c r="R4" s="76" t="s">
        <v>25</v>
      </c>
      <c r="S4" s="77"/>
      <c r="T4" s="78"/>
    </row>
    <row r="5" spans="1:22" ht="17.25" customHeight="1" x14ac:dyDescent="0.2">
      <c r="A5" s="73"/>
      <c r="B5" s="75"/>
      <c r="C5" s="53" t="s">
        <v>2</v>
      </c>
      <c r="D5" s="27" t="s">
        <v>3</v>
      </c>
      <c r="E5" s="28" t="s">
        <v>18</v>
      </c>
      <c r="F5" s="53" t="s">
        <v>2</v>
      </c>
      <c r="G5" s="27" t="s">
        <v>3</v>
      </c>
      <c r="H5" s="28" t="s">
        <v>19</v>
      </c>
      <c r="I5" s="53" t="s">
        <v>2</v>
      </c>
      <c r="J5" s="27" t="s">
        <v>3</v>
      </c>
      <c r="K5" s="28" t="s">
        <v>19</v>
      </c>
      <c r="L5" s="53" t="s">
        <v>2</v>
      </c>
      <c r="M5" s="27" t="s">
        <v>3</v>
      </c>
      <c r="N5" s="28" t="s">
        <v>19</v>
      </c>
      <c r="O5" s="53" t="s">
        <v>2</v>
      </c>
      <c r="P5" s="27" t="s">
        <v>3</v>
      </c>
      <c r="Q5" s="28" t="s">
        <v>19</v>
      </c>
      <c r="R5" s="53" t="s">
        <v>2</v>
      </c>
      <c r="S5" s="27" t="s">
        <v>3</v>
      </c>
      <c r="T5" s="28" t="s">
        <v>21</v>
      </c>
    </row>
    <row r="6" spans="1:22" ht="17.25" customHeight="1" x14ac:dyDescent="0.2">
      <c r="A6" s="53" t="s">
        <v>34</v>
      </c>
      <c r="B6" s="29" t="s">
        <v>131</v>
      </c>
      <c r="C6" s="30">
        <v>2147</v>
      </c>
      <c r="D6" s="31">
        <v>2165</v>
      </c>
      <c r="E6" s="31">
        <v>4312</v>
      </c>
      <c r="F6" s="30">
        <v>706</v>
      </c>
      <c r="G6" s="31">
        <v>729</v>
      </c>
      <c r="H6" s="32">
        <v>1435</v>
      </c>
      <c r="I6" s="33">
        <v>510</v>
      </c>
      <c r="J6" s="31">
        <v>479</v>
      </c>
      <c r="K6" s="32">
        <v>989</v>
      </c>
      <c r="L6" s="30">
        <v>195</v>
      </c>
      <c r="M6" s="31">
        <v>250</v>
      </c>
      <c r="N6" s="32">
        <v>445</v>
      </c>
      <c r="O6" s="30">
        <v>1</v>
      </c>
      <c r="P6" s="34">
        <v>0</v>
      </c>
      <c r="Q6" s="32">
        <v>1</v>
      </c>
      <c r="R6" s="35">
        <f>IF(I6="","",F6/C6)</f>
        <v>0.32883092687470888</v>
      </c>
      <c r="S6" s="36">
        <f t="shared" ref="S6:T27" si="0">IF(J6="","",G6/D6)</f>
        <v>0.33672055427251735</v>
      </c>
      <c r="T6" s="37">
        <f t="shared" si="0"/>
        <v>0.33279220779220781</v>
      </c>
      <c r="U6" s="38"/>
      <c r="V6" s="38"/>
    </row>
    <row r="7" spans="1:22" ht="17.25" customHeight="1" x14ac:dyDescent="0.2">
      <c r="A7" s="53" t="s">
        <v>35</v>
      </c>
      <c r="B7" s="29" t="s">
        <v>132</v>
      </c>
      <c r="C7" s="30">
        <v>2284</v>
      </c>
      <c r="D7" s="31">
        <v>2363</v>
      </c>
      <c r="E7" s="31">
        <v>4647</v>
      </c>
      <c r="F7" s="30">
        <v>934</v>
      </c>
      <c r="G7" s="31">
        <v>978</v>
      </c>
      <c r="H7" s="32">
        <v>1912</v>
      </c>
      <c r="I7" s="33">
        <v>547</v>
      </c>
      <c r="J7" s="31">
        <v>515</v>
      </c>
      <c r="K7" s="32">
        <v>1062</v>
      </c>
      <c r="L7" s="30">
        <v>387</v>
      </c>
      <c r="M7" s="31">
        <v>458</v>
      </c>
      <c r="N7" s="32">
        <v>845</v>
      </c>
      <c r="O7" s="30">
        <v>0</v>
      </c>
      <c r="P7" s="34">
        <v>5</v>
      </c>
      <c r="Q7" s="32">
        <v>5</v>
      </c>
      <c r="R7" s="35">
        <f t="shared" ref="R7:R27" si="1">IF(I7="","",F7/C7)</f>
        <v>0.40893169877408059</v>
      </c>
      <c r="S7" s="36">
        <f t="shared" si="0"/>
        <v>0.41388066017774017</v>
      </c>
      <c r="T7" s="37">
        <f t="shared" si="0"/>
        <v>0.41144824618033138</v>
      </c>
      <c r="U7" s="38"/>
      <c r="V7" s="38"/>
    </row>
    <row r="8" spans="1:22" ht="17.25" customHeight="1" x14ac:dyDescent="0.2">
      <c r="A8" s="53" t="s">
        <v>36</v>
      </c>
      <c r="B8" s="29" t="s">
        <v>133</v>
      </c>
      <c r="C8" s="30">
        <v>2365</v>
      </c>
      <c r="D8" s="31">
        <v>2317</v>
      </c>
      <c r="E8" s="31">
        <v>4682</v>
      </c>
      <c r="F8" s="30">
        <v>1047</v>
      </c>
      <c r="G8" s="31">
        <v>1043</v>
      </c>
      <c r="H8" s="32">
        <v>2090</v>
      </c>
      <c r="I8" s="33">
        <v>845</v>
      </c>
      <c r="J8" s="31">
        <v>814</v>
      </c>
      <c r="K8" s="32">
        <v>1659</v>
      </c>
      <c r="L8" s="30">
        <v>202</v>
      </c>
      <c r="M8" s="31">
        <v>226</v>
      </c>
      <c r="N8" s="32">
        <v>428</v>
      </c>
      <c r="O8" s="30">
        <v>0</v>
      </c>
      <c r="P8" s="34">
        <v>3</v>
      </c>
      <c r="Q8" s="32">
        <v>3</v>
      </c>
      <c r="R8" s="35">
        <f t="shared" si="1"/>
        <v>0.4427061310782241</v>
      </c>
      <c r="S8" s="36">
        <f t="shared" si="0"/>
        <v>0.45015105740181272</v>
      </c>
      <c r="T8" s="37">
        <f t="shared" si="0"/>
        <v>0.44639043143955576</v>
      </c>
      <c r="U8" s="38"/>
      <c r="V8" s="38"/>
    </row>
    <row r="9" spans="1:22" ht="17.25" customHeight="1" x14ac:dyDescent="0.2">
      <c r="A9" s="53" t="s">
        <v>37</v>
      </c>
      <c r="B9" s="29" t="s">
        <v>134</v>
      </c>
      <c r="C9" s="30">
        <v>2066</v>
      </c>
      <c r="D9" s="31">
        <v>2284</v>
      </c>
      <c r="E9" s="31">
        <v>4350</v>
      </c>
      <c r="F9" s="30">
        <v>810</v>
      </c>
      <c r="G9" s="31">
        <v>851</v>
      </c>
      <c r="H9" s="32">
        <v>1661</v>
      </c>
      <c r="I9" s="33">
        <v>639</v>
      </c>
      <c r="J9" s="31">
        <v>663</v>
      </c>
      <c r="K9" s="32">
        <v>1302</v>
      </c>
      <c r="L9" s="30">
        <v>170</v>
      </c>
      <c r="M9" s="31">
        <v>187</v>
      </c>
      <c r="N9" s="32">
        <v>357</v>
      </c>
      <c r="O9" s="30">
        <v>1</v>
      </c>
      <c r="P9" s="34">
        <v>1</v>
      </c>
      <c r="Q9" s="32">
        <v>2</v>
      </c>
      <c r="R9" s="35">
        <f t="shared" si="1"/>
        <v>0.39206195546950628</v>
      </c>
      <c r="S9" s="36">
        <f t="shared" si="0"/>
        <v>0.37259194395796846</v>
      </c>
      <c r="T9" s="37">
        <f t="shared" si="0"/>
        <v>0.38183908045977011</v>
      </c>
      <c r="U9" s="38"/>
      <c r="V9" s="38"/>
    </row>
    <row r="10" spans="1:22" ht="17.25" customHeight="1" x14ac:dyDescent="0.2">
      <c r="A10" s="53" t="s">
        <v>38</v>
      </c>
      <c r="B10" s="29" t="s">
        <v>135</v>
      </c>
      <c r="C10" s="30">
        <v>1958</v>
      </c>
      <c r="D10" s="31">
        <v>2039</v>
      </c>
      <c r="E10" s="31">
        <v>3997</v>
      </c>
      <c r="F10" s="30">
        <v>778</v>
      </c>
      <c r="G10" s="31">
        <v>759</v>
      </c>
      <c r="H10" s="32">
        <v>1537</v>
      </c>
      <c r="I10" s="33">
        <v>604</v>
      </c>
      <c r="J10" s="31">
        <v>562</v>
      </c>
      <c r="K10" s="32">
        <v>1166</v>
      </c>
      <c r="L10" s="30">
        <v>174</v>
      </c>
      <c r="M10" s="31">
        <v>197</v>
      </c>
      <c r="N10" s="32">
        <v>371</v>
      </c>
      <c r="O10" s="30">
        <v>0</v>
      </c>
      <c r="P10" s="34">
        <v>0</v>
      </c>
      <c r="Q10" s="32">
        <v>0</v>
      </c>
      <c r="R10" s="35">
        <f t="shared" si="1"/>
        <v>0.39734422880490294</v>
      </c>
      <c r="S10" s="36">
        <f t="shared" si="0"/>
        <v>0.37224129475232959</v>
      </c>
      <c r="T10" s="37">
        <f t="shared" si="0"/>
        <v>0.38453840380285215</v>
      </c>
      <c r="U10" s="38"/>
      <c r="V10" s="38"/>
    </row>
    <row r="11" spans="1:22" ht="17.25" customHeight="1" x14ac:dyDescent="0.2">
      <c r="A11" s="53" t="s">
        <v>39</v>
      </c>
      <c r="B11" s="29" t="s">
        <v>136</v>
      </c>
      <c r="C11" s="30">
        <v>1470</v>
      </c>
      <c r="D11" s="31">
        <v>1521</v>
      </c>
      <c r="E11" s="31">
        <v>2991</v>
      </c>
      <c r="F11" s="30">
        <v>603</v>
      </c>
      <c r="G11" s="31">
        <v>676</v>
      </c>
      <c r="H11" s="32">
        <v>1279</v>
      </c>
      <c r="I11" s="33">
        <v>475</v>
      </c>
      <c r="J11" s="31">
        <v>528</v>
      </c>
      <c r="K11" s="32">
        <v>1003</v>
      </c>
      <c r="L11" s="30">
        <v>127</v>
      </c>
      <c r="M11" s="31">
        <v>145</v>
      </c>
      <c r="N11" s="32">
        <v>272</v>
      </c>
      <c r="O11" s="30">
        <v>1</v>
      </c>
      <c r="P11" s="34">
        <v>3</v>
      </c>
      <c r="Q11" s="32">
        <v>4</v>
      </c>
      <c r="R11" s="35">
        <f t="shared" si="1"/>
        <v>0.41020408163265304</v>
      </c>
      <c r="S11" s="36">
        <f t="shared" si="0"/>
        <v>0.44444444444444442</v>
      </c>
      <c r="T11" s="37">
        <f t="shared" si="0"/>
        <v>0.42761618187897027</v>
      </c>
      <c r="U11" s="38"/>
      <c r="V11" s="38"/>
    </row>
    <row r="12" spans="1:22" ht="17.25" customHeight="1" x14ac:dyDescent="0.2">
      <c r="A12" s="53" t="s">
        <v>40</v>
      </c>
      <c r="B12" s="29" t="s">
        <v>137</v>
      </c>
      <c r="C12" s="30">
        <v>1572</v>
      </c>
      <c r="D12" s="31">
        <v>1721</v>
      </c>
      <c r="E12" s="31">
        <v>3293</v>
      </c>
      <c r="F12" s="30">
        <v>637</v>
      </c>
      <c r="G12" s="31">
        <v>670</v>
      </c>
      <c r="H12" s="32">
        <v>1307</v>
      </c>
      <c r="I12" s="33">
        <v>530</v>
      </c>
      <c r="J12" s="31">
        <v>563</v>
      </c>
      <c r="K12" s="32">
        <v>1093</v>
      </c>
      <c r="L12" s="30">
        <v>106</v>
      </c>
      <c r="M12" s="31">
        <v>107</v>
      </c>
      <c r="N12" s="32">
        <v>213</v>
      </c>
      <c r="O12" s="30">
        <v>1</v>
      </c>
      <c r="P12" s="34">
        <v>0</v>
      </c>
      <c r="Q12" s="32">
        <v>1</v>
      </c>
      <c r="R12" s="35">
        <f t="shared" si="1"/>
        <v>0.40521628498727735</v>
      </c>
      <c r="S12" s="36">
        <f t="shared" si="0"/>
        <v>0.38930854154561301</v>
      </c>
      <c r="T12" s="37">
        <f t="shared" si="0"/>
        <v>0.3969025204980261</v>
      </c>
      <c r="U12" s="38"/>
      <c r="V12" s="38"/>
    </row>
    <row r="13" spans="1:22" ht="17.25" customHeight="1" x14ac:dyDescent="0.2">
      <c r="A13" s="53" t="s">
        <v>41</v>
      </c>
      <c r="B13" s="29" t="s">
        <v>138</v>
      </c>
      <c r="C13" s="30">
        <v>2477</v>
      </c>
      <c r="D13" s="31">
        <v>2841</v>
      </c>
      <c r="E13" s="31">
        <v>5318</v>
      </c>
      <c r="F13" s="30">
        <v>960</v>
      </c>
      <c r="G13" s="31">
        <v>1049</v>
      </c>
      <c r="H13" s="32">
        <v>2009</v>
      </c>
      <c r="I13" s="33">
        <v>775</v>
      </c>
      <c r="J13" s="31">
        <v>802</v>
      </c>
      <c r="K13" s="32">
        <v>1577</v>
      </c>
      <c r="L13" s="30">
        <v>185</v>
      </c>
      <c r="M13" s="31">
        <v>244</v>
      </c>
      <c r="N13" s="32">
        <v>429</v>
      </c>
      <c r="O13" s="30">
        <v>0</v>
      </c>
      <c r="P13" s="34">
        <v>3</v>
      </c>
      <c r="Q13" s="32">
        <v>3</v>
      </c>
      <c r="R13" s="35">
        <f t="shared" si="1"/>
        <v>0.38756560355268471</v>
      </c>
      <c r="S13" s="36">
        <f t="shared" si="0"/>
        <v>0.36923618444209783</v>
      </c>
      <c r="T13" s="37">
        <f t="shared" si="0"/>
        <v>0.37777359909740504</v>
      </c>
      <c r="U13" s="38"/>
      <c r="V13" s="38"/>
    </row>
    <row r="14" spans="1:22" ht="17.25" customHeight="1" x14ac:dyDescent="0.2">
      <c r="A14" s="53" t="s">
        <v>42</v>
      </c>
      <c r="B14" s="29" t="s">
        <v>139</v>
      </c>
      <c r="C14" s="30">
        <v>1911</v>
      </c>
      <c r="D14" s="31">
        <v>1956</v>
      </c>
      <c r="E14" s="31">
        <v>3867</v>
      </c>
      <c r="F14" s="30">
        <v>817</v>
      </c>
      <c r="G14" s="31">
        <v>846</v>
      </c>
      <c r="H14" s="32">
        <v>1663</v>
      </c>
      <c r="I14" s="33">
        <v>551</v>
      </c>
      <c r="J14" s="31">
        <v>537</v>
      </c>
      <c r="K14" s="32">
        <v>1088</v>
      </c>
      <c r="L14" s="30">
        <v>265</v>
      </c>
      <c r="M14" s="31">
        <v>308</v>
      </c>
      <c r="N14" s="32">
        <v>573</v>
      </c>
      <c r="O14" s="30">
        <v>1</v>
      </c>
      <c r="P14" s="34">
        <v>1</v>
      </c>
      <c r="Q14" s="32">
        <v>2</v>
      </c>
      <c r="R14" s="35">
        <f t="shared" si="1"/>
        <v>0.42752485609628466</v>
      </c>
      <c r="S14" s="36">
        <f t="shared" si="0"/>
        <v>0.43251533742331288</v>
      </c>
      <c r="T14" s="37">
        <f t="shared" si="0"/>
        <v>0.43004913369537107</v>
      </c>
      <c r="U14" s="38"/>
      <c r="V14" s="38"/>
    </row>
    <row r="15" spans="1:22" ht="17.25" customHeight="1" x14ac:dyDescent="0.2">
      <c r="A15" s="53" t="s">
        <v>52</v>
      </c>
      <c r="B15" s="49" t="s">
        <v>140</v>
      </c>
      <c r="C15" s="30">
        <v>2091</v>
      </c>
      <c r="D15" s="31">
        <v>2135</v>
      </c>
      <c r="E15" s="31">
        <v>4226</v>
      </c>
      <c r="F15" s="30">
        <v>850</v>
      </c>
      <c r="G15" s="31">
        <v>915</v>
      </c>
      <c r="H15" s="32">
        <v>1765</v>
      </c>
      <c r="I15" s="33">
        <v>625</v>
      </c>
      <c r="J15" s="31">
        <v>659</v>
      </c>
      <c r="K15" s="32">
        <v>1284</v>
      </c>
      <c r="L15" s="30">
        <v>225</v>
      </c>
      <c r="M15" s="31">
        <v>255</v>
      </c>
      <c r="N15" s="32">
        <v>480</v>
      </c>
      <c r="O15" s="30">
        <v>0</v>
      </c>
      <c r="P15" s="34">
        <v>1</v>
      </c>
      <c r="Q15" s="32">
        <v>1</v>
      </c>
      <c r="R15" s="35">
        <f t="shared" si="1"/>
        <v>0.4065040650406504</v>
      </c>
      <c r="S15" s="36">
        <f t="shared" si="0"/>
        <v>0.42857142857142855</v>
      </c>
      <c r="T15" s="37">
        <f t="shared" si="0"/>
        <v>0.41765262659725511</v>
      </c>
    </row>
    <row r="16" spans="1:22" ht="17.25" customHeight="1" x14ac:dyDescent="0.2">
      <c r="A16" s="53" t="s">
        <v>54</v>
      </c>
      <c r="B16" s="29" t="s">
        <v>141</v>
      </c>
      <c r="C16" s="30">
        <v>1672</v>
      </c>
      <c r="D16" s="31">
        <v>1698</v>
      </c>
      <c r="E16" s="31">
        <v>3370</v>
      </c>
      <c r="F16" s="30">
        <v>646</v>
      </c>
      <c r="G16" s="31">
        <v>687</v>
      </c>
      <c r="H16" s="32">
        <v>1333</v>
      </c>
      <c r="I16" s="33">
        <v>478</v>
      </c>
      <c r="J16" s="31">
        <v>466</v>
      </c>
      <c r="K16" s="32">
        <v>944</v>
      </c>
      <c r="L16" s="30">
        <v>167</v>
      </c>
      <c r="M16" s="31">
        <v>218</v>
      </c>
      <c r="N16" s="32">
        <v>385</v>
      </c>
      <c r="O16" s="30">
        <v>1</v>
      </c>
      <c r="P16" s="34">
        <v>3</v>
      </c>
      <c r="Q16" s="32">
        <v>4</v>
      </c>
      <c r="R16" s="35">
        <f t="shared" si="1"/>
        <v>0.38636363636363635</v>
      </c>
      <c r="S16" s="36">
        <f t="shared" si="0"/>
        <v>0.40459363957597172</v>
      </c>
      <c r="T16" s="37">
        <f t="shared" si="0"/>
        <v>0.39554896142433232</v>
      </c>
    </row>
    <row r="17" spans="1:20" ht="17.25" customHeight="1" x14ac:dyDescent="0.2">
      <c r="A17" s="53" t="s">
        <v>56</v>
      </c>
      <c r="B17" s="29" t="s">
        <v>142</v>
      </c>
      <c r="C17" s="30">
        <v>1161</v>
      </c>
      <c r="D17" s="31">
        <v>1179</v>
      </c>
      <c r="E17" s="31">
        <v>2340</v>
      </c>
      <c r="F17" s="30">
        <v>455</v>
      </c>
      <c r="G17" s="31">
        <v>488</v>
      </c>
      <c r="H17" s="32">
        <v>943</v>
      </c>
      <c r="I17" s="33">
        <v>327</v>
      </c>
      <c r="J17" s="31">
        <v>303</v>
      </c>
      <c r="K17" s="32">
        <v>630</v>
      </c>
      <c r="L17" s="30">
        <v>128</v>
      </c>
      <c r="M17" s="31">
        <v>185</v>
      </c>
      <c r="N17" s="32">
        <v>313</v>
      </c>
      <c r="O17" s="30">
        <v>0</v>
      </c>
      <c r="P17" s="34">
        <v>0</v>
      </c>
      <c r="Q17" s="32">
        <v>0</v>
      </c>
      <c r="R17" s="35">
        <f t="shared" si="1"/>
        <v>0.39190353143841516</v>
      </c>
      <c r="S17" s="36">
        <f t="shared" si="0"/>
        <v>0.41391009329940626</v>
      </c>
      <c r="T17" s="37">
        <f t="shared" si="0"/>
        <v>0.402991452991453</v>
      </c>
    </row>
    <row r="18" spans="1:20" ht="17.25" customHeight="1" x14ac:dyDescent="0.2">
      <c r="A18" s="53" t="s">
        <v>58</v>
      </c>
      <c r="B18" s="29" t="s">
        <v>143</v>
      </c>
      <c r="C18" s="30">
        <v>1596</v>
      </c>
      <c r="D18" s="31">
        <v>1659</v>
      </c>
      <c r="E18" s="31">
        <v>3255</v>
      </c>
      <c r="F18" s="30">
        <v>671</v>
      </c>
      <c r="G18" s="31">
        <v>707</v>
      </c>
      <c r="H18" s="32">
        <v>1378</v>
      </c>
      <c r="I18" s="33">
        <v>510</v>
      </c>
      <c r="J18" s="31">
        <v>485</v>
      </c>
      <c r="K18" s="32">
        <v>995</v>
      </c>
      <c r="L18" s="30">
        <v>160</v>
      </c>
      <c r="M18" s="31">
        <v>221</v>
      </c>
      <c r="N18" s="32">
        <v>381</v>
      </c>
      <c r="O18" s="30">
        <v>1</v>
      </c>
      <c r="P18" s="34">
        <v>1</v>
      </c>
      <c r="Q18" s="32">
        <v>2</v>
      </c>
      <c r="R18" s="35">
        <f t="shared" si="1"/>
        <v>0.42042606516290726</v>
      </c>
      <c r="S18" s="36">
        <f t="shared" si="0"/>
        <v>0.42616033755274263</v>
      </c>
      <c r="T18" s="37">
        <f t="shared" si="0"/>
        <v>0.42334869431643624</v>
      </c>
    </row>
    <row r="19" spans="1:20" ht="17.25" customHeight="1" x14ac:dyDescent="0.2">
      <c r="A19" s="53" t="s">
        <v>60</v>
      </c>
      <c r="B19" s="29" t="s">
        <v>144</v>
      </c>
      <c r="C19" s="30">
        <v>1414</v>
      </c>
      <c r="D19" s="31">
        <v>1375</v>
      </c>
      <c r="E19" s="31">
        <v>2789</v>
      </c>
      <c r="F19" s="30">
        <v>522</v>
      </c>
      <c r="G19" s="31">
        <v>514</v>
      </c>
      <c r="H19" s="32">
        <v>1036</v>
      </c>
      <c r="I19" s="33">
        <v>388</v>
      </c>
      <c r="J19" s="31">
        <v>360</v>
      </c>
      <c r="K19" s="32">
        <v>748</v>
      </c>
      <c r="L19" s="30">
        <v>134</v>
      </c>
      <c r="M19" s="31">
        <v>153</v>
      </c>
      <c r="N19" s="32">
        <v>287</v>
      </c>
      <c r="O19" s="30">
        <v>0</v>
      </c>
      <c r="P19" s="34">
        <v>1</v>
      </c>
      <c r="Q19" s="32">
        <v>1</v>
      </c>
      <c r="R19" s="35">
        <f t="shared" si="1"/>
        <v>0.36916548797736914</v>
      </c>
      <c r="S19" s="36">
        <f t="shared" si="0"/>
        <v>0.37381818181818183</v>
      </c>
      <c r="T19" s="37">
        <f t="shared" si="0"/>
        <v>0.37145930441018288</v>
      </c>
    </row>
    <row r="20" spans="1:20" ht="17.25" customHeight="1" x14ac:dyDescent="0.2">
      <c r="A20" s="53" t="s">
        <v>62</v>
      </c>
      <c r="B20" s="29" t="s">
        <v>145</v>
      </c>
      <c r="C20" s="30">
        <v>1962</v>
      </c>
      <c r="D20" s="31">
        <v>2021</v>
      </c>
      <c r="E20" s="31">
        <v>3983</v>
      </c>
      <c r="F20" s="30">
        <v>830</v>
      </c>
      <c r="G20" s="31">
        <v>825</v>
      </c>
      <c r="H20" s="32">
        <v>1655</v>
      </c>
      <c r="I20" s="30">
        <v>629</v>
      </c>
      <c r="J20" s="31">
        <v>591</v>
      </c>
      <c r="K20" s="32">
        <v>1220</v>
      </c>
      <c r="L20" s="30">
        <v>200</v>
      </c>
      <c r="M20" s="31">
        <v>233</v>
      </c>
      <c r="N20" s="32">
        <v>433</v>
      </c>
      <c r="O20" s="30">
        <v>1</v>
      </c>
      <c r="P20" s="34">
        <v>1</v>
      </c>
      <c r="Q20" s="32">
        <v>2</v>
      </c>
      <c r="R20" s="35">
        <f t="shared" si="1"/>
        <v>0.42303771661569828</v>
      </c>
      <c r="S20" s="36">
        <f t="shared" si="0"/>
        <v>0.40821375556655121</v>
      </c>
      <c r="T20" s="37">
        <f t="shared" si="0"/>
        <v>0.41551594275671605</v>
      </c>
    </row>
    <row r="21" spans="1:20" ht="17.25" customHeight="1" x14ac:dyDescent="0.2">
      <c r="A21" s="53" t="s">
        <v>64</v>
      </c>
      <c r="B21" s="29" t="s">
        <v>146</v>
      </c>
      <c r="C21" s="30">
        <v>1322</v>
      </c>
      <c r="D21" s="31">
        <v>1231</v>
      </c>
      <c r="E21" s="31">
        <v>2553</v>
      </c>
      <c r="F21" s="30">
        <v>556</v>
      </c>
      <c r="G21" s="31">
        <v>536</v>
      </c>
      <c r="H21" s="32">
        <v>1092</v>
      </c>
      <c r="I21" s="30">
        <v>443</v>
      </c>
      <c r="J21" s="31">
        <v>399</v>
      </c>
      <c r="K21" s="32">
        <v>842</v>
      </c>
      <c r="L21" s="30">
        <v>113</v>
      </c>
      <c r="M21" s="31">
        <v>137</v>
      </c>
      <c r="N21" s="32">
        <v>250</v>
      </c>
      <c r="O21" s="30">
        <v>0</v>
      </c>
      <c r="P21" s="34">
        <v>0</v>
      </c>
      <c r="Q21" s="32">
        <v>0</v>
      </c>
      <c r="R21" s="35">
        <f t="shared" si="1"/>
        <v>0.42057488653555219</v>
      </c>
      <c r="S21" s="36">
        <f t="shared" si="0"/>
        <v>0.43541835905767667</v>
      </c>
      <c r="T21" s="37">
        <f t="shared" si="0"/>
        <v>0.42773207990599293</v>
      </c>
    </row>
    <row r="22" spans="1:20" ht="17.25" customHeight="1" x14ac:dyDescent="0.2">
      <c r="A22" s="53" t="s">
        <v>66</v>
      </c>
      <c r="B22" s="29" t="s">
        <v>147</v>
      </c>
      <c r="C22" s="30">
        <v>1547</v>
      </c>
      <c r="D22" s="31">
        <v>1607</v>
      </c>
      <c r="E22" s="31">
        <v>3154</v>
      </c>
      <c r="F22" s="30">
        <v>659</v>
      </c>
      <c r="G22" s="31">
        <v>687</v>
      </c>
      <c r="H22" s="32">
        <v>1346</v>
      </c>
      <c r="I22" s="30">
        <v>493</v>
      </c>
      <c r="J22" s="31">
        <v>487</v>
      </c>
      <c r="K22" s="32">
        <v>980</v>
      </c>
      <c r="L22" s="30">
        <v>164</v>
      </c>
      <c r="M22" s="31">
        <v>199</v>
      </c>
      <c r="N22" s="32">
        <v>363</v>
      </c>
      <c r="O22" s="30">
        <v>2</v>
      </c>
      <c r="P22" s="34">
        <v>1</v>
      </c>
      <c r="Q22" s="32">
        <v>3</v>
      </c>
      <c r="R22" s="35">
        <f t="shared" si="1"/>
        <v>0.42598577892695538</v>
      </c>
      <c r="S22" s="36">
        <f t="shared" si="0"/>
        <v>0.42750466708151835</v>
      </c>
      <c r="T22" s="37">
        <f t="shared" si="0"/>
        <v>0.42675967025998734</v>
      </c>
    </row>
    <row r="23" spans="1:20" ht="17.25" customHeight="1" x14ac:dyDescent="0.2">
      <c r="A23" s="53" t="s">
        <v>68</v>
      </c>
      <c r="B23" s="29" t="s">
        <v>148</v>
      </c>
      <c r="C23" s="30">
        <v>1545</v>
      </c>
      <c r="D23" s="31">
        <v>1552</v>
      </c>
      <c r="E23" s="31">
        <v>3097</v>
      </c>
      <c r="F23" s="30">
        <v>639</v>
      </c>
      <c r="G23" s="31">
        <v>667</v>
      </c>
      <c r="H23" s="32">
        <v>1306</v>
      </c>
      <c r="I23" s="30">
        <v>486</v>
      </c>
      <c r="J23" s="31">
        <v>466</v>
      </c>
      <c r="K23" s="32">
        <v>952</v>
      </c>
      <c r="L23" s="30">
        <v>153</v>
      </c>
      <c r="M23" s="31">
        <v>200</v>
      </c>
      <c r="N23" s="32">
        <v>353</v>
      </c>
      <c r="O23" s="30">
        <v>0</v>
      </c>
      <c r="P23" s="34">
        <v>1</v>
      </c>
      <c r="Q23" s="32">
        <v>1</v>
      </c>
      <c r="R23" s="35">
        <f t="shared" si="1"/>
        <v>0.41359223300970877</v>
      </c>
      <c r="S23" s="36">
        <f t="shared" si="0"/>
        <v>0.42976804123711343</v>
      </c>
      <c r="T23" s="37">
        <f t="shared" si="0"/>
        <v>0.42169841782370038</v>
      </c>
    </row>
    <row r="24" spans="1:20" ht="17.25" customHeight="1" x14ac:dyDescent="0.2">
      <c r="A24" s="53" t="s">
        <v>70</v>
      </c>
      <c r="B24" s="29" t="s">
        <v>149</v>
      </c>
      <c r="C24" s="30">
        <v>1334</v>
      </c>
      <c r="D24" s="31">
        <v>1409</v>
      </c>
      <c r="E24" s="31">
        <v>2743</v>
      </c>
      <c r="F24" s="30">
        <v>636</v>
      </c>
      <c r="G24" s="31">
        <v>645</v>
      </c>
      <c r="H24" s="32">
        <v>1281</v>
      </c>
      <c r="I24" s="30">
        <v>507</v>
      </c>
      <c r="J24" s="31">
        <v>508</v>
      </c>
      <c r="K24" s="32">
        <v>1015</v>
      </c>
      <c r="L24" s="30">
        <v>128</v>
      </c>
      <c r="M24" s="31">
        <v>129</v>
      </c>
      <c r="N24" s="32">
        <v>257</v>
      </c>
      <c r="O24" s="30">
        <v>1</v>
      </c>
      <c r="P24" s="34">
        <v>8</v>
      </c>
      <c r="Q24" s="32">
        <v>9</v>
      </c>
      <c r="R24" s="35">
        <f t="shared" si="1"/>
        <v>0.47676161919040477</v>
      </c>
      <c r="S24" s="36">
        <f t="shared" si="0"/>
        <v>0.45777146912704048</v>
      </c>
      <c r="T24" s="37">
        <f t="shared" si="0"/>
        <v>0.46700692672256655</v>
      </c>
    </row>
    <row r="25" spans="1:20" ht="17.25" customHeight="1" x14ac:dyDescent="0.2">
      <c r="A25" s="53" t="s">
        <v>72</v>
      </c>
      <c r="B25" s="29" t="s">
        <v>150</v>
      </c>
      <c r="C25" s="30">
        <v>2755</v>
      </c>
      <c r="D25" s="31">
        <v>2740</v>
      </c>
      <c r="E25" s="31">
        <v>5495</v>
      </c>
      <c r="F25" s="30">
        <v>993</v>
      </c>
      <c r="G25" s="31">
        <v>987</v>
      </c>
      <c r="H25" s="32">
        <v>1980</v>
      </c>
      <c r="I25" s="30">
        <v>725</v>
      </c>
      <c r="J25" s="31">
        <v>722</v>
      </c>
      <c r="K25" s="32">
        <v>1447</v>
      </c>
      <c r="L25" s="30">
        <v>268</v>
      </c>
      <c r="M25" s="31">
        <v>264</v>
      </c>
      <c r="N25" s="32">
        <v>532</v>
      </c>
      <c r="O25" s="30">
        <v>0</v>
      </c>
      <c r="P25" s="34">
        <v>1</v>
      </c>
      <c r="Q25" s="32">
        <v>1</v>
      </c>
      <c r="R25" s="35">
        <f t="shared" si="1"/>
        <v>0.36043557168784029</v>
      </c>
      <c r="S25" s="36">
        <f t="shared" si="0"/>
        <v>0.36021897810218978</v>
      </c>
      <c r="T25" s="37">
        <f t="shared" si="0"/>
        <v>0.36032757051865333</v>
      </c>
    </row>
    <row r="26" spans="1:20" ht="17.25" customHeight="1" x14ac:dyDescent="0.2">
      <c r="A26" s="53" t="s">
        <v>73</v>
      </c>
      <c r="B26" s="29" t="s">
        <v>151</v>
      </c>
      <c r="C26" s="30">
        <v>2100</v>
      </c>
      <c r="D26" s="31">
        <v>2167</v>
      </c>
      <c r="E26" s="31">
        <v>4267</v>
      </c>
      <c r="F26" s="30">
        <v>909</v>
      </c>
      <c r="G26" s="31">
        <v>935</v>
      </c>
      <c r="H26" s="32">
        <v>1844</v>
      </c>
      <c r="I26" s="30">
        <v>732</v>
      </c>
      <c r="J26" s="31">
        <v>762</v>
      </c>
      <c r="K26" s="32">
        <v>1494</v>
      </c>
      <c r="L26" s="30">
        <v>175</v>
      </c>
      <c r="M26" s="31">
        <v>171</v>
      </c>
      <c r="N26" s="32">
        <v>346</v>
      </c>
      <c r="O26" s="30">
        <v>2</v>
      </c>
      <c r="P26" s="34">
        <v>2</v>
      </c>
      <c r="Q26" s="32">
        <v>4</v>
      </c>
      <c r="R26" s="35">
        <f t="shared" si="1"/>
        <v>0.43285714285714288</v>
      </c>
      <c r="S26" s="36">
        <f t="shared" si="0"/>
        <v>0.43147208121827413</v>
      </c>
      <c r="T26" s="37">
        <f t="shared" si="0"/>
        <v>0.43215373798921958</v>
      </c>
    </row>
    <row r="27" spans="1:20" ht="17.25" customHeight="1" thickBot="1" x14ac:dyDescent="0.25">
      <c r="A27" s="53" t="s">
        <v>74</v>
      </c>
      <c r="B27" s="29" t="s">
        <v>152</v>
      </c>
      <c r="C27" s="30">
        <v>1723</v>
      </c>
      <c r="D27" s="31">
        <v>1738</v>
      </c>
      <c r="E27" s="31">
        <v>3461</v>
      </c>
      <c r="F27" s="30">
        <v>682</v>
      </c>
      <c r="G27" s="31">
        <v>669</v>
      </c>
      <c r="H27" s="32">
        <v>1351</v>
      </c>
      <c r="I27" s="30">
        <v>547</v>
      </c>
      <c r="J27" s="31">
        <v>523</v>
      </c>
      <c r="K27" s="32">
        <v>1070</v>
      </c>
      <c r="L27" s="30">
        <v>132</v>
      </c>
      <c r="M27" s="31">
        <v>143</v>
      </c>
      <c r="N27" s="32">
        <v>275</v>
      </c>
      <c r="O27" s="30">
        <v>3</v>
      </c>
      <c r="P27" s="34">
        <v>3</v>
      </c>
      <c r="Q27" s="32">
        <v>6</v>
      </c>
      <c r="R27" s="35">
        <f t="shared" si="1"/>
        <v>0.39582124201973301</v>
      </c>
      <c r="S27" s="36">
        <f t="shared" si="0"/>
        <v>0.38492520138089759</v>
      </c>
      <c r="T27" s="37">
        <f t="shared" si="0"/>
        <v>0.39034960993932388</v>
      </c>
    </row>
    <row r="28" spans="1:20" ht="17.25" customHeight="1" thickTop="1" thickBot="1" x14ac:dyDescent="0.25">
      <c r="A28" s="39" t="s">
        <v>20</v>
      </c>
      <c r="B28" s="40"/>
      <c r="C28" s="41">
        <f t="shared" ref="C28:Q28" si="2">SUM(C6:C27)</f>
        <v>40472</v>
      </c>
      <c r="D28" s="42">
        <f t="shared" si="2"/>
        <v>41718</v>
      </c>
      <c r="E28" s="43">
        <f t="shared" si="2"/>
        <v>82190</v>
      </c>
      <c r="F28" s="41">
        <f t="shared" si="2"/>
        <v>16340</v>
      </c>
      <c r="G28" s="42">
        <f t="shared" si="2"/>
        <v>16863</v>
      </c>
      <c r="H28" s="43">
        <f t="shared" si="2"/>
        <v>33203</v>
      </c>
      <c r="I28" s="41">
        <f t="shared" si="2"/>
        <v>12366</v>
      </c>
      <c r="J28" s="42">
        <f t="shared" si="2"/>
        <v>12194</v>
      </c>
      <c r="K28" s="43">
        <f t="shared" si="2"/>
        <v>24560</v>
      </c>
      <c r="L28" s="41">
        <f t="shared" si="2"/>
        <v>3958</v>
      </c>
      <c r="M28" s="42">
        <f t="shared" si="2"/>
        <v>4630</v>
      </c>
      <c r="N28" s="43">
        <f t="shared" si="2"/>
        <v>8588</v>
      </c>
      <c r="O28" s="41">
        <f t="shared" si="2"/>
        <v>16</v>
      </c>
      <c r="P28" s="42">
        <f t="shared" si="2"/>
        <v>39</v>
      </c>
      <c r="Q28" s="43">
        <f t="shared" si="2"/>
        <v>55</v>
      </c>
      <c r="R28" s="44">
        <f>IF(OR(F28=0,C28=0),"",F28/C28)</f>
        <v>0.40373591618897015</v>
      </c>
      <c r="S28" s="45">
        <f>IF(OR(G28=0,D28=0),"",G28/D28)</f>
        <v>0.404214008341723</v>
      </c>
      <c r="T28" s="46">
        <f>IF(OR(H28=0,E28=0),"",H28/E28)</f>
        <v>0.40397858620270105</v>
      </c>
    </row>
    <row r="29" spans="1:20" ht="16.5" customHeight="1" x14ac:dyDescent="0.2"/>
    <row r="30" spans="1:20" ht="16.5" customHeight="1" x14ac:dyDescent="0.2"/>
    <row r="31" spans="1:20" ht="16.5" customHeight="1" x14ac:dyDescent="0.2"/>
    <row r="32" spans="1:20" ht="16.5" customHeight="1" x14ac:dyDescent="0.2"/>
    <row r="33" ht="16.5" customHeight="1" x14ac:dyDescent="0.2"/>
    <row r="34" ht="16.5" customHeight="1" x14ac:dyDescent="0.2"/>
    <row r="35" ht="16.5" customHeight="1" x14ac:dyDescent="0.2"/>
    <row r="36" ht="16.5" customHeight="1" x14ac:dyDescent="0.2"/>
    <row r="37" ht="16.5" customHeight="1" x14ac:dyDescent="0.2"/>
    <row r="38" ht="16.5" customHeight="1" x14ac:dyDescent="0.2"/>
    <row r="39" ht="16.5" customHeight="1" x14ac:dyDescent="0.2"/>
  </sheetData>
  <sheetProtection algorithmName="SHA-512" hashValue="h1m0uDB6uAUogZUuHqsTjWqmdJS5Y8lk5R0fuxBOw6Tw66zTLeghk47OZVYXXaSwSj85jxvgpOZLleXh60hgQw==" saltValue="1Ila1aEEqeaHGjaYLCasig==" spinCount="100000" sheet="1" formatCells="0" formatColumns="0" formatRows="0"/>
  <mergeCells count="9">
    <mergeCell ref="A1:T3"/>
    <mergeCell ref="A4:A5"/>
    <mergeCell ref="B4:B5"/>
    <mergeCell ref="C4:E4"/>
    <mergeCell ref="F4:H4"/>
    <mergeCell ref="I4:K4"/>
    <mergeCell ref="L4:N4"/>
    <mergeCell ref="O4:Q4"/>
    <mergeCell ref="R4:T4"/>
  </mergeCells>
  <phoneticPr fontId="2"/>
  <printOptions horizontalCentered="1"/>
  <pageMargins left="0.39370078740157483" right="0.39370078740157483" top="0.62992125984251968" bottom="0.59055118110236227" header="0.43307086614173229" footer="0.39370078740157483"/>
  <pageSetup paperSize="9" scale="81" orientation="landscape" r:id="rId1"/>
  <headerFooter alignWithMargins="0">
    <oddFooter>&amp;R平成31年４月７日執行　埼玉県議会議員一般選挙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autoPageBreaks="0" fitToPage="1"/>
  </sheetPr>
  <dimension ref="A1:V39"/>
  <sheetViews>
    <sheetView showGridLines="0" view="pageBreakPreview" zoomScale="85" zoomScaleNormal="80" zoomScaleSheetLayoutView="85" workbookViewId="0">
      <selection sqref="A1:XFD1048576"/>
    </sheetView>
  </sheetViews>
  <sheetFormatPr defaultColWidth="9" defaultRowHeight="13.2" x14ac:dyDescent="0.2"/>
  <cols>
    <col min="1" max="1" width="9" style="26"/>
    <col min="2" max="2" width="27.6640625" style="26" customWidth="1"/>
    <col min="3" max="4" width="8.33203125" style="26" bestFit="1" customWidth="1"/>
    <col min="5" max="5" width="8.6640625" style="26" customWidth="1"/>
    <col min="6" max="8" width="8.33203125" style="26" customWidth="1"/>
    <col min="9" max="14" width="7.33203125" style="26" customWidth="1"/>
    <col min="15" max="17" width="6.33203125" style="26" customWidth="1"/>
    <col min="18" max="20" width="8.33203125" style="26" customWidth="1"/>
    <col min="21" max="16384" width="9" style="26"/>
  </cols>
  <sheetData>
    <row r="1" spans="1:22" ht="23.25" customHeight="1" x14ac:dyDescent="0.2">
      <c r="A1" s="70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2" ht="21" customHeight="1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2" ht="17.25" customHeight="1" thickBot="1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</row>
    <row r="4" spans="1:22" ht="27.6" customHeight="1" x14ac:dyDescent="0.2">
      <c r="A4" s="72" t="s">
        <v>0</v>
      </c>
      <c r="B4" s="74" t="s">
        <v>1</v>
      </c>
      <c r="C4" s="76" t="s">
        <v>5</v>
      </c>
      <c r="D4" s="77"/>
      <c r="E4" s="78"/>
      <c r="F4" s="76" t="s">
        <v>6</v>
      </c>
      <c r="G4" s="77"/>
      <c r="H4" s="78"/>
      <c r="I4" s="76" t="s">
        <v>23</v>
      </c>
      <c r="J4" s="77"/>
      <c r="K4" s="78"/>
      <c r="L4" s="79" t="s">
        <v>7</v>
      </c>
      <c r="M4" s="80"/>
      <c r="N4" s="81"/>
      <c r="O4" s="76" t="s">
        <v>24</v>
      </c>
      <c r="P4" s="77"/>
      <c r="Q4" s="78"/>
      <c r="R4" s="76" t="s">
        <v>25</v>
      </c>
      <c r="S4" s="77"/>
      <c r="T4" s="78"/>
    </row>
    <row r="5" spans="1:22" ht="17.25" customHeight="1" x14ac:dyDescent="0.2">
      <c r="A5" s="73"/>
      <c r="B5" s="75"/>
      <c r="C5" s="53" t="s">
        <v>2</v>
      </c>
      <c r="D5" s="27" t="s">
        <v>3</v>
      </c>
      <c r="E5" s="28" t="s">
        <v>18</v>
      </c>
      <c r="F5" s="53" t="s">
        <v>2</v>
      </c>
      <c r="G5" s="27" t="s">
        <v>3</v>
      </c>
      <c r="H5" s="28" t="s">
        <v>19</v>
      </c>
      <c r="I5" s="53" t="s">
        <v>2</v>
      </c>
      <c r="J5" s="27" t="s">
        <v>3</v>
      </c>
      <c r="K5" s="28" t="s">
        <v>19</v>
      </c>
      <c r="L5" s="53" t="s">
        <v>2</v>
      </c>
      <c r="M5" s="27" t="s">
        <v>3</v>
      </c>
      <c r="N5" s="28" t="s">
        <v>19</v>
      </c>
      <c r="O5" s="53" t="s">
        <v>2</v>
      </c>
      <c r="P5" s="27" t="s">
        <v>3</v>
      </c>
      <c r="Q5" s="28" t="s">
        <v>19</v>
      </c>
      <c r="R5" s="53" t="s">
        <v>2</v>
      </c>
      <c r="S5" s="27" t="s">
        <v>3</v>
      </c>
      <c r="T5" s="28" t="s">
        <v>21</v>
      </c>
    </row>
    <row r="6" spans="1:22" ht="17.25" customHeight="1" x14ac:dyDescent="0.2">
      <c r="A6" s="53" t="s">
        <v>34</v>
      </c>
      <c r="B6" s="29" t="s">
        <v>153</v>
      </c>
      <c r="C6" s="30">
        <v>1940</v>
      </c>
      <c r="D6" s="31">
        <v>2009</v>
      </c>
      <c r="E6" s="31">
        <v>3949</v>
      </c>
      <c r="F6" s="30">
        <v>727</v>
      </c>
      <c r="G6" s="31">
        <v>767</v>
      </c>
      <c r="H6" s="32">
        <v>1494</v>
      </c>
      <c r="I6" s="33">
        <v>562</v>
      </c>
      <c r="J6" s="31">
        <v>570</v>
      </c>
      <c r="K6" s="32">
        <v>1132</v>
      </c>
      <c r="L6" s="30">
        <v>162</v>
      </c>
      <c r="M6" s="31">
        <v>196</v>
      </c>
      <c r="N6" s="32">
        <v>358</v>
      </c>
      <c r="O6" s="30">
        <v>3</v>
      </c>
      <c r="P6" s="34">
        <v>1</v>
      </c>
      <c r="Q6" s="32">
        <v>4</v>
      </c>
      <c r="R6" s="35">
        <f>IF(I6="","",F6/C6)</f>
        <v>0.37474226804123711</v>
      </c>
      <c r="S6" s="36">
        <f t="shared" ref="S6:T23" si="0">IF(J6="","",G6/D6)</f>
        <v>0.38178198108511696</v>
      </c>
      <c r="T6" s="37">
        <f t="shared" si="0"/>
        <v>0.37832362623448973</v>
      </c>
      <c r="U6" s="38"/>
      <c r="V6" s="38"/>
    </row>
    <row r="7" spans="1:22" ht="17.25" customHeight="1" x14ac:dyDescent="0.2">
      <c r="A7" s="53" t="s">
        <v>35</v>
      </c>
      <c r="B7" s="29" t="s">
        <v>154</v>
      </c>
      <c r="C7" s="30">
        <v>1913</v>
      </c>
      <c r="D7" s="31">
        <v>1908</v>
      </c>
      <c r="E7" s="31">
        <v>3821</v>
      </c>
      <c r="F7" s="30">
        <v>851</v>
      </c>
      <c r="G7" s="31">
        <v>890</v>
      </c>
      <c r="H7" s="32">
        <v>1741</v>
      </c>
      <c r="I7" s="33">
        <v>621</v>
      </c>
      <c r="J7" s="31">
        <v>611</v>
      </c>
      <c r="K7" s="32">
        <v>1232</v>
      </c>
      <c r="L7" s="30">
        <v>228</v>
      </c>
      <c r="M7" s="31">
        <v>277</v>
      </c>
      <c r="N7" s="32">
        <v>505</v>
      </c>
      <c r="O7" s="30">
        <v>2</v>
      </c>
      <c r="P7" s="34">
        <v>2</v>
      </c>
      <c r="Q7" s="32">
        <v>4</v>
      </c>
      <c r="R7" s="35">
        <f t="shared" ref="R7:R23" si="1">IF(I7="","",F7/C7)</f>
        <v>0.44485101934134869</v>
      </c>
      <c r="S7" s="36">
        <f t="shared" si="0"/>
        <v>0.46645702306079667</v>
      </c>
      <c r="T7" s="37">
        <f t="shared" si="0"/>
        <v>0.45563988484689871</v>
      </c>
      <c r="U7" s="38"/>
      <c r="V7" s="38"/>
    </row>
    <row r="8" spans="1:22" ht="17.25" customHeight="1" x14ac:dyDescent="0.2">
      <c r="A8" s="53" t="s">
        <v>36</v>
      </c>
      <c r="B8" s="29" t="s">
        <v>155</v>
      </c>
      <c r="C8" s="30">
        <v>2524</v>
      </c>
      <c r="D8" s="31">
        <v>2438</v>
      </c>
      <c r="E8" s="31">
        <v>4962</v>
      </c>
      <c r="F8" s="30">
        <v>923</v>
      </c>
      <c r="G8" s="31">
        <v>917</v>
      </c>
      <c r="H8" s="32">
        <v>1840</v>
      </c>
      <c r="I8" s="33">
        <v>747</v>
      </c>
      <c r="J8" s="31">
        <v>714</v>
      </c>
      <c r="K8" s="32">
        <v>1461</v>
      </c>
      <c r="L8" s="30">
        <v>176</v>
      </c>
      <c r="M8" s="31">
        <v>202</v>
      </c>
      <c r="N8" s="32">
        <v>378</v>
      </c>
      <c r="O8" s="30">
        <v>0</v>
      </c>
      <c r="P8" s="34">
        <v>1</v>
      </c>
      <c r="Q8" s="32">
        <v>1</v>
      </c>
      <c r="R8" s="35">
        <f t="shared" si="1"/>
        <v>0.36568938193343897</v>
      </c>
      <c r="S8" s="36">
        <f t="shared" si="0"/>
        <v>0.37612797374897455</v>
      </c>
      <c r="T8" s="37">
        <f t="shared" si="0"/>
        <v>0.37081821846029828</v>
      </c>
      <c r="U8" s="38"/>
      <c r="V8" s="38"/>
    </row>
    <row r="9" spans="1:22" ht="17.25" customHeight="1" x14ac:dyDescent="0.2">
      <c r="A9" s="53" t="s">
        <v>37</v>
      </c>
      <c r="B9" s="29" t="s">
        <v>156</v>
      </c>
      <c r="C9" s="30">
        <v>1472</v>
      </c>
      <c r="D9" s="31">
        <v>1527</v>
      </c>
      <c r="E9" s="31">
        <v>2999</v>
      </c>
      <c r="F9" s="30">
        <v>539</v>
      </c>
      <c r="G9" s="31">
        <v>582</v>
      </c>
      <c r="H9" s="32">
        <v>1121</v>
      </c>
      <c r="I9" s="33">
        <v>437</v>
      </c>
      <c r="J9" s="31">
        <v>447</v>
      </c>
      <c r="K9" s="32">
        <v>884</v>
      </c>
      <c r="L9" s="30">
        <v>100</v>
      </c>
      <c r="M9" s="31">
        <v>133</v>
      </c>
      <c r="N9" s="32">
        <v>233</v>
      </c>
      <c r="O9" s="30">
        <v>2</v>
      </c>
      <c r="P9" s="34">
        <v>2</v>
      </c>
      <c r="Q9" s="32">
        <v>4</v>
      </c>
      <c r="R9" s="35">
        <f t="shared" si="1"/>
        <v>0.36616847826086957</v>
      </c>
      <c r="S9" s="36">
        <f t="shared" si="0"/>
        <v>0.38113948919449903</v>
      </c>
      <c r="T9" s="37">
        <f t="shared" si="0"/>
        <v>0.37379126375458488</v>
      </c>
      <c r="U9" s="38"/>
      <c r="V9" s="38"/>
    </row>
    <row r="10" spans="1:22" ht="17.25" customHeight="1" x14ac:dyDescent="0.2">
      <c r="A10" s="53" t="s">
        <v>38</v>
      </c>
      <c r="B10" s="29" t="s">
        <v>157</v>
      </c>
      <c r="C10" s="30">
        <v>1328</v>
      </c>
      <c r="D10" s="31">
        <v>1405</v>
      </c>
      <c r="E10" s="31">
        <v>2733</v>
      </c>
      <c r="F10" s="30">
        <v>448</v>
      </c>
      <c r="G10" s="31">
        <v>535</v>
      </c>
      <c r="H10" s="32">
        <v>983</v>
      </c>
      <c r="I10" s="33">
        <v>323</v>
      </c>
      <c r="J10" s="31">
        <v>385</v>
      </c>
      <c r="K10" s="32">
        <v>708</v>
      </c>
      <c r="L10" s="30">
        <v>120</v>
      </c>
      <c r="M10" s="31">
        <v>149</v>
      </c>
      <c r="N10" s="32">
        <v>269</v>
      </c>
      <c r="O10" s="30">
        <v>5</v>
      </c>
      <c r="P10" s="34">
        <v>1</v>
      </c>
      <c r="Q10" s="32">
        <v>6</v>
      </c>
      <c r="R10" s="35">
        <f t="shared" si="1"/>
        <v>0.33734939759036142</v>
      </c>
      <c r="S10" s="36">
        <f t="shared" si="0"/>
        <v>0.38078291814946619</v>
      </c>
      <c r="T10" s="37">
        <f t="shared" si="0"/>
        <v>0.35967800951335527</v>
      </c>
      <c r="U10" s="38"/>
      <c r="V10" s="38"/>
    </row>
    <row r="11" spans="1:22" ht="17.25" customHeight="1" x14ac:dyDescent="0.2">
      <c r="A11" s="53" t="s">
        <v>39</v>
      </c>
      <c r="B11" s="29" t="s">
        <v>158</v>
      </c>
      <c r="C11" s="30">
        <v>2676</v>
      </c>
      <c r="D11" s="31">
        <v>2633</v>
      </c>
      <c r="E11" s="31">
        <v>5309</v>
      </c>
      <c r="F11" s="30">
        <v>872</v>
      </c>
      <c r="G11" s="31">
        <v>939</v>
      </c>
      <c r="H11" s="32">
        <v>1811</v>
      </c>
      <c r="I11" s="33">
        <v>644</v>
      </c>
      <c r="J11" s="31">
        <v>665</v>
      </c>
      <c r="K11" s="32">
        <v>1309</v>
      </c>
      <c r="L11" s="30">
        <v>224</v>
      </c>
      <c r="M11" s="31">
        <v>269</v>
      </c>
      <c r="N11" s="32">
        <v>493</v>
      </c>
      <c r="O11" s="30">
        <v>4</v>
      </c>
      <c r="P11" s="34">
        <v>5</v>
      </c>
      <c r="Q11" s="32">
        <v>9</v>
      </c>
      <c r="R11" s="35">
        <f t="shared" si="1"/>
        <v>0.32585949177877427</v>
      </c>
      <c r="S11" s="36">
        <f t="shared" si="0"/>
        <v>0.35662742119255603</v>
      </c>
      <c r="T11" s="37">
        <f t="shared" si="0"/>
        <v>0.34111885477491055</v>
      </c>
      <c r="U11" s="38"/>
      <c r="V11" s="38"/>
    </row>
    <row r="12" spans="1:22" ht="17.25" customHeight="1" x14ac:dyDescent="0.2">
      <c r="A12" s="53" t="s">
        <v>40</v>
      </c>
      <c r="B12" s="29" t="s">
        <v>159</v>
      </c>
      <c r="C12" s="30">
        <v>1546</v>
      </c>
      <c r="D12" s="31">
        <v>1271</v>
      </c>
      <c r="E12" s="31">
        <v>2817</v>
      </c>
      <c r="F12" s="30">
        <v>474</v>
      </c>
      <c r="G12" s="31">
        <v>423</v>
      </c>
      <c r="H12" s="32">
        <v>897</v>
      </c>
      <c r="I12" s="33">
        <v>304</v>
      </c>
      <c r="J12" s="31">
        <v>247</v>
      </c>
      <c r="K12" s="32">
        <v>551</v>
      </c>
      <c r="L12" s="30">
        <v>169</v>
      </c>
      <c r="M12" s="31">
        <v>174</v>
      </c>
      <c r="N12" s="32">
        <v>343</v>
      </c>
      <c r="O12" s="30">
        <v>1</v>
      </c>
      <c r="P12" s="34">
        <v>2</v>
      </c>
      <c r="Q12" s="32">
        <v>3</v>
      </c>
      <c r="R12" s="35">
        <f t="shared" si="1"/>
        <v>0.30659767141009053</v>
      </c>
      <c r="S12" s="36">
        <f t="shared" si="0"/>
        <v>0.33280881195908735</v>
      </c>
      <c r="T12" s="37">
        <f t="shared" si="0"/>
        <v>0.31842385516506921</v>
      </c>
      <c r="U12" s="38"/>
      <c r="V12" s="38"/>
    </row>
    <row r="13" spans="1:22" ht="17.25" customHeight="1" x14ac:dyDescent="0.2">
      <c r="A13" s="53" t="s">
        <v>41</v>
      </c>
      <c r="B13" s="29" t="s">
        <v>160</v>
      </c>
      <c r="C13" s="30">
        <v>3035</v>
      </c>
      <c r="D13" s="31">
        <v>2885</v>
      </c>
      <c r="E13" s="31">
        <v>5920</v>
      </c>
      <c r="F13" s="30">
        <v>968</v>
      </c>
      <c r="G13" s="31">
        <v>956</v>
      </c>
      <c r="H13" s="32">
        <v>1924</v>
      </c>
      <c r="I13" s="33">
        <v>668</v>
      </c>
      <c r="J13" s="31">
        <v>626</v>
      </c>
      <c r="K13" s="32">
        <v>1294</v>
      </c>
      <c r="L13" s="30">
        <v>296</v>
      </c>
      <c r="M13" s="31">
        <v>329</v>
      </c>
      <c r="N13" s="32">
        <v>625</v>
      </c>
      <c r="O13" s="30">
        <v>4</v>
      </c>
      <c r="P13" s="34">
        <v>1</v>
      </c>
      <c r="Q13" s="32">
        <v>5</v>
      </c>
      <c r="R13" s="35">
        <f t="shared" si="1"/>
        <v>0.31894563426688632</v>
      </c>
      <c r="S13" s="36">
        <f t="shared" si="0"/>
        <v>0.33136915077989604</v>
      </c>
      <c r="T13" s="37">
        <f t="shared" si="0"/>
        <v>0.32500000000000001</v>
      </c>
      <c r="U13" s="38"/>
      <c r="V13" s="38"/>
    </row>
    <row r="14" spans="1:22" ht="17.25" customHeight="1" x14ac:dyDescent="0.2">
      <c r="A14" s="53" t="s">
        <v>42</v>
      </c>
      <c r="B14" s="29" t="s">
        <v>161</v>
      </c>
      <c r="C14" s="30">
        <v>2326</v>
      </c>
      <c r="D14" s="31">
        <v>2192</v>
      </c>
      <c r="E14" s="31">
        <v>4518</v>
      </c>
      <c r="F14" s="30">
        <v>805</v>
      </c>
      <c r="G14" s="31">
        <v>753</v>
      </c>
      <c r="H14" s="32">
        <v>1558</v>
      </c>
      <c r="I14" s="33">
        <v>577</v>
      </c>
      <c r="J14" s="31">
        <v>511</v>
      </c>
      <c r="K14" s="32">
        <v>1088</v>
      </c>
      <c r="L14" s="30">
        <v>227</v>
      </c>
      <c r="M14" s="31">
        <v>240</v>
      </c>
      <c r="N14" s="32">
        <v>467</v>
      </c>
      <c r="O14" s="30">
        <v>1</v>
      </c>
      <c r="P14" s="34">
        <v>2</v>
      </c>
      <c r="Q14" s="32">
        <v>3</v>
      </c>
      <c r="R14" s="35">
        <f t="shared" si="1"/>
        <v>0.34608770421324164</v>
      </c>
      <c r="S14" s="36">
        <f t="shared" si="0"/>
        <v>0.34352189781021897</v>
      </c>
      <c r="T14" s="37">
        <f t="shared" si="0"/>
        <v>0.34484285081894644</v>
      </c>
      <c r="U14" s="38"/>
      <c r="V14" s="38"/>
    </row>
    <row r="15" spans="1:22" ht="17.25" customHeight="1" x14ac:dyDescent="0.2">
      <c r="A15" s="53" t="s">
        <v>52</v>
      </c>
      <c r="B15" s="29" t="s">
        <v>162</v>
      </c>
      <c r="C15" s="30">
        <v>2484</v>
      </c>
      <c r="D15" s="31">
        <v>2359</v>
      </c>
      <c r="E15" s="31">
        <v>4843</v>
      </c>
      <c r="F15" s="30">
        <v>842</v>
      </c>
      <c r="G15" s="31">
        <v>768</v>
      </c>
      <c r="H15" s="32">
        <v>1610</v>
      </c>
      <c r="I15" s="33">
        <v>673</v>
      </c>
      <c r="J15" s="31">
        <v>585</v>
      </c>
      <c r="K15" s="32">
        <v>1258</v>
      </c>
      <c r="L15" s="30">
        <v>166</v>
      </c>
      <c r="M15" s="31">
        <v>183</v>
      </c>
      <c r="N15" s="32">
        <v>349</v>
      </c>
      <c r="O15" s="30">
        <v>3</v>
      </c>
      <c r="P15" s="34">
        <v>0</v>
      </c>
      <c r="Q15" s="32">
        <v>3</v>
      </c>
      <c r="R15" s="35">
        <f t="shared" si="1"/>
        <v>0.3389694041867955</v>
      </c>
      <c r="S15" s="36">
        <f t="shared" si="0"/>
        <v>0.32556167867740571</v>
      </c>
      <c r="T15" s="37">
        <f t="shared" si="0"/>
        <v>0.33243857113359487</v>
      </c>
    </row>
    <row r="16" spans="1:22" ht="17.25" customHeight="1" x14ac:dyDescent="0.2">
      <c r="A16" s="53" t="s">
        <v>54</v>
      </c>
      <c r="B16" s="29" t="s">
        <v>163</v>
      </c>
      <c r="C16" s="30">
        <v>2014</v>
      </c>
      <c r="D16" s="31">
        <v>2037</v>
      </c>
      <c r="E16" s="31">
        <v>4051</v>
      </c>
      <c r="F16" s="30">
        <v>693</v>
      </c>
      <c r="G16" s="31">
        <v>710</v>
      </c>
      <c r="H16" s="32">
        <v>1403</v>
      </c>
      <c r="I16" s="33">
        <v>504</v>
      </c>
      <c r="J16" s="31">
        <v>491</v>
      </c>
      <c r="K16" s="32">
        <v>995</v>
      </c>
      <c r="L16" s="30">
        <v>187</v>
      </c>
      <c r="M16" s="31">
        <v>217</v>
      </c>
      <c r="N16" s="32">
        <v>404</v>
      </c>
      <c r="O16" s="30">
        <v>2</v>
      </c>
      <c r="P16" s="34">
        <v>2</v>
      </c>
      <c r="Q16" s="32">
        <v>4</v>
      </c>
      <c r="R16" s="35">
        <f t="shared" si="1"/>
        <v>0.34409136047666333</v>
      </c>
      <c r="S16" s="36">
        <f t="shared" si="0"/>
        <v>0.34855179185076091</v>
      </c>
      <c r="T16" s="37">
        <f t="shared" si="0"/>
        <v>0.34633423845963962</v>
      </c>
    </row>
    <row r="17" spans="1:20" ht="17.25" customHeight="1" x14ac:dyDescent="0.2">
      <c r="A17" s="53" t="s">
        <v>56</v>
      </c>
      <c r="B17" s="29" t="s">
        <v>164</v>
      </c>
      <c r="C17" s="30">
        <v>4692</v>
      </c>
      <c r="D17" s="31">
        <v>4535</v>
      </c>
      <c r="E17" s="31">
        <v>9227</v>
      </c>
      <c r="F17" s="30">
        <v>1668</v>
      </c>
      <c r="G17" s="31">
        <v>1707</v>
      </c>
      <c r="H17" s="32">
        <v>3375</v>
      </c>
      <c r="I17" s="33">
        <v>1147</v>
      </c>
      <c r="J17" s="31">
        <v>1085</v>
      </c>
      <c r="K17" s="32">
        <v>2232</v>
      </c>
      <c r="L17" s="30">
        <v>517</v>
      </c>
      <c r="M17" s="31">
        <v>621</v>
      </c>
      <c r="N17" s="32">
        <v>1138</v>
      </c>
      <c r="O17" s="30">
        <v>4</v>
      </c>
      <c r="P17" s="34">
        <v>1</v>
      </c>
      <c r="Q17" s="32">
        <v>5</v>
      </c>
      <c r="R17" s="35">
        <f t="shared" si="1"/>
        <v>0.35549872122762149</v>
      </c>
      <c r="S17" s="36">
        <f t="shared" si="0"/>
        <v>0.37640573318632853</v>
      </c>
      <c r="T17" s="37">
        <f t="shared" si="0"/>
        <v>0.365774357862794</v>
      </c>
    </row>
    <row r="18" spans="1:20" ht="17.25" customHeight="1" x14ac:dyDescent="0.2">
      <c r="A18" s="53" t="s">
        <v>58</v>
      </c>
      <c r="B18" s="29" t="s">
        <v>165</v>
      </c>
      <c r="C18" s="30">
        <v>1730</v>
      </c>
      <c r="D18" s="31">
        <v>1526</v>
      </c>
      <c r="E18" s="31">
        <v>3256</v>
      </c>
      <c r="F18" s="30">
        <v>619</v>
      </c>
      <c r="G18" s="31">
        <v>605</v>
      </c>
      <c r="H18" s="32">
        <v>1224</v>
      </c>
      <c r="I18" s="33">
        <v>386</v>
      </c>
      <c r="J18" s="31">
        <v>341</v>
      </c>
      <c r="K18" s="32">
        <v>727</v>
      </c>
      <c r="L18" s="30">
        <v>233</v>
      </c>
      <c r="M18" s="31">
        <v>259</v>
      </c>
      <c r="N18" s="32">
        <v>492</v>
      </c>
      <c r="O18" s="30">
        <v>0</v>
      </c>
      <c r="P18" s="34">
        <v>5</v>
      </c>
      <c r="Q18" s="32">
        <v>5</v>
      </c>
      <c r="R18" s="35">
        <f t="shared" si="1"/>
        <v>0.3578034682080925</v>
      </c>
      <c r="S18" s="36">
        <f t="shared" si="0"/>
        <v>0.39646133682830931</v>
      </c>
      <c r="T18" s="37">
        <f t="shared" si="0"/>
        <v>0.37592137592137592</v>
      </c>
    </row>
    <row r="19" spans="1:20" ht="17.25" customHeight="1" x14ac:dyDescent="0.2">
      <c r="A19" s="53" t="s">
        <v>60</v>
      </c>
      <c r="B19" s="29" t="s">
        <v>166</v>
      </c>
      <c r="C19" s="30">
        <v>1917</v>
      </c>
      <c r="D19" s="31">
        <v>1851</v>
      </c>
      <c r="E19" s="31">
        <v>3768</v>
      </c>
      <c r="F19" s="30">
        <v>720</v>
      </c>
      <c r="G19" s="31">
        <v>765</v>
      </c>
      <c r="H19" s="32">
        <v>1485</v>
      </c>
      <c r="I19" s="33">
        <v>532</v>
      </c>
      <c r="J19" s="31">
        <v>523</v>
      </c>
      <c r="K19" s="32">
        <v>1055</v>
      </c>
      <c r="L19" s="30">
        <v>187</v>
      </c>
      <c r="M19" s="31">
        <v>237</v>
      </c>
      <c r="N19" s="32">
        <v>424</v>
      </c>
      <c r="O19" s="30">
        <v>1</v>
      </c>
      <c r="P19" s="34">
        <v>5</v>
      </c>
      <c r="Q19" s="32">
        <v>6</v>
      </c>
      <c r="R19" s="35">
        <f t="shared" si="1"/>
        <v>0.37558685446009388</v>
      </c>
      <c r="S19" s="36">
        <f t="shared" si="0"/>
        <v>0.41329011345218802</v>
      </c>
      <c r="T19" s="37">
        <f t="shared" si="0"/>
        <v>0.39410828025477707</v>
      </c>
    </row>
    <row r="20" spans="1:20" ht="17.25" customHeight="1" x14ac:dyDescent="0.2">
      <c r="A20" s="53" t="s">
        <v>62</v>
      </c>
      <c r="B20" s="29" t="s">
        <v>167</v>
      </c>
      <c r="C20" s="30">
        <v>3037</v>
      </c>
      <c r="D20" s="31">
        <v>3026</v>
      </c>
      <c r="E20" s="31">
        <v>6063</v>
      </c>
      <c r="F20" s="30">
        <v>1275</v>
      </c>
      <c r="G20" s="31">
        <v>1241</v>
      </c>
      <c r="H20" s="32">
        <v>2516</v>
      </c>
      <c r="I20" s="30">
        <v>931</v>
      </c>
      <c r="J20" s="31">
        <v>870</v>
      </c>
      <c r="K20" s="32">
        <v>1801</v>
      </c>
      <c r="L20" s="30">
        <v>342</v>
      </c>
      <c r="M20" s="31">
        <v>371</v>
      </c>
      <c r="N20" s="32">
        <v>713</v>
      </c>
      <c r="O20" s="30">
        <v>2</v>
      </c>
      <c r="P20" s="34">
        <v>0</v>
      </c>
      <c r="Q20" s="32">
        <v>2</v>
      </c>
      <c r="R20" s="35">
        <f t="shared" si="1"/>
        <v>0.41982219295357259</v>
      </c>
      <c r="S20" s="36">
        <f t="shared" si="0"/>
        <v>0.4101123595505618</v>
      </c>
      <c r="T20" s="37">
        <f t="shared" si="0"/>
        <v>0.41497608444664358</v>
      </c>
    </row>
    <row r="21" spans="1:20" ht="17.25" customHeight="1" x14ac:dyDescent="0.2">
      <c r="A21" s="53" t="s">
        <v>64</v>
      </c>
      <c r="B21" s="29" t="s">
        <v>168</v>
      </c>
      <c r="C21" s="30">
        <v>2687</v>
      </c>
      <c r="D21" s="31">
        <v>2598</v>
      </c>
      <c r="E21" s="31">
        <v>5285</v>
      </c>
      <c r="F21" s="30">
        <v>932</v>
      </c>
      <c r="G21" s="31">
        <v>986</v>
      </c>
      <c r="H21" s="32">
        <v>1918</v>
      </c>
      <c r="I21" s="30">
        <v>778</v>
      </c>
      <c r="J21" s="31">
        <v>824</v>
      </c>
      <c r="K21" s="32">
        <v>1602</v>
      </c>
      <c r="L21" s="30">
        <v>152</v>
      </c>
      <c r="M21" s="31">
        <v>161</v>
      </c>
      <c r="N21" s="32">
        <v>313</v>
      </c>
      <c r="O21" s="30">
        <v>2</v>
      </c>
      <c r="P21" s="34">
        <v>1</v>
      </c>
      <c r="Q21" s="32">
        <v>3</v>
      </c>
      <c r="R21" s="35">
        <f t="shared" si="1"/>
        <v>0.34685522887979159</v>
      </c>
      <c r="S21" s="36">
        <f t="shared" si="0"/>
        <v>0.37952270977675134</v>
      </c>
      <c r="T21" s="37">
        <f t="shared" si="0"/>
        <v>0.36291390728476819</v>
      </c>
    </row>
    <row r="22" spans="1:20" ht="17.25" customHeight="1" x14ac:dyDescent="0.2">
      <c r="A22" s="53" t="s">
        <v>66</v>
      </c>
      <c r="B22" s="29" t="s">
        <v>169</v>
      </c>
      <c r="C22" s="30">
        <v>1294</v>
      </c>
      <c r="D22" s="31">
        <v>1465</v>
      </c>
      <c r="E22" s="31">
        <v>2759</v>
      </c>
      <c r="F22" s="30">
        <v>501</v>
      </c>
      <c r="G22" s="31">
        <v>596</v>
      </c>
      <c r="H22" s="32">
        <v>1097</v>
      </c>
      <c r="I22" s="30">
        <v>424</v>
      </c>
      <c r="J22" s="31">
        <v>497</v>
      </c>
      <c r="K22" s="32">
        <v>921</v>
      </c>
      <c r="L22" s="30">
        <v>77</v>
      </c>
      <c r="M22" s="31">
        <v>97</v>
      </c>
      <c r="N22" s="32">
        <v>174</v>
      </c>
      <c r="O22" s="30">
        <v>0</v>
      </c>
      <c r="P22" s="34">
        <v>2</v>
      </c>
      <c r="Q22" s="32">
        <v>2</v>
      </c>
      <c r="R22" s="35">
        <f t="shared" si="1"/>
        <v>0.38717156105100464</v>
      </c>
      <c r="S22" s="36">
        <f t="shared" si="0"/>
        <v>0.40682593856655291</v>
      </c>
      <c r="T22" s="37">
        <f t="shared" si="0"/>
        <v>0.39760782892352303</v>
      </c>
    </row>
    <row r="23" spans="1:20" ht="17.25" customHeight="1" thickBot="1" x14ac:dyDescent="0.25">
      <c r="A23" s="53" t="s">
        <v>68</v>
      </c>
      <c r="B23" s="29" t="s">
        <v>170</v>
      </c>
      <c r="C23" s="30">
        <v>969</v>
      </c>
      <c r="D23" s="31">
        <v>930</v>
      </c>
      <c r="E23" s="31">
        <v>1899</v>
      </c>
      <c r="F23" s="30">
        <v>299</v>
      </c>
      <c r="G23" s="31">
        <v>301</v>
      </c>
      <c r="H23" s="32">
        <v>600</v>
      </c>
      <c r="I23" s="30">
        <v>240</v>
      </c>
      <c r="J23" s="31">
        <v>228</v>
      </c>
      <c r="K23" s="32">
        <v>468</v>
      </c>
      <c r="L23" s="30">
        <v>57</v>
      </c>
      <c r="M23" s="31">
        <v>73</v>
      </c>
      <c r="N23" s="32">
        <v>130</v>
      </c>
      <c r="O23" s="30">
        <v>2</v>
      </c>
      <c r="P23" s="34">
        <v>0</v>
      </c>
      <c r="Q23" s="32">
        <v>2</v>
      </c>
      <c r="R23" s="35">
        <f t="shared" si="1"/>
        <v>0.30856553147574817</v>
      </c>
      <c r="S23" s="36">
        <f t="shared" si="0"/>
        <v>0.32365591397849464</v>
      </c>
      <c r="T23" s="37">
        <f t="shared" si="0"/>
        <v>0.31595576619273302</v>
      </c>
    </row>
    <row r="24" spans="1:20" ht="17.25" customHeight="1" thickTop="1" thickBot="1" x14ac:dyDescent="0.25">
      <c r="A24" s="39" t="s">
        <v>20</v>
      </c>
      <c r="B24" s="40"/>
      <c r="C24" s="41">
        <f t="shared" ref="C24:Q24" si="2">SUM(C6:C23)</f>
        <v>39584</v>
      </c>
      <c r="D24" s="42">
        <f t="shared" si="2"/>
        <v>38595</v>
      </c>
      <c r="E24" s="43">
        <f t="shared" si="2"/>
        <v>78179</v>
      </c>
      <c r="F24" s="41">
        <f t="shared" si="2"/>
        <v>14156</v>
      </c>
      <c r="G24" s="42">
        <f t="shared" si="2"/>
        <v>14441</v>
      </c>
      <c r="H24" s="43">
        <f t="shared" si="2"/>
        <v>28597</v>
      </c>
      <c r="I24" s="41">
        <f t="shared" si="2"/>
        <v>10498</v>
      </c>
      <c r="J24" s="42">
        <f t="shared" si="2"/>
        <v>10220</v>
      </c>
      <c r="K24" s="43">
        <f t="shared" si="2"/>
        <v>20718</v>
      </c>
      <c r="L24" s="41">
        <f t="shared" si="2"/>
        <v>3620</v>
      </c>
      <c r="M24" s="42">
        <f t="shared" si="2"/>
        <v>4188</v>
      </c>
      <c r="N24" s="43">
        <f t="shared" si="2"/>
        <v>7808</v>
      </c>
      <c r="O24" s="41">
        <f t="shared" si="2"/>
        <v>38</v>
      </c>
      <c r="P24" s="42">
        <f t="shared" si="2"/>
        <v>33</v>
      </c>
      <c r="Q24" s="43">
        <f t="shared" si="2"/>
        <v>71</v>
      </c>
      <c r="R24" s="44">
        <f>IF(OR(F24=0,C24=0),"",F24/C24)</f>
        <v>0.35761924009700891</v>
      </c>
      <c r="S24" s="45">
        <f>IF(OR(G24=0,D24=0),"",G24/D24)</f>
        <v>0.37416763829511596</v>
      </c>
      <c r="T24" s="46">
        <f>IF(OR(H24=0,E24=0),"",H24/E24)</f>
        <v>0.36578876680438482</v>
      </c>
    </row>
    <row r="25" spans="1:20" ht="16.5" customHeight="1" x14ac:dyDescent="0.2"/>
    <row r="26" spans="1:20" ht="16.5" customHeight="1" x14ac:dyDescent="0.2"/>
    <row r="27" spans="1:20" ht="16.5" customHeight="1" x14ac:dyDescent="0.2"/>
    <row r="28" spans="1:20" ht="16.5" customHeight="1" x14ac:dyDescent="0.2"/>
    <row r="29" spans="1:20" ht="16.5" customHeight="1" x14ac:dyDescent="0.2"/>
    <row r="30" spans="1:20" ht="16.5" customHeight="1" x14ac:dyDescent="0.2"/>
    <row r="31" spans="1:20" ht="16.5" customHeight="1" x14ac:dyDescent="0.2"/>
    <row r="32" spans="1:20" ht="16.5" customHeight="1" x14ac:dyDescent="0.2"/>
    <row r="33" ht="16.5" customHeight="1" x14ac:dyDescent="0.2"/>
    <row r="34" ht="16.5" customHeight="1" x14ac:dyDescent="0.2"/>
    <row r="35" ht="16.5" customHeight="1" x14ac:dyDescent="0.2"/>
    <row r="36" ht="16.5" customHeight="1" x14ac:dyDescent="0.2"/>
    <row r="37" ht="16.5" customHeight="1" x14ac:dyDescent="0.2"/>
    <row r="38" ht="16.5" customHeight="1" x14ac:dyDescent="0.2"/>
    <row r="39" ht="16.5" customHeight="1" x14ac:dyDescent="0.2"/>
  </sheetData>
  <sheetProtection algorithmName="SHA-512" hashValue="I3jN41LJOmzrPvJZa+5FeMsuY68sLrP+g6qyciCaMbUsiWm2CwqcH/0XaCPZG3rN0/XmzbT2nzupU1mHRZlCQw==" saltValue="GGEDMMhLU6SWAZxhLabBsw==" spinCount="100000" sheet="1" formatCells="0" formatColumns="0" formatRows="0"/>
  <mergeCells count="9">
    <mergeCell ref="A1:T3"/>
    <mergeCell ref="A4:A5"/>
    <mergeCell ref="B4:B5"/>
    <mergeCell ref="C4:E4"/>
    <mergeCell ref="F4:H4"/>
    <mergeCell ref="I4:K4"/>
    <mergeCell ref="L4:N4"/>
    <mergeCell ref="O4:Q4"/>
    <mergeCell ref="R4:T4"/>
  </mergeCells>
  <phoneticPr fontId="2"/>
  <printOptions horizontalCentered="1"/>
  <pageMargins left="0.39370078740157483" right="0.39370078740157483" top="0.62992125984251968" bottom="0.59055118110236227" header="0.43307086614173229" footer="0.39370078740157483"/>
  <pageSetup paperSize="9" scale="81" orientation="landscape" r:id="rId1"/>
  <headerFooter alignWithMargins="0">
    <oddFooter>&amp;R平成31年４月７日執行　埼玉県議会議員一般選挙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autoPageBreaks="0" fitToPage="1"/>
  </sheetPr>
  <dimension ref="A1:V39"/>
  <sheetViews>
    <sheetView showGridLines="0" view="pageBreakPreview" zoomScale="90" zoomScaleNormal="80" zoomScaleSheetLayoutView="90" workbookViewId="0">
      <selection activeCell="E13" sqref="E13"/>
    </sheetView>
  </sheetViews>
  <sheetFormatPr defaultColWidth="9" defaultRowHeight="13.2" x14ac:dyDescent="0.2"/>
  <cols>
    <col min="1" max="1" width="9" style="26"/>
    <col min="2" max="2" width="27.6640625" style="26" customWidth="1"/>
    <col min="3" max="4" width="8.33203125" style="26" bestFit="1" customWidth="1"/>
    <col min="5" max="5" width="8.6640625" style="26" customWidth="1"/>
    <col min="6" max="8" width="8.33203125" style="26" customWidth="1"/>
    <col min="9" max="14" width="7.33203125" style="26" customWidth="1"/>
    <col min="15" max="17" width="6.33203125" style="26" customWidth="1"/>
    <col min="18" max="20" width="8.33203125" style="26" customWidth="1"/>
    <col min="21" max="16384" width="9" style="26"/>
  </cols>
  <sheetData>
    <row r="1" spans="1:22" ht="23.25" customHeight="1" x14ac:dyDescent="0.2">
      <c r="A1" s="70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2" ht="21" customHeight="1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2" ht="17.25" customHeight="1" thickBot="1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</row>
    <row r="4" spans="1:22" ht="27.6" customHeight="1" x14ac:dyDescent="0.2">
      <c r="A4" s="72" t="s">
        <v>0</v>
      </c>
      <c r="B4" s="74" t="s">
        <v>1</v>
      </c>
      <c r="C4" s="76" t="s">
        <v>5</v>
      </c>
      <c r="D4" s="77"/>
      <c r="E4" s="78"/>
      <c r="F4" s="76" t="s">
        <v>6</v>
      </c>
      <c r="G4" s="77"/>
      <c r="H4" s="78"/>
      <c r="I4" s="76" t="s">
        <v>23</v>
      </c>
      <c r="J4" s="77"/>
      <c r="K4" s="78"/>
      <c r="L4" s="79" t="s">
        <v>7</v>
      </c>
      <c r="M4" s="80"/>
      <c r="N4" s="81"/>
      <c r="O4" s="76" t="s">
        <v>24</v>
      </c>
      <c r="P4" s="77"/>
      <c r="Q4" s="78"/>
      <c r="R4" s="76" t="s">
        <v>25</v>
      </c>
      <c r="S4" s="77"/>
      <c r="T4" s="78"/>
    </row>
    <row r="5" spans="1:22" ht="17.25" customHeight="1" x14ac:dyDescent="0.2">
      <c r="A5" s="73"/>
      <c r="B5" s="75"/>
      <c r="C5" s="53" t="s">
        <v>2</v>
      </c>
      <c r="D5" s="27" t="s">
        <v>3</v>
      </c>
      <c r="E5" s="28" t="s">
        <v>18</v>
      </c>
      <c r="F5" s="53" t="s">
        <v>2</v>
      </c>
      <c r="G5" s="27" t="s">
        <v>3</v>
      </c>
      <c r="H5" s="28" t="s">
        <v>19</v>
      </c>
      <c r="I5" s="53" t="s">
        <v>2</v>
      </c>
      <c r="J5" s="27" t="s">
        <v>3</v>
      </c>
      <c r="K5" s="28" t="s">
        <v>19</v>
      </c>
      <c r="L5" s="53" t="s">
        <v>2</v>
      </c>
      <c r="M5" s="27" t="s">
        <v>3</v>
      </c>
      <c r="N5" s="28" t="s">
        <v>19</v>
      </c>
      <c r="O5" s="53" t="s">
        <v>2</v>
      </c>
      <c r="P5" s="27" t="s">
        <v>3</v>
      </c>
      <c r="Q5" s="28" t="s">
        <v>19</v>
      </c>
      <c r="R5" s="53" t="s">
        <v>2</v>
      </c>
      <c r="S5" s="27" t="s">
        <v>3</v>
      </c>
      <c r="T5" s="28" t="s">
        <v>21</v>
      </c>
    </row>
    <row r="6" spans="1:22" ht="17.25" customHeight="1" x14ac:dyDescent="0.2">
      <c r="A6" s="53" t="s">
        <v>34</v>
      </c>
      <c r="B6" s="29" t="s">
        <v>171</v>
      </c>
      <c r="C6" s="30">
        <v>1247</v>
      </c>
      <c r="D6" s="31">
        <v>1348</v>
      </c>
      <c r="E6" s="31">
        <v>2595</v>
      </c>
      <c r="F6" s="30">
        <v>564</v>
      </c>
      <c r="G6" s="31">
        <v>611</v>
      </c>
      <c r="H6" s="32">
        <v>1175</v>
      </c>
      <c r="I6" s="33">
        <v>503</v>
      </c>
      <c r="J6" s="31">
        <v>550</v>
      </c>
      <c r="K6" s="32">
        <v>1053</v>
      </c>
      <c r="L6" s="30">
        <v>59</v>
      </c>
      <c r="M6" s="31">
        <v>60</v>
      </c>
      <c r="N6" s="32">
        <v>119</v>
      </c>
      <c r="O6" s="30">
        <v>2</v>
      </c>
      <c r="P6" s="34">
        <v>1</v>
      </c>
      <c r="Q6" s="32">
        <v>3</v>
      </c>
      <c r="R6" s="35">
        <f>IF(I6="","",F6/C6)</f>
        <v>0.45228548516439454</v>
      </c>
      <c r="S6" s="36">
        <f t="shared" ref="S6:T32" si="0">IF(J6="","",G6/D6)</f>
        <v>0.45326409495548964</v>
      </c>
      <c r="T6" s="37">
        <f t="shared" si="0"/>
        <v>0.45279383429672448</v>
      </c>
      <c r="U6" s="38"/>
      <c r="V6" s="38"/>
    </row>
    <row r="7" spans="1:22" ht="17.25" customHeight="1" x14ac:dyDescent="0.2">
      <c r="A7" s="53" t="s">
        <v>35</v>
      </c>
      <c r="B7" s="29" t="s">
        <v>172</v>
      </c>
      <c r="C7" s="30">
        <v>2148</v>
      </c>
      <c r="D7" s="31">
        <v>2240</v>
      </c>
      <c r="E7" s="31">
        <v>4388</v>
      </c>
      <c r="F7" s="30">
        <v>846</v>
      </c>
      <c r="G7" s="31">
        <v>873</v>
      </c>
      <c r="H7" s="32">
        <v>1719</v>
      </c>
      <c r="I7" s="33">
        <v>723</v>
      </c>
      <c r="J7" s="31">
        <v>724</v>
      </c>
      <c r="K7" s="32">
        <v>1447</v>
      </c>
      <c r="L7" s="30">
        <v>120</v>
      </c>
      <c r="M7" s="31">
        <v>147</v>
      </c>
      <c r="N7" s="32">
        <v>267</v>
      </c>
      <c r="O7" s="30">
        <v>3</v>
      </c>
      <c r="P7" s="34">
        <v>2</v>
      </c>
      <c r="Q7" s="32">
        <v>5</v>
      </c>
      <c r="R7" s="35">
        <f t="shared" ref="R7:R32" si="1">IF(I7="","",F7/C7)</f>
        <v>0.39385474860335196</v>
      </c>
      <c r="S7" s="36">
        <f t="shared" si="0"/>
        <v>0.38973214285714286</v>
      </c>
      <c r="T7" s="37">
        <f t="shared" si="0"/>
        <v>0.39175022789425706</v>
      </c>
      <c r="U7" s="38"/>
      <c r="V7" s="38"/>
    </row>
    <row r="8" spans="1:22" ht="17.25" customHeight="1" x14ac:dyDescent="0.2">
      <c r="A8" s="53" t="s">
        <v>36</v>
      </c>
      <c r="B8" s="29" t="s">
        <v>173</v>
      </c>
      <c r="C8" s="30">
        <v>3125</v>
      </c>
      <c r="D8" s="31">
        <v>3331</v>
      </c>
      <c r="E8" s="31">
        <v>6456</v>
      </c>
      <c r="F8" s="30">
        <v>1212</v>
      </c>
      <c r="G8" s="31">
        <v>1192</v>
      </c>
      <c r="H8" s="32">
        <v>2404</v>
      </c>
      <c r="I8" s="33">
        <v>1026</v>
      </c>
      <c r="J8" s="31">
        <v>985</v>
      </c>
      <c r="K8" s="32">
        <v>2011</v>
      </c>
      <c r="L8" s="30">
        <v>183</v>
      </c>
      <c r="M8" s="31">
        <v>207</v>
      </c>
      <c r="N8" s="32">
        <v>390</v>
      </c>
      <c r="O8" s="30">
        <v>3</v>
      </c>
      <c r="P8" s="34">
        <v>0</v>
      </c>
      <c r="Q8" s="32">
        <v>3</v>
      </c>
      <c r="R8" s="35">
        <f t="shared" si="1"/>
        <v>0.38784000000000002</v>
      </c>
      <c r="S8" s="36">
        <f t="shared" si="0"/>
        <v>0.35785049534674274</v>
      </c>
      <c r="T8" s="37">
        <f t="shared" si="0"/>
        <v>0.37236679058240396</v>
      </c>
      <c r="U8" s="38"/>
      <c r="V8" s="38"/>
    </row>
    <row r="9" spans="1:22" ht="17.25" customHeight="1" x14ac:dyDescent="0.2">
      <c r="A9" s="53" t="s">
        <v>37</v>
      </c>
      <c r="B9" s="29" t="s">
        <v>174</v>
      </c>
      <c r="C9" s="30">
        <v>1167</v>
      </c>
      <c r="D9" s="31">
        <v>1240</v>
      </c>
      <c r="E9" s="31">
        <v>2407</v>
      </c>
      <c r="F9" s="30">
        <v>472</v>
      </c>
      <c r="G9" s="31">
        <v>480</v>
      </c>
      <c r="H9" s="32">
        <v>952</v>
      </c>
      <c r="I9" s="33">
        <v>407</v>
      </c>
      <c r="J9" s="31">
        <v>403</v>
      </c>
      <c r="K9" s="32">
        <v>810</v>
      </c>
      <c r="L9" s="30">
        <v>65</v>
      </c>
      <c r="M9" s="31">
        <v>76</v>
      </c>
      <c r="N9" s="32">
        <v>141</v>
      </c>
      <c r="O9" s="30">
        <v>0</v>
      </c>
      <c r="P9" s="34">
        <v>1</v>
      </c>
      <c r="Q9" s="32">
        <v>1</v>
      </c>
      <c r="R9" s="35">
        <f t="shared" si="1"/>
        <v>0.40445586975149955</v>
      </c>
      <c r="S9" s="36">
        <f t="shared" si="0"/>
        <v>0.38709677419354838</v>
      </c>
      <c r="T9" s="37">
        <f t="shared" si="0"/>
        <v>0.39551308683007896</v>
      </c>
      <c r="U9" s="38"/>
      <c r="V9" s="38"/>
    </row>
    <row r="10" spans="1:22" ht="17.25" customHeight="1" x14ac:dyDescent="0.2">
      <c r="A10" s="53" t="s">
        <v>38</v>
      </c>
      <c r="B10" s="29" t="s">
        <v>175</v>
      </c>
      <c r="C10" s="30">
        <v>1479</v>
      </c>
      <c r="D10" s="31">
        <v>1837</v>
      </c>
      <c r="E10" s="31">
        <v>3316</v>
      </c>
      <c r="F10" s="30">
        <v>640</v>
      </c>
      <c r="G10" s="31">
        <v>778</v>
      </c>
      <c r="H10" s="32">
        <v>1418</v>
      </c>
      <c r="I10" s="33">
        <v>529</v>
      </c>
      <c r="J10" s="31">
        <v>628</v>
      </c>
      <c r="K10" s="32">
        <v>1157</v>
      </c>
      <c r="L10" s="30">
        <v>106</v>
      </c>
      <c r="M10" s="31">
        <v>149</v>
      </c>
      <c r="N10" s="32">
        <v>255</v>
      </c>
      <c r="O10" s="30">
        <v>5</v>
      </c>
      <c r="P10" s="34">
        <v>1</v>
      </c>
      <c r="Q10" s="32">
        <v>6</v>
      </c>
      <c r="R10" s="35">
        <f t="shared" si="1"/>
        <v>0.43272481406355645</v>
      </c>
      <c r="S10" s="36">
        <f t="shared" si="0"/>
        <v>0.4235166031573217</v>
      </c>
      <c r="T10" s="37">
        <f t="shared" si="0"/>
        <v>0.42762364294330518</v>
      </c>
      <c r="U10" s="38"/>
      <c r="V10" s="38"/>
    </row>
    <row r="11" spans="1:22" ht="17.25" customHeight="1" x14ac:dyDescent="0.2">
      <c r="A11" s="53" t="s">
        <v>39</v>
      </c>
      <c r="B11" s="29" t="s">
        <v>176</v>
      </c>
      <c r="C11" s="30">
        <v>1842</v>
      </c>
      <c r="D11" s="31">
        <v>1901</v>
      </c>
      <c r="E11" s="31">
        <v>3743</v>
      </c>
      <c r="F11" s="30">
        <v>784</v>
      </c>
      <c r="G11" s="31">
        <v>785</v>
      </c>
      <c r="H11" s="32">
        <v>1569</v>
      </c>
      <c r="I11" s="33">
        <v>665</v>
      </c>
      <c r="J11" s="31">
        <v>624</v>
      </c>
      <c r="K11" s="32">
        <v>1289</v>
      </c>
      <c r="L11" s="30">
        <v>115</v>
      </c>
      <c r="M11" s="31">
        <v>156</v>
      </c>
      <c r="N11" s="32">
        <v>271</v>
      </c>
      <c r="O11" s="30">
        <v>4</v>
      </c>
      <c r="P11" s="34">
        <v>5</v>
      </c>
      <c r="Q11" s="32">
        <v>9</v>
      </c>
      <c r="R11" s="35">
        <f t="shared" si="1"/>
        <v>0.42562432138979372</v>
      </c>
      <c r="S11" s="36">
        <f t="shared" si="0"/>
        <v>0.41294055760126247</v>
      </c>
      <c r="T11" s="37">
        <f t="shared" si="0"/>
        <v>0.41918247395137592</v>
      </c>
      <c r="U11" s="38"/>
      <c r="V11" s="38"/>
    </row>
    <row r="12" spans="1:22" ht="17.25" customHeight="1" x14ac:dyDescent="0.2">
      <c r="A12" s="53" t="s">
        <v>40</v>
      </c>
      <c r="B12" s="29" t="s">
        <v>177</v>
      </c>
      <c r="C12" s="30">
        <v>1865</v>
      </c>
      <c r="D12" s="31">
        <v>1989</v>
      </c>
      <c r="E12" s="31">
        <v>3854</v>
      </c>
      <c r="F12" s="30">
        <v>756</v>
      </c>
      <c r="G12" s="31">
        <v>778</v>
      </c>
      <c r="H12" s="32">
        <v>1534</v>
      </c>
      <c r="I12" s="33">
        <v>628</v>
      </c>
      <c r="J12" s="31">
        <v>627</v>
      </c>
      <c r="K12" s="32">
        <v>1255</v>
      </c>
      <c r="L12" s="30">
        <v>128</v>
      </c>
      <c r="M12" s="31">
        <v>149</v>
      </c>
      <c r="N12" s="32">
        <v>277</v>
      </c>
      <c r="O12" s="30">
        <v>0</v>
      </c>
      <c r="P12" s="34">
        <v>2</v>
      </c>
      <c r="Q12" s="32">
        <v>2</v>
      </c>
      <c r="R12" s="35">
        <f t="shared" si="1"/>
        <v>0.40536193029490619</v>
      </c>
      <c r="S12" s="36">
        <f t="shared" si="0"/>
        <v>0.39115133232780291</v>
      </c>
      <c r="T12" s="37">
        <f t="shared" si="0"/>
        <v>0.39802802283341981</v>
      </c>
      <c r="U12" s="38"/>
      <c r="V12" s="38"/>
    </row>
    <row r="13" spans="1:22" ht="17.25" customHeight="1" x14ac:dyDescent="0.2">
      <c r="A13" s="53" t="s">
        <v>41</v>
      </c>
      <c r="B13" s="29" t="s">
        <v>178</v>
      </c>
      <c r="C13" s="30">
        <v>2363</v>
      </c>
      <c r="D13" s="31">
        <v>2536</v>
      </c>
      <c r="E13" s="31">
        <v>4899</v>
      </c>
      <c r="F13" s="30">
        <v>958</v>
      </c>
      <c r="G13" s="31">
        <v>1048</v>
      </c>
      <c r="H13" s="32">
        <v>2006</v>
      </c>
      <c r="I13" s="33">
        <v>795</v>
      </c>
      <c r="J13" s="31">
        <v>844</v>
      </c>
      <c r="K13" s="32">
        <v>1639</v>
      </c>
      <c r="L13" s="30">
        <v>162</v>
      </c>
      <c r="M13" s="31">
        <v>199</v>
      </c>
      <c r="N13" s="32">
        <v>361</v>
      </c>
      <c r="O13" s="30">
        <v>1</v>
      </c>
      <c r="P13" s="34">
        <v>5</v>
      </c>
      <c r="Q13" s="32">
        <v>6</v>
      </c>
      <c r="R13" s="35">
        <f t="shared" si="1"/>
        <v>0.4054168429961913</v>
      </c>
      <c r="S13" s="36">
        <f t="shared" si="0"/>
        <v>0.41324921135646686</v>
      </c>
      <c r="T13" s="37">
        <f t="shared" si="0"/>
        <v>0.40947132067768932</v>
      </c>
      <c r="U13" s="38"/>
      <c r="V13" s="38"/>
    </row>
    <row r="14" spans="1:22" ht="17.25" customHeight="1" x14ac:dyDescent="0.2">
      <c r="A14" s="53" t="s">
        <v>42</v>
      </c>
      <c r="B14" s="29" t="s">
        <v>179</v>
      </c>
      <c r="C14" s="30">
        <v>1985</v>
      </c>
      <c r="D14" s="31">
        <v>2098</v>
      </c>
      <c r="E14" s="31">
        <v>4083</v>
      </c>
      <c r="F14" s="30">
        <v>778</v>
      </c>
      <c r="G14" s="31">
        <v>791</v>
      </c>
      <c r="H14" s="32">
        <v>1569</v>
      </c>
      <c r="I14" s="33">
        <v>656</v>
      </c>
      <c r="J14" s="31">
        <v>622</v>
      </c>
      <c r="K14" s="32">
        <v>1278</v>
      </c>
      <c r="L14" s="30">
        <v>120</v>
      </c>
      <c r="M14" s="31">
        <v>169</v>
      </c>
      <c r="N14" s="32">
        <v>289</v>
      </c>
      <c r="O14" s="30">
        <v>2</v>
      </c>
      <c r="P14" s="34">
        <v>0</v>
      </c>
      <c r="Q14" s="32">
        <v>2</v>
      </c>
      <c r="R14" s="35">
        <f t="shared" si="1"/>
        <v>0.3919395465994962</v>
      </c>
      <c r="S14" s="36">
        <f t="shared" si="0"/>
        <v>0.37702573879885604</v>
      </c>
      <c r="T14" s="37">
        <f t="shared" si="0"/>
        <v>0.38427626745040411</v>
      </c>
      <c r="U14" s="38"/>
      <c r="V14" s="38"/>
    </row>
    <row r="15" spans="1:22" ht="17.25" customHeight="1" x14ac:dyDescent="0.2">
      <c r="A15" s="53" t="s">
        <v>52</v>
      </c>
      <c r="B15" s="29" t="s">
        <v>180</v>
      </c>
      <c r="C15" s="30">
        <v>1966</v>
      </c>
      <c r="D15" s="31">
        <v>2130</v>
      </c>
      <c r="E15" s="31">
        <v>4096</v>
      </c>
      <c r="F15" s="30">
        <v>798</v>
      </c>
      <c r="G15" s="31">
        <v>845</v>
      </c>
      <c r="H15" s="32">
        <v>1643</v>
      </c>
      <c r="I15" s="33">
        <v>686</v>
      </c>
      <c r="J15" s="31">
        <v>697</v>
      </c>
      <c r="K15" s="32">
        <v>1383</v>
      </c>
      <c r="L15" s="30">
        <v>111</v>
      </c>
      <c r="M15" s="31">
        <v>148</v>
      </c>
      <c r="N15" s="32">
        <v>259</v>
      </c>
      <c r="O15" s="30">
        <v>1</v>
      </c>
      <c r="P15" s="34">
        <v>0</v>
      </c>
      <c r="Q15" s="32">
        <v>1</v>
      </c>
      <c r="R15" s="35">
        <f t="shared" si="1"/>
        <v>0.40590030518819942</v>
      </c>
      <c r="S15" s="36">
        <f t="shared" si="0"/>
        <v>0.39671361502347419</v>
      </c>
      <c r="T15" s="37">
        <f t="shared" si="0"/>
        <v>0.401123046875</v>
      </c>
    </row>
    <row r="16" spans="1:22" ht="17.25" customHeight="1" x14ac:dyDescent="0.2">
      <c r="A16" s="53" t="s">
        <v>54</v>
      </c>
      <c r="B16" s="29" t="s">
        <v>181</v>
      </c>
      <c r="C16" s="30">
        <v>2012</v>
      </c>
      <c r="D16" s="31">
        <v>2226</v>
      </c>
      <c r="E16" s="31">
        <v>4238</v>
      </c>
      <c r="F16" s="30">
        <v>816</v>
      </c>
      <c r="G16" s="31">
        <v>915</v>
      </c>
      <c r="H16" s="32">
        <v>1731</v>
      </c>
      <c r="I16" s="33">
        <v>654</v>
      </c>
      <c r="J16" s="31">
        <v>702</v>
      </c>
      <c r="K16" s="32">
        <v>1356</v>
      </c>
      <c r="L16" s="30">
        <v>159</v>
      </c>
      <c r="M16" s="31">
        <v>211</v>
      </c>
      <c r="N16" s="32">
        <v>370</v>
      </c>
      <c r="O16" s="30">
        <v>3</v>
      </c>
      <c r="P16" s="34">
        <v>2</v>
      </c>
      <c r="Q16" s="32">
        <v>5</v>
      </c>
      <c r="R16" s="35">
        <f t="shared" si="1"/>
        <v>0.40556660039761433</v>
      </c>
      <c r="S16" s="36">
        <f t="shared" si="0"/>
        <v>0.41105121293800539</v>
      </c>
      <c r="T16" s="37">
        <f t="shared" si="0"/>
        <v>0.40844738084001886</v>
      </c>
    </row>
    <row r="17" spans="1:20" ht="17.25" customHeight="1" x14ac:dyDescent="0.2">
      <c r="A17" s="53" t="s">
        <v>56</v>
      </c>
      <c r="B17" s="29" t="s">
        <v>182</v>
      </c>
      <c r="C17" s="30">
        <v>2242</v>
      </c>
      <c r="D17" s="31">
        <v>2348</v>
      </c>
      <c r="E17" s="31">
        <v>4590</v>
      </c>
      <c r="F17" s="30">
        <v>874</v>
      </c>
      <c r="G17" s="31">
        <v>940</v>
      </c>
      <c r="H17" s="32">
        <v>1814</v>
      </c>
      <c r="I17" s="33">
        <v>728</v>
      </c>
      <c r="J17" s="31">
        <v>726</v>
      </c>
      <c r="K17" s="32">
        <v>1454</v>
      </c>
      <c r="L17" s="30">
        <v>144</v>
      </c>
      <c r="M17" s="31">
        <v>213</v>
      </c>
      <c r="N17" s="32">
        <v>357</v>
      </c>
      <c r="O17" s="30">
        <v>2</v>
      </c>
      <c r="P17" s="34">
        <v>1</v>
      </c>
      <c r="Q17" s="32">
        <v>3</v>
      </c>
      <c r="R17" s="35">
        <f t="shared" si="1"/>
        <v>0.38983050847457629</v>
      </c>
      <c r="S17" s="36">
        <f t="shared" si="0"/>
        <v>0.40034071550255534</v>
      </c>
      <c r="T17" s="37">
        <f t="shared" si="0"/>
        <v>0.39520697167755992</v>
      </c>
    </row>
    <row r="18" spans="1:20" ht="17.25" customHeight="1" x14ac:dyDescent="0.2">
      <c r="A18" s="53" t="s">
        <v>58</v>
      </c>
      <c r="B18" s="29" t="s">
        <v>183</v>
      </c>
      <c r="C18" s="30">
        <v>2020</v>
      </c>
      <c r="D18" s="31">
        <v>2054</v>
      </c>
      <c r="E18" s="31">
        <v>4074</v>
      </c>
      <c r="F18" s="30">
        <v>812</v>
      </c>
      <c r="G18" s="31">
        <v>838</v>
      </c>
      <c r="H18" s="32">
        <v>1650</v>
      </c>
      <c r="I18" s="33">
        <v>648</v>
      </c>
      <c r="J18" s="31">
        <v>636</v>
      </c>
      <c r="K18" s="32">
        <v>1284</v>
      </c>
      <c r="L18" s="30">
        <v>160</v>
      </c>
      <c r="M18" s="31">
        <v>202</v>
      </c>
      <c r="N18" s="32">
        <v>362</v>
      </c>
      <c r="O18" s="30">
        <v>4</v>
      </c>
      <c r="P18" s="34">
        <v>0</v>
      </c>
      <c r="Q18" s="32">
        <v>4</v>
      </c>
      <c r="R18" s="35">
        <f t="shared" si="1"/>
        <v>0.401980198019802</v>
      </c>
      <c r="S18" s="36">
        <f t="shared" si="0"/>
        <v>0.4079844206426485</v>
      </c>
      <c r="T18" s="37">
        <f t="shared" si="0"/>
        <v>0.40500736377025037</v>
      </c>
    </row>
    <row r="19" spans="1:20" ht="17.25" customHeight="1" x14ac:dyDescent="0.2">
      <c r="A19" s="53" t="s">
        <v>60</v>
      </c>
      <c r="B19" s="29" t="s">
        <v>184</v>
      </c>
      <c r="C19" s="30">
        <v>2399</v>
      </c>
      <c r="D19" s="31">
        <v>2669</v>
      </c>
      <c r="E19" s="31">
        <v>5068</v>
      </c>
      <c r="F19" s="30">
        <v>981</v>
      </c>
      <c r="G19" s="31">
        <v>1095</v>
      </c>
      <c r="H19" s="32">
        <v>2076</v>
      </c>
      <c r="I19" s="33">
        <v>653</v>
      </c>
      <c r="J19" s="31">
        <v>643</v>
      </c>
      <c r="K19" s="32">
        <v>1296</v>
      </c>
      <c r="L19" s="30">
        <v>326</v>
      </c>
      <c r="M19" s="31">
        <v>452</v>
      </c>
      <c r="N19" s="32">
        <v>778</v>
      </c>
      <c r="O19" s="30">
        <v>2</v>
      </c>
      <c r="P19" s="34">
        <v>0</v>
      </c>
      <c r="Q19" s="32">
        <v>2</v>
      </c>
      <c r="R19" s="35">
        <f t="shared" si="1"/>
        <v>0.40892038349312215</v>
      </c>
      <c r="S19" s="36">
        <f t="shared" si="0"/>
        <v>0.41026601723491946</v>
      </c>
      <c r="T19" s="37">
        <f t="shared" si="0"/>
        <v>0.409629044988161</v>
      </c>
    </row>
    <row r="20" spans="1:20" ht="17.25" customHeight="1" x14ac:dyDescent="0.2">
      <c r="A20" s="53" t="s">
        <v>62</v>
      </c>
      <c r="B20" s="29" t="s">
        <v>185</v>
      </c>
      <c r="C20" s="30">
        <v>2000</v>
      </c>
      <c r="D20" s="31">
        <v>2185</v>
      </c>
      <c r="E20" s="31">
        <v>4185</v>
      </c>
      <c r="F20" s="30">
        <v>790</v>
      </c>
      <c r="G20" s="31">
        <v>862</v>
      </c>
      <c r="H20" s="32">
        <v>1652</v>
      </c>
      <c r="I20" s="30">
        <v>511</v>
      </c>
      <c r="J20" s="31">
        <v>501</v>
      </c>
      <c r="K20" s="32">
        <v>1012</v>
      </c>
      <c r="L20" s="30">
        <v>275</v>
      </c>
      <c r="M20" s="31">
        <v>360</v>
      </c>
      <c r="N20" s="32">
        <v>635</v>
      </c>
      <c r="O20" s="30">
        <v>4</v>
      </c>
      <c r="P20" s="34">
        <v>1</v>
      </c>
      <c r="Q20" s="32">
        <v>5</v>
      </c>
      <c r="R20" s="35">
        <f t="shared" si="1"/>
        <v>0.39500000000000002</v>
      </c>
      <c r="S20" s="36">
        <f t="shared" si="0"/>
        <v>0.39450800915331807</v>
      </c>
      <c r="T20" s="37">
        <f t="shared" si="0"/>
        <v>0.39474313022700119</v>
      </c>
    </row>
    <row r="21" spans="1:20" ht="17.25" customHeight="1" x14ac:dyDescent="0.2">
      <c r="A21" s="53" t="s">
        <v>64</v>
      </c>
      <c r="B21" s="29" t="s">
        <v>186</v>
      </c>
      <c r="C21" s="30">
        <v>2294</v>
      </c>
      <c r="D21" s="31">
        <v>2452</v>
      </c>
      <c r="E21" s="31">
        <v>4746</v>
      </c>
      <c r="F21" s="30">
        <v>962</v>
      </c>
      <c r="G21" s="31">
        <v>941</v>
      </c>
      <c r="H21" s="32">
        <v>1903</v>
      </c>
      <c r="I21" s="30">
        <v>774</v>
      </c>
      <c r="J21" s="31">
        <v>744</v>
      </c>
      <c r="K21" s="32">
        <v>1518</v>
      </c>
      <c r="L21" s="30">
        <v>188</v>
      </c>
      <c r="M21" s="31">
        <v>196</v>
      </c>
      <c r="N21" s="32">
        <v>384</v>
      </c>
      <c r="O21" s="30">
        <v>0</v>
      </c>
      <c r="P21" s="34">
        <v>1</v>
      </c>
      <c r="Q21" s="32">
        <v>1</v>
      </c>
      <c r="R21" s="35">
        <f t="shared" si="1"/>
        <v>0.41935483870967744</v>
      </c>
      <c r="S21" s="36">
        <f t="shared" si="0"/>
        <v>0.38376835236541601</v>
      </c>
      <c r="T21" s="37">
        <f t="shared" si="0"/>
        <v>0.40096923725242312</v>
      </c>
    </row>
    <row r="22" spans="1:20" ht="17.25" customHeight="1" x14ac:dyDescent="0.2">
      <c r="A22" s="53" t="s">
        <v>66</v>
      </c>
      <c r="B22" s="29" t="s">
        <v>187</v>
      </c>
      <c r="C22" s="30">
        <v>1707</v>
      </c>
      <c r="D22" s="31">
        <v>1733</v>
      </c>
      <c r="E22" s="31">
        <v>3440</v>
      </c>
      <c r="F22" s="30">
        <v>649</v>
      </c>
      <c r="G22" s="31">
        <v>653</v>
      </c>
      <c r="H22" s="32">
        <v>1302</v>
      </c>
      <c r="I22" s="30">
        <v>490</v>
      </c>
      <c r="J22" s="31">
        <v>462</v>
      </c>
      <c r="K22" s="32">
        <v>952</v>
      </c>
      <c r="L22" s="30">
        <v>159</v>
      </c>
      <c r="M22" s="31">
        <v>191</v>
      </c>
      <c r="N22" s="32">
        <v>350</v>
      </c>
      <c r="O22" s="30">
        <v>0</v>
      </c>
      <c r="P22" s="34">
        <v>0</v>
      </c>
      <c r="Q22" s="32">
        <v>0</v>
      </c>
      <c r="R22" s="35">
        <f t="shared" si="1"/>
        <v>0.38019917984768598</v>
      </c>
      <c r="S22" s="36">
        <f t="shared" si="0"/>
        <v>0.37680323139065203</v>
      </c>
      <c r="T22" s="37">
        <f t="shared" si="0"/>
        <v>0.37848837209302327</v>
      </c>
    </row>
    <row r="23" spans="1:20" ht="17.25" customHeight="1" x14ac:dyDescent="0.2">
      <c r="A23" s="53" t="s">
        <v>68</v>
      </c>
      <c r="B23" s="29" t="s">
        <v>188</v>
      </c>
      <c r="C23" s="30">
        <v>2740</v>
      </c>
      <c r="D23" s="31">
        <v>2987</v>
      </c>
      <c r="E23" s="31">
        <v>5727</v>
      </c>
      <c r="F23" s="30">
        <v>1166</v>
      </c>
      <c r="G23" s="31">
        <v>1317</v>
      </c>
      <c r="H23" s="32">
        <v>2483</v>
      </c>
      <c r="I23" s="30">
        <v>808</v>
      </c>
      <c r="J23" s="31">
        <v>844</v>
      </c>
      <c r="K23" s="32">
        <v>1652</v>
      </c>
      <c r="L23" s="30">
        <v>355</v>
      </c>
      <c r="M23" s="31">
        <v>469</v>
      </c>
      <c r="N23" s="32">
        <v>824</v>
      </c>
      <c r="O23" s="30">
        <v>3</v>
      </c>
      <c r="P23" s="34">
        <v>4</v>
      </c>
      <c r="Q23" s="32">
        <v>7</v>
      </c>
      <c r="R23" s="35">
        <f t="shared" si="1"/>
        <v>0.42554744525547444</v>
      </c>
      <c r="S23" s="36">
        <f t="shared" si="0"/>
        <v>0.44091061265483761</v>
      </c>
      <c r="T23" s="37">
        <f t="shared" si="0"/>
        <v>0.43356032826960011</v>
      </c>
    </row>
    <row r="24" spans="1:20" ht="17.25" customHeight="1" x14ac:dyDescent="0.2">
      <c r="A24" s="53" t="s">
        <v>70</v>
      </c>
      <c r="B24" s="29" t="s">
        <v>189</v>
      </c>
      <c r="C24" s="30">
        <v>1253</v>
      </c>
      <c r="D24" s="31">
        <v>1308</v>
      </c>
      <c r="E24" s="31">
        <v>2561</v>
      </c>
      <c r="F24" s="30">
        <v>536</v>
      </c>
      <c r="G24" s="31">
        <v>560</v>
      </c>
      <c r="H24" s="32">
        <v>1096</v>
      </c>
      <c r="I24" s="30">
        <v>445</v>
      </c>
      <c r="J24" s="31">
        <v>434</v>
      </c>
      <c r="K24" s="32">
        <v>879</v>
      </c>
      <c r="L24" s="30">
        <v>91</v>
      </c>
      <c r="M24" s="31">
        <v>126</v>
      </c>
      <c r="N24" s="32">
        <v>217</v>
      </c>
      <c r="O24" s="30">
        <v>0</v>
      </c>
      <c r="P24" s="34">
        <v>0</v>
      </c>
      <c r="Q24" s="32">
        <v>0</v>
      </c>
      <c r="R24" s="35">
        <f t="shared" si="1"/>
        <v>0.42777334397446132</v>
      </c>
      <c r="S24" s="36">
        <f t="shared" si="0"/>
        <v>0.42813455657492355</v>
      </c>
      <c r="T24" s="37">
        <f t="shared" si="0"/>
        <v>0.4279578289730574</v>
      </c>
    </row>
    <row r="25" spans="1:20" ht="17.25" customHeight="1" x14ac:dyDescent="0.2">
      <c r="A25" s="53" t="s">
        <v>72</v>
      </c>
      <c r="B25" s="29" t="s">
        <v>190</v>
      </c>
      <c r="C25" s="30">
        <v>2038</v>
      </c>
      <c r="D25" s="31">
        <v>2217</v>
      </c>
      <c r="E25" s="31">
        <v>4255</v>
      </c>
      <c r="F25" s="30">
        <v>904</v>
      </c>
      <c r="G25" s="31">
        <v>972</v>
      </c>
      <c r="H25" s="32">
        <v>1876</v>
      </c>
      <c r="I25" s="30">
        <v>775</v>
      </c>
      <c r="J25" s="31">
        <v>815</v>
      </c>
      <c r="K25" s="32">
        <v>1590</v>
      </c>
      <c r="L25" s="30">
        <v>129</v>
      </c>
      <c r="M25" s="31">
        <v>156</v>
      </c>
      <c r="N25" s="32">
        <v>285</v>
      </c>
      <c r="O25" s="30">
        <v>0</v>
      </c>
      <c r="P25" s="34">
        <v>1</v>
      </c>
      <c r="Q25" s="32">
        <v>1</v>
      </c>
      <c r="R25" s="35">
        <f t="shared" si="1"/>
        <v>0.44357212953876352</v>
      </c>
      <c r="S25" s="36">
        <f t="shared" si="0"/>
        <v>0.43843031123139375</v>
      </c>
      <c r="T25" s="37">
        <f t="shared" si="0"/>
        <v>0.44089306698002351</v>
      </c>
    </row>
    <row r="26" spans="1:20" ht="17.25" customHeight="1" x14ac:dyDescent="0.2">
      <c r="A26" s="53" t="s">
        <v>73</v>
      </c>
      <c r="B26" s="29" t="s">
        <v>191</v>
      </c>
      <c r="C26" s="30">
        <v>2340</v>
      </c>
      <c r="D26" s="31">
        <v>2588</v>
      </c>
      <c r="E26" s="31">
        <v>4928</v>
      </c>
      <c r="F26" s="30">
        <v>919</v>
      </c>
      <c r="G26" s="31">
        <v>998</v>
      </c>
      <c r="H26" s="32">
        <v>1917</v>
      </c>
      <c r="I26" s="30">
        <v>699</v>
      </c>
      <c r="J26" s="31">
        <v>687</v>
      </c>
      <c r="K26" s="32">
        <v>1386</v>
      </c>
      <c r="L26" s="30">
        <v>217</v>
      </c>
      <c r="M26" s="31">
        <v>309</v>
      </c>
      <c r="N26" s="32">
        <v>526</v>
      </c>
      <c r="O26" s="30">
        <v>3</v>
      </c>
      <c r="P26" s="34">
        <v>2</v>
      </c>
      <c r="Q26" s="32">
        <v>5</v>
      </c>
      <c r="R26" s="35">
        <f t="shared" si="1"/>
        <v>0.39273504273504273</v>
      </c>
      <c r="S26" s="36">
        <f t="shared" si="0"/>
        <v>0.38562596599690879</v>
      </c>
      <c r="T26" s="37">
        <f t="shared" si="0"/>
        <v>0.38900162337662336</v>
      </c>
    </row>
    <row r="27" spans="1:20" ht="17.25" customHeight="1" x14ac:dyDescent="0.2">
      <c r="A27" s="53" t="s">
        <v>74</v>
      </c>
      <c r="B27" s="29" t="s">
        <v>192</v>
      </c>
      <c r="C27" s="30">
        <v>2796</v>
      </c>
      <c r="D27" s="31">
        <v>3029</v>
      </c>
      <c r="E27" s="31">
        <v>5825</v>
      </c>
      <c r="F27" s="30">
        <v>1185</v>
      </c>
      <c r="G27" s="31">
        <v>1221</v>
      </c>
      <c r="H27" s="32">
        <v>2406</v>
      </c>
      <c r="I27" s="30">
        <v>874</v>
      </c>
      <c r="J27" s="31">
        <v>872</v>
      </c>
      <c r="K27" s="32">
        <v>1746</v>
      </c>
      <c r="L27" s="30">
        <v>308</v>
      </c>
      <c r="M27" s="31">
        <v>349</v>
      </c>
      <c r="N27" s="32">
        <v>657</v>
      </c>
      <c r="O27" s="30">
        <v>3</v>
      </c>
      <c r="P27" s="34">
        <v>0</v>
      </c>
      <c r="Q27" s="32">
        <v>3</v>
      </c>
      <c r="R27" s="35">
        <f t="shared" si="1"/>
        <v>0.4238197424892704</v>
      </c>
      <c r="S27" s="36">
        <f t="shared" si="0"/>
        <v>0.40310333443380653</v>
      </c>
      <c r="T27" s="37">
        <f t="shared" si="0"/>
        <v>0.41304721030042918</v>
      </c>
    </row>
    <row r="28" spans="1:20" ht="17.25" customHeight="1" x14ac:dyDescent="0.2">
      <c r="A28" s="53" t="s">
        <v>75</v>
      </c>
      <c r="B28" s="29" t="s">
        <v>193</v>
      </c>
      <c r="C28" s="30">
        <v>3583</v>
      </c>
      <c r="D28" s="31">
        <v>3957</v>
      </c>
      <c r="E28" s="31">
        <v>7540</v>
      </c>
      <c r="F28" s="30">
        <v>1471</v>
      </c>
      <c r="G28" s="31">
        <v>1564</v>
      </c>
      <c r="H28" s="32">
        <v>3035</v>
      </c>
      <c r="I28" s="30">
        <v>1187</v>
      </c>
      <c r="J28" s="31">
        <v>1205</v>
      </c>
      <c r="K28" s="32">
        <v>2392</v>
      </c>
      <c r="L28" s="30">
        <v>281</v>
      </c>
      <c r="M28" s="31">
        <v>356</v>
      </c>
      <c r="N28" s="32">
        <v>637</v>
      </c>
      <c r="O28" s="30">
        <v>3</v>
      </c>
      <c r="P28" s="34">
        <v>3</v>
      </c>
      <c r="Q28" s="32">
        <v>6</v>
      </c>
      <c r="R28" s="35">
        <f t="shared" si="1"/>
        <v>0.41054981858777562</v>
      </c>
      <c r="S28" s="36">
        <f t="shared" si="0"/>
        <v>0.39524892595400557</v>
      </c>
      <c r="T28" s="37">
        <f t="shared" si="0"/>
        <v>0.40251989389920423</v>
      </c>
    </row>
    <row r="29" spans="1:20" ht="17.25" customHeight="1" x14ac:dyDescent="0.2">
      <c r="A29" s="53" t="s">
        <v>76</v>
      </c>
      <c r="B29" s="29" t="s">
        <v>194</v>
      </c>
      <c r="C29" s="30">
        <v>4124</v>
      </c>
      <c r="D29" s="31">
        <v>4528</v>
      </c>
      <c r="E29" s="31">
        <v>8652</v>
      </c>
      <c r="F29" s="30">
        <v>1696</v>
      </c>
      <c r="G29" s="31">
        <v>1837</v>
      </c>
      <c r="H29" s="32">
        <v>3533</v>
      </c>
      <c r="I29" s="30">
        <v>1382</v>
      </c>
      <c r="J29" s="31">
        <v>1416</v>
      </c>
      <c r="K29" s="32">
        <v>2798</v>
      </c>
      <c r="L29" s="30">
        <v>310</v>
      </c>
      <c r="M29" s="31">
        <v>417</v>
      </c>
      <c r="N29" s="32">
        <v>727</v>
      </c>
      <c r="O29" s="30">
        <v>4</v>
      </c>
      <c r="P29" s="34">
        <v>4</v>
      </c>
      <c r="Q29" s="32">
        <v>8</v>
      </c>
      <c r="R29" s="35">
        <f t="shared" si="1"/>
        <v>0.41125121241513096</v>
      </c>
      <c r="S29" s="36">
        <f t="shared" si="0"/>
        <v>0.40569787985865724</v>
      </c>
      <c r="T29" s="37">
        <f t="shared" si="0"/>
        <v>0.40834489135460011</v>
      </c>
    </row>
    <row r="30" spans="1:20" ht="17.25" customHeight="1" x14ac:dyDescent="0.2">
      <c r="A30" s="53" t="s">
        <v>77</v>
      </c>
      <c r="B30" s="29" t="s">
        <v>195</v>
      </c>
      <c r="C30" s="30">
        <v>3271</v>
      </c>
      <c r="D30" s="31">
        <v>3453</v>
      </c>
      <c r="E30" s="31">
        <v>6724</v>
      </c>
      <c r="F30" s="30">
        <v>1190</v>
      </c>
      <c r="G30" s="31">
        <v>1245</v>
      </c>
      <c r="H30" s="32">
        <v>2435</v>
      </c>
      <c r="I30" s="30">
        <v>807</v>
      </c>
      <c r="J30" s="31">
        <v>745</v>
      </c>
      <c r="K30" s="32">
        <v>1552</v>
      </c>
      <c r="L30" s="30">
        <v>380</v>
      </c>
      <c r="M30" s="31">
        <v>497</v>
      </c>
      <c r="N30" s="32">
        <v>877</v>
      </c>
      <c r="O30" s="30">
        <v>3</v>
      </c>
      <c r="P30" s="34">
        <v>3</v>
      </c>
      <c r="Q30" s="32">
        <v>6</v>
      </c>
      <c r="R30" s="35">
        <f t="shared" si="1"/>
        <v>0.36380311831244266</v>
      </c>
      <c r="S30" s="36">
        <f t="shared" si="0"/>
        <v>0.36055603822762816</v>
      </c>
      <c r="T30" s="37">
        <f t="shared" si="0"/>
        <v>0.36213563355145745</v>
      </c>
    </row>
    <row r="31" spans="1:20" ht="17.25" customHeight="1" x14ac:dyDescent="0.2">
      <c r="A31" s="53" t="s">
        <v>125</v>
      </c>
      <c r="B31" s="29" t="s">
        <v>196</v>
      </c>
      <c r="C31" s="30">
        <v>3492</v>
      </c>
      <c r="D31" s="31">
        <v>3806</v>
      </c>
      <c r="E31" s="31">
        <v>7298</v>
      </c>
      <c r="F31" s="30">
        <v>1441</v>
      </c>
      <c r="G31" s="31">
        <v>1501</v>
      </c>
      <c r="H31" s="32">
        <v>2942</v>
      </c>
      <c r="I31" s="30">
        <v>1202</v>
      </c>
      <c r="J31" s="31">
        <v>1232</v>
      </c>
      <c r="K31" s="32">
        <v>2434</v>
      </c>
      <c r="L31" s="30">
        <v>235</v>
      </c>
      <c r="M31" s="31">
        <v>266</v>
      </c>
      <c r="N31" s="32">
        <v>501</v>
      </c>
      <c r="O31" s="30">
        <v>4</v>
      </c>
      <c r="P31" s="34">
        <v>3</v>
      </c>
      <c r="Q31" s="32">
        <v>7</v>
      </c>
      <c r="R31" s="35">
        <f t="shared" si="1"/>
        <v>0.41265750286368841</v>
      </c>
      <c r="S31" s="36">
        <f t="shared" si="0"/>
        <v>0.39437729900157648</v>
      </c>
      <c r="T31" s="37">
        <f t="shared" si="0"/>
        <v>0.40312414360098658</v>
      </c>
    </row>
    <row r="32" spans="1:20" ht="17.25" customHeight="1" thickBot="1" x14ac:dyDescent="0.25">
      <c r="A32" s="53" t="s">
        <v>127</v>
      </c>
      <c r="B32" s="29" t="s">
        <v>197</v>
      </c>
      <c r="C32" s="30">
        <v>3517</v>
      </c>
      <c r="D32" s="31">
        <v>3633</v>
      </c>
      <c r="E32" s="31">
        <v>7150</v>
      </c>
      <c r="F32" s="30">
        <v>1356</v>
      </c>
      <c r="G32" s="31">
        <v>1400</v>
      </c>
      <c r="H32" s="32">
        <v>2756</v>
      </c>
      <c r="I32" s="30">
        <v>1164</v>
      </c>
      <c r="J32" s="31">
        <v>1196</v>
      </c>
      <c r="K32" s="32">
        <v>2360</v>
      </c>
      <c r="L32" s="30">
        <v>190</v>
      </c>
      <c r="M32" s="31">
        <v>198</v>
      </c>
      <c r="N32" s="32">
        <v>388</v>
      </c>
      <c r="O32" s="30">
        <v>2</v>
      </c>
      <c r="P32" s="34">
        <v>6</v>
      </c>
      <c r="Q32" s="32">
        <v>8</v>
      </c>
      <c r="R32" s="35">
        <f t="shared" si="1"/>
        <v>0.38555587148137616</v>
      </c>
      <c r="S32" s="36">
        <f t="shared" si="0"/>
        <v>0.38535645472061658</v>
      </c>
      <c r="T32" s="37">
        <f t="shared" si="0"/>
        <v>0.38545454545454544</v>
      </c>
    </row>
    <row r="33" spans="1:20" ht="17.25" customHeight="1" thickTop="1" thickBot="1" x14ac:dyDescent="0.25">
      <c r="A33" s="39" t="s">
        <v>20</v>
      </c>
      <c r="B33" s="40"/>
      <c r="C33" s="41">
        <f t="shared" ref="C33:Q33" si="2">SUM(C6:C32)</f>
        <v>63015</v>
      </c>
      <c r="D33" s="42">
        <f t="shared" si="2"/>
        <v>67823</v>
      </c>
      <c r="E33" s="43">
        <f t="shared" si="2"/>
        <v>130838</v>
      </c>
      <c r="F33" s="41">
        <f t="shared" si="2"/>
        <v>25556</v>
      </c>
      <c r="G33" s="42">
        <f t="shared" si="2"/>
        <v>27040</v>
      </c>
      <c r="H33" s="43">
        <f t="shared" si="2"/>
        <v>52596</v>
      </c>
      <c r="I33" s="41">
        <f t="shared" si="2"/>
        <v>20419</v>
      </c>
      <c r="J33" s="42">
        <f t="shared" si="2"/>
        <v>20564</v>
      </c>
      <c r="K33" s="43">
        <f t="shared" si="2"/>
        <v>40983</v>
      </c>
      <c r="L33" s="41">
        <f t="shared" si="2"/>
        <v>5076</v>
      </c>
      <c r="M33" s="42">
        <f t="shared" si="2"/>
        <v>6428</v>
      </c>
      <c r="N33" s="43">
        <f t="shared" si="2"/>
        <v>11504</v>
      </c>
      <c r="O33" s="41">
        <f t="shared" si="2"/>
        <v>61</v>
      </c>
      <c r="P33" s="42">
        <f t="shared" si="2"/>
        <v>48</v>
      </c>
      <c r="Q33" s="43">
        <f t="shared" si="2"/>
        <v>109</v>
      </c>
      <c r="R33" s="44">
        <f>IF(OR(F33=0,C33=0),"",F33/C33)</f>
        <v>0.40555423311909861</v>
      </c>
      <c r="S33" s="45">
        <f>IF(OR(G33=0,D33=0),"",G33/D33)</f>
        <v>0.39868481193695354</v>
      </c>
      <c r="T33" s="46">
        <f>IF(OR(H33=0,E33=0),"",H33/E33)</f>
        <v>0.40199330469741207</v>
      </c>
    </row>
    <row r="34" spans="1:20" ht="16.5" customHeight="1" x14ac:dyDescent="0.2"/>
    <row r="35" spans="1:20" ht="16.5" customHeight="1" x14ac:dyDescent="0.2"/>
    <row r="36" spans="1:20" ht="16.5" customHeight="1" x14ac:dyDescent="0.2"/>
    <row r="37" spans="1:20" ht="16.5" customHeight="1" x14ac:dyDescent="0.2"/>
    <row r="38" spans="1:20" ht="16.5" customHeight="1" x14ac:dyDescent="0.2"/>
    <row r="39" spans="1:20" ht="16.5" customHeight="1" x14ac:dyDescent="0.2"/>
  </sheetData>
  <sheetProtection algorithmName="SHA-512" hashValue="eH4jeQ6XPffpKDJ5JM99jvTv5PdsFcmMJyBRs7kT94xt3hA2YAliqxkTr/RQRKgRVwW9+FiuSC/foEG25Vc6OQ==" saltValue="iFfgVZVLFSyNeyb2HUA91w==" spinCount="100000" sheet="1" formatCells="0" formatColumns="0" formatRows="0"/>
  <mergeCells count="9">
    <mergeCell ref="A1:T3"/>
    <mergeCell ref="A4:A5"/>
    <mergeCell ref="B4:B5"/>
    <mergeCell ref="C4:E4"/>
    <mergeCell ref="F4:H4"/>
    <mergeCell ref="I4:K4"/>
    <mergeCell ref="L4:N4"/>
    <mergeCell ref="O4:Q4"/>
    <mergeCell ref="R4:T4"/>
  </mergeCells>
  <phoneticPr fontId="2"/>
  <printOptions horizontalCentered="1"/>
  <pageMargins left="0.39370078740157483" right="0.39370078740157483" top="0.62992125984251968" bottom="0.59055118110236227" header="0.43307086614173229" footer="0.39370078740157483"/>
  <pageSetup paperSize="9" scale="81" orientation="landscape" r:id="rId1"/>
  <headerFooter alignWithMargins="0">
    <oddFooter>&amp;R平成31年４月７日執行　埼玉県議会議員一般選挙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autoPageBreaks="0" fitToPage="1"/>
  </sheetPr>
  <dimension ref="A1:V39"/>
  <sheetViews>
    <sheetView showGridLines="0" view="pageBreakPreview" zoomScale="80" zoomScaleNormal="80" zoomScaleSheetLayoutView="80" workbookViewId="0">
      <selection activeCell="E15" sqref="E15"/>
    </sheetView>
  </sheetViews>
  <sheetFormatPr defaultColWidth="9" defaultRowHeight="13.2" x14ac:dyDescent="0.2"/>
  <cols>
    <col min="1" max="1" width="9" style="26"/>
    <col min="2" max="2" width="27.6640625" style="26" customWidth="1"/>
    <col min="3" max="4" width="8.33203125" style="26" bestFit="1" customWidth="1"/>
    <col min="5" max="5" width="8.6640625" style="26" customWidth="1"/>
    <col min="6" max="8" width="8.33203125" style="26" customWidth="1"/>
    <col min="9" max="14" width="7.33203125" style="26" customWidth="1"/>
    <col min="15" max="17" width="6.33203125" style="26" customWidth="1"/>
    <col min="18" max="20" width="8.33203125" style="26" customWidth="1"/>
    <col min="21" max="16384" width="9" style="26"/>
  </cols>
  <sheetData>
    <row r="1" spans="1:22" ht="23.25" customHeight="1" x14ac:dyDescent="0.2">
      <c r="A1" s="70" t="s">
        <v>33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2" ht="21" customHeight="1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2" ht="17.25" customHeight="1" thickBot="1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</row>
    <row r="4" spans="1:22" ht="27.6" customHeight="1" x14ac:dyDescent="0.2">
      <c r="A4" s="72" t="s">
        <v>0</v>
      </c>
      <c r="B4" s="74" t="s">
        <v>1</v>
      </c>
      <c r="C4" s="76" t="s">
        <v>5</v>
      </c>
      <c r="D4" s="77"/>
      <c r="E4" s="78"/>
      <c r="F4" s="76" t="s">
        <v>6</v>
      </c>
      <c r="G4" s="77"/>
      <c r="H4" s="78"/>
      <c r="I4" s="76" t="s">
        <v>23</v>
      </c>
      <c r="J4" s="77"/>
      <c r="K4" s="78"/>
      <c r="L4" s="79" t="s">
        <v>7</v>
      </c>
      <c r="M4" s="80"/>
      <c r="N4" s="81"/>
      <c r="O4" s="76" t="s">
        <v>24</v>
      </c>
      <c r="P4" s="77"/>
      <c r="Q4" s="78"/>
      <c r="R4" s="76" t="s">
        <v>25</v>
      </c>
      <c r="S4" s="77"/>
      <c r="T4" s="78"/>
    </row>
    <row r="5" spans="1:22" ht="16.5" customHeight="1" x14ac:dyDescent="0.2">
      <c r="A5" s="73"/>
      <c r="B5" s="75"/>
      <c r="C5" s="53" t="s">
        <v>2</v>
      </c>
      <c r="D5" s="27" t="s">
        <v>3</v>
      </c>
      <c r="E5" s="28" t="s">
        <v>18</v>
      </c>
      <c r="F5" s="53" t="s">
        <v>2</v>
      </c>
      <c r="G5" s="27" t="s">
        <v>3</v>
      </c>
      <c r="H5" s="28" t="s">
        <v>19</v>
      </c>
      <c r="I5" s="53" t="s">
        <v>2</v>
      </c>
      <c r="J5" s="27" t="s">
        <v>3</v>
      </c>
      <c r="K5" s="28" t="s">
        <v>19</v>
      </c>
      <c r="L5" s="53" t="s">
        <v>2</v>
      </c>
      <c r="M5" s="27" t="s">
        <v>3</v>
      </c>
      <c r="N5" s="28" t="s">
        <v>19</v>
      </c>
      <c r="O5" s="53" t="s">
        <v>2</v>
      </c>
      <c r="P5" s="27" t="s">
        <v>3</v>
      </c>
      <c r="Q5" s="28" t="s">
        <v>19</v>
      </c>
      <c r="R5" s="53" t="s">
        <v>2</v>
      </c>
      <c r="S5" s="27" t="s">
        <v>3</v>
      </c>
      <c r="T5" s="28" t="s">
        <v>21</v>
      </c>
    </row>
    <row r="6" spans="1:22" ht="16.5" customHeight="1" x14ac:dyDescent="0.2">
      <c r="A6" s="53" t="s">
        <v>34</v>
      </c>
      <c r="B6" s="29" t="s">
        <v>198</v>
      </c>
      <c r="C6" s="30">
        <v>2127</v>
      </c>
      <c r="D6" s="31">
        <v>2285</v>
      </c>
      <c r="E6" s="31">
        <v>4412</v>
      </c>
      <c r="F6" s="30">
        <v>856</v>
      </c>
      <c r="G6" s="31">
        <v>963</v>
      </c>
      <c r="H6" s="32">
        <v>1819</v>
      </c>
      <c r="I6" s="33">
        <v>637</v>
      </c>
      <c r="J6" s="31">
        <v>681</v>
      </c>
      <c r="K6" s="32">
        <v>1318</v>
      </c>
      <c r="L6" s="30">
        <v>216</v>
      </c>
      <c r="M6" s="31">
        <v>281</v>
      </c>
      <c r="N6" s="32">
        <v>497</v>
      </c>
      <c r="O6" s="30">
        <v>3</v>
      </c>
      <c r="P6" s="34">
        <v>1</v>
      </c>
      <c r="Q6" s="32">
        <v>4</v>
      </c>
      <c r="R6" s="35">
        <f>IF(I6="","",F6/C6)</f>
        <v>0.40244475787494122</v>
      </c>
      <c r="S6" s="36">
        <f t="shared" ref="S6:T38" si="0">IF(J6="","",G6/D6)</f>
        <v>0.42144420131291027</v>
      </c>
      <c r="T6" s="37">
        <f t="shared" si="0"/>
        <v>0.41228467815049863</v>
      </c>
      <c r="U6" s="38"/>
      <c r="V6" s="38"/>
    </row>
    <row r="7" spans="1:22" ht="16.5" customHeight="1" x14ac:dyDescent="0.2">
      <c r="A7" s="53" t="s">
        <v>35</v>
      </c>
      <c r="B7" s="29" t="s">
        <v>199</v>
      </c>
      <c r="C7" s="30">
        <v>1352</v>
      </c>
      <c r="D7" s="31">
        <v>1328</v>
      </c>
      <c r="E7" s="31">
        <v>2680</v>
      </c>
      <c r="F7" s="30">
        <v>458</v>
      </c>
      <c r="G7" s="31">
        <v>512</v>
      </c>
      <c r="H7" s="32">
        <v>970</v>
      </c>
      <c r="I7" s="33">
        <v>307</v>
      </c>
      <c r="J7" s="31">
        <v>325</v>
      </c>
      <c r="K7" s="32">
        <v>632</v>
      </c>
      <c r="L7" s="30">
        <v>150</v>
      </c>
      <c r="M7" s="31">
        <v>186</v>
      </c>
      <c r="N7" s="32">
        <v>336</v>
      </c>
      <c r="O7" s="30">
        <v>1</v>
      </c>
      <c r="P7" s="34">
        <v>1</v>
      </c>
      <c r="Q7" s="32">
        <v>2</v>
      </c>
      <c r="R7" s="35">
        <f t="shared" ref="R7:R38" si="1">IF(I7="","",F7/C7)</f>
        <v>0.33875739644970415</v>
      </c>
      <c r="S7" s="36">
        <f t="shared" si="0"/>
        <v>0.38554216867469882</v>
      </c>
      <c r="T7" s="37">
        <f t="shared" si="0"/>
        <v>0.36194029850746268</v>
      </c>
      <c r="U7" s="38"/>
      <c r="V7" s="38"/>
    </row>
    <row r="8" spans="1:22" ht="16.5" customHeight="1" x14ac:dyDescent="0.2">
      <c r="A8" s="53" t="s">
        <v>36</v>
      </c>
      <c r="B8" s="29" t="s">
        <v>200</v>
      </c>
      <c r="C8" s="30">
        <v>1605</v>
      </c>
      <c r="D8" s="31">
        <v>1626</v>
      </c>
      <c r="E8" s="31">
        <v>3231</v>
      </c>
      <c r="F8" s="30">
        <v>700</v>
      </c>
      <c r="G8" s="31">
        <v>670</v>
      </c>
      <c r="H8" s="32">
        <v>1370</v>
      </c>
      <c r="I8" s="33">
        <v>567</v>
      </c>
      <c r="J8" s="31">
        <v>529</v>
      </c>
      <c r="K8" s="32">
        <v>1096</v>
      </c>
      <c r="L8" s="30">
        <v>132</v>
      </c>
      <c r="M8" s="31">
        <v>140</v>
      </c>
      <c r="N8" s="32">
        <v>272</v>
      </c>
      <c r="O8" s="30">
        <v>1</v>
      </c>
      <c r="P8" s="34">
        <v>1</v>
      </c>
      <c r="Q8" s="32">
        <v>2</v>
      </c>
      <c r="R8" s="35">
        <f t="shared" si="1"/>
        <v>0.43613707165109034</v>
      </c>
      <c r="S8" s="36">
        <f t="shared" si="0"/>
        <v>0.41205412054120544</v>
      </c>
      <c r="T8" s="37">
        <f t="shared" si="0"/>
        <v>0.42401733209532655</v>
      </c>
      <c r="U8" s="38"/>
      <c r="V8" s="38"/>
    </row>
    <row r="9" spans="1:22" ht="16.5" customHeight="1" x14ac:dyDescent="0.2">
      <c r="A9" s="53" t="s">
        <v>37</v>
      </c>
      <c r="B9" s="29" t="s">
        <v>201</v>
      </c>
      <c r="C9" s="30">
        <v>2709</v>
      </c>
      <c r="D9" s="31">
        <v>2629</v>
      </c>
      <c r="E9" s="31">
        <v>5338</v>
      </c>
      <c r="F9" s="30">
        <v>1057</v>
      </c>
      <c r="G9" s="31">
        <v>1018</v>
      </c>
      <c r="H9" s="32">
        <v>2075</v>
      </c>
      <c r="I9" s="33">
        <v>788</v>
      </c>
      <c r="J9" s="31">
        <v>695</v>
      </c>
      <c r="K9" s="32">
        <v>1483</v>
      </c>
      <c r="L9" s="30">
        <v>266</v>
      </c>
      <c r="M9" s="31">
        <v>319</v>
      </c>
      <c r="N9" s="32">
        <v>585</v>
      </c>
      <c r="O9" s="30">
        <v>3</v>
      </c>
      <c r="P9" s="34">
        <v>4</v>
      </c>
      <c r="Q9" s="32">
        <v>7</v>
      </c>
      <c r="R9" s="35">
        <f t="shared" si="1"/>
        <v>0.39018087855297157</v>
      </c>
      <c r="S9" s="36">
        <f t="shared" si="0"/>
        <v>0.38721947508558385</v>
      </c>
      <c r="T9" s="37">
        <f t="shared" si="0"/>
        <v>0.38872236792806292</v>
      </c>
      <c r="U9" s="38"/>
      <c r="V9" s="38"/>
    </row>
    <row r="10" spans="1:22" ht="16.5" customHeight="1" x14ac:dyDescent="0.2">
      <c r="A10" s="53" t="s">
        <v>38</v>
      </c>
      <c r="B10" s="29" t="s">
        <v>202</v>
      </c>
      <c r="C10" s="30">
        <v>3364</v>
      </c>
      <c r="D10" s="31">
        <v>3258</v>
      </c>
      <c r="E10" s="31">
        <v>6622</v>
      </c>
      <c r="F10" s="30">
        <v>1322</v>
      </c>
      <c r="G10" s="31">
        <v>1337</v>
      </c>
      <c r="H10" s="32">
        <v>2659</v>
      </c>
      <c r="I10" s="33">
        <v>915</v>
      </c>
      <c r="J10" s="31">
        <v>867</v>
      </c>
      <c r="K10" s="32">
        <v>1782</v>
      </c>
      <c r="L10" s="30">
        <v>407</v>
      </c>
      <c r="M10" s="31">
        <v>470</v>
      </c>
      <c r="N10" s="32">
        <v>877</v>
      </c>
      <c r="O10" s="30">
        <v>0</v>
      </c>
      <c r="P10" s="34">
        <v>0</v>
      </c>
      <c r="Q10" s="32">
        <v>0</v>
      </c>
      <c r="R10" s="35">
        <f t="shared" si="1"/>
        <v>0.3929845422116528</v>
      </c>
      <c r="S10" s="36">
        <f t="shared" si="0"/>
        <v>0.41037446286065071</v>
      </c>
      <c r="T10" s="37">
        <f t="shared" si="0"/>
        <v>0.40154032014497132</v>
      </c>
      <c r="U10" s="38"/>
      <c r="V10" s="38"/>
    </row>
    <row r="11" spans="1:22" ht="16.5" customHeight="1" x14ac:dyDescent="0.2">
      <c r="A11" s="53" t="s">
        <v>39</v>
      </c>
      <c r="B11" s="29" t="s">
        <v>203</v>
      </c>
      <c r="C11" s="30">
        <v>2821</v>
      </c>
      <c r="D11" s="31">
        <v>2813</v>
      </c>
      <c r="E11" s="31">
        <v>5634</v>
      </c>
      <c r="F11" s="30">
        <v>1018</v>
      </c>
      <c r="G11" s="31">
        <v>1065</v>
      </c>
      <c r="H11" s="32">
        <v>2083</v>
      </c>
      <c r="I11" s="33">
        <v>676</v>
      </c>
      <c r="J11" s="31">
        <v>687</v>
      </c>
      <c r="K11" s="32">
        <v>1363</v>
      </c>
      <c r="L11" s="30">
        <v>340</v>
      </c>
      <c r="M11" s="31">
        <v>378</v>
      </c>
      <c r="N11" s="32">
        <v>718</v>
      </c>
      <c r="O11" s="30">
        <v>2</v>
      </c>
      <c r="P11" s="34">
        <v>0</v>
      </c>
      <c r="Q11" s="32">
        <v>2</v>
      </c>
      <c r="R11" s="35">
        <f t="shared" si="1"/>
        <v>0.36086494151010279</v>
      </c>
      <c r="S11" s="36">
        <f t="shared" si="0"/>
        <v>0.37859936011375755</v>
      </c>
      <c r="T11" s="37">
        <f t="shared" si="0"/>
        <v>0.36971955981540644</v>
      </c>
      <c r="U11" s="38"/>
      <c r="V11" s="38"/>
    </row>
    <row r="12" spans="1:22" ht="16.5" customHeight="1" x14ac:dyDescent="0.2">
      <c r="A12" s="53" t="s">
        <v>40</v>
      </c>
      <c r="B12" s="29" t="s">
        <v>204</v>
      </c>
      <c r="C12" s="30">
        <v>2130</v>
      </c>
      <c r="D12" s="31">
        <v>2206</v>
      </c>
      <c r="E12" s="31">
        <v>4336</v>
      </c>
      <c r="F12" s="30">
        <v>808</v>
      </c>
      <c r="G12" s="31">
        <v>828</v>
      </c>
      <c r="H12" s="32">
        <v>1636</v>
      </c>
      <c r="I12" s="33">
        <v>386</v>
      </c>
      <c r="J12" s="31">
        <v>332</v>
      </c>
      <c r="K12" s="32">
        <v>718</v>
      </c>
      <c r="L12" s="30">
        <v>422</v>
      </c>
      <c r="M12" s="31">
        <v>496</v>
      </c>
      <c r="N12" s="32">
        <v>918</v>
      </c>
      <c r="O12" s="30">
        <v>0</v>
      </c>
      <c r="P12" s="34">
        <v>0</v>
      </c>
      <c r="Q12" s="32">
        <v>0</v>
      </c>
      <c r="R12" s="35">
        <f t="shared" si="1"/>
        <v>0.37934272300469485</v>
      </c>
      <c r="S12" s="36">
        <f t="shared" si="0"/>
        <v>0.37533998186763373</v>
      </c>
      <c r="T12" s="37">
        <f t="shared" si="0"/>
        <v>0.37730627306273062</v>
      </c>
      <c r="U12" s="38"/>
      <c r="V12" s="38"/>
    </row>
    <row r="13" spans="1:22" ht="16.5" customHeight="1" x14ac:dyDescent="0.2">
      <c r="A13" s="53" t="s">
        <v>41</v>
      </c>
      <c r="B13" s="29" t="s">
        <v>205</v>
      </c>
      <c r="C13" s="30">
        <v>2798</v>
      </c>
      <c r="D13" s="31">
        <v>2688</v>
      </c>
      <c r="E13" s="31">
        <v>5486</v>
      </c>
      <c r="F13" s="30">
        <v>1080</v>
      </c>
      <c r="G13" s="31">
        <v>1079</v>
      </c>
      <c r="H13" s="32">
        <v>2159</v>
      </c>
      <c r="I13" s="33">
        <v>808</v>
      </c>
      <c r="J13" s="31">
        <v>764</v>
      </c>
      <c r="K13" s="32">
        <v>1572</v>
      </c>
      <c r="L13" s="30">
        <v>271</v>
      </c>
      <c r="M13" s="31">
        <v>314</v>
      </c>
      <c r="N13" s="32">
        <v>585</v>
      </c>
      <c r="O13" s="30">
        <v>1</v>
      </c>
      <c r="P13" s="34">
        <v>1</v>
      </c>
      <c r="Q13" s="32">
        <v>2</v>
      </c>
      <c r="R13" s="35">
        <f t="shared" si="1"/>
        <v>0.38598999285203717</v>
      </c>
      <c r="S13" s="36">
        <f t="shared" si="0"/>
        <v>0.40141369047619047</v>
      </c>
      <c r="T13" s="37">
        <f t="shared" si="0"/>
        <v>0.39354721108275609</v>
      </c>
      <c r="U13" s="38"/>
      <c r="V13" s="38"/>
    </row>
    <row r="14" spans="1:22" ht="16.5" customHeight="1" x14ac:dyDescent="0.2">
      <c r="A14" s="53" t="s">
        <v>42</v>
      </c>
      <c r="B14" s="29" t="s">
        <v>206</v>
      </c>
      <c r="C14" s="30">
        <v>2608</v>
      </c>
      <c r="D14" s="31">
        <v>2504</v>
      </c>
      <c r="E14" s="31">
        <v>5112</v>
      </c>
      <c r="F14" s="30">
        <v>866</v>
      </c>
      <c r="G14" s="31">
        <v>844</v>
      </c>
      <c r="H14" s="32">
        <v>1710</v>
      </c>
      <c r="I14" s="33">
        <v>656</v>
      </c>
      <c r="J14" s="31">
        <v>603</v>
      </c>
      <c r="K14" s="32">
        <v>1259</v>
      </c>
      <c r="L14" s="30">
        <v>209</v>
      </c>
      <c r="M14" s="31">
        <v>238</v>
      </c>
      <c r="N14" s="32">
        <v>447</v>
      </c>
      <c r="O14" s="30">
        <v>1</v>
      </c>
      <c r="P14" s="34">
        <v>3</v>
      </c>
      <c r="Q14" s="32">
        <v>4</v>
      </c>
      <c r="R14" s="35">
        <f t="shared" si="1"/>
        <v>0.33205521472392641</v>
      </c>
      <c r="S14" s="36">
        <f t="shared" si="0"/>
        <v>0.33706070287539935</v>
      </c>
      <c r="T14" s="37">
        <f t="shared" si="0"/>
        <v>0.33450704225352113</v>
      </c>
      <c r="U14" s="38"/>
      <c r="V14" s="38"/>
    </row>
    <row r="15" spans="1:22" ht="16.5" customHeight="1" x14ac:dyDescent="0.2">
      <c r="A15" s="53" t="s">
        <v>52</v>
      </c>
      <c r="B15" s="29" t="s">
        <v>207</v>
      </c>
      <c r="C15" s="30">
        <v>2660</v>
      </c>
      <c r="D15" s="31">
        <v>2509</v>
      </c>
      <c r="E15" s="31">
        <v>5169</v>
      </c>
      <c r="F15" s="30">
        <v>902</v>
      </c>
      <c r="G15" s="31">
        <v>919</v>
      </c>
      <c r="H15" s="32">
        <v>1821</v>
      </c>
      <c r="I15" s="33">
        <v>700</v>
      </c>
      <c r="J15" s="31">
        <v>669</v>
      </c>
      <c r="K15" s="32">
        <v>1369</v>
      </c>
      <c r="L15" s="30">
        <v>200</v>
      </c>
      <c r="M15" s="31">
        <v>249</v>
      </c>
      <c r="N15" s="32">
        <v>449</v>
      </c>
      <c r="O15" s="30">
        <v>2</v>
      </c>
      <c r="P15" s="34">
        <v>1</v>
      </c>
      <c r="Q15" s="32">
        <v>3</v>
      </c>
      <c r="R15" s="35">
        <f t="shared" si="1"/>
        <v>0.33909774436090223</v>
      </c>
      <c r="S15" s="36">
        <f t="shared" si="0"/>
        <v>0.36628138700677559</v>
      </c>
      <c r="T15" s="37">
        <f t="shared" si="0"/>
        <v>0.35229251305861869</v>
      </c>
    </row>
    <row r="16" spans="1:22" ht="16.5" customHeight="1" x14ac:dyDescent="0.2">
      <c r="A16" s="53" t="s">
        <v>54</v>
      </c>
      <c r="B16" s="29" t="s">
        <v>208</v>
      </c>
      <c r="C16" s="30">
        <v>1815</v>
      </c>
      <c r="D16" s="31">
        <v>1675</v>
      </c>
      <c r="E16" s="31">
        <v>3490</v>
      </c>
      <c r="F16" s="30">
        <v>560</v>
      </c>
      <c r="G16" s="31">
        <v>534</v>
      </c>
      <c r="H16" s="32">
        <v>1094</v>
      </c>
      <c r="I16" s="33">
        <v>402</v>
      </c>
      <c r="J16" s="31">
        <v>361</v>
      </c>
      <c r="K16" s="32">
        <v>763</v>
      </c>
      <c r="L16" s="30">
        <v>156</v>
      </c>
      <c r="M16" s="31">
        <v>170</v>
      </c>
      <c r="N16" s="32">
        <v>326</v>
      </c>
      <c r="O16" s="30">
        <v>2</v>
      </c>
      <c r="P16" s="34">
        <v>3</v>
      </c>
      <c r="Q16" s="32">
        <v>5</v>
      </c>
      <c r="R16" s="35">
        <f t="shared" si="1"/>
        <v>0.30853994490358128</v>
      </c>
      <c r="S16" s="36">
        <f t="shared" si="0"/>
        <v>0.31880597014925371</v>
      </c>
      <c r="T16" s="37">
        <f t="shared" si="0"/>
        <v>0.31346704871060171</v>
      </c>
    </row>
    <row r="17" spans="1:20" ht="16.5" customHeight="1" x14ac:dyDescent="0.2">
      <c r="A17" s="53" t="s">
        <v>56</v>
      </c>
      <c r="B17" s="29" t="s">
        <v>209</v>
      </c>
      <c r="C17" s="30">
        <v>3628</v>
      </c>
      <c r="D17" s="31">
        <v>3438</v>
      </c>
      <c r="E17" s="31">
        <v>7066</v>
      </c>
      <c r="F17" s="30">
        <v>1185</v>
      </c>
      <c r="G17" s="31">
        <v>1147</v>
      </c>
      <c r="H17" s="32">
        <v>2332</v>
      </c>
      <c r="I17" s="33">
        <v>929</v>
      </c>
      <c r="J17" s="31">
        <v>854</v>
      </c>
      <c r="K17" s="32">
        <v>1783</v>
      </c>
      <c r="L17" s="30">
        <v>256</v>
      </c>
      <c r="M17" s="31">
        <v>292</v>
      </c>
      <c r="N17" s="32">
        <v>548</v>
      </c>
      <c r="O17" s="30">
        <v>0</v>
      </c>
      <c r="P17" s="34">
        <v>1</v>
      </c>
      <c r="Q17" s="32">
        <v>1</v>
      </c>
      <c r="R17" s="35">
        <f t="shared" si="1"/>
        <v>0.32662624035281146</v>
      </c>
      <c r="S17" s="36">
        <f t="shared" si="0"/>
        <v>0.33362420011634669</v>
      </c>
      <c r="T17" s="37">
        <f t="shared" si="0"/>
        <v>0.33003113501273706</v>
      </c>
    </row>
    <row r="18" spans="1:20" ht="16.5" customHeight="1" x14ac:dyDescent="0.2">
      <c r="A18" s="53" t="s">
        <v>58</v>
      </c>
      <c r="B18" s="29" t="s">
        <v>210</v>
      </c>
      <c r="C18" s="30">
        <v>2495</v>
      </c>
      <c r="D18" s="31">
        <v>2544</v>
      </c>
      <c r="E18" s="31">
        <v>5039</v>
      </c>
      <c r="F18" s="30">
        <v>921</v>
      </c>
      <c r="G18" s="31">
        <v>943</v>
      </c>
      <c r="H18" s="32">
        <v>1864</v>
      </c>
      <c r="I18" s="33">
        <v>682</v>
      </c>
      <c r="J18" s="31">
        <v>639</v>
      </c>
      <c r="K18" s="32">
        <v>1321</v>
      </c>
      <c r="L18" s="30">
        <v>238</v>
      </c>
      <c r="M18" s="31">
        <v>303</v>
      </c>
      <c r="N18" s="32">
        <v>541</v>
      </c>
      <c r="O18" s="30">
        <v>1</v>
      </c>
      <c r="P18" s="34">
        <v>1</v>
      </c>
      <c r="Q18" s="32">
        <v>2</v>
      </c>
      <c r="R18" s="35">
        <f t="shared" si="1"/>
        <v>0.36913827655310621</v>
      </c>
      <c r="S18" s="36">
        <f t="shared" si="0"/>
        <v>0.3706761006289308</v>
      </c>
      <c r="T18" s="37">
        <f t="shared" si="0"/>
        <v>0.36991466560825559</v>
      </c>
    </row>
    <row r="19" spans="1:20" ht="16.5" customHeight="1" x14ac:dyDescent="0.2">
      <c r="A19" s="53" t="s">
        <v>60</v>
      </c>
      <c r="B19" s="29" t="s">
        <v>211</v>
      </c>
      <c r="C19" s="30">
        <v>2543</v>
      </c>
      <c r="D19" s="31">
        <v>2737</v>
      </c>
      <c r="E19" s="31">
        <v>5280</v>
      </c>
      <c r="F19" s="30">
        <v>959</v>
      </c>
      <c r="G19" s="31">
        <v>1094</v>
      </c>
      <c r="H19" s="32">
        <v>2053</v>
      </c>
      <c r="I19" s="33">
        <v>781</v>
      </c>
      <c r="J19" s="31">
        <v>848</v>
      </c>
      <c r="K19" s="32">
        <v>1629</v>
      </c>
      <c r="L19" s="30">
        <v>177</v>
      </c>
      <c r="M19" s="31">
        <v>246</v>
      </c>
      <c r="N19" s="32">
        <v>423</v>
      </c>
      <c r="O19" s="30">
        <v>1</v>
      </c>
      <c r="P19" s="34">
        <v>0</v>
      </c>
      <c r="Q19" s="32">
        <v>1</v>
      </c>
      <c r="R19" s="35">
        <f t="shared" si="1"/>
        <v>0.37711364530082581</v>
      </c>
      <c r="S19" s="36">
        <f t="shared" si="0"/>
        <v>0.39970770917062476</v>
      </c>
      <c r="T19" s="37">
        <f t="shared" si="0"/>
        <v>0.3888257575757576</v>
      </c>
    </row>
    <row r="20" spans="1:20" ht="16.5" customHeight="1" x14ac:dyDescent="0.2">
      <c r="A20" s="53" t="s">
        <v>62</v>
      </c>
      <c r="B20" s="29" t="s">
        <v>212</v>
      </c>
      <c r="C20" s="30">
        <v>999</v>
      </c>
      <c r="D20" s="31">
        <v>996</v>
      </c>
      <c r="E20" s="31">
        <v>1995</v>
      </c>
      <c r="F20" s="30">
        <v>394</v>
      </c>
      <c r="G20" s="31">
        <v>391</v>
      </c>
      <c r="H20" s="32">
        <v>785</v>
      </c>
      <c r="I20" s="30">
        <v>278</v>
      </c>
      <c r="J20" s="31">
        <v>262</v>
      </c>
      <c r="K20" s="32">
        <v>540</v>
      </c>
      <c r="L20" s="30">
        <v>115</v>
      </c>
      <c r="M20" s="31">
        <v>129</v>
      </c>
      <c r="N20" s="32">
        <v>244</v>
      </c>
      <c r="O20" s="30">
        <v>1</v>
      </c>
      <c r="P20" s="34">
        <v>0</v>
      </c>
      <c r="Q20" s="32">
        <v>1</v>
      </c>
      <c r="R20" s="35">
        <f t="shared" si="1"/>
        <v>0.39439439439439439</v>
      </c>
      <c r="S20" s="36">
        <f t="shared" si="0"/>
        <v>0.39257028112449799</v>
      </c>
      <c r="T20" s="37">
        <f t="shared" si="0"/>
        <v>0.39348370927318294</v>
      </c>
    </row>
    <row r="21" spans="1:20" ht="16.5" customHeight="1" x14ac:dyDescent="0.2">
      <c r="A21" s="53" t="s">
        <v>64</v>
      </c>
      <c r="B21" s="29" t="s">
        <v>213</v>
      </c>
      <c r="C21" s="30">
        <v>2033</v>
      </c>
      <c r="D21" s="31">
        <v>1883</v>
      </c>
      <c r="E21" s="31">
        <v>3916</v>
      </c>
      <c r="F21" s="30">
        <v>778</v>
      </c>
      <c r="G21" s="31">
        <v>774</v>
      </c>
      <c r="H21" s="32">
        <v>1552</v>
      </c>
      <c r="I21" s="30">
        <v>544</v>
      </c>
      <c r="J21" s="31">
        <v>501</v>
      </c>
      <c r="K21" s="32">
        <v>1045</v>
      </c>
      <c r="L21" s="30">
        <v>233</v>
      </c>
      <c r="M21" s="31">
        <v>271</v>
      </c>
      <c r="N21" s="32">
        <v>504</v>
      </c>
      <c r="O21" s="30">
        <v>1</v>
      </c>
      <c r="P21" s="34">
        <v>2</v>
      </c>
      <c r="Q21" s="32">
        <v>3</v>
      </c>
      <c r="R21" s="35">
        <f t="shared" si="1"/>
        <v>0.38268568617806198</v>
      </c>
      <c r="S21" s="36">
        <f t="shared" si="0"/>
        <v>0.41104620286776422</v>
      </c>
      <c r="T21" s="37">
        <f t="shared" si="0"/>
        <v>0.39632277834525026</v>
      </c>
    </row>
    <row r="22" spans="1:20" ht="16.5" customHeight="1" x14ac:dyDescent="0.2">
      <c r="A22" s="53" t="s">
        <v>66</v>
      </c>
      <c r="B22" s="29" t="s">
        <v>214</v>
      </c>
      <c r="C22" s="30">
        <v>1717</v>
      </c>
      <c r="D22" s="31">
        <v>1800</v>
      </c>
      <c r="E22" s="31">
        <v>3517</v>
      </c>
      <c r="F22" s="30">
        <v>614</v>
      </c>
      <c r="G22" s="31">
        <v>626</v>
      </c>
      <c r="H22" s="32">
        <v>1240</v>
      </c>
      <c r="I22" s="30">
        <v>400</v>
      </c>
      <c r="J22" s="31">
        <v>374</v>
      </c>
      <c r="K22" s="32">
        <v>774</v>
      </c>
      <c r="L22" s="30">
        <v>212</v>
      </c>
      <c r="M22" s="31">
        <v>251</v>
      </c>
      <c r="N22" s="32">
        <v>463</v>
      </c>
      <c r="O22" s="30">
        <v>2</v>
      </c>
      <c r="P22" s="34">
        <v>1</v>
      </c>
      <c r="Q22" s="32">
        <v>3</v>
      </c>
      <c r="R22" s="35">
        <f t="shared" si="1"/>
        <v>0.35760046592894584</v>
      </c>
      <c r="S22" s="36">
        <f t="shared" si="0"/>
        <v>0.3477777777777778</v>
      </c>
      <c r="T22" s="37">
        <f t="shared" si="0"/>
        <v>0.35257321580892809</v>
      </c>
    </row>
    <row r="23" spans="1:20" ht="16.5" customHeight="1" x14ac:dyDescent="0.2">
      <c r="A23" s="53" t="s">
        <v>68</v>
      </c>
      <c r="B23" s="29" t="s">
        <v>215</v>
      </c>
      <c r="C23" s="30">
        <v>2226</v>
      </c>
      <c r="D23" s="31">
        <v>2162</v>
      </c>
      <c r="E23" s="31">
        <v>4388</v>
      </c>
      <c r="F23" s="30">
        <v>859</v>
      </c>
      <c r="G23" s="31">
        <v>821</v>
      </c>
      <c r="H23" s="32">
        <v>1680</v>
      </c>
      <c r="I23" s="30">
        <v>595</v>
      </c>
      <c r="J23" s="31">
        <v>517</v>
      </c>
      <c r="K23" s="32">
        <v>1112</v>
      </c>
      <c r="L23" s="30">
        <v>263</v>
      </c>
      <c r="M23" s="31">
        <v>304</v>
      </c>
      <c r="N23" s="32">
        <v>567</v>
      </c>
      <c r="O23" s="30">
        <v>1</v>
      </c>
      <c r="P23" s="34">
        <v>0</v>
      </c>
      <c r="Q23" s="32">
        <v>1</v>
      </c>
      <c r="R23" s="35">
        <f t="shared" si="1"/>
        <v>0.38589398023360288</v>
      </c>
      <c r="S23" s="36">
        <f t="shared" si="0"/>
        <v>0.379740980573543</v>
      </c>
      <c r="T23" s="37">
        <f t="shared" si="0"/>
        <v>0.38286235186873291</v>
      </c>
    </row>
    <row r="24" spans="1:20" ht="16.5" customHeight="1" x14ac:dyDescent="0.2">
      <c r="A24" s="53" t="s">
        <v>70</v>
      </c>
      <c r="B24" s="29" t="s">
        <v>216</v>
      </c>
      <c r="C24" s="30">
        <v>1752</v>
      </c>
      <c r="D24" s="31">
        <v>1723</v>
      </c>
      <c r="E24" s="31">
        <v>3475</v>
      </c>
      <c r="F24" s="30">
        <v>693</v>
      </c>
      <c r="G24" s="31">
        <v>696</v>
      </c>
      <c r="H24" s="32">
        <v>1389</v>
      </c>
      <c r="I24" s="30">
        <v>566</v>
      </c>
      <c r="J24" s="31">
        <v>542</v>
      </c>
      <c r="K24" s="32">
        <v>1108</v>
      </c>
      <c r="L24" s="30">
        <v>127</v>
      </c>
      <c r="M24" s="31">
        <v>151</v>
      </c>
      <c r="N24" s="32">
        <v>278</v>
      </c>
      <c r="O24" s="30">
        <v>0</v>
      </c>
      <c r="P24" s="34">
        <v>3</v>
      </c>
      <c r="Q24" s="32">
        <v>3</v>
      </c>
      <c r="R24" s="35">
        <f t="shared" si="1"/>
        <v>0.39554794520547948</v>
      </c>
      <c r="S24" s="36">
        <f t="shared" si="0"/>
        <v>0.40394660475914101</v>
      </c>
      <c r="T24" s="37">
        <f t="shared" si="0"/>
        <v>0.39971223021582736</v>
      </c>
    </row>
    <row r="25" spans="1:20" ht="16.5" customHeight="1" x14ac:dyDescent="0.2">
      <c r="A25" s="53" t="s">
        <v>72</v>
      </c>
      <c r="B25" s="29" t="s">
        <v>217</v>
      </c>
      <c r="C25" s="30">
        <v>2914</v>
      </c>
      <c r="D25" s="31">
        <v>2848</v>
      </c>
      <c r="E25" s="31">
        <v>5762</v>
      </c>
      <c r="F25" s="30">
        <v>995</v>
      </c>
      <c r="G25" s="31">
        <v>1011</v>
      </c>
      <c r="H25" s="32">
        <v>2006</v>
      </c>
      <c r="I25" s="30">
        <v>809</v>
      </c>
      <c r="J25" s="31">
        <v>798</v>
      </c>
      <c r="K25" s="32">
        <v>1607</v>
      </c>
      <c r="L25" s="30">
        <v>186</v>
      </c>
      <c r="M25" s="31">
        <v>210</v>
      </c>
      <c r="N25" s="32">
        <v>396</v>
      </c>
      <c r="O25" s="30">
        <v>0</v>
      </c>
      <c r="P25" s="34">
        <v>3</v>
      </c>
      <c r="Q25" s="32">
        <v>3</v>
      </c>
      <c r="R25" s="35">
        <f t="shared" si="1"/>
        <v>0.34145504461221687</v>
      </c>
      <c r="S25" s="36">
        <f t="shared" si="0"/>
        <v>0.3549859550561798</v>
      </c>
      <c r="T25" s="37">
        <f t="shared" si="0"/>
        <v>0.34814300590072894</v>
      </c>
    </row>
    <row r="26" spans="1:20" ht="16.5" customHeight="1" x14ac:dyDescent="0.2">
      <c r="A26" s="53" t="s">
        <v>73</v>
      </c>
      <c r="B26" s="29" t="s">
        <v>218</v>
      </c>
      <c r="C26" s="30">
        <v>1682</v>
      </c>
      <c r="D26" s="31">
        <v>1708</v>
      </c>
      <c r="E26" s="31">
        <v>3390</v>
      </c>
      <c r="F26" s="30">
        <v>496</v>
      </c>
      <c r="G26" s="31">
        <v>556</v>
      </c>
      <c r="H26" s="32">
        <v>1052</v>
      </c>
      <c r="I26" s="30">
        <v>420</v>
      </c>
      <c r="J26" s="31">
        <v>432</v>
      </c>
      <c r="K26" s="32">
        <v>852</v>
      </c>
      <c r="L26" s="30">
        <v>75</v>
      </c>
      <c r="M26" s="31">
        <v>123</v>
      </c>
      <c r="N26" s="32">
        <v>198</v>
      </c>
      <c r="O26" s="30">
        <v>1</v>
      </c>
      <c r="P26" s="34">
        <v>1</v>
      </c>
      <c r="Q26" s="32">
        <v>2</v>
      </c>
      <c r="R26" s="35">
        <f t="shared" si="1"/>
        <v>0.29488703923900117</v>
      </c>
      <c r="S26" s="36">
        <f t="shared" si="0"/>
        <v>0.32552693208430911</v>
      </c>
      <c r="T26" s="37">
        <f t="shared" si="0"/>
        <v>0.31032448377581123</v>
      </c>
    </row>
    <row r="27" spans="1:20" ht="16.5" customHeight="1" x14ac:dyDescent="0.2">
      <c r="A27" s="53" t="s">
        <v>74</v>
      </c>
      <c r="B27" s="29" t="s">
        <v>219</v>
      </c>
      <c r="C27" s="30">
        <v>2209</v>
      </c>
      <c r="D27" s="31">
        <v>2180</v>
      </c>
      <c r="E27" s="31">
        <v>4389</v>
      </c>
      <c r="F27" s="30">
        <v>887</v>
      </c>
      <c r="G27" s="31">
        <v>847</v>
      </c>
      <c r="H27" s="32">
        <v>1734</v>
      </c>
      <c r="I27" s="30">
        <v>747</v>
      </c>
      <c r="J27" s="31">
        <v>682</v>
      </c>
      <c r="K27" s="32">
        <v>1429</v>
      </c>
      <c r="L27" s="30">
        <v>138</v>
      </c>
      <c r="M27" s="31">
        <v>164</v>
      </c>
      <c r="N27" s="32">
        <v>302</v>
      </c>
      <c r="O27" s="30">
        <v>2</v>
      </c>
      <c r="P27" s="34">
        <v>1</v>
      </c>
      <c r="Q27" s="32">
        <v>3</v>
      </c>
      <c r="R27" s="35">
        <f t="shared" si="1"/>
        <v>0.40153915799004075</v>
      </c>
      <c r="S27" s="36">
        <f t="shared" si="0"/>
        <v>0.3885321100917431</v>
      </c>
      <c r="T27" s="37">
        <f t="shared" si="0"/>
        <v>0.39507860560492142</v>
      </c>
    </row>
    <row r="28" spans="1:20" ht="16.5" customHeight="1" x14ac:dyDescent="0.2">
      <c r="A28" s="53" t="s">
        <v>75</v>
      </c>
      <c r="B28" s="29" t="s">
        <v>220</v>
      </c>
      <c r="C28" s="30">
        <v>1283</v>
      </c>
      <c r="D28" s="31">
        <v>1219</v>
      </c>
      <c r="E28" s="31">
        <v>2502</v>
      </c>
      <c r="F28" s="30">
        <v>437</v>
      </c>
      <c r="G28" s="31">
        <v>458</v>
      </c>
      <c r="H28" s="32">
        <v>895</v>
      </c>
      <c r="I28" s="30">
        <v>368</v>
      </c>
      <c r="J28" s="31">
        <v>370</v>
      </c>
      <c r="K28" s="32">
        <v>738</v>
      </c>
      <c r="L28" s="30">
        <v>69</v>
      </c>
      <c r="M28" s="31">
        <v>88</v>
      </c>
      <c r="N28" s="32">
        <v>157</v>
      </c>
      <c r="O28" s="30">
        <v>0</v>
      </c>
      <c r="P28" s="34">
        <v>0</v>
      </c>
      <c r="Q28" s="32">
        <v>0</v>
      </c>
      <c r="R28" s="35">
        <f t="shared" si="1"/>
        <v>0.34060795011691347</v>
      </c>
      <c r="S28" s="36">
        <f t="shared" si="0"/>
        <v>0.37571780147662021</v>
      </c>
      <c r="T28" s="37">
        <f t="shared" si="0"/>
        <v>0.3577138289368505</v>
      </c>
    </row>
    <row r="29" spans="1:20" ht="16.5" customHeight="1" x14ac:dyDescent="0.2">
      <c r="A29" s="53" t="s">
        <v>76</v>
      </c>
      <c r="B29" s="29" t="s">
        <v>221</v>
      </c>
      <c r="C29" s="30">
        <v>1614</v>
      </c>
      <c r="D29" s="31">
        <v>1519</v>
      </c>
      <c r="E29" s="31">
        <v>3133</v>
      </c>
      <c r="F29" s="30">
        <v>595</v>
      </c>
      <c r="G29" s="31">
        <v>608</v>
      </c>
      <c r="H29" s="32">
        <v>1203</v>
      </c>
      <c r="I29" s="30">
        <v>467</v>
      </c>
      <c r="J29" s="31">
        <v>453</v>
      </c>
      <c r="K29" s="32">
        <v>920</v>
      </c>
      <c r="L29" s="30">
        <v>126</v>
      </c>
      <c r="M29" s="31">
        <v>155</v>
      </c>
      <c r="N29" s="32">
        <v>281</v>
      </c>
      <c r="O29" s="30">
        <v>2</v>
      </c>
      <c r="P29" s="34">
        <v>0</v>
      </c>
      <c r="Q29" s="32">
        <v>2</v>
      </c>
      <c r="R29" s="35">
        <f t="shared" si="1"/>
        <v>0.36864931846344484</v>
      </c>
      <c r="S29" s="36">
        <f t="shared" si="0"/>
        <v>0.40026333113890716</v>
      </c>
      <c r="T29" s="37">
        <f t="shared" si="0"/>
        <v>0.38397701883179064</v>
      </c>
    </row>
    <row r="30" spans="1:20" ht="16.5" customHeight="1" x14ac:dyDescent="0.2">
      <c r="A30" s="53" t="s">
        <v>77</v>
      </c>
      <c r="B30" s="29" t="s">
        <v>222</v>
      </c>
      <c r="C30" s="30">
        <v>3011</v>
      </c>
      <c r="D30" s="31">
        <v>3141</v>
      </c>
      <c r="E30" s="31">
        <v>6152</v>
      </c>
      <c r="F30" s="30">
        <v>1245</v>
      </c>
      <c r="G30" s="31">
        <v>1299</v>
      </c>
      <c r="H30" s="32">
        <v>2544</v>
      </c>
      <c r="I30" s="30">
        <v>1020</v>
      </c>
      <c r="J30" s="31">
        <v>1034</v>
      </c>
      <c r="K30" s="32">
        <v>2054</v>
      </c>
      <c r="L30" s="30">
        <v>225</v>
      </c>
      <c r="M30" s="31">
        <v>263</v>
      </c>
      <c r="N30" s="32">
        <v>488</v>
      </c>
      <c r="O30" s="30">
        <v>0</v>
      </c>
      <c r="P30" s="34">
        <v>2</v>
      </c>
      <c r="Q30" s="32">
        <v>2</v>
      </c>
      <c r="R30" s="35">
        <f t="shared" si="1"/>
        <v>0.4134838923945533</v>
      </c>
      <c r="S30" s="36">
        <f t="shared" si="0"/>
        <v>0.41356255969436484</v>
      </c>
      <c r="T30" s="37">
        <f t="shared" si="0"/>
        <v>0.41352405721716518</v>
      </c>
    </row>
    <row r="31" spans="1:20" ht="16.5" customHeight="1" x14ac:dyDescent="0.2">
      <c r="A31" s="53" t="s">
        <v>125</v>
      </c>
      <c r="B31" s="29" t="s">
        <v>223</v>
      </c>
      <c r="C31" s="30">
        <v>2317</v>
      </c>
      <c r="D31" s="31">
        <v>2290</v>
      </c>
      <c r="E31" s="31">
        <v>4607</v>
      </c>
      <c r="F31" s="30">
        <v>800</v>
      </c>
      <c r="G31" s="31">
        <v>843</v>
      </c>
      <c r="H31" s="32">
        <v>1643</v>
      </c>
      <c r="I31" s="30">
        <v>562</v>
      </c>
      <c r="J31" s="31">
        <v>536</v>
      </c>
      <c r="K31" s="32">
        <v>1098</v>
      </c>
      <c r="L31" s="30">
        <v>235</v>
      </c>
      <c r="M31" s="31">
        <v>306</v>
      </c>
      <c r="N31" s="32">
        <v>541</v>
      </c>
      <c r="O31" s="30">
        <v>3</v>
      </c>
      <c r="P31" s="34">
        <v>1</v>
      </c>
      <c r="Q31" s="32">
        <v>4</v>
      </c>
      <c r="R31" s="35">
        <f t="shared" si="1"/>
        <v>0.34527406128614591</v>
      </c>
      <c r="S31" s="36">
        <f t="shared" si="0"/>
        <v>0.36812227074235809</v>
      </c>
      <c r="T31" s="37">
        <f t="shared" si="0"/>
        <v>0.35663121337095721</v>
      </c>
    </row>
    <row r="32" spans="1:20" ht="16.5" customHeight="1" x14ac:dyDescent="0.2">
      <c r="A32" s="53" t="s">
        <v>127</v>
      </c>
      <c r="B32" s="29" t="s">
        <v>224</v>
      </c>
      <c r="C32" s="30">
        <v>2221</v>
      </c>
      <c r="D32" s="31">
        <v>2281</v>
      </c>
      <c r="E32" s="31">
        <v>4502</v>
      </c>
      <c r="F32" s="30">
        <v>808</v>
      </c>
      <c r="G32" s="31">
        <v>819</v>
      </c>
      <c r="H32" s="32">
        <v>1627</v>
      </c>
      <c r="I32" s="30">
        <v>618</v>
      </c>
      <c r="J32" s="31">
        <v>623</v>
      </c>
      <c r="K32" s="32">
        <v>1241</v>
      </c>
      <c r="L32" s="30">
        <v>187</v>
      </c>
      <c r="M32" s="31">
        <v>196</v>
      </c>
      <c r="N32" s="32">
        <v>383</v>
      </c>
      <c r="O32" s="30">
        <v>3</v>
      </c>
      <c r="P32" s="34">
        <v>0</v>
      </c>
      <c r="Q32" s="32">
        <v>3</v>
      </c>
      <c r="R32" s="35">
        <f t="shared" si="1"/>
        <v>0.36380009004952724</v>
      </c>
      <c r="S32" s="36">
        <f t="shared" si="0"/>
        <v>0.35905304690925033</v>
      </c>
      <c r="T32" s="37">
        <f t="shared" si="0"/>
        <v>0.36139493558418478</v>
      </c>
    </row>
    <row r="33" spans="1:20" ht="16.5" customHeight="1" x14ac:dyDescent="0.2">
      <c r="A33" s="53" t="s">
        <v>129</v>
      </c>
      <c r="B33" s="29" t="s">
        <v>225</v>
      </c>
      <c r="C33" s="30">
        <v>2771</v>
      </c>
      <c r="D33" s="31">
        <v>2889</v>
      </c>
      <c r="E33" s="31">
        <v>5660</v>
      </c>
      <c r="F33" s="30">
        <v>1002</v>
      </c>
      <c r="G33" s="31">
        <v>1029</v>
      </c>
      <c r="H33" s="32">
        <v>2031</v>
      </c>
      <c r="I33" s="30">
        <v>774</v>
      </c>
      <c r="J33" s="31">
        <v>722</v>
      </c>
      <c r="K33" s="32">
        <v>1496</v>
      </c>
      <c r="L33" s="30">
        <v>227</v>
      </c>
      <c r="M33" s="31">
        <v>304</v>
      </c>
      <c r="N33" s="32">
        <v>531</v>
      </c>
      <c r="O33" s="30">
        <v>1</v>
      </c>
      <c r="P33" s="34">
        <v>3</v>
      </c>
      <c r="Q33" s="32">
        <v>4</v>
      </c>
      <c r="R33" s="35">
        <f t="shared" si="1"/>
        <v>0.36160230963551065</v>
      </c>
      <c r="S33" s="36">
        <f t="shared" si="0"/>
        <v>0.35617860851505712</v>
      </c>
      <c r="T33" s="37">
        <f t="shared" si="0"/>
        <v>0.35883392226148408</v>
      </c>
    </row>
    <row r="34" spans="1:20" ht="16.5" customHeight="1" x14ac:dyDescent="0.2">
      <c r="A34" s="53" t="s">
        <v>226</v>
      </c>
      <c r="B34" s="29" t="s">
        <v>227</v>
      </c>
      <c r="C34" s="30">
        <v>2394</v>
      </c>
      <c r="D34" s="31">
        <v>2590</v>
      </c>
      <c r="E34" s="31">
        <v>4984</v>
      </c>
      <c r="F34" s="30">
        <v>946</v>
      </c>
      <c r="G34" s="31">
        <v>1050</v>
      </c>
      <c r="H34" s="32">
        <v>1996</v>
      </c>
      <c r="I34" s="30">
        <v>807</v>
      </c>
      <c r="J34" s="31">
        <v>899</v>
      </c>
      <c r="K34" s="32">
        <v>1706</v>
      </c>
      <c r="L34" s="30">
        <v>138</v>
      </c>
      <c r="M34" s="31">
        <v>150</v>
      </c>
      <c r="N34" s="32">
        <v>288</v>
      </c>
      <c r="O34" s="30">
        <v>1</v>
      </c>
      <c r="P34" s="34">
        <v>1</v>
      </c>
      <c r="Q34" s="32">
        <v>2</v>
      </c>
      <c r="R34" s="35">
        <f t="shared" si="1"/>
        <v>0.39515455304928987</v>
      </c>
      <c r="S34" s="36">
        <f t="shared" si="0"/>
        <v>0.40540540540540543</v>
      </c>
      <c r="T34" s="37">
        <f t="shared" si="0"/>
        <v>0.40048154093097915</v>
      </c>
    </row>
    <row r="35" spans="1:20" ht="16.5" customHeight="1" x14ac:dyDescent="0.2">
      <c r="A35" s="53" t="s">
        <v>228</v>
      </c>
      <c r="B35" s="29" t="s">
        <v>229</v>
      </c>
      <c r="C35" s="30">
        <v>2200</v>
      </c>
      <c r="D35" s="31">
        <v>2386</v>
      </c>
      <c r="E35" s="31">
        <v>4586</v>
      </c>
      <c r="F35" s="30">
        <v>831</v>
      </c>
      <c r="G35" s="31">
        <v>906</v>
      </c>
      <c r="H35" s="32">
        <v>1737</v>
      </c>
      <c r="I35" s="30">
        <v>716</v>
      </c>
      <c r="J35" s="31">
        <v>728</v>
      </c>
      <c r="K35" s="32">
        <v>1444</v>
      </c>
      <c r="L35" s="30">
        <v>113</v>
      </c>
      <c r="M35" s="31">
        <v>175</v>
      </c>
      <c r="N35" s="32">
        <v>288</v>
      </c>
      <c r="O35" s="30">
        <v>2</v>
      </c>
      <c r="P35" s="34">
        <v>3</v>
      </c>
      <c r="Q35" s="32">
        <v>5</v>
      </c>
      <c r="R35" s="35">
        <f t="shared" si="1"/>
        <v>0.37772727272727274</v>
      </c>
      <c r="S35" s="36">
        <f t="shared" si="0"/>
        <v>0.37971500419111481</v>
      </c>
      <c r="T35" s="37">
        <f t="shared" si="0"/>
        <v>0.37876144788486699</v>
      </c>
    </row>
    <row r="36" spans="1:20" ht="16.5" customHeight="1" x14ac:dyDescent="0.2">
      <c r="A36" s="53" t="s">
        <v>230</v>
      </c>
      <c r="B36" s="29" t="s">
        <v>231</v>
      </c>
      <c r="C36" s="30">
        <v>1274</v>
      </c>
      <c r="D36" s="31">
        <v>1364</v>
      </c>
      <c r="E36" s="31">
        <v>2638</v>
      </c>
      <c r="F36" s="30">
        <v>501</v>
      </c>
      <c r="G36" s="31">
        <v>529</v>
      </c>
      <c r="H36" s="32">
        <v>1030</v>
      </c>
      <c r="I36" s="30">
        <v>446</v>
      </c>
      <c r="J36" s="31">
        <v>467</v>
      </c>
      <c r="K36" s="32">
        <v>913</v>
      </c>
      <c r="L36" s="30">
        <v>52</v>
      </c>
      <c r="M36" s="31">
        <v>61</v>
      </c>
      <c r="N36" s="32">
        <v>113</v>
      </c>
      <c r="O36" s="30">
        <v>3</v>
      </c>
      <c r="P36" s="34">
        <v>1</v>
      </c>
      <c r="Q36" s="32">
        <v>4</v>
      </c>
      <c r="R36" s="35">
        <f t="shared" si="1"/>
        <v>0.39324960753532184</v>
      </c>
      <c r="S36" s="36">
        <f t="shared" si="0"/>
        <v>0.3878299120234604</v>
      </c>
      <c r="T36" s="37">
        <f t="shared" si="0"/>
        <v>0.39044730856709631</v>
      </c>
    </row>
    <row r="37" spans="1:20" ht="16.5" customHeight="1" x14ac:dyDescent="0.2">
      <c r="A37" s="53" t="s">
        <v>232</v>
      </c>
      <c r="B37" s="29" t="s">
        <v>233</v>
      </c>
      <c r="C37" s="30">
        <v>1891</v>
      </c>
      <c r="D37" s="31">
        <v>1826</v>
      </c>
      <c r="E37" s="31">
        <v>3717</v>
      </c>
      <c r="F37" s="30">
        <v>696</v>
      </c>
      <c r="G37" s="31">
        <v>730</v>
      </c>
      <c r="H37" s="32">
        <v>1426</v>
      </c>
      <c r="I37" s="30">
        <v>635</v>
      </c>
      <c r="J37" s="31">
        <v>658</v>
      </c>
      <c r="K37" s="32">
        <v>1293</v>
      </c>
      <c r="L37" s="30">
        <v>59</v>
      </c>
      <c r="M37" s="31">
        <v>72</v>
      </c>
      <c r="N37" s="32">
        <v>131</v>
      </c>
      <c r="O37" s="30">
        <v>2</v>
      </c>
      <c r="P37" s="34">
        <v>0</v>
      </c>
      <c r="Q37" s="32">
        <v>2</v>
      </c>
      <c r="R37" s="35">
        <f t="shared" si="1"/>
        <v>0.36805922792173451</v>
      </c>
      <c r="S37" s="36">
        <f t="shared" si="0"/>
        <v>0.39978094194961666</v>
      </c>
      <c r="T37" s="37">
        <f t="shared" si="0"/>
        <v>0.38364272262577348</v>
      </c>
    </row>
    <row r="38" spans="1:20" ht="16.5" customHeight="1" thickBot="1" x14ac:dyDescent="0.25">
      <c r="A38" s="53" t="s">
        <v>234</v>
      </c>
      <c r="B38" s="29" t="s">
        <v>235</v>
      </c>
      <c r="C38" s="30">
        <v>4600</v>
      </c>
      <c r="D38" s="31">
        <v>4678</v>
      </c>
      <c r="E38" s="31">
        <v>9278</v>
      </c>
      <c r="F38" s="30">
        <v>1678</v>
      </c>
      <c r="G38" s="31">
        <v>1722</v>
      </c>
      <c r="H38" s="32">
        <v>3400</v>
      </c>
      <c r="I38" s="30">
        <v>1371</v>
      </c>
      <c r="J38" s="31">
        <v>1314</v>
      </c>
      <c r="K38" s="32">
        <v>2685</v>
      </c>
      <c r="L38" s="30">
        <v>304</v>
      </c>
      <c r="M38" s="31">
        <v>403</v>
      </c>
      <c r="N38" s="32">
        <v>707</v>
      </c>
      <c r="O38" s="30">
        <v>3</v>
      </c>
      <c r="P38" s="34">
        <v>5</v>
      </c>
      <c r="Q38" s="32">
        <v>8</v>
      </c>
      <c r="R38" s="35">
        <f t="shared" si="1"/>
        <v>0.36478260869565216</v>
      </c>
      <c r="S38" s="36">
        <f t="shared" si="0"/>
        <v>0.36810602821718685</v>
      </c>
      <c r="T38" s="37">
        <f t="shared" si="0"/>
        <v>0.36645828842422934</v>
      </c>
    </row>
    <row r="39" spans="1:20" ht="16.5" customHeight="1" thickTop="1" thickBot="1" x14ac:dyDescent="0.25">
      <c r="A39" s="39" t="s">
        <v>20</v>
      </c>
      <c r="B39" s="40"/>
      <c r="C39" s="41">
        <f t="shared" ref="C39:Q39" si="2">SUM(C6:C38)</f>
        <v>75763</v>
      </c>
      <c r="D39" s="42">
        <f t="shared" si="2"/>
        <v>75723</v>
      </c>
      <c r="E39" s="43">
        <f t="shared" si="2"/>
        <v>151486</v>
      </c>
      <c r="F39" s="41">
        <f t="shared" si="2"/>
        <v>27947</v>
      </c>
      <c r="G39" s="42">
        <f t="shared" si="2"/>
        <v>28668</v>
      </c>
      <c r="H39" s="43">
        <f t="shared" si="2"/>
        <v>56615</v>
      </c>
      <c r="I39" s="41">
        <f t="shared" si="2"/>
        <v>21377</v>
      </c>
      <c r="J39" s="42">
        <f t="shared" si="2"/>
        <v>20766</v>
      </c>
      <c r="K39" s="43">
        <f t="shared" si="2"/>
        <v>42143</v>
      </c>
      <c r="L39" s="41">
        <f t="shared" si="2"/>
        <v>6524</v>
      </c>
      <c r="M39" s="42">
        <f t="shared" si="2"/>
        <v>7858</v>
      </c>
      <c r="N39" s="43">
        <f t="shared" si="2"/>
        <v>14382</v>
      </c>
      <c r="O39" s="41">
        <f t="shared" si="2"/>
        <v>46</v>
      </c>
      <c r="P39" s="42">
        <f t="shared" si="2"/>
        <v>44</v>
      </c>
      <c r="Q39" s="43">
        <f t="shared" si="2"/>
        <v>90</v>
      </c>
      <c r="R39" s="44">
        <f>IF(OR(F39=0,C39=0),"",F39/C39)</f>
        <v>0.36887398862241466</v>
      </c>
      <c r="S39" s="45">
        <f>IF(OR(G39=0,D39=0),"",G39/D39)</f>
        <v>0.3785903886533814</v>
      </c>
      <c r="T39" s="46">
        <f>IF(OR(H39=0,E39=0),"",H39/E39)</f>
        <v>0.37373090582628099</v>
      </c>
    </row>
  </sheetData>
  <sheetProtection algorithmName="SHA-512" hashValue="PijkU+C5YkITe/kmA1u31c+1disAiUAopSUccC+LQR/Itt6dy1BT03o5QkKVcHRzOTPYATVlKxvJ2x+XINnqxA==" saltValue="zEk43YDNscJr1ENJH3FQ9g==" spinCount="100000" sheet="1" formatCells="0" formatColumns="0" formatRows="0"/>
  <mergeCells count="9">
    <mergeCell ref="A1:T3"/>
    <mergeCell ref="A4:A5"/>
    <mergeCell ref="B4:B5"/>
    <mergeCell ref="C4:E4"/>
    <mergeCell ref="F4:H4"/>
    <mergeCell ref="I4:K4"/>
    <mergeCell ref="L4:N4"/>
    <mergeCell ref="O4:Q4"/>
    <mergeCell ref="R4:T4"/>
  </mergeCells>
  <phoneticPr fontId="2"/>
  <printOptions horizontalCentered="1"/>
  <pageMargins left="0.39370078740157483" right="0.39370078740157483" top="0.62992125984251968" bottom="0.59055118110236227" header="0.43307086614173229" footer="0.39370078740157483"/>
  <pageSetup paperSize="9" scale="81" orientation="landscape" r:id="rId1"/>
  <headerFooter alignWithMargins="0">
    <oddFooter>&amp;R平成31年４月７日執行　埼玉県議会議員一般選挙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さいたま市</vt:lpstr>
      <vt:lpstr>西区</vt:lpstr>
      <vt:lpstr>大宮区</vt:lpstr>
      <vt:lpstr>見沼区</vt:lpstr>
      <vt:lpstr>中央区</vt:lpstr>
      <vt:lpstr>桜区</vt:lpstr>
      <vt:lpstr>浦和区</vt:lpstr>
      <vt:lpstr>南区</vt:lpstr>
      <vt:lpstr>さいたま市!Print_Area</vt:lpstr>
      <vt:lpstr>浦和区!Print_Area</vt:lpstr>
      <vt:lpstr>見沼区!Print_Area</vt:lpstr>
      <vt:lpstr>桜区!Print_Area</vt:lpstr>
      <vt:lpstr>西区!Print_Area</vt:lpstr>
      <vt:lpstr>大宮区!Print_Area</vt:lpstr>
      <vt:lpstr>中央区!Print_Area</vt:lpstr>
      <vt:lpstr>南区!Print_Area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2019-04-22T10:14:44Z</cp:lastPrinted>
  <dcterms:created xsi:type="dcterms:W3CDTF">2005-09-13T05:26:15Z</dcterms:created>
  <dcterms:modified xsi:type="dcterms:W3CDTF">2019-05-14T02:19:18Z</dcterms:modified>
</cp:coreProperties>
</file>