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H31市議\"/>
    </mc:Choice>
  </mc:AlternateContent>
  <bookViews>
    <workbookView xWindow="288" yWindow="36" windowWidth="15456" windowHeight="9600" activeTab="10"/>
  </bookViews>
  <sheets>
    <sheet name="さいたま市" sheetId="12" r:id="rId1"/>
    <sheet name="西区" sheetId="13" r:id="rId2"/>
    <sheet name="北区" sheetId="22" r:id="rId3"/>
    <sheet name="大宮区" sheetId="14" r:id="rId4"/>
    <sheet name="見沼区" sheetId="15" r:id="rId5"/>
    <sheet name="中央区" sheetId="16" r:id="rId6"/>
    <sheet name="桜区" sheetId="17" r:id="rId7"/>
    <sheet name="浦和区" sheetId="18" r:id="rId8"/>
    <sheet name="南区" sheetId="19" r:id="rId9"/>
    <sheet name="緑区" sheetId="20" r:id="rId10"/>
    <sheet name="岩槻区" sheetId="21" r:id="rId11"/>
  </sheets>
  <definedNames>
    <definedName name="_xlnm.Print_Area" localSheetId="0">さいたま市!$B$1:$T$16</definedName>
    <definedName name="_xlnm.Print_Area" localSheetId="7">浦和区!$A$1:$T$33</definedName>
    <definedName name="_xlnm.Print_Area" localSheetId="10">岩槻区!$A$1:$T$33</definedName>
    <definedName name="_xlnm.Print_Area" localSheetId="4">見沼区!$A$1:$T$34</definedName>
    <definedName name="_xlnm.Print_Area" localSheetId="6">桜区!$A$1:$T$24</definedName>
    <definedName name="_xlnm.Print_Area" localSheetId="1">西区!$A$1:$T$25</definedName>
    <definedName name="_xlnm.Print_Area" localSheetId="3">大宮区!$A$1:$T$28</definedName>
    <definedName name="_xlnm.Print_Area" localSheetId="5">中央区!$A$1:$T$28</definedName>
    <definedName name="_xlnm.Print_Area" localSheetId="8">南区!$A$1:$T$39</definedName>
    <definedName name="_xlnm.Print_Area" localSheetId="2">北区!$A$1:$T$31</definedName>
    <definedName name="_xlnm.Print_Area" localSheetId="9">緑区!$A$1:$T$27</definedName>
  </definedNames>
  <calcPr calcId="162913"/>
</workbook>
</file>

<file path=xl/calcChain.xml><?xml version="1.0" encoding="utf-8"?>
<calcChain xmlns="http://schemas.openxmlformats.org/spreadsheetml/2006/main">
  <c r="T8" i="12" l="1"/>
  <c r="S8" i="12"/>
  <c r="R8" i="12"/>
  <c r="R24" i="13" l="1"/>
  <c r="S24" i="13"/>
  <c r="T24" i="13"/>
  <c r="S23" i="13" l="1"/>
  <c r="T23" i="13"/>
  <c r="R23" i="13" l="1"/>
  <c r="M31" i="22" l="1"/>
  <c r="L31" i="22"/>
  <c r="S30" i="22"/>
  <c r="R27" i="22"/>
  <c r="S26" i="22"/>
  <c r="S9" i="22"/>
  <c r="N31" i="22"/>
  <c r="C31" i="22"/>
  <c r="R6" i="22" l="1"/>
  <c r="D31" i="22"/>
  <c r="O31" i="22"/>
  <c r="S10" i="22"/>
  <c r="R11" i="22"/>
  <c r="S17" i="22"/>
  <c r="R19" i="22"/>
  <c r="R20" i="22"/>
  <c r="T23" i="22"/>
  <c r="S25" i="22"/>
  <c r="R28" i="22"/>
  <c r="R12" i="22"/>
  <c r="S22" i="22"/>
  <c r="J31" i="22"/>
  <c r="P31" i="22"/>
  <c r="R7" i="22"/>
  <c r="R8" i="22"/>
  <c r="S11" i="22"/>
  <c r="S15" i="22"/>
  <c r="S18" i="22"/>
  <c r="S19" i="22"/>
  <c r="S23" i="22"/>
  <c r="S27" i="22"/>
  <c r="S14" i="22"/>
  <c r="S7" i="22"/>
  <c r="S13" i="22"/>
  <c r="R15" i="22"/>
  <c r="R16" i="22"/>
  <c r="Q31" i="22"/>
  <c r="S21" i="22"/>
  <c r="R23" i="22"/>
  <c r="R24" i="22"/>
  <c r="S29" i="22"/>
  <c r="T11" i="22"/>
  <c r="R14" i="22"/>
  <c r="T19" i="22"/>
  <c r="R22" i="22"/>
  <c r="T22" i="22"/>
  <c r="R30" i="22"/>
  <c r="T7" i="22"/>
  <c r="R18" i="22"/>
  <c r="T18" i="22"/>
  <c r="R26" i="22"/>
  <c r="T26" i="22"/>
  <c r="I31" i="22"/>
  <c r="S6" i="22"/>
  <c r="S8" i="22"/>
  <c r="S12" i="22"/>
  <c r="S16" i="22"/>
  <c r="S20" i="22"/>
  <c r="S24" i="22"/>
  <c r="T27" i="22"/>
  <c r="T6" i="22"/>
  <c r="T9" i="22"/>
  <c r="T13" i="22"/>
  <c r="T21" i="22"/>
  <c r="T25" i="22"/>
  <c r="E31" i="22" l="1"/>
  <c r="T30" i="22"/>
  <c r="T10" i="22"/>
  <c r="T29" i="22"/>
  <c r="K31" i="22"/>
  <c r="T14" i="22"/>
  <c r="T12" i="22"/>
  <c r="T15" i="22"/>
  <c r="R10" i="22"/>
  <c r="S28" i="22"/>
  <c r="T16" i="22"/>
  <c r="R9" i="22"/>
  <c r="T24" i="22"/>
  <c r="R13" i="22"/>
  <c r="T17" i="22"/>
  <c r="T20" i="22"/>
  <c r="R17" i="22"/>
  <c r="G31" i="22"/>
  <c r="S31" i="22" s="1"/>
  <c r="R21" i="22"/>
  <c r="T28" i="22"/>
  <c r="T8" i="22"/>
  <c r="R25" i="22"/>
  <c r="R29" i="22"/>
  <c r="F31" i="22"/>
  <c r="R31" i="22" s="1"/>
  <c r="M33" i="21"/>
  <c r="L33" i="21"/>
  <c r="H31" i="22" l="1"/>
  <c r="T31" i="22" s="1"/>
  <c r="S25" i="21"/>
  <c r="S17" i="21"/>
  <c r="S18" i="21"/>
  <c r="S19" i="21"/>
  <c r="S23" i="21"/>
  <c r="S24" i="21"/>
  <c r="S28" i="21"/>
  <c r="S10" i="21"/>
  <c r="S11" i="21"/>
  <c r="S32" i="21"/>
  <c r="S9" i="21"/>
  <c r="S12" i="21"/>
  <c r="S29" i="21"/>
  <c r="S30" i="21"/>
  <c r="S31" i="21"/>
  <c r="S16" i="21"/>
  <c r="S20" i="21"/>
  <c r="S27" i="21"/>
  <c r="S13" i="21"/>
  <c r="S14" i="21"/>
  <c r="R32" i="21"/>
  <c r="S8" i="21"/>
  <c r="S21" i="21"/>
  <c r="S22" i="21"/>
  <c r="S7" i="21"/>
  <c r="P33" i="21"/>
  <c r="J33" i="21"/>
  <c r="D33" i="21"/>
  <c r="S15" i="21"/>
  <c r="C33" i="21"/>
  <c r="S26" i="21"/>
  <c r="N33" i="21"/>
  <c r="S6" i="21"/>
  <c r="O33" i="21"/>
  <c r="R6" i="21"/>
  <c r="I33" i="21"/>
  <c r="R14" i="21"/>
  <c r="R16" i="21"/>
  <c r="T25" i="21" l="1"/>
  <c r="T18" i="21"/>
  <c r="T30" i="21"/>
  <c r="T23" i="21"/>
  <c r="T26" i="21"/>
  <c r="T20" i="21"/>
  <c r="T8" i="21"/>
  <c r="T27" i="21"/>
  <c r="T19" i="21"/>
  <c r="T9" i="21"/>
  <c r="T32" i="21"/>
  <c r="R30" i="21"/>
  <c r="T15" i="21"/>
  <c r="T11" i="21"/>
  <c r="T28" i="21"/>
  <c r="T29" i="21"/>
  <c r="T12" i="21"/>
  <c r="T24" i="21"/>
  <c r="E33" i="21"/>
  <c r="T7" i="21"/>
  <c r="T17" i="21"/>
  <c r="R9" i="21"/>
  <c r="T16" i="21"/>
  <c r="R24" i="21"/>
  <c r="T21" i="21"/>
  <c r="G33" i="21"/>
  <c r="S33" i="21" s="1"/>
  <c r="R27" i="21"/>
  <c r="T10" i="21"/>
  <c r="Q33" i="21"/>
  <c r="T14" i="21"/>
  <c r="R18" i="21"/>
  <c r="R19" i="21"/>
  <c r="T13" i="21"/>
  <c r="T22" i="21"/>
  <c r="R31" i="21"/>
  <c r="R15" i="21"/>
  <c r="R10" i="21"/>
  <c r="R22" i="21"/>
  <c r="R8" i="21"/>
  <c r="R23" i="21"/>
  <c r="K33" i="21"/>
  <c r="R29" i="21"/>
  <c r="R25" i="21"/>
  <c r="R21" i="21"/>
  <c r="R17" i="21"/>
  <c r="R11" i="21"/>
  <c r="R26" i="21"/>
  <c r="T31" i="21"/>
  <c r="R13" i="21"/>
  <c r="R7" i="21"/>
  <c r="F33" i="21"/>
  <c r="R33" i="21" s="1"/>
  <c r="R28" i="21"/>
  <c r="R20" i="21"/>
  <c r="R12" i="21"/>
  <c r="H33" i="21" l="1"/>
  <c r="T33" i="21" s="1"/>
  <c r="T6" i="21"/>
  <c r="M27" i="20" l="1"/>
  <c r="L27" i="20"/>
  <c r="S11" i="20" l="1"/>
  <c r="S23" i="20"/>
  <c r="S6" i="20"/>
  <c r="S12" i="20"/>
  <c r="S13" i="20"/>
  <c r="S19" i="20"/>
  <c r="S22" i="20"/>
  <c r="S24" i="20"/>
  <c r="S14" i="20"/>
  <c r="S7" i="20"/>
  <c r="S8" i="20"/>
  <c r="S15" i="20"/>
  <c r="S16" i="20"/>
  <c r="O27" i="20"/>
  <c r="S9" i="20"/>
  <c r="S17" i="20"/>
  <c r="S25" i="20"/>
  <c r="S26" i="20"/>
  <c r="S21" i="20"/>
  <c r="S10" i="20"/>
  <c r="S18" i="20"/>
  <c r="S20" i="20"/>
  <c r="J27" i="20"/>
  <c r="P27" i="20"/>
  <c r="C27" i="20"/>
  <c r="D27" i="20"/>
  <c r="N27" i="20"/>
  <c r="R10" i="20"/>
  <c r="R6" i="20"/>
  <c r="I27" i="20"/>
  <c r="T21" i="20" l="1"/>
  <c r="T13" i="20"/>
  <c r="T20" i="20"/>
  <c r="T14" i="20"/>
  <c r="R20" i="20"/>
  <c r="T12" i="20"/>
  <c r="T25" i="20"/>
  <c r="T22" i="20"/>
  <c r="R14" i="20"/>
  <c r="T23" i="20"/>
  <c r="T19" i="20"/>
  <c r="T11" i="20"/>
  <c r="T24" i="20"/>
  <c r="T9" i="20"/>
  <c r="R13" i="20"/>
  <c r="T15" i="20"/>
  <c r="R22" i="20"/>
  <c r="G27" i="20"/>
  <c r="S27" i="20" s="1"/>
  <c r="E27" i="20"/>
  <c r="T7" i="20"/>
  <c r="T18" i="20"/>
  <c r="T10" i="20"/>
  <c r="T17" i="20"/>
  <c r="T26" i="20"/>
  <c r="T16" i="20"/>
  <c r="R8" i="20"/>
  <c r="R21" i="20"/>
  <c r="Q27" i="20"/>
  <c r="R26" i="20"/>
  <c r="R18" i="20"/>
  <c r="R23" i="20"/>
  <c r="R7" i="20"/>
  <c r="R25" i="20"/>
  <c r="R17" i="20"/>
  <c r="R9" i="20"/>
  <c r="R19" i="20"/>
  <c r="R11" i="20"/>
  <c r="T8" i="20"/>
  <c r="K27" i="20"/>
  <c r="F27" i="20"/>
  <c r="R27" i="20" s="1"/>
  <c r="R24" i="20"/>
  <c r="R16" i="20"/>
  <c r="R12" i="20"/>
  <c r="R15" i="20"/>
  <c r="H27" i="20" l="1"/>
  <c r="T27" i="20" s="1"/>
  <c r="T6" i="20"/>
  <c r="M39" i="19" l="1"/>
  <c r="L39" i="19"/>
  <c r="N39" i="19"/>
  <c r="S13" i="19" l="1"/>
  <c r="S15" i="19"/>
  <c r="S31" i="19"/>
  <c r="S24" i="19"/>
  <c r="S32" i="19"/>
  <c r="S8" i="19"/>
  <c r="S29" i="19"/>
  <c r="S37" i="19"/>
  <c r="S9" i="19"/>
  <c r="S10" i="19"/>
  <c r="S12" i="19"/>
  <c r="S14" i="19"/>
  <c r="S21" i="19"/>
  <c r="S23" i="19"/>
  <c r="S7" i="19"/>
  <c r="S16" i="19"/>
  <c r="S25" i="19"/>
  <c r="S28" i="19"/>
  <c r="S30" i="19"/>
  <c r="D39" i="19"/>
  <c r="S33" i="19"/>
  <c r="S34" i="19"/>
  <c r="S35" i="19"/>
  <c r="S6" i="19"/>
  <c r="S20" i="19"/>
  <c r="S22" i="19"/>
  <c r="S36" i="19"/>
  <c r="S17" i="19"/>
  <c r="S18" i="19"/>
  <c r="S19" i="19"/>
  <c r="S11" i="19"/>
  <c r="S26" i="19"/>
  <c r="S27" i="19"/>
  <c r="O39" i="19"/>
  <c r="S38" i="19"/>
  <c r="P39" i="19"/>
  <c r="C39" i="19"/>
  <c r="J39" i="19"/>
  <c r="I39" i="19"/>
  <c r="R10" i="19"/>
  <c r="R16" i="19"/>
  <c r="R26" i="19"/>
  <c r="R32" i="19"/>
  <c r="T29" i="19" l="1"/>
  <c r="T21" i="19"/>
  <c r="T13" i="19"/>
  <c r="T32" i="19"/>
  <c r="T31" i="19"/>
  <c r="T11" i="19"/>
  <c r="T36" i="19"/>
  <c r="T30" i="19"/>
  <c r="T12" i="19"/>
  <c r="T37" i="19"/>
  <c r="T23" i="19"/>
  <c r="T22" i="19"/>
  <c r="T7" i="19"/>
  <c r="T24" i="19"/>
  <c r="T16" i="19"/>
  <c r="T9" i="19"/>
  <c r="T20" i="19"/>
  <c r="T14" i="19"/>
  <c r="T10" i="19"/>
  <c r="T38" i="19"/>
  <c r="T33" i="19"/>
  <c r="T25" i="19"/>
  <c r="T28" i="19"/>
  <c r="T18" i="19"/>
  <c r="T17" i="19"/>
  <c r="T35" i="19"/>
  <c r="T27" i="19"/>
  <c r="R9" i="19"/>
  <c r="R38" i="19"/>
  <c r="T34" i="19"/>
  <c r="T19" i="19"/>
  <c r="T15" i="19"/>
  <c r="T26" i="19"/>
  <c r="G39" i="19"/>
  <c r="S39" i="19" s="1"/>
  <c r="R25" i="19"/>
  <c r="Q39" i="19"/>
  <c r="R33" i="19"/>
  <c r="R17" i="19"/>
  <c r="E39" i="19"/>
  <c r="R23" i="19"/>
  <c r="R7" i="19"/>
  <c r="R34" i="19"/>
  <c r="R24" i="19"/>
  <c r="R18" i="19"/>
  <c r="R8" i="19"/>
  <c r="R31" i="19"/>
  <c r="R15" i="19"/>
  <c r="T8" i="19"/>
  <c r="R37" i="19"/>
  <c r="R35" i="19"/>
  <c r="R27" i="19"/>
  <c r="R11" i="19"/>
  <c r="K39" i="19"/>
  <c r="F39" i="19"/>
  <c r="R39" i="19" s="1"/>
  <c r="T6" i="19"/>
  <c r="R29" i="19"/>
  <c r="R21" i="19"/>
  <c r="R13" i="19"/>
  <c r="R36" i="19"/>
  <c r="R28" i="19"/>
  <c r="R20" i="19"/>
  <c r="R12" i="19"/>
  <c r="R19" i="19"/>
  <c r="R30" i="19"/>
  <c r="R22" i="19"/>
  <c r="R14" i="19"/>
  <c r="R6" i="19"/>
  <c r="H39" i="19" l="1"/>
  <c r="T39" i="19" s="1"/>
  <c r="M33" i="18" l="1"/>
  <c r="L33" i="18"/>
  <c r="R30" i="18" l="1"/>
  <c r="S32" i="18"/>
  <c r="S26" i="18"/>
  <c r="R16" i="18"/>
  <c r="R23" i="18"/>
  <c r="R25" i="18"/>
  <c r="S16" i="18"/>
  <c r="S20" i="18"/>
  <c r="S6" i="18"/>
  <c r="R8" i="18"/>
  <c r="S28" i="18"/>
  <c r="S12" i="18"/>
  <c r="S9" i="18"/>
  <c r="S10" i="18"/>
  <c r="R14" i="18"/>
  <c r="R20" i="18"/>
  <c r="R22" i="18"/>
  <c r="R15" i="18"/>
  <c r="R21" i="18"/>
  <c r="S24" i="18"/>
  <c r="S31" i="18"/>
  <c r="S7" i="18"/>
  <c r="R17" i="18"/>
  <c r="R28" i="18"/>
  <c r="R29" i="18"/>
  <c r="S11" i="18"/>
  <c r="R13" i="18"/>
  <c r="S18" i="18"/>
  <c r="P33" i="18"/>
  <c r="R18" i="18"/>
  <c r="D33" i="18"/>
  <c r="C33" i="18"/>
  <c r="O33" i="18"/>
  <c r="S13" i="18"/>
  <c r="S15" i="18"/>
  <c r="S19" i="18"/>
  <c r="S27" i="18"/>
  <c r="I33" i="18"/>
  <c r="N33" i="18"/>
  <c r="J33" i="18"/>
  <c r="T26" i="18" l="1"/>
  <c r="S30" i="18"/>
  <c r="R26" i="18"/>
  <c r="T27" i="18"/>
  <c r="T25" i="18"/>
  <c r="T24" i="18"/>
  <c r="S23" i="18"/>
  <c r="T14" i="18"/>
  <c r="T6" i="18"/>
  <c r="T22" i="18"/>
  <c r="T13" i="18"/>
  <c r="T29" i="18"/>
  <c r="R24" i="18"/>
  <c r="T9" i="18"/>
  <c r="T16" i="18"/>
  <c r="T21" i="18"/>
  <c r="T20" i="18"/>
  <c r="T12" i="18"/>
  <c r="T8" i="18"/>
  <c r="T28" i="18"/>
  <c r="S29" i="18"/>
  <c r="T17" i="18"/>
  <c r="T15" i="18"/>
  <c r="T10" i="18"/>
  <c r="S8" i="18"/>
  <c r="R32" i="18"/>
  <c r="T7" i="18"/>
  <c r="R12" i="18"/>
  <c r="T31" i="18"/>
  <c r="R6" i="18"/>
  <c r="S21" i="18"/>
  <c r="T32" i="18"/>
  <c r="S25" i="18"/>
  <c r="S22" i="18"/>
  <c r="T11" i="18"/>
  <c r="T23" i="18"/>
  <c r="T18" i="18"/>
  <c r="T19" i="18"/>
  <c r="S14" i="18"/>
  <c r="T30" i="18"/>
  <c r="Q33" i="18"/>
  <c r="R10" i="18"/>
  <c r="R9" i="18"/>
  <c r="R31" i="18"/>
  <c r="R7" i="18"/>
  <c r="S17" i="18"/>
  <c r="R27" i="18"/>
  <c r="R19" i="18"/>
  <c r="G33" i="18"/>
  <c r="S33" i="18" s="1"/>
  <c r="E33" i="18"/>
  <c r="R11" i="18"/>
  <c r="F33" i="18"/>
  <c r="R33" i="18" s="1"/>
  <c r="K33" i="18"/>
  <c r="H33" i="18" l="1"/>
  <c r="T33" i="18" s="1"/>
  <c r="M24" i="17" l="1"/>
  <c r="L24" i="17"/>
  <c r="S20" i="17" l="1"/>
  <c r="S10" i="17"/>
  <c r="S11" i="17"/>
  <c r="S13" i="17"/>
  <c r="S16" i="17"/>
  <c r="S17" i="17"/>
  <c r="S18" i="17"/>
  <c r="S7" i="17"/>
  <c r="S21" i="17"/>
  <c r="S22" i="17"/>
  <c r="S23" i="17"/>
  <c r="S12" i="17"/>
  <c r="S19" i="17"/>
  <c r="S9" i="17"/>
  <c r="S14" i="17"/>
  <c r="S15" i="17"/>
  <c r="J24" i="17"/>
  <c r="S8" i="17"/>
  <c r="D24" i="17"/>
  <c r="P24" i="17"/>
  <c r="S6" i="17"/>
  <c r="N24" i="17"/>
  <c r="C24" i="17"/>
  <c r="I24" i="17"/>
  <c r="O24" i="17"/>
  <c r="T7" i="17" l="1"/>
  <c r="T13" i="17"/>
  <c r="T14" i="17"/>
  <c r="T8" i="17"/>
  <c r="T18" i="17"/>
  <c r="T10" i="17"/>
  <c r="T15" i="17"/>
  <c r="T20" i="17"/>
  <c r="T12" i="17"/>
  <c r="T23" i="17"/>
  <c r="T17" i="17"/>
  <c r="T16" i="17"/>
  <c r="T19" i="17"/>
  <c r="Q24" i="17"/>
  <c r="T22" i="17"/>
  <c r="T9" i="17"/>
  <c r="T11" i="17"/>
  <c r="R11" i="17"/>
  <c r="G24" i="17"/>
  <c r="S24" i="17" s="1"/>
  <c r="E24" i="17"/>
  <c r="R18" i="17"/>
  <c r="R22" i="17"/>
  <c r="R8" i="17"/>
  <c r="T21" i="17"/>
  <c r="R17" i="17"/>
  <c r="R14" i="17"/>
  <c r="R10" i="17"/>
  <c r="R19" i="17"/>
  <c r="R7" i="17"/>
  <c r="F24" i="17"/>
  <c r="R24" i="17" s="1"/>
  <c r="K24" i="17"/>
  <c r="R21" i="17"/>
  <c r="R13" i="17"/>
  <c r="R9" i="17"/>
  <c r="R23" i="17"/>
  <c r="R15" i="17"/>
  <c r="R20" i="17"/>
  <c r="R16" i="17"/>
  <c r="R12" i="17"/>
  <c r="R6" i="17"/>
  <c r="H24" i="17" l="1"/>
  <c r="T24" i="17" s="1"/>
  <c r="T6" i="17"/>
  <c r="M28" i="16" l="1"/>
  <c r="L28" i="16"/>
  <c r="R27" i="16" l="1"/>
  <c r="R14" i="16"/>
  <c r="S25" i="16"/>
  <c r="S10" i="16"/>
  <c r="R18" i="16"/>
  <c r="R20" i="16"/>
  <c r="R26" i="16"/>
  <c r="S6" i="16"/>
  <c r="S14" i="16"/>
  <c r="R13" i="16"/>
  <c r="S19" i="16"/>
  <c r="N28" i="16"/>
  <c r="S17" i="16"/>
  <c r="S7" i="16"/>
  <c r="S16" i="16"/>
  <c r="S23" i="16"/>
  <c r="S9" i="16"/>
  <c r="R11" i="16"/>
  <c r="R23" i="16"/>
  <c r="S24" i="16"/>
  <c r="R6" i="16"/>
  <c r="R10" i="16"/>
  <c r="R19" i="16"/>
  <c r="C28" i="16"/>
  <c r="I28" i="16"/>
  <c r="D28" i="16"/>
  <c r="R8" i="16"/>
  <c r="R21" i="16"/>
  <c r="O28" i="16"/>
  <c r="S12" i="16"/>
  <c r="S20" i="16"/>
  <c r="R15" i="16"/>
  <c r="J28" i="16"/>
  <c r="S22" i="16"/>
  <c r="P28" i="16"/>
  <c r="R12" i="16"/>
  <c r="R17" i="16"/>
  <c r="S26" i="16" l="1"/>
  <c r="T6" i="16"/>
  <c r="T21" i="16"/>
  <c r="T18" i="16"/>
  <c r="T17" i="16"/>
  <c r="T16" i="16"/>
  <c r="T14" i="16"/>
  <c r="T15" i="16"/>
  <c r="S21" i="16"/>
  <c r="S27" i="16"/>
  <c r="T25" i="16"/>
  <c r="T22" i="16"/>
  <c r="T8" i="16"/>
  <c r="T19" i="16"/>
  <c r="R16" i="16"/>
  <c r="T24" i="16"/>
  <c r="T26" i="16"/>
  <c r="T11" i="16"/>
  <c r="S15" i="16"/>
  <c r="S11" i="16"/>
  <c r="T9" i="16"/>
  <c r="T7" i="16"/>
  <c r="R24" i="16"/>
  <c r="T10" i="16"/>
  <c r="R25" i="16"/>
  <c r="S18" i="16"/>
  <c r="S13" i="16"/>
  <c r="S8" i="16"/>
  <c r="T27" i="16"/>
  <c r="T23" i="16"/>
  <c r="R22" i="16"/>
  <c r="Q28" i="16"/>
  <c r="T20" i="16"/>
  <c r="G28" i="16"/>
  <c r="S28" i="16" s="1"/>
  <c r="T12" i="16"/>
  <c r="T13" i="16"/>
  <c r="F28" i="16"/>
  <c r="R28" i="16" s="1"/>
  <c r="E28" i="16"/>
  <c r="K28" i="16"/>
  <c r="R9" i="16"/>
  <c r="R7" i="16"/>
  <c r="H28" i="16" l="1"/>
  <c r="T28" i="16" s="1"/>
  <c r="M34" i="15" l="1"/>
  <c r="L34" i="15"/>
  <c r="R11" i="15" l="1"/>
  <c r="R22" i="15"/>
  <c r="S8" i="15"/>
  <c r="R14" i="15"/>
  <c r="S12" i="15"/>
  <c r="S16" i="15"/>
  <c r="R19" i="15"/>
  <c r="R20" i="15"/>
  <c r="R31" i="15"/>
  <c r="R6" i="15"/>
  <c r="R9" i="15"/>
  <c r="S24" i="15"/>
  <c r="S28" i="15"/>
  <c r="S10" i="15"/>
  <c r="C34" i="15"/>
  <c r="S30" i="15"/>
  <c r="R33" i="15"/>
  <c r="S6" i="15"/>
  <c r="R15" i="15"/>
  <c r="R18" i="15"/>
  <c r="S19" i="15"/>
  <c r="R27" i="15"/>
  <c r="R28" i="15"/>
  <c r="N34" i="15"/>
  <c r="R26" i="15"/>
  <c r="P34" i="15"/>
  <c r="R7" i="15"/>
  <c r="S26" i="15"/>
  <c r="R30" i="15"/>
  <c r="D34" i="15"/>
  <c r="S23" i="15"/>
  <c r="S29" i="15"/>
  <c r="J34" i="15"/>
  <c r="S13" i="15"/>
  <c r="S17" i="15"/>
  <c r="S20" i="15"/>
  <c r="S21" i="15"/>
  <c r="S25" i="15"/>
  <c r="S27" i="15"/>
  <c r="O34" i="15"/>
  <c r="I34" i="15"/>
  <c r="S9" i="15"/>
  <c r="S18" i="15"/>
  <c r="R32" i="15"/>
  <c r="S32" i="15" l="1"/>
  <c r="T11" i="15"/>
  <c r="T20" i="15"/>
  <c r="T23" i="15"/>
  <c r="T19" i="15"/>
  <c r="S15" i="15"/>
  <c r="T30" i="15"/>
  <c r="T6" i="15"/>
  <c r="T28" i="15"/>
  <c r="T13" i="15"/>
  <c r="S31" i="15"/>
  <c r="T18" i="15"/>
  <c r="R23" i="15"/>
  <c r="T24" i="15"/>
  <c r="R24" i="15"/>
  <c r="R16" i="15"/>
  <c r="T31" i="15"/>
  <c r="T29" i="15"/>
  <c r="T21" i="15"/>
  <c r="T16" i="15"/>
  <c r="T33" i="15"/>
  <c r="S33" i="15"/>
  <c r="G34" i="15"/>
  <c r="S34" i="15" s="1"/>
  <c r="S7" i="15"/>
  <c r="Q34" i="15"/>
  <c r="T32" i="15"/>
  <c r="T15" i="15"/>
  <c r="T26" i="15"/>
  <c r="R21" i="15"/>
  <c r="R13" i="15"/>
  <c r="T10" i="15"/>
  <c r="R10" i="15"/>
  <c r="T14" i="15"/>
  <c r="S11" i="15"/>
  <c r="F34" i="15"/>
  <c r="R34" i="15" s="1"/>
  <c r="K34" i="15"/>
  <c r="S22" i="15"/>
  <c r="R8" i="15"/>
  <c r="T8" i="15"/>
  <c r="T27" i="15"/>
  <c r="S14" i="15"/>
  <c r="T7" i="15"/>
  <c r="T9" i="15"/>
  <c r="T25" i="15"/>
  <c r="T17" i="15"/>
  <c r="T22" i="15"/>
  <c r="R25" i="15"/>
  <c r="R17" i="15"/>
  <c r="R12" i="15"/>
  <c r="T12" i="15"/>
  <c r="E34" i="15"/>
  <c r="R29" i="15"/>
  <c r="H34" i="15" l="1"/>
  <c r="T34" i="15" s="1"/>
  <c r="M28" i="14" l="1"/>
  <c r="L28" i="14"/>
  <c r="S9" i="14" l="1"/>
  <c r="S10" i="14"/>
  <c r="I28" i="14"/>
  <c r="P28" i="14"/>
  <c r="R7" i="14"/>
  <c r="R12" i="14"/>
  <c r="R14" i="14"/>
  <c r="R16" i="14"/>
  <c r="R18" i="14"/>
  <c r="R20" i="14"/>
  <c r="R22" i="14"/>
  <c r="R24" i="14"/>
  <c r="R26" i="14"/>
  <c r="S7" i="14"/>
  <c r="S8" i="14"/>
  <c r="R9" i="14"/>
  <c r="J28" i="14"/>
  <c r="N28" i="14"/>
  <c r="R13" i="14"/>
  <c r="R15" i="14"/>
  <c r="R17" i="14"/>
  <c r="R19" i="14"/>
  <c r="R21" i="14"/>
  <c r="R23" i="14"/>
  <c r="R25" i="14"/>
  <c r="R27" i="14"/>
  <c r="S6" i="14"/>
  <c r="O28" i="14"/>
  <c r="R10" i="14"/>
  <c r="D28" i="14"/>
  <c r="R6" i="14"/>
  <c r="S11" i="14"/>
  <c r="C28" i="14"/>
  <c r="R11" i="14"/>
  <c r="S15" i="14"/>
  <c r="S16" i="14"/>
  <c r="S22" i="14"/>
  <c r="S24" i="14"/>
  <c r="S25" i="14"/>
  <c r="T27" i="14" l="1"/>
  <c r="T17" i="14"/>
  <c r="T20" i="14"/>
  <c r="T25" i="14"/>
  <c r="T8" i="14"/>
  <c r="T19" i="14"/>
  <c r="E28" i="14"/>
  <c r="S21" i="14"/>
  <c r="T23" i="14"/>
  <c r="T16" i="14"/>
  <c r="T12" i="14"/>
  <c r="T7" i="14"/>
  <c r="T9" i="14"/>
  <c r="T26" i="14"/>
  <c r="T24" i="14"/>
  <c r="T22" i="14"/>
  <c r="T18" i="14"/>
  <c r="S14" i="14"/>
  <c r="T10" i="14"/>
  <c r="T15" i="14"/>
  <c r="S13" i="14"/>
  <c r="S23" i="14"/>
  <c r="S17" i="14"/>
  <c r="T14" i="14"/>
  <c r="S20" i="14"/>
  <c r="S12" i="14"/>
  <c r="K28" i="14"/>
  <c r="T21" i="14"/>
  <c r="T13" i="14"/>
  <c r="T6" i="14"/>
  <c r="F28" i="14"/>
  <c r="R28" i="14" s="1"/>
  <c r="Q28" i="14"/>
  <c r="S27" i="14"/>
  <c r="S26" i="14"/>
  <c r="S19" i="14"/>
  <c r="S18" i="14"/>
  <c r="T11" i="14"/>
  <c r="G28" i="14"/>
  <c r="S28" i="14" s="1"/>
  <c r="R8" i="14"/>
  <c r="H28" i="14" l="1"/>
  <c r="T28" i="14" s="1"/>
  <c r="M25" i="13" l="1"/>
  <c r="L25" i="13"/>
  <c r="S8" i="13" l="1"/>
  <c r="S7" i="13"/>
  <c r="S16" i="13"/>
  <c r="S17" i="13"/>
  <c r="S21" i="13"/>
  <c r="S9" i="13"/>
  <c r="S15" i="13"/>
  <c r="S12" i="13"/>
  <c r="S18" i="13"/>
  <c r="S10" i="13"/>
  <c r="S13" i="13"/>
  <c r="S20" i="13"/>
  <c r="C25" i="13"/>
  <c r="S14" i="13"/>
  <c r="S19" i="13"/>
  <c r="S22" i="13"/>
  <c r="O25" i="13"/>
  <c r="R12" i="13"/>
  <c r="R6" i="13"/>
  <c r="I25" i="13"/>
  <c r="P25" i="13"/>
  <c r="J25" i="13"/>
  <c r="D25" i="13"/>
  <c r="N25" i="13"/>
  <c r="S6" i="13"/>
  <c r="R11" i="13"/>
  <c r="T15" i="13" l="1"/>
  <c r="T9" i="13"/>
  <c r="T7" i="13"/>
  <c r="G25" i="13"/>
  <c r="S25" i="13" s="1"/>
  <c r="T19" i="13"/>
  <c r="T21" i="13"/>
  <c r="R13" i="13"/>
  <c r="T14" i="13"/>
  <c r="T20" i="13"/>
  <c r="R17" i="13"/>
  <c r="R20" i="13"/>
  <c r="T12" i="13"/>
  <c r="T11" i="13"/>
  <c r="T22" i="13"/>
  <c r="T17" i="13"/>
  <c r="S11" i="13"/>
  <c r="R21" i="13"/>
  <c r="T13" i="13"/>
  <c r="Q25" i="13"/>
  <c r="R14" i="13"/>
  <c r="R8" i="13"/>
  <c r="T8" i="13"/>
  <c r="F25" i="13"/>
  <c r="R25" i="13" s="1"/>
  <c r="T6" i="13"/>
  <c r="R7" i="13"/>
  <c r="R16" i="13"/>
  <c r="T16" i="13"/>
  <c r="E25" i="13"/>
  <c r="R22" i="13"/>
  <c r="R18" i="13"/>
  <c r="T18" i="13"/>
  <c r="R19" i="13"/>
  <c r="R10" i="13"/>
  <c r="T10" i="13"/>
  <c r="R9" i="13"/>
  <c r="R15" i="13"/>
  <c r="K25" i="13"/>
  <c r="H25" i="13" l="1"/>
  <c r="T25" i="13" s="1"/>
  <c r="T16" i="12" l="1"/>
  <c r="S16" i="12"/>
  <c r="R16" i="12"/>
  <c r="T15" i="12"/>
  <c r="S15" i="12"/>
  <c r="R15" i="12"/>
  <c r="T14" i="12"/>
  <c r="S14" i="12"/>
  <c r="R14" i="12"/>
  <c r="T13" i="12"/>
  <c r="S13" i="12"/>
  <c r="R13" i="12"/>
  <c r="T12" i="12"/>
  <c r="S12" i="12"/>
  <c r="R12" i="12"/>
  <c r="T11" i="12"/>
  <c r="S11" i="12"/>
  <c r="R11" i="12"/>
  <c r="T10" i="12"/>
  <c r="S10" i="12"/>
  <c r="R10" i="12"/>
  <c r="T9" i="12"/>
  <c r="S9" i="12"/>
  <c r="R9" i="12"/>
  <c r="T7" i="12"/>
  <c r="S7" i="12"/>
  <c r="R7" i="12"/>
  <c r="O6" i="12" l="1"/>
  <c r="P6" i="12"/>
  <c r="M6" i="12"/>
  <c r="L6" i="12"/>
  <c r="N6" i="12" s="1"/>
  <c r="I6" i="12"/>
  <c r="K6" i="12" s="1"/>
  <c r="J6" i="12"/>
  <c r="F6" i="12"/>
  <c r="G6" i="12"/>
  <c r="S6" i="12" s="1"/>
  <c r="C6" i="12"/>
  <c r="D6" i="12"/>
  <c r="E6" i="12" l="1"/>
  <c r="H6" i="12"/>
  <c r="Q6" i="12"/>
  <c r="R6" i="12"/>
  <c r="T6" i="12" l="1"/>
</calcChain>
</file>

<file path=xl/sharedStrings.xml><?xml version="1.0" encoding="utf-8"?>
<sst xmlns="http://schemas.openxmlformats.org/spreadsheetml/2006/main" count="801" uniqueCount="313">
  <si>
    <t>投票区</t>
    <rPh sb="0" eb="2">
      <t>トウヒョウ</t>
    </rPh>
    <rPh sb="2" eb="3">
      <t>ク</t>
    </rPh>
    <phoneticPr fontId="2"/>
  </si>
  <si>
    <t>投　票　所</t>
    <rPh sb="0" eb="1">
      <t>トウ</t>
    </rPh>
    <rPh sb="2" eb="3">
      <t>ヒョウ</t>
    </rPh>
    <rPh sb="4" eb="5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</si>
  <si>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</si>
  <si>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</si>
  <si>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市 計</t>
    <rPh sb="0" eb="1">
      <t>シ</t>
    </rPh>
    <rPh sb="2" eb="3">
      <t>ケイ</t>
    </rPh>
    <phoneticPr fontId="2"/>
  </si>
  <si>
    <t>当日有権者数
（Ａ）</t>
    <rPh sb="0" eb="1">
      <t>トウ</t>
    </rPh>
    <rPh sb="1" eb="2">
      <t>ヒ</t>
    </rPh>
    <rPh sb="2" eb="3">
      <t>ユウ</t>
    </rPh>
    <rPh sb="3" eb="4">
      <t>ケン</t>
    </rPh>
    <rPh sb="4" eb="5">
      <t>シャ</t>
    </rPh>
    <rPh sb="5" eb="6">
      <t>スウ</t>
    </rPh>
    <phoneticPr fontId="2"/>
  </si>
  <si>
    <t>投票者総数
（Ｂ＝Ｃ＋Ｄ＋Ｅ）</t>
    <rPh sb="0" eb="2">
      <t>トウヒョウ</t>
    </rPh>
    <rPh sb="2" eb="3">
      <t>シャ</t>
    </rPh>
    <rPh sb="3" eb="5">
      <t>ソウスウ</t>
    </rPh>
    <phoneticPr fontId="2"/>
  </si>
  <si>
    <t>期日前投票所での
投票者数（Ｄ）</t>
    <rPh sb="0" eb="2">
      <t>キジツ</t>
    </rPh>
    <rPh sb="2" eb="3">
      <t>ゼン</t>
    </rPh>
    <rPh sb="3" eb="5">
      <t>トウヒョウ</t>
    </rPh>
    <rPh sb="5" eb="6">
      <t>ジョ</t>
    </rPh>
    <rPh sb="9" eb="11">
      <t>トウヒョウ</t>
    </rPh>
    <rPh sb="11" eb="12">
      <t>シャ</t>
    </rPh>
    <rPh sb="12" eb="13">
      <t>スウ</t>
    </rPh>
    <phoneticPr fontId="2"/>
  </si>
  <si>
    <t>西 区</t>
    <rPh sb="0" eb="1">
      <t>ニシ</t>
    </rPh>
    <rPh sb="2" eb="3">
      <t>ク</t>
    </rPh>
    <phoneticPr fontId="2"/>
  </si>
  <si>
    <t>北 区</t>
    <rPh sb="0" eb="1">
      <t>キタ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</si>
  <si>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</si>
  <si>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</si>
  <si>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</si>
  <si>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 区</t>
    <rPh sb="0" eb="1">
      <t>サクラ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</si>
  <si>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</si>
  <si>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南 区</t>
    <rPh sb="0" eb="1">
      <t>ミナミ</t>
    </rPh>
    <rPh sb="2" eb="3">
      <t>ク</t>
    </rPh>
    <phoneticPr fontId="2"/>
  </si>
  <si>
    <t>緑 区</t>
    <rPh sb="0" eb="1">
      <t>ミドリ</t>
    </rPh>
    <rPh sb="2" eb="3">
      <t>ク</t>
    </rPh>
    <phoneticPr fontId="2"/>
  </si>
  <si>
    <t>岩槻区</t>
    <rPh sb="0" eb="2">
      <t>イワツキ</t>
    </rPh>
    <rPh sb="2" eb="3">
      <t>ク</t>
    </rPh>
    <phoneticPr fontId="2"/>
  </si>
  <si>
    <t>計</t>
    <phoneticPr fontId="2"/>
  </si>
  <si>
    <t>計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</si>
  <si>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</si>
  <si>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</si>
  <si>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選挙区別投票結果</t>
    <rPh sb="0" eb="2">
      <t>センキョ</t>
    </rPh>
    <rPh sb="2" eb="4">
      <t>クベツ</t>
    </rPh>
    <rPh sb="4" eb="6">
      <t>トウヒョウ</t>
    </rPh>
    <rPh sb="6" eb="8">
      <t>ケッカ</t>
    </rPh>
    <phoneticPr fontId="2"/>
  </si>
  <si>
    <t>【市議】</t>
    <rPh sb="1" eb="3">
      <t>シギ</t>
    </rPh>
    <phoneticPr fontId="2"/>
  </si>
  <si>
    <t>投票所での投票者数
（Ｃ）</t>
    <rPh sb="0" eb="2">
      <t>トウヒョウ</t>
    </rPh>
    <rPh sb="2" eb="3">
      <t>ジョ</t>
    </rPh>
    <rPh sb="5" eb="7">
      <t>トウヒョウ</t>
    </rPh>
    <rPh sb="7" eb="8">
      <t>シャ</t>
    </rPh>
    <rPh sb="8" eb="9">
      <t>スウ</t>
    </rPh>
    <phoneticPr fontId="2"/>
  </si>
  <si>
    <t>不在者投票者数
（Ｅ）</t>
    <rPh sb="0" eb="2">
      <t>フザイ</t>
    </rPh>
    <rPh sb="2" eb="3">
      <t>シャ</t>
    </rPh>
    <rPh sb="3" eb="5">
      <t>トウヒョウ</t>
    </rPh>
    <rPh sb="5" eb="7">
      <t>シャカズ</t>
    </rPh>
    <phoneticPr fontId="2"/>
  </si>
  <si>
    <t>投票率
（Ｂ／Ａ）</t>
    <rPh sb="0" eb="1">
      <t>トウ</t>
    </rPh>
    <rPh sb="1" eb="2">
      <t>ヒョウ</t>
    </rPh>
    <rPh sb="2" eb="3">
      <t>リツ</t>
    </rPh>
    <phoneticPr fontId="2"/>
  </si>
  <si>
    <t>計</t>
    <phoneticPr fontId="2"/>
  </si>
  <si>
    <t>【西区】</t>
    <rPh sb="1" eb="3">
      <t>ニシク</t>
    </rPh>
    <phoneticPr fontId="2"/>
  </si>
  <si>
    <t>【大宮区】</t>
    <rPh sb="1" eb="3">
      <t>オオミヤ</t>
    </rPh>
    <rPh sb="3" eb="4">
      <t>ク</t>
    </rPh>
    <phoneticPr fontId="2"/>
  </si>
  <si>
    <t>【見沼区】</t>
    <rPh sb="1" eb="3">
      <t>ミヌマ</t>
    </rPh>
    <rPh sb="3" eb="4">
      <t>ク</t>
    </rPh>
    <phoneticPr fontId="2"/>
  </si>
  <si>
    <t>【中央区】</t>
    <rPh sb="1" eb="3">
      <t>チュウオウ</t>
    </rPh>
    <rPh sb="3" eb="4">
      <t>ク</t>
    </rPh>
    <phoneticPr fontId="2"/>
  </si>
  <si>
    <t>【桜区】</t>
    <rPh sb="1" eb="2">
      <t>サクラ</t>
    </rPh>
    <rPh sb="2" eb="3">
      <t>ク</t>
    </rPh>
    <phoneticPr fontId="2"/>
  </si>
  <si>
    <t>【浦和区】</t>
    <rPh sb="1" eb="3">
      <t>ウラワ</t>
    </rPh>
    <rPh sb="3" eb="4">
      <t>ク</t>
    </rPh>
    <phoneticPr fontId="2"/>
  </si>
  <si>
    <t>【南区】</t>
    <rPh sb="1" eb="2">
      <t>ミナミ</t>
    </rPh>
    <rPh sb="2" eb="3">
      <t>ク</t>
    </rPh>
    <phoneticPr fontId="2"/>
  </si>
  <si>
    <t>【緑区】</t>
    <rPh sb="1" eb="2">
      <t>ミドリ</t>
    </rPh>
    <rPh sb="2" eb="3">
      <t>ク</t>
    </rPh>
    <phoneticPr fontId="2"/>
  </si>
  <si>
    <t>【岩槻区】</t>
    <rPh sb="1" eb="3">
      <t>イワツキ</t>
    </rPh>
    <rPh sb="3" eb="4">
      <t>ク</t>
    </rPh>
    <phoneticPr fontId="2"/>
  </si>
  <si>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</si>
  <si>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</si>
  <si>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</si>
  <si>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</si>
  <si>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</si>
  <si>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</si>
  <si>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</si>
  <si>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</si>
  <si>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</si>
  <si>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【北区】</t>
    <rPh sb="1" eb="2">
      <t>キタ</t>
    </rPh>
    <rPh sb="2" eb="3">
      <t>ク</t>
    </rPh>
    <phoneticPr fontId="2"/>
  </si>
  <si>
    <t>穂積コミュニティ会館</t>
  </si>
  <si>
    <t>指扇北小学校</t>
  </si>
  <si>
    <t>西区役所</t>
  </si>
  <si>
    <t>内野本郷自治会館</t>
  </si>
  <si>
    <t>宮前町二丁目自治会館</t>
  </si>
  <si>
    <t>大宮西中学校</t>
  </si>
  <si>
    <t>三橋西保育園</t>
  </si>
  <si>
    <t>大宮西小学校</t>
  </si>
  <si>
    <t>春光園　うえみず</t>
  </si>
  <si>
    <t>第10区</t>
  </si>
  <si>
    <t>栄小学校</t>
  </si>
  <si>
    <t>第11区</t>
  </si>
  <si>
    <t>五味貝戸自治会館</t>
  </si>
  <si>
    <t>第12区</t>
  </si>
  <si>
    <t>指扇小学校</t>
  </si>
  <si>
    <t>第13区</t>
  </si>
  <si>
    <t>赤羽根自治会館</t>
  </si>
  <si>
    <t>第14区</t>
  </si>
  <si>
    <t>土屋中学校</t>
  </si>
  <si>
    <t>第15区</t>
  </si>
  <si>
    <t>県立大宮武蔵野高等学校</t>
  </si>
  <si>
    <t>第16区</t>
  </si>
  <si>
    <t>馬宮西小学校</t>
  </si>
  <si>
    <t>第17区</t>
  </si>
  <si>
    <t>馬宮中学校</t>
  </si>
  <si>
    <t>第18区</t>
  </si>
  <si>
    <t>植水公民館</t>
  </si>
  <si>
    <t>第19区</t>
  </si>
  <si>
    <t>植水小学校</t>
  </si>
  <si>
    <t>大宮別所小学校</t>
  </si>
  <si>
    <t>宮原中学校</t>
  </si>
  <si>
    <t>泰平小学校</t>
  </si>
  <si>
    <t>宮原公民館</t>
  </si>
  <si>
    <t>宮原小学校</t>
  </si>
  <si>
    <t>奈良保育園</t>
  </si>
  <si>
    <t>奈良町自治会館</t>
  </si>
  <si>
    <t>日進北小学校</t>
  </si>
  <si>
    <t>産業振興会館</t>
  </si>
  <si>
    <t>宮原町３丁目自治会館</t>
  </si>
  <si>
    <t>宮原町２丁目自治会館</t>
  </si>
  <si>
    <t>大砂土小学校</t>
  </si>
  <si>
    <t>本郷会館</t>
  </si>
  <si>
    <t>土呂中学校</t>
  </si>
  <si>
    <t>植竹中学校</t>
  </si>
  <si>
    <t>北区役所</t>
  </si>
  <si>
    <t>東大成小学校</t>
  </si>
  <si>
    <t>松原自治会館</t>
  </si>
  <si>
    <t>日進小学校</t>
  </si>
  <si>
    <t>第20区</t>
  </si>
  <si>
    <t>日進町１丁目自治会館</t>
  </si>
  <si>
    <t>第21区</t>
  </si>
  <si>
    <t>日進公園コミュニティセンター</t>
  </si>
  <si>
    <t>第22区</t>
  </si>
  <si>
    <t>日進中学校</t>
  </si>
  <si>
    <t>第23区</t>
  </si>
  <si>
    <t>東大成１丁目自治会館</t>
  </si>
  <si>
    <t>第24区</t>
  </si>
  <si>
    <t>高齢者生きがい活動センター</t>
  </si>
  <si>
    <t>第25区</t>
  </si>
  <si>
    <t>植竹小学校</t>
  </si>
  <si>
    <t>大成小学校</t>
  </si>
  <si>
    <t>大成中学校</t>
  </si>
  <si>
    <t>櫛引町１丁目自治会館</t>
  </si>
  <si>
    <t>大宮なみき幼稚園</t>
  </si>
  <si>
    <t>三橋小学校</t>
  </si>
  <si>
    <t>大宮西高等学校</t>
  </si>
  <si>
    <t>三つ和会館</t>
  </si>
  <si>
    <t>上小保育園</t>
  </si>
  <si>
    <t>上小小学校</t>
  </si>
  <si>
    <t>桜木小学校</t>
  </si>
  <si>
    <t>桜木中学校</t>
  </si>
  <si>
    <t>大宮区役所</t>
  </si>
  <si>
    <t>大宮北小学校</t>
  </si>
  <si>
    <t>神戸幼稚園</t>
  </si>
  <si>
    <t>大宮北中学校</t>
  </si>
  <si>
    <t>大宮東小学校</t>
  </si>
  <si>
    <t>大宮東中学校</t>
  </si>
  <si>
    <t>大宮工房館</t>
  </si>
  <si>
    <t>芝川小学校</t>
  </si>
  <si>
    <t>大宮南中学校</t>
  </si>
  <si>
    <t>大宮南小学校</t>
  </si>
  <si>
    <t>北袋町自治会館</t>
  </si>
  <si>
    <t>見沼小学校</t>
  </si>
  <si>
    <t>東大宮４丁目自治会館</t>
  </si>
  <si>
    <t>東大宮自治会館</t>
  </si>
  <si>
    <t>島小学校</t>
  </si>
  <si>
    <t>春岡幼稚園</t>
  </si>
  <si>
    <t>春野中学校</t>
  </si>
  <si>
    <t>春野小学校</t>
  </si>
  <si>
    <t>春岡公民館</t>
  </si>
  <si>
    <t>春岡小学校</t>
  </si>
  <si>
    <t>島町自治会館</t>
  </si>
  <si>
    <t>見沼区役所</t>
  </si>
  <si>
    <t>大砂土東小学校</t>
  </si>
  <si>
    <t>大砂土中学校</t>
  </si>
  <si>
    <t>県立大宮商業高等学校</t>
  </si>
  <si>
    <t>蓮沼小学校</t>
  </si>
  <si>
    <t>春里中学校</t>
  </si>
  <si>
    <t>七里小学校</t>
  </si>
  <si>
    <t>大谷中学校</t>
  </si>
  <si>
    <t>大和田保育園</t>
  </si>
  <si>
    <t>大宮八幡中学校</t>
  </si>
  <si>
    <t>台・一ノ久保特定土地区画整理組合事務所</t>
  </si>
  <si>
    <t>大谷小学校</t>
  </si>
  <si>
    <t>東宮下小学校</t>
  </si>
  <si>
    <t>片柳中学校</t>
  </si>
  <si>
    <t>片柳小学校</t>
  </si>
  <si>
    <t>第26区</t>
  </si>
  <si>
    <t>海老沼小学校</t>
  </si>
  <si>
    <t>第27区</t>
  </si>
  <si>
    <t>片柳児童センター</t>
  </si>
  <si>
    <t>第28区</t>
  </si>
  <si>
    <t>中川自治会館</t>
  </si>
  <si>
    <t>与野西北小学校</t>
  </si>
  <si>
    <t>与野八幡小学校</t>
  </si>
  <si>
    <t>上落合公民館</t>
  </si>
  <si>
    <t>しんせい幼稚園</t>
  </si>
  <si>
    <t>上落合小学校</t>
  </si>
  <si>
    <t>上落合保育園</t>
  </si>
  <si>
    <t>下落合小学校</t>
  </si>
  <si>
    <t>下落合団地保育園</t>
  </si>
  <si>
    <t>中央区役所</t>
  </si>
  <si>
    <t>与野本町コミュニティセンター</t>
  </si>
  <si>
    <t>与野本町公民館</t>
  </si>
  <si>
    <t>西与野コミュニティホール</t>
  </si>
  <si>
    <t>八王子中学校</t>
  </si>
  <si>
    <t>上峰コミュニティホール</t>
  </si>
  <si>
    <t>与野西中学校</t>
  </si>
  <si>
    <t>鈴谷東保育園</t>
  </si>
  <si>
    <t>向原児童センター</t>
  </si>
  <si>
    <t>中里自治会館</t>
  </si>
  <si>
    <t>大戸小学校</t>
  </si>
  <si>
    <t>鈴谷小学校</t>
  </si>
  <si>
    <t>与野南小学校</t>
  </si>
  <si>
    <t>与野南中学校</t>
  </si>
  <si>
    <t>白鍬保育園</t>
  </si>
  <si>
    <t>大久保中学校</t>
  </si>
  <si>
    <t>神田小学校</t>
  </si>
  <si>
    <t>上大久保中学校</t>
  </si>
  <si>
    <t>上大久保保育園</t>
  </si>
  <si>
    <t>大久保東小学校</t>
  </si>
  <si>
    <t>浦和西体育館</t>
  </si>
  <si>
    <t>栄和公民館</t>
  </si>
  <si>
    <t>栄和小学校</t>
  </si>
  <si>
    <t>中島小学校</t>
  </si>
  <si>
    <t>土合中学校</t>
  </si>
  <si>
    <t>土合小学校</t>
  </si>
  <si>
    <t>桜区役所</t>
  </si>
  <si>
    <t>新開小学校</t>
  </si>
  <si>
    <t>土合公民館</t>
  </si>
  <si>
    <t>田島公民館</t>
  </si>
  <si>
    <t>田島保育園</t>
  </si>
  <si>
    <t>田島小学校</t>
  </si>
  <si>
    <t>大原中学校</t>
  </si>
  <si>
    <t>浦和西高等学校</t>
  </si>
  <si>
    <t>上木崎小学校</t>
  </si>
  <si>
    <t>針ヶ谷公民館</t>
  </si>
  <si>
    <t>常盤北小学校</t>
  </si>
  <si>
    <t>針ヶ谷保育園</t>
  </si>
  <si>
    <t>針ヶ谷小学校</t>
  </si>
  <si>
    <t>木崎小学校</t>
  </si>
  <si>
    <t>大東公民館</t>
  </si>
  <si>
    <t>大東小学校</t>
  </si>
  <si>
    <t>木崎中学校</t>
  </si>
  <si>
    <t>南箇公民館</t>
  </si>
  <si>
    <t>本太中学校</t>
  </si>
  <si>
    <t>県立浦和高等学校</t>
  </si>
  <si>
    <t>北浦和小学校</t>
  </si>
  <si>
    <t>常盤公民館</t>
  </si>
  <si>
    <t>常盤小学校</t>
  </si>
  <si>
    <t>市立浦和高等学校</t>
  </si>
  <si>
    <t>本太公民館</t>
  </si>
  <si>
    <t>本太小学校</t>
  </si>
  <si>
    <t>常盤保育園</t>
  </si>
  <si>
    <t>浦和区役所</t>
  </si>
  <si>
    <t>仲町公民館</t>
  </si>
  <si>
    <t>仲本小学校</t>
  </si>
  <si>
    <t>仲本公民館</t>
  </si>
  <si>
    <t>高砂小学校</t>
  </si>
  <si>
    <t>岸町公民館</t>
  </si>
  <si>
    <t>浦和別所小学校</t>
  </si>
  <si>
    <t>別所公民館</t>
  </si>
  <si>
    <t>鹿手袋１丁目自治会集会所</t>
  </si>
  <si>
    <t>武蔵浦和保育園</t>
  </si>
  <si>
    <t>浦和大里小学校</t>
  </si>
  <si>
    <t>南区役所</t>
  </si>
  <si>
    <t>沼影小学校</t>
  </si>
  <si>
    <t>曲本保育園</t>
  </si>
  <si>
    <t>西浦和公民館</t>
  </si>
  <si>
    <t>まつもと幼稚園</t>
  </si>
  <si>
    <t>西浦和小学校</t>
  </si>
  <si>
    <t>内谷中学校</t>
  </si>
  <si>
    <t>辻保育園</t>
  </si>
  <si>
    <t>白幡保育園</t>
  </si>
  <si>
    <t>白幡中学校</t>
  </si>
  <si>
    <t>南浦和小学校</t>
  </si>
  <si>
    <t>岸中学校</t>
  </si>
  <si>
    <t>南浦和幼稚園</t>
  </si>
  <si>
    <t>南浦和保育園</t>
  </si>
  <si>
    <t>南浦和中学校</t>
  </si>
  <si>
    <t>辻南小学校</t>
  </si>
  <si>
    <t>文蔵公民館</t>
  </si>
  <si>
    <t>文蔵小学校</t>
  </si>
  <si>
    <t>文蔵保育園</t>
  </si>
  <si>
    <t>南浦和団地集会所</t>
  </si>
  <si>
    <t>大谷場東小学校</t>
  </si>
  <si>
    <t>大谷場小学校</t>
  </si>
  <si>
    <t>谷田小学校</t>
  </si>
  <si>
    <t>第29区</t>
  </si>
  <si>
    <t>はとり幼稚園</t>
  </si>
  <si>
    <t>第30区</t>
  </si>
  <si>
    <t>大谷口小学校</t>
  </si>
  <si>
    <t>第31区</t>
  </si>
  <si>
    <t>東浦和公民館</t>
  </si>
  <si>
    <t>第32区</t>
  </si>
  <si>
    <t>向小学校</t>
  </si>
  <si>
    <t>第33区</t>
  </si>
  <si>
    <t>善前小学校</t>
  </si>
  <si>
    <t>大古里公民館</t>
  </si>
  <si>
    <t>三室中学校</t>
  </si>
  <si>
    <t>野田小学校</t>
  </si>
  <si>
    <t>大門小学校</t>
  </si>
  <si>
    <t>尾間木公民館</t>
  </si>
  <si>
    <t>芝原小学校</t>
  </si>
  <si>
    <t>三室小学校</t>
  </si>
  <si>
    <t>三室ｼﾙﾊﾞｰﾜｰｸﾌﾟﾗｻﾞ</t>
  </si>
  <si>
    <t>道祖土小学校</t>
  </si>
  <si>
    <t>東浦和中学校</t>
  </si>
  <si>
    <t>原山公民館</t>
  </si>
  <si>
    <t>原山中学校</t>
  </si>
  <si>
    <t>原山小学校</t>
  </si>
  <si>
    <t>中尾小学校</t>
  </si>
  <si>
    <t>緑区役所</t>
  </si>
  <si>
    <t>尾間木小学校</t>
  </si>
  <si>
    <t>井沼方自治会館</t>
  </si>
  <si>
    <t>尾間木中学校</t>
  </si>
  <si>
    <t>大牧小学校</t>
  </si>
  <si>
    <t>附島自治会館</t>
  </si>
  <si>
    <t>美園小学校</t>
  </si>
  <si>
    <t>並木町自治会館</t>
  </si>
  <si>
    <t>西本町自治会館</t>
  </si>
  <si>
    <t>西町会館</t>
  </si>
  <si>
    <t>三町公民館</t>
  </si>
  <si>
    <t>はくつる幼稚園体育館</t>
  </si>
  <si>
    <t>岩槻区役所３階多目的室</t>
  </si>
  <si>
    <t>岩槻本丸公民館</t>
  </si>
  <si>
    <t>岩槻中学校</t>
  </si>
  <si>
    <t>林道町公民館</t>
  </si>
  <si>
    <t>岩槻区役所府内別館（旧保健センター）</t>
  </si>
  <si>
    <t>川通中学校</t>
  </si>
  <si>
    <t>大戸自治会館</t>
  </si>
  <si>
    <t>柏崎小学校</t>
  </si>
  <si>
    <t>加倉自治会館</t>
  </si>
  <si>
    <t>和土小学校</t>
  </si>
  <si>
    <t>飯塚自治会館</t>
  </si>
  <si>
    <t>新和小学校体育館</t>
  </si>
  <si>
    <t>高曽根自治会館</t>
  </si>
  <si>
    <t>慈恩寺中学校</t>
  </si>
  <si>
    <t>岩槻北部公民館</t>
  </si>
  <si>
    <t>徳力小学校</t>
  </si>
  <si>
    <t>小溝一丁目自治会館</t>
  </si>
  <si>
    <t>東岩槻小学校</t>
  </si>
  <si>
    <t>上里小学校</t>
  </si>
  <si>
    <t>ふれあいプラザいわつき</t>
  </si>
  <si>
    <t>城北中学校</t>
  </si>
  <si>
    <t>河合小学校体育館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</si>
</sst>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87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38" fontId="5" fillId="0" borderId="8" xfId="0" applyNumberFormat="1" applyFont="1" applyFill="1" applyBorder="1" applyProtection="1">
      <alignment vertical="center"/>
    </xf>
    <xf numFmtId="38" fontId="5" fillId="0" borderId="7" xfId="0" applyNumberFormat="1" applyFont="1" applyFill="1" applyBorder="1" applyProtection="1">
      <alignment vertical="center"/>
    </xf>
    <xf numFmtId="38" fontId="5" fillId="0" borderId="12" xfId="0" applyNumberFormat="1" applyFont="1" applyFill="1" applyBorder="1" applyProtection="1">
      <alignment vertical="center"/>
    </xf>
    <xf numFmtId="10" fontId="5" fillId="0" borderId="8" xfId="0" applyNumberFormat="1" applyFont="1" applyFill="1" applyBorder="1" applyProtection="1">
      <alignment vertical="center"/>
    </xf>
    <xf numFmtId="10" fontId="5" fillId="0" borderId="7" xfId="0" applyNumberFormat="1" applyFont="1" applyFill="1" applyBorder="1" applyProtection="1">
      <alignment vertical="center"/>
    </xf>
    <xf numFmtId="10" fontId="5" fillId="0" borderId="12" xfId="0" applyNumberFormat="1" applyFont="1" applyFill="1" applyBorder="1" applyProtection="1">
      <alignment vertical="center"/>
    </xf>
    <xf numFmtId="38" fontId="5" fillId="0" borderId="13" xfId="0" applyNumberFormat="1" applyFont="1" applyFill="1" applyBorder="1" applyProtection="1">
      <alignment vertical="center"/>
    </xf>
    <xf numFmtId="38" fontId="5" fillId="0" borderId="14" xfId="0" applyNumberFormat="1" applyFont="1" applyFill="1" applyBorder="1" applyProtection="1">
      <alignment vertical="center"/>
    </xf>
    <xf numFmtId="38" fontId="5" fillId="0" borderId="15" xfId="0" applyNumberFormat="1" applyFont="1" applyFill="1" applyBorder="1" applyProtection="1">
      <alignment vertical="center"/>
    </xf>
    <xf numFmtId="10" fontId="5" fillId="0" borderId="13" xfId="0" applyNumberFormat="1" applyFont="1" applyFill="1" applyBorder="1" applyProtection="1">
      <alignment vertical="center"/>
    </xf>
    <xf numFmtId="10" fontId="5" fillId="0" borderId="14" xfId="0" applyNumberFormat="1" applyFont="1" applyFill="1" applyBorder="1" applyProtection="1">
      <alignment vertical="center"/>
    </xf>
    <xf numFmtId="10" fontId="5" fillId="0" borderId="15" xfId="0" applyNumberFormat="1" applyFont="1" applyFill="1" applyBorder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38" fontId="5" fillId="0" borderId="17" xfId="0" applyNumberFormat="1" applyFont="1" applyFill="1" applyBorder="1" applyProtection="1">
      <alignment vertical="center"/>
    </xf>
    <xf numFmtId="38" fontId="5" fillId="0" borderId="18" xfId="0" applyNumberFormat="1" applyFont="1" applyFill="1" applyBorder="1" applyProtection="1">
      <alignment vertical="center"/>
    </xf>
    <xf numFmtId="38" fontId="5" fillId="0" borderId="19" xfId="0" applyNumberFormat="1" applyFont="1" applyFill="1" applyBorder="1" applyProtection="1">
      <alignment vertical="center"/>
    </xf>
    <xf numFmtId="10" fontId="5" fillId="0" borderId="16" xfId="1" applyNumberFormat="1" applyFont="1" applyFill="1" applyBorder="1" applyProtection="1">
      <alignment vertical="center"/>
    </xf>
    <xf numFmtId="10" fontId="5" fillId="0" borderId="18" xfId="1" applyNumberFormat="1" applyFont="1" applyFill="1" applyBorder="1" applyProtection="1">
      <alignment vertical="center"/>
    </xf>
    <xf numFmtId="10" fontId="5" fillId="0" borderId="20" xfId="1" applyNumberFormat="1" applyFont="1" applyFill="1" applyBorder="1" applyProtection="1">
      <alignment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Protection="1">
      <alignment vertical="center"/>
    </xf>
    <xf numFmtId="0" fontId="3" fillId="0" borderId="23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horizontal="center" vertical="center" wrapText="1"/>
    </xf>
    <xf numFmtId="38" fontId="5" fillId="0" borderId="25" xfId="0" applyNumberFormat="1" applyFont="1" applyFill="1" applyBorder="1" applyProtection="1">
      <alignment vertical="center"/>
    </xf>
    <xf numFmtId="38" fontId="5" fillId="0" borderId="26" xfId="0" applyNumberFormat="1" applyFont="1" applyFill="1" applyBorder="1" applyProtection="1">
      <alignment vertical="center"/>
    </xf>
    <xf numFmtId="38" fontId="5" fillId="0" borderId="27" xfId="0" applyNumberFormat="1" applyFont="1" applyFill="1" applyBorder="1" applyProtection="1">
      <alignment vertical="center"/>
    </xf>
    <xf numFmtId="38" fontId="4" fillId="0" borderId="2" xfId="0" applyNumberFormat="1" applyFont="1" applyFill="1" applyBorder="1" applyProtection="1">
      <alignment vertical="center"/>
      <protection locked="0"/>
    </xf>
    <xf numFmtId="38" fontId="4" fillId="0" borderId="7" xfId="0" applyNumberFormat="1" applyFont="1" applyFill="1" applyBorder="1" applyProtection="1">
      <alignment vertical="center"/>
      <protection locked="0"/>
    </xf>
    <xf numFmtId="0" fontId="4" fillId="0" borderId="0" xfId="0" applyFont="1" applyFill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38" fontId="4" fillId="0" borderId="2" xfId="0" applyNumberFormat="1" applyFont="1" applyFill="1" applyBorder="1" applyProtection="1">
      <alignment vertical="center"/>
    </xf>
    <xf numFmtId="38" fontId="4" fillId="0" borderId="7" xfId="0" applyNumberFormat="1" applyFont="1" applyFill="1" applyBorder="1" applyProtection="1">
      <alignment vertical="center"/>
    </xf>
    <xf numFmtId="38" fontId="4" fillId="0" borderId="5" xfId="0" applyNumberFormat="1" applyFont="1" applyFill="1" applyBorder="1" applyProtection="1">
      <alignment vertical="center"/>
    </xf>
    <xf numFmtId="38" fontId="4" fillId="0" borderId="8" xfId="0" applyNumberFormat="1" applyFont="1" applyFill="1" applyBorder="1" applyProtection="1">
      <alignment vertical="center"/>
    </xf>
    <xf numFmtId="38" fontId="4" fillId="0" borderId="36" xfId="0" applyNumberFormat="1" applyFont="1" applyFill="1" applyBorder="1" applyProtection="1">
      <alignment vertical="center"/>
    </xf>
    <xf numFmtId="10" fontId="4" fillId="0" borderId="2" xfId="1" applyNumberFormat="1" applyFont="1" applyFill="1" applyBorder="1" applyProtection="1">
      <alignment vertical="center"/>
    </xf>
    <xf numFmtId="10" fontId="4" fillId="0" borderId="7" xfId="1" applyNumberFormat="1" applyFont="1" applyFill="1" applyBorder="1" applyProtection="1">
      <alignment vertical="center"/>
    </xf>
    <xf numFmtId="10" fontId="4" fillId="0" borderId="5" xfId="1" applyNumberFormat="1" applyFont="1" applyFill="1" applyBorder="1" applyProtection="1">
      <alignment vertical="center"/>
    </xf>
    <xf numFmtId="38" fontId="4" fillId="0" borderId="0" xfId="0" applyNumberFormat="1" applyFont="1" applyFill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7" xfId="0" applyFont="1" applyFill="1" applyBorder="1" applyProtection="1">
      <alignment vertical="center"/>
    </xf>
    <xf numFmtId="38" fontId="4" fillId="0" borderId="9" xfId="0" applyNumberFormat="1" applyFont="1" applyFill="1" applyBorder="1" applyProtection="1">
      <alignment vertical="center"/>
    </xf>
    <xf numFmtId="38" fontId="4" fillId="0" borderId="10" xfId="0" applyNumberFormat="1" applyFont="1" applyFill="1" applyBorder="1" applyProtection="1">
      <alignment vertical="center"/>
    </xf>
    <xf numFmtId="38" fontId="4" fillId="0" borderId="11" xfId="0" applyNumberFormat="1" applyFont="1" applyFill="1" applyBorder="1" applyProtection="1">
      <alignment vertical="center"/>
    </xf>
    <xf numFmtId="10" fontId="4" fillId="0" borderId="9" xfId="0" applyNumberFormat="1" applyFont="1" applyFill="1" applyBorder="1" applyProtection="1">
      <alignment vertical="center"/>
    </xf>
    <xf numFmtId="10" fontId="4" fillId="0" borderId="10" xfId="0" applyNumberFormat="1" applyFont="1" applyFill="1" applyBorder="1" applyProtection="1">
      <alignment vertical="center"/>
    </xf>
    <xf numFmtId="10" fontId="4" fillId="0" borderId="11" xfId="0" applyNumberFormat="1" applyFont="1" applyFill="1" applyBorder="1" applyProtection="1">
      <alignment vertical="center"/>
    </xf>
    <xf numFmtId="10" fontId="5" fillId="0" borderId="25" xfId="0" applyNumberFormat="1" applyFont="1" applyFill="1" applyBorder="1" applyProtection="1">
      <alignment vertical="center"/>
    </xf>
    <xf numFmtId="10" fontId="5" fillId="0" borderId="34" xfId="0" applyNumberFormat="1" applyFont="1" applyFill="1" applyBorder="1" applyProtection="1">
      <alignment vertical="center"/>
    </xf>
    <xf numFmtId="10" fontId="5" fillId="0" borderId="35" xfId="0" applyNumberFormat="1" applyFont="1" applyFill="1" applyBorder="1" applyProtection="1">
      <alignment vertical="center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0" fontId="9" fillId="0" borderId="23" xfId="0" applyFont="1" applyFill="1" applyBorder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38" fontId="5" fillId="0" borderId="19" xfId="0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left" vertical="center" wrapText="1" indent="2"/>
    </xf>
    <xf numFmtId="0" fontId="5" fillId="0" borderId="39" xfId="0" applyFont="1" applyFill="1" applyBorder="1" applyAlignment="1" applyProtection="1">
      <alignment horizontal="left" vertical="center" indent="2"/>
    </xf>
    <xf numFmtId="0" fontId="5" fillId="0" borderId="40" xfId="0" applyFont="1" applyFill="1" applyBorder="1" applyAlignment="1" applyProtection="1">
      <alignment horizontal="left" vertical="center" indent="2"/>
    </xf>
    <xf numFmtId="0" fontId="10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23" xfId="0" applyFont="1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left" vertical="center" wrapText="1" indent="1"/>
    </xf>
    <xf numFmtId="0" fontId="4" fillId="0" borderId="39" xfId="0" applyFont="1" applyFill="1" applyBorder="1" applyAlignment="1" applyProtection="1">
      <alignment horizontal="left" vertical="center" indent="1"/>
    </xf>
    <xf numFmtId="0" fontId="4" fillId="0" borderId="40" xfId="0" applyFont="1" applyFill="1" applyBorder="1" applyAlignment="1" applyProtection="1">
      <alignment horizontal="left" vertical="center" indent="1"/>
    </xf>
  </cellXfs>
  <cellStyles count="6">
    <cellStyle name="パーセント" xfId="1" builtinId="5"/>
    <cellStyle name="パーセント 2" xfId="2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autoPageBreaks="0" fitToPage="1"/>
  </sheetPr>
  <dimension ref="B1:W16"/>
  <sheetViews>
    <sheetView showGridLines="0" view="pageBreakPreview" zoomScale="85" zoomScaleNormal="75" zoomScaleSheetLayoutView="85" workbookViewId="0">
      <selection activeCell="B1" sqref="B1:T1"/>
    </sheetView>
  </sheetViews>
  <sheetFormatPr defaultColWidth="9" defaultRowHeight="13.2" x14ac:dyDescent="0.2"/>
  <cols>
    <col min="1" max="1" width="3.33203125" style="1" customWidth="1"/>
    <col min="2" max="2" width="16.88671875" style="1" customWidth="1"/>
    <col min="3" max="20" width="9" style="1" customWidth="1"/>
    <col min="21" max="16384" width="9" style="1"/>
  </cols>
  <sheetData>
    <row r="1" spans="2:23" ht="27" customHeight="1" x14ac:dyDescent="0.2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2:23" ht="27" customHeight="1" x14ac:dyDescent="0.2">
      <c r="B2" s="74" t="s">
        <v>22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2:23" ht="24" customHeight="1" thickBot="1" x14ac:dyDescent="0.25">
      <c r="B3" s="62" t="s">
        <v>23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  <c r="S3" s="28"/>
      <c r="T3" s="28"/>
    </row>
    <row r="4" spans="2:23" ht="37.200000000000003" customHeight="1" x14ac:dyDescent="0.2">
      <c r="B4" s="69"/>
      <c r="C4" s="66" t="s">
        <v>5</v>
      </c>
      <c r="D4" s="67"/>
      <c r="E4" s="68"/>
      <c r="F4" s="66" t="s">
        <v>6</v>
      </c>
      <c r="G4" s="67"/>
      <c r="H4" s="68"/>
      <c r="I4" s="66" t="s">
        <v>24</v>
      </c>
      <c r="J4" s="67"/>
      <c r="K4" s="68"/>
      <c r="L4" s="71" t="s">
        <v>7</v>
      </c>
      <c r="M4" s="72"/>
      <c r="N4" s="73"/>
      <c r="O4" s="66" t="s">
        <v>25</v>
      </c>
      <c r="P4" s="67"/>
      <c r="Q4" s="68"/>
      <c r="R4" s="66" t="s">
        <v>26</v>
      </c>
      <c r="S4" s="67"/>
      <c r="T4" s="68"/>
    </row>
    <row r="5" spans="2:23" ht="25.2" customHeight="1" x14ac:dyDescent="0.2">
      <c r="B5" s="70"/>
      <c r="C5" s="2" t="s">
        <v>2</v>
      </c>
      <c r="D5" s="3" t="s">
        <v>3</v>
      </c>
      <c r="E5" s="4" t="s">
        <v>27</v>
      </c>
      <c r="F5" s="2" t="s">
        <v>2</v>
      </c>
      <c r="G5" s="3" t="s">
        <v>3</v>
      </c>
      <c r="H5" s="4" t="s">
        <v>27</v>
      </c>
      <c r="I5" s="2" t="s">
        <v>2</v>
      </c>
      <c r="J5" s="3" t="s">
        <v>3</v>
      </c>
      <c r="K5" s="4" t="s">
        <v>27</v>
      </c>
      <c r="L5" s="2" t="s">
        <v>2</v>
      </c>
      <c r="M5" s="3" t="s">
        <v>3</v>
      </c>
      <c r="N5" s="4" t="s">
        <v>27</v>
      </c>
      <c r="O5" s="2" t="s">
        <v>2</v>
      </c>
      <c r="P5" s="3" t="s">
        <v>3</v>
      </c>
      <c r="Q5" s="4" t="s">
        <v>27</v>
      </c>
      <c r="R5" s="2" t="s">
        <v>2</v>
      </c>
      <c r="S5" s="3" t="s">
        <v>3</v>
      </c>
      <c r="T5" s="4" t="s">
        <v>21</v>
      </c>
    </row>
    <row r="6" spans="2:23" ht="45" customHeight="1" thickBot="1" x14ac:dyDescent="0.25">
      <c r="B6" s="17" t="s">
        <v>4</v>
      </c>
      <c r="C6" s="18">
        <f>SUM(C7:C16)</f>
        <v>523283</v>
      </c>
      <c r="D6" s="19">
        <f>SUM(D7:D16)</f>
        <v>534954</v>
      </c>
      <c r="E6" s="64">
        <f>SUM(C6:D6)</f>
        <v>1058237</v>
      </c>
      <c r="F6" s="18">
        <f>SUM(F7:F16)</f>
        <v>198485</v>
      </c>
      <c r="G6" s="19">
        <f>SUM(G7:G16)</f>
        <v>205329</v>
      </c>
      <c r="H6" s="20">
        <f>SUM(F6:G6)</f>
        <v>403814</v>
      </c>
      <c r="I6" s="18">
        <f>SUM(I7:I16)</f>
        <v>149891</v>
      </c>
      <c r="J6" s="19">
        <f>SUM(J7:J16)</f>
        <v>147053</v>
      </c>
      <c r="K6" s="20">
        <f>SUM(I6:J6)</f>
        <v>296944</v>
      </c>
      <c r="L6" s="18">
        <f>SUM(L7:L16)</f>
        <v>48120</v>
      </c>
      <c r="M6" s="19">
        <f>SUM(M7:M16)</f>
        <v>57680</v>
      </c>
      <c r="N6" s="20">
        <f>SUM(L6:M6)</f>
        <v>105800</v>
      </c>
      <c r="O6" s="18">
        <f>SUM(O7:O16)</f>
        <v>474</v>
      </c>
      <c r="P6" s="19">
        <f>SUM(P7:P16)</f>
        <v>596</v>
      </c>
      <c r="Q6" s="20">
        <f>SUM(O6:P6)</f>
        <v>1070</v>
      </c>
      <c r="R6" s="21">
        <f>IF(OR(F6=0,C6=0),"",F6/C6)</f>
        <v>0.37930718177353362</v>
      </c>
      <c r="S6" s="22">
        <f>IF(OR(G6=0,D6=0),"",G6/D6)</f>
        <v>0.38382552518534302</v>
      </c>
      <c r="T6" s="23">
        <f>IF(OR(H6=0,E6=0),"",H6/E6)</f>
        <v>0.38159126925253983</v>
      </c>
    </row>
    <row r="7" spans="2:23" ht="45" customHeight="1" thickTop="1" x14ac:dyDescent="0.2">
      <c r="B7" s="29" t="s">
        <v>8</v>
      </c>
      <c r="C7" s="30">
        <v>36572</v>
      </c>
      <c r="D7" s="31">
        <v>37614</v>
      </c>
      <c r="E7" s="32">
        <v>74186</v>
      </c>
      <c r="F7" s="30">
        <v>14659</v>
      </c>
      <c r="G7" s="31">
        <v>15505</v>
      </c>
      <c r="H7" s="32">
        <v>30164</v>
      </c>
      <c r="I7" s="30">
        <v>9902</v>
      </c>
      <c r="J7" s="31">
        <v>9661</v>
      </c>
      <c r="K7" s="32">
        <v>19563</v>
      </c>
      <c r="L7" s="30">
        <v>4703</v>
      </c>
      <c r="M7" s="31">
        <v>5749</v>
      </c>
      <c r="N7" s="32">
        <v>10452</v>
      </c>
      <c r="O7" s="30">
        <v>54</v>
      </c>
      <c r="P7" s="31">
        <v>95</v>
      </c>
      <c r="Q7" s="32">
        <v>149</v>
      </c>
      <c r="R7" s="57">
        <f>F7/C7</f>
        <v>0.40082576834736955</v>
      </c>
      <c r="S7" s="58">
        <f>G7/D7</f>
        <v>0.41221353751262829</v>
      </c>
      <c r="T7" s="59">
        <f>H7/E7</f>
        <v>0.40659962796214921</v>
      </c>
    </row>
    <row r="8" spans="2:23" ht="45" customHeight="1" x14ac:dyDescent="0.2">
      <c r="B8" s="24" t="s">
        <v>9</v>
      </c>
      <c r="C8" s="5">
        <v>58972</v>
      </c>
      <c r="D8" s="6">
        <v>59944</v>
      </c>
      <c r="E8" s="7">
        <v>118916</v>
      </c>
      <c r="F8" s="5">
        <v>22606</v>
      </c>
      <c r="G8" s="6">
        <v>22633</v>
      </c>
      <c r="H8" s="7">
        <v>45239</v>
      </c>
      <c r="I8" s="5">
        <v>16782</v>
      </c>
      <c r="J8" s="6">
        <v>16249</v>
      </c>
      <c r="K8" s="7">
        <v>33031</v>
      </c>
      <c r="L8" s="5">
        <v>5775</v>
      </c>
      <c r="M8" s="6">
        <v>6336</v>
      </c>
      <c r="N8" s="7">
        <v>12111</v>
      </c>
      <c r="O8" s="5">
        <v>49</v>
      </c>
      <c r="P8" s="6">
        <v>48</v>
      </c>
      <c r="Q8" s="7">
        <v>97</v>
      </c>
      <c r="R8" s="8">
        <f t="shared" ref="R8" si="0">F8/C8</f>
        <v>0.38333446381333514</v>
      </c>
      <c r="S8" s="9">
        <f t="shared" ref="S8" si="1">G8/D8</f>
        <v>0.37756906446016281</v>
      </c>
      <c r="T8" s="10">
        <f t="shared" ref="T8" si="2">H8/E8</f>
        <v>0.38042820141948941</v>
      </c>
    </row>
    <row r="9" spans="2:23" ht="45" customHeight="1" x14ac:dyDescent="0.2">
      <c r="B9" s="24" t="s">
        <v>10</v>
      </c>
      <c r="C9" s="5">
        <v>47318</v>
      </c>
      <c r="D9" s="6">
        <v>48384</v>
      </c>
      <c r="E9" s="7">
        <v>95702</v>
      </c>
      <c r="F9" s="5">
        <v>18463</v>
      </c>
      <c r="G9" s="6">
        <v>18951</v>
      </c>
      <c r="H9" s="7">
        <v>37414</v>
      </c>
      <c r="I9" s="5">
        <v>14304</v>
      </c>
      <c r="J9" s="6">
        <v>13953</v>
      </c>
      <c r="K9" s="7">
        <v>28257</v>
      </c>
      <c r="L9" s="5">
        <v>4116</v>
      </c>
      <c r="M9" s="6">
        <v>4947</v>
      </c>
      <c r="N9" s="7">
        <v>9063</v>
      </c>
      <c r="O9" s="5">
        <v>43</v>
      </c>
      <c r="P9" s="6">
        <v>51</v>
      </c>
      <c r="Q9" s="7">
        <v>94</v>
      </c>
      <c r="R9" s="8">
        <f t="shared" ref="R9:R16" si="3">F9/C9</f>
        <v>0.3901897797878186</v>
      </c>
      <c r="S9" s="9">
        <f t="shared" ref="S9:S16" si="4">G9/D9</f>
        <v>0.39167906746031744</v>
      </c>
      <c r="T9" s="10">
        <f t="shared" ref="T9:T16" si="5">H9/E9</f>
        <v>0.39094271802052205</v>
      </c>
    </row>
    <row r="10" spans="2:23" ht="45" customHeight="1" x14ac:dyDescent="0.2">
      <c r="B10" s="24" t="s">
        <v>11</v>
      </c>
      <c r="C10" s="5">
        <v>65572</v>
      </c>
      <c r="D10" s="6">
        <v>67826</v>
      </c>
      <c r="E10" s="7">
        <v>133398</v>
      </c>
      <c r="F10" s="5">
        <v>25597</v>
      </c>
      <c r="G10" s="6">
        <v>26767</v>
      </c>
      <c r="H10" s="7">
        <v>52364</v>
      </c>
      <c r="I10" s="5">
        <v>19750</v>
      </c>
      <c r="J10" s="6">
        <v>19784</v>
      </c>
      <c r="K10" s="7">
        <v>39534</v>
      </c>
      <c r="L10" s="5">
        <v>5772</v>
      </c>
      <c r="M10" s="6">
        <v>6890</v>
      </c>
      <c r="N10" s="7">
        <v>12662</v>
      </c>
      <c r="O10" s="5">
        <v>75</v>
      </c>
      <c r="P10" s="6">
        <v>93</v>
      </c>
      <c r="Q10" s="7">
        <v>168</v>
      </c>
      <c r="R10" s="8">
        <f t="shared" si="3"/>
        <v>0.39036478984932593</v>
      </c>
      <c r="S10" s="9">
        <f t="shared" si="4"/>
        <v>0.39464217261817003</v>
      </c>
      <c r="T10" s="10">
        <f t="shared" si="5"/>
        <v>0.39253961828513173</v>
      </c>
    </row>
    <row r="11" spans="2:23" ht="45" customHeight="1" x14ac:dyDescent="0.2">
      <c r="B11" s="24" t="s">
        <v>12</v>
      </c>
      <c r="C11" s="5">
        <v>40466</v>
      </c>
      <c r="D11" s="6">
        <v>41714</v>
      </c>
      <c r="E11" s="7">
        <v>82180</v>
      </c>
      <c r="F11" s="5">
        <v>16331</v>
      </c>
      <c r="G11" s="6">
        <v>16859</v>
      </c>
      <c r="H11" s="7">
        <v>33190</v>
      </c>
      <c r="I11" s="5">
        <v>12361</v>
      </c>
      <c r="J11" s="6">
        <v>12193</v>
      </c>
      <c r="K11" s="7">
        <v>24554</v>
      </c>
      <c r="L11" s="5">
        <v>3954</v>
      </c>
      <c r="M11" s="6">
        <v>4628</v>
      </c>
      <c r="N11" s="7">
        <v>8582</v>
      </c>
      <c r="O11" s="5">
        <v>16</v>
      </c>
      <c r="P11" s="6">
        <v>38</v>
      </c>
      <c r="Q11" s="7">
        <v>54</v>
      </c>
      <c r="R11" s="8">
        <f t="shared" si="3"/>
        <v>0.40357337023674195</v>
      </c>
      <c r="S11" s="9">
        <f t="shared" si="4"/>
        <v>0.40415687778683418</v>
      </c>
      <c r="T11" s="10">
        <f t="shared" si="5"/>
        <v>0.40386955463616453</v>
      </c>
    </row>
    <row r="12" spans="2:23" ht="45" customHeight="1" x14ac:dyDescent="0.2">
      <c r="B12" s="24" t="s">
        <v>13</v>
      </c>
      <c r="C12" s="5">
        <v>39579</v>
      </c>
      <c r="D12" s="6">
        <v>38593</v>
      </c>
      <c r="E12" s="7">
        <v>78172</v>
      </c>
      <c r="F12" s="5">
        <v>14154</v>
      </c>
      <c r="G12" s="6">
        <v>14440</v>
      </c>
      <c r="H12" s="7">
        <v>28594</v>
      </c>
      <c r="I12" s="5">
        <v>10497</v>
      </c>
      <c r="J12" s="6">
        <v>10220</v>
      </c>
      <c r="K12" s="7">
        <v>20717</v>
      </c>
      <c r="L12" s="5">
        <v>3618</v>
      </c>
      <c r="M12" s="6">
        <v>4186</v>
      </c>
      <c r="N12" s="7">
        <v>7804</v>
      </c>
      <c r="O12" s="5">
        <v>39</v>
      </c>
      <c r="P12" s="6">
        <v>34</v>
      </c>
      <c r="Q12" s="7">
        <v>73</v>
      </c>
      <c r="R12" s="8">
        <f t="shared" si="3"/>
        <v>0.35761388615174716</v>
      </c>
      <c r="S12" s="9">
        <f t="shared" si="4"/>
        <v>0.37416111730106494</v>
      </c>
      <c r="T12" s="10">
        <f t="shared" si="5"/>
        <v>0.3657831448600522</v>
      </c>
    </row>
    <row r="13" spans="2:23" ht="45" customHeight="1" x14ac:dyDescent="0.2">
      <c r="B13" s="24" t="s">
        <v>14</v>
      </c>
      <c r="C13" s="5">
        <v>63006</v>
      </c>
      <c r="D13" s="6">
        <v>67818</v>
      </c>
      <c r="E13" s="7">
        <v>130824</v>
      </c>
      <c r="F13" s="5">
        <v>25546</v>
      </c>
      <c r="G13" s="6">
        <v>27038</v>
      </c>
      <c r="H13" s="7">
        <v>52584</v>
      </c>
      <c r="I13" s="5">
        <v>20410</v>
      </c>
      <c r="J13" s="6">
        <v>20562</v>
      </c>
      <c r="K13" s="7">
        <v>40972</v>
      </c>
      <c r="L13" s="5">
        <v>5076</v>
      </c>
      <c r="M13" s="6">
        <v>6427</v>
      </c>
      <c r="N13" s="7">
        <v>11503</v>
      </c>
      <c r="O13" s="5">
        <v>60</v>
      </c>
      <c r="P13" s="6">
        <v>49</v>
      </c>
      <c r="Q13" s="7">
        <v>109</v>
      </c>
      <c r="R13" s="8">
        <f t="shared" si="3"/>
        <v>0.40545344887788465</v>
      </c>
      <c r="S13" s="9">
        <f t="shared" si="4"/>
        <v>0.39868471497242619</v>
      </c>
      <c r="T13" s="10">
        <f t="shared" si="5"/>
        <v>0.40194459732159238</v>
      </c>
    </row>
    <row r="14" spans="2:23" ht="45" customHeight="1" x14ac:dyDescent="0.2">
      <c r="B14" s="24" t="s">
        <v>15</v>
      </c>
      <c r="C14" s="5">
        <v>75750</v>
      </c>
      <c r="D14" s="6">
        <v>75716</v>
      </c>
      <c r="E14" s="7">
        <v>151466</v>
      </c>
      <c r="F14" s="5">
        <v>27937</v>
      </c>
      <c r="G14" s="6">
        <v>28661</v>
      </c>
      <c r="H14" s="7">
        <v>56598</v>
      </c>
      <c r="I14" s="5">
        <v>21372</v>
      </c>
      <c r="J14" s="6">
        <v>20761</v>
      </c>
      <c r="K14" s="7">
        <v>42133</v>
      </c>
      <c r="L14" s="5">
        <v>6519</v>
      </c>
      <c r="M14" s="6">
        <v>7856</v>
      </c>
      <c r="N14" s="7">
        <v>14375</v>
      </c>
      <c r="O14" s="5">
        <v>46</v>
      </c>
      <c r="P14" s="6">
        <v>44</v>
      </c>
      <c r="Q14" s="7">
        <v>90</v>
      </c>
      <c r="R14" s="8">
        <f t="shared" si="3"/>
        <v>0.36880528052805278</v>
      </c>
      <c r="S14" s="9">
        <f t="shared" si="4"/>
        <v>0.37853293887685563</v>
      </c>
      <c r="T14" s="10">
        <f t="shared" si="5"/>
        <v>0.37366801790500836</v>
      </c>
    </row>
    <row r="15" spans="2:23" ht="45" customHeight="1" x14ac:dyDescent="0.2">
      <c r="B15" s="24" t="s">
        <v>16</v>
      </c>
      <c r="C15" s="5">
        <v>49283</v>
      </c>
      <c r="D15" s="6">
        <v>50835</v>
      </c>
      <c r="E15" s="7">
        <v>100118</v>
      </c>
      <c r="F15" s="5">
        <v>17632</v>
      </c>
      <c r="G15" s="6">
        <v>18433</v>
      </c>
      <c r="H15" s="7">
        <v>36065</v>
      </c>
      <c r="I15" s="5">
        <v>13113</v>
      </c>
      <c r="J15" s="6">
        <v>12893</v>
      </c>
      <c r="K15" s="7">
        <v>26006</v>
      </c>
      <c r="L15" s="5">
        <v>4471</v>
      </c>
      <c r="M15" s="6">
        <v>5471</v>
      </c>
      <c r="N15" s="7">
        <v>9942</v>
      </c>
      <c r="O15" s="5">
        <v>48</v>
      </c>
      <c r="P15" s="6">
        <v>69</v>
      </c>
      <c r="Q15" s="7">
        <v>117</v>
      </c>
      <c r="R15" s="8">
        <f t="shared" si="3"/>
        <v>0.35777042793661101</v>
      </c>
      <c r="S15" s="9">
        <f t="shared" si="4"/>
        <v>0.3626045047703354</v>
      </c>
      <c r="T15" s="10">
        <f t="shared" si="5"/>
        <v>0.3602249345771989</v>
      </c>
    </row>
    <row r="16" spans="2:23" ht="45" customHeight="1" thickBot="1" x14ac:dyDescent="0.25">
      <c r="B16" s="25" t="s">
        <v>17</v>
      </c>
      <c r="C16" s="11">
        <v>46765</v>
      </c>
      <c r="D16" s="12">
        <v>46510</v>
      </c>
      <c r="E16" s="13">
        <v>93275</v>
      </c>
      <c r="F16" s="11">
        <v>15560</v>
      </c>
      <c r="G16" s="12">
        <v>16042</v>
      </c>
      <c r="H16" s="13">
        <v>31602</v>
      </c>
      <c r="I16" s="11">
        <v>11400</v>
      </c>
      <c r="J16" s="12">
        <v>10777</v>
      </c>
      <c r="K16" s="13">
        <v>22177</v>
      </c>
      <c r="L16" s="11">
        <v>4116</v>
      </c>
      <c r="M16" s="12">
        <v>5190</v>
      </c>
      <c r="N16" s="13">
        <v>9306</v>
      </c>
      <c r="O16" s="11">
        <v>44</v>
      </c>
      <c r="P16" s="12">
        <v>75</v>
      </c>
      <c r="Q16" s="13">
        <v>119</v>
      </c>
      <c r="R16" s="14">
        <f t="shared" si="3"/>
        <v>0.33272746712284829</v>
      </c>
      <c r="S16" s="15">
        <f t="shared" si="4"/>
        <v>0.34491507202752097</v>
      </c>
      <c r="T16" s="16">
        <f t="shared" si="5"/>
        <v>0.33880461002412221</v>
      </c>
    </row>
  </sheetData>
  <sheetProtection algorithmName="SHA-512" hashValue="10/nEHe0x6rrwX+npy1xDZBlRPJh8N5ZkWYV1Xsle8Ys9t6QCUXU572LYFMiLEIrfjRvO9nzPgG31X7oFX+Orw==" saltValue="sns5feDc8Xev94oGEayBGA==" spinCount="100000" sheet="1" formatCells="0" formatColumns="0" formatRows="0"/>
  <mergeCells count="9">
    <mergeCell ref="B1:T1"/>
    <mergeCell ref="R4:T4"/>
    <mergeCell ref="B4:B5"/>
    <mergeCell ref="C4:E4"/>
    <mergeCell ref="F4:H4"/>
    <mergeCell ref="I4:K4"/>
    <mergeCell ref="O4:Q4"/>
    <mergeCell ref="L4:N4"/>
    <mergeCell ref="B2:W2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79" orientation="landscape" r:id="rId1"/>
  <headerFooter alignWithMargins="0">
    <oddFooter>&amp;R平成31年４月７日執行　さいたま市議会議員一般選挙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0" zoomScaleNormal="80" zoomScaleSheetLayoutView="80" workbookViewId="0">
      <selection activeCell="Q9" sqref="Q9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6.5" customHeight="1" x14ac:dyDescent="0.2">
      <c r="A5" s="78"/>
      <c r="B5" s="80"/>
      <c r="C5" s="61" t="s">
        <v>2</v>
      </c>
      <c r="D5" s="37" t="s">
        <v>3</v>
      </c>
      <c r="E5" s="38" t="s">
        <v>18</v>
      </c>
      <c r="F5" s="61" t="s">
        <v>2</v>
      </c>
      <c r="G5" s="37" t="s">
        <v>3</v>
      </c>
      <c r="H5" s="38" t="s">
        <v>19</v>
      </c>
      <c r="I5" s="61" t="s">
        <v>2</v>
      </c>
      <c r="J5" s="37" t="s">
        <v>3</v>
      </c>
      <c r="K5" s="38" t="s">
        <v>19</v>
      </c>
      <c r="L5" s="61" t="s">
        <v>2</v>
      </c>
      <c r="M5" s="37" t="s">
        <v>3</v>
      </c>
      <c r="N5" s="38" t="s">
        <v>19</v>
      </c>
      <c r="O5" s="61" t="s">
        <v>2</v>
      </c>
      <c r="P5" s="37" t="s">
        <v>3</v>
      </c>
      <c r="Q5" s="38" t="s">
        <v>19</v>
      </c>
      <c r="R5" s="61" t="s">
        <v>2</v>
      </c>
      <c r="S5" s="37" t="s">
        <v>3</v>
      </c>
      <c r="T5" s="38" t="s">
        <v>21</v>
      </c>
    </row>
    <row r="6" spans="1:22" ht="16.5" customHeight="1" x14ac:dyDescent="0.2">
      <c r="A6" s="36" t="s">
        <v>37</v>
      </c>
      <c r="B6" s="39" t="s">
        <v>265</v>
      </c>
      <c r="C6" s="40">
        <v>3611</v>
      </c>
      <c r="D6" s="41">
        <v>3741</v>
      </c>
      <c r="E6" s="41">
        <v>7352</v>
      </c>
      <c r="F6" s="40">
        <v>1381</v>
      </c>
      <c r="G6" s="41">
        <v>1473</v>
      </c>
      <c r="H6" s="42">
        <v>2854</v>
      </c>
      <c r="I6" s="43">
        <v>1034</v>
      </c>
      <c r="J6" s="41">
        <v>1070</v>
      </c>
      <c r="K6" s="42">
        <v>2104</v>
      </c>
      <c r="L6" s="33">
        <v>344</v>
      </c>
      <c r="M6" s="34">
        <v>399</v>
      </c>
      <c r="N6" s="42">
        <v>743</v>
      </c>
      <c r="O6" s="40">
        <v>3</v>
      </c>
      <c r="P6" s="44">
        <v>4</v>
      </c>
      <c r="Q6" s="42">
        <v>7</v>
      </c>
      <c r="R6" s="45">
        <f>IF(I6="","",F6/C6)</f>
        <v>0.3824425366934367</v>
      </c>
      <c r="S6" s="46">
        <f t="shared" ref="S6:T26" si="0">IF(J6="","",G6/D6)</f>
        <v>0.39374498797113072</v>
      </c>
      <c r="T6" s="47">
        <f t="shared" si="0"/>
        <v>0.38819368879216537</v>
      </c>
      <c r="U6" s="48"/>
      <c r="V6" s="48"/>
    </row>
    <row r="7" spans="1:22" ht="16.5" customHeight="1" x14ac:dyDescent="0.2">
      <c r="A7" s="36" t="s">
        <v>38</v>
      </c>
      <c r="B7" s="39" t="s">
        <v>266</v>
      </c>
      <c r="C7" s="40">
        <v>2581</v>
      </c>
      <c r="D7" s="41">
        <v>2659</v>
      </c>
      <c r="E7" s="41">
        <v>5240</v>
      </c>
      <c r="F7" s="40">
        <v>910</v>
      </c>
      <c r="G7" s="41">
        <v>1004</v>
      </c>
      <c r="H7" s="42">
        <v>1914</v>
      </c>
      <c r="I7" s="43">
        <v>656</v>
      </c>
      <c r="J7" s="41">
        <v>681</v>
      </c>
      <c r="K7" s="42">
        <v>1337</v>
      </c>
      <c r="L7" s="33">
        <v>253</v>
      </c>
      <c r="M7" s="34">
        <v>319</v>
      </c>
      <c r="N7" s="42">
        <v>572</v>
      </c>
      <c r="O7" s="40">
        <v>1</v>
      </c>
      <c r="P7" s="44">
        <v>4</v>
      </c>
      <c r="Q7" s="42">
        <v>5</v>
      </c>
      <c r="R7" s="45">
        <f t="shared" ref="R7:R26" si="1">IF(I7="","",F7/C7)</f>
        <v>0.35257652072839984</v>
      </c>
      <c r="S7" s="46">
        <f t="shared" si="0"/>
        <v>0.3775855584806318</v>
      </c>
      <c r="T7" s="47">
        <f t="shared" si="0"/>
        <v>0.36526717557251909</v>
      </c>
      <c r="U7" s="48"/>
      <c r="V7" s="48"/>
    </row>
    <row r="8" spans="1:22" ht="16.5" customHeight="1" x14ac:dyDescent="0.2">
      <c r="A8" s="36" t="s">
        <v>39</v>
      </c>
      <c r="B8" s="39" t="s">
        <v>267</v>
      </c>
      <c r="C8" s="40">
        <v>1914</v>
      </c>
      <c r="D8" s="41">
        <v>1673</v>
      </c>
      <c r="E8" s="41">
        <v>3587</v>
      </c>
      <c r="F8" s="40">
        <v>670</v>
      </c>
      <c r="G8" s="41">
        <v>631</v>
      </c>
      <c r="H8" s="42">
        <v>1301</v>
      </c>
      <c r="I8" s="43">
        <v>522</v>
      </c>
      <c r="J8" s="41">
        <v>456</v>
      </c>
      <c r="K8" s="42">
        <v>978</v>
      </c>
      <c r="L8" s="33">
        <v>144</v>
      </c>
      <c r="M8" s="34">
        <v>175</v>
      </c>
      <c r="N8" s="42">
        <v>319</v>
      </c>
      <c r="O8" s="40">
        <v>4</v>
      </c>
      <c r="P8" s="44">
        <v>0</v>
      </c>
      <c r="Q8" s="42">
        <v>4</v>
      </c>
      <c r="R8" s="45">
        <f t="shared" si="1"/>
        <v>0.35005224660397072</v>
      </c>
      <c r="S8" s="46">
        <f t="shared" si="0"/>
        <v>0.37716676628810519</v>
      </c>
      <c r="T8" s="47">
        <f t="shared" si="0"/>
        <v>0.36269863395595203</v>
      </c>
      <c r="U8" s="48"/>
      <c r="V8" s="48"/>
    </row>
    <row r="9" spans="1:22" ht="16.5" customHeight="1" x14ac:dyDescent="0.2">
      <c r="A9" s="36" t="s">
        <v>40</v>
      </c>
      <c r="B9" s="39" t="s">
        <v>268</v>
      </c>
      <c r="C9" s="40">
        <v>3704</v>
      </c>
      <c r="D9" s="41">
        <v>3763</v>
      </c>
      <c r="E9" s="41">
        <v>7467</v>
      </c>
      <c r="F9" s="40">
        <v>1157</v>
      </c>
      <c r="G9" s="41">
        <v>1211</v>
      </c>
      <c r="H9" s="42">
        <v>2368</v>
      </c>
      <c r="I9" s="43">
        <v>779</v>
      </c>
      <c r="J9" s="41">
        <v>702</v>
      </c>
      <c r="K9" s="42">
        <v>1481</v>
      </c>
      <c r="L9" s="33">
        <v>376</v>
      </c>
      <c r="M9" s="34">
        <v>507</v>
      </c>
      <c r="N9" s="42">
        <v>883</v>
      </c>
      <c r="O9" s="40">
        <v>2</v>
      </c>
      <c r="P9" s="44">
        <v>2</v>
      </c>
      <c r="Q9" s="42">
        <v>4</v>
      </c>
      <c r="R9" s="45">
        <f t="shared" si="1"/>
        <v>0.31236501079913609</v>
      </c>
      <c r="S9" s="46">
        <f t="shared" si="0"/>
        <v>0.32181769864469839</v>
      </c>
      <c r="T9" s="47">
        <f t="shared" si="0"/>
        <v>0.31712869961162449</v>
      </c>
      <c r="U9" s="48"/>
      <c r="V9" s="48"/>
    </row>
    <row r="10" spans="1:22" ht="16.5" customHeight="1" x14ac:dyDescent="0.2">
      <c r="A10" s="36" t="s">
        <v>41</v>
      </c>
      <c r="B10" s="39" t="s">
        <v>269</v>
      </c>
      <c r="C10" s="40">
        <v>2798</v>
      </c>
      <c r="D10" s="41">
        <v>2909</v>
      </c>
      <c r="E10" s="41">
        <v>5707</v>
      </c>
      <c r="F10" s="40">
        <v>1163</v>
      </c>
      <c r="G10" s="41">
        <v>1234</v>
      </c>
      <c r="H10" s="42">
        <v>2397</v>
      </c>
      <c r="I10" s="43">
        <v>826</v>
      </c>
      <c r="J10" s="41">
        <v>832</v>
      </c>
      <c r="K10" s="42">
        <v>1658</v>
      </c>
      <c r="L10" s="33">
        <v>333</v>
      </c>
      <c r="M10" s="34">
        <v>401</v>
      </c>
      <c r="N10" s="42">
        <v>734</v>
      </c>
      <c r="O10" s="40">
        <v>4</v>
      </c>
      <c r="P10" s="44">
        <v>1</v>
      </c>
      <c r="Q10" s="42">
        <v>5</v>
      </c>
      <c r="R10" s="45">
        <f t="shared" si="1"/>
        <v>0.4156540385989993</v>
      </c>
      <c r="S10" s="46">
        <f t="shared" si="0"/>
        <v>0.42420075627363357</v>
      </c>
      <c r="T10" s="47">
        <f t="shared" si="0"/>
        <v>0.42001051340459084</v>
      </c>
      <c r="U10" s="48"/>
      <c r="V10" s="48"/>
    </row>
    <row r="11" spans="1:22" ht="16.5" customHeight="1" x14ac:dyDescent="0.2">
      <c r="A11" s="36" t="s">
        <v>42</v>
      </c>
      <c r="B11" s="39" t="s">
        <v>270</v>
      </c>
      <c r="C11" s="40">
        <v>2198</v>
      </c>
      <c r="D11" s="41">
        <v>2310</v>
      </c>
      <c r="E11" s="41">
        <v>4508</v>
      </c>
      <c r="F11" s="40">
        <v>874</v>
      </c>
      <c r="G11" s="41">
        <v>910</v>
      </c>
      <c r="H11" s="42">
        <v>1784</v>
      </c>
      <c r="I11" s="43">
        <v>662</v>
      </c>
      <c r="J11" s="41">
        <v>651</v>
      </c>
      <c r="K11" s="42">
        <v>1313</v>
      </c>
      <c r="L11" s="33">
        <v>204</v>
      </c>
      <c r="M11" s="34">
        <v>251</v>
      </c>
      <c r="N11" s="42">
        <v>455</v>
      </c>
      <c r="O11" s="40">
        <v>8</v>
      </c>
      <c r="P11" s="44">
        <v>8</v>
      </c>
      <c r="Q11" s="42">
        <v>16</v>
      </c>
      <c r="R11" s="45">
        <f t="shared" si="1"/>
        <v>0.39763421292083712</v>
      </c>
      <c r="S11" s="46">
        <f t="shared" si="0"/>
        <v>0.39393939393939392</v>
      </c>
      <c r="T11" s="47">
        <f t="shared" si="0"/>
        <v>0.39574090505767523</v>
      </c>
      <c r="U11" s="48"/>
      <c r="V11" s="48"/>
    </row>
    <row r="12" spans="1:22" ht="16.5" customHeight="1" x14ac:dyDescent="0.2">
      <c r="A12" s="36" t="s">
        <v>43</v>
      </c>
      <c r="B12" s="39" t="s">
        <v>271</v>
      </c>
      <c r="C12" s="40">
        <v>1896</v>
      </c>
      <c r="D12" s="41">
        <v>2033</v>
      </c>
      <c r="E12" s="41">
        <v>3929</v>
      </c>
      <c r="F12" s="40">
        <v>682</v>
      </c>
      <c r="G12" s="41">
        <v>732</v>
      </c>
      <c r="H12" s="42">
        <v>1414</v>
      </c>
      <c r="I12" s="43">
        <v>492</v>
      </c>
      <c r="J12" s="41">
        <v>507</v>
      </c>
      <c r="K12" s="42">
        <v>999</v>
      </c>
      <c r="L12" s="33">
        <v>190</v>
      </c>
      <c r="M12" s="34">
        <v>223</v>
      </c>
      <c r="N12" s="42">
        <v>413</v>
      </c>
      <c r="O12" s="40">
        <v>0</v>
      </c>
      <c r="P12" s="44">
        <v>2</v>
      </c>
      <c r="Q12" s="42">
        <v>2</v>
      </c>
      <c r="R12" s="45">
        <f t="shared" si="1"/>
        <v>0.35970464135021096</v>
      </c>
      <c r="S12" s="46">
        <f t="shared" si="0"/>
        <v>0.36005902606984752</v>
      </c>
      <c r="T12" s="47">
        <f t="shared" si="0"/>
        <v>0.35988801221684907</v>
      </c>
      <c r="U12" s="48"/>
      <c r="V12" s="48"/>
    </row>
    <row r="13" spans="1:22" ht="16.5" customHeight="1" x14ac:dyDescent="0.2">
      <c r="A13" s="36" t="s">
        <v>44</v>
      </c>
      <c r="B13" s="39" t="s">
        <v>272</v>
      </c>
      <c r="C13" s="40">
        <v>1780</v>
      </c>
      <c r="D13" s="41">
        <v>1881</v>
      </c>
      <c r="E13" s="41">
        <v>3661</v>
      </c>
      <c r="F13" s="40">
        <v>654</v>
      </c>
      <c r="G13" s="41">
        <v>715</v>
      </c>
      <c r="H13" s="42">
        <v>1369</v>
      </c>
      <c r="I13" s="43">
        <v>524</v>
      </c>
      <c r="J13" s="41">
        <v>547</v>
      </c>
      <c r="K13" s="42">
        <v>1071</v>
      </c>
      <c r="L13" s="33">
        <v>130</v>
      </c>
      <c r="M13" s="34">
        <v>165</v>
      </c>
      <c r="N13" s="42">
        <v>295</v>
      </c>
      <c r="O13" s="40">
        <v>0</v>
      </c>
      <c r="P13" s="44">
        <v>3</v>
      </c>
      <c r="Q13" s="42">
        <v>3</v>
      </c>
      <c r="R13" s="45">
        <f t="shared" si="1"/>
        <v>0.36741573033707864</v>
      </c>
      <c r="S13" s="46">
        <f t="shared" si="0"/>
        <v>0.38011695906432746</v>
      </c>
      <c r="T13" s="47">
        <f t="shared" si="0"/>
        <v>0.37394154602567603</v>
      </c>
      <c r="U13" s="48"/>
      <c r="V13" s="48"/>
    </row>
    <row r="14" spans="1:22" ht="16.5" customHeight="1" x14ac:dyDescent="0.2">
      <c r="A14" s="36" t="s">
        <v>45</v>
      </c>
      <c r="B14" s="39" t="s">
        <v>273</v>
      </c>
      <c r="C14" s="40">
        <v>2138</v>
      </c>
      <c r="D14" s="41">
        <v>2285</v>
      </c>
      <c r="E14" s="41">
        <v>4423</v>
      </c>
      <c r="F14" s="40">
        <v>747</v>
      </c>
      <c r="G14" s="41">
        <v>769</v>
      </c>
      <c r="H14" s="42">
        <v>1516</v>
      </c>
      <c r="I14" s="43">
        <v>553</v>
      </c>
      <c r="J14" s="41">
        <v>547</v>
      </c>
      <c r="K14" s="42">
        <v>1100</v>
      </c>
      <c r="L14" s="33">
        <v>193</v>
      </c>
      <c r="M14" s="34">
        <v>218</v>
      </c>
      <c r="N14" s="42">
        <v>411</v>
      </c>
      <c r="O14" s="40">
        <v>1</v>
      </c>
      <c r="P14" s="44">
        <v>4</v>
      </c>
      <c r="Q14" s="42">
        <v>5</v>
      </c>
      <c r="R14" s="45">
        <f t="shared" si="1"/>
        <v>0.34939195509822263</v>
      </c>
      <c r="S14" s="46">
        <f t="shared" si="0"/>
        <v>0.33654266958424506</v>
      </c>
      <c r="T14" s="47">
        <f t="shared" si="0"/>
        <v>0.34275378702238302</v>
      </c>
      <c r="U14" s="48"/>
      <c r="V14" s="48"/>
    </row>
    <row r="15" spans="1:22" ht="16.5" customHeight="1" x14ac:dyDescent="0.2">
      <c r="A15" s="36" t="s">
        <v>56</v>
      </c>
      <c r="B15" s="39" t="s">
        <v>274</v>
      </c>
      <c r="C15" s="40">
        <v>2515</v>
      </c>
      <c r="D15" s="41">
        <v>2677</v>
      </c>
      <c r="E15" s="41">
        <v>5192</v>
      </c>
      <c r="F15" s="40">
        <v>810</v>
      </c>
      <c r="G15" s="41">
        <v>851</v>
      </c>
      <c r="H15" s="42">
        <v>1661</v>
      </c>
      <c r="I15" s="43">
        <v>545</v>
      </c>
      <c r="J15" s="41">
        <v>510</v>
      </c>
      <c r="K15" s="42">
        <v>1055</v>
      </c>
      <c r="L15" s="33">
        <v>265</v>
      </c>
      <c r="M15" s="34">
        <v>337</v>
      </c>
      <c r="N15" s="42">
        <v>602</v>
      </c>
      <c r="O15" s="40">
        <v>0</v>
      </c>
      <c r="P15" s="44">
        <v>4</v>
      </c>
      <c r="Q15" s="42">
        <v>4</v>
      </c>
      <c r="R15" s="45">
        <f t="shared" si="1"/>
        <v>0.32206759443339961</v>
      </c>
      <c r="S15" s="46">
        <f t="shared" si="0"/>
        <v>0.31789316398954054</v>
      </c>
      <c r="T15" s="47">
        <f t="shared" si="0"/>
        <v>0.31991525423728812</v>
      </c>
    </row>
    <row r="16" spans="1:22" ht="16.5" customHeight="1" x14ac:dyDescent="0.2">
      <c r="A16" s="36" t="s">
        <v>58</v>
      </c>
      <c r="B16" s="39" t="s">
        <v>275</v>
      </c>
      <c r="C16" s="40">
        <v>2029</v>
      </c>
      <c r="D16" s="41">
        <v>2192</v>
      </c>
      <c r="E16" s="41">
        <v>4221</v>
      </c>
      <c r="F16" s="40">
        <v>741</v>
      </c>
      <c r="G16" s="41">
        <v>783</v>
      </c>
      <c r="H16" s="42">
        <v>1524</v>
      </c>
      <c r="I16" s="43">
        <v>601</v>
      </c>
      <c r="J16" s="41">
        <v>598</v>
      </c>
      <c r="K16" s="42">
        <v>1199</v>
      </c>
      <c r="L16" s="33">
        <v>128</v>
      </c>
      <c r="M16" s="34">
        <v>162</v>
      </c>
      <c r="N16" s="42">
        <v>290</v>
      </c>
      <c r="O16" s="40">
        <v>12</v>
      </c>
      <c r="P16" s="44">
        <v>23</v>
      </c>
      <c r="Q16" s="42">
        <v>35</v>
      </c>
      <c r="R16" s="45">
        <f t="shared" si="1"/>
        <v>0.36520453425332677</v>
      </c>
      <c r="S16" s="46">
        <f t="shared" si="0"/>
        <v>0.35720802919708028</v>
      </c>
      <c r="T16" s="47">
        <f t="shared" si="0"/>
        <v>0.36105188343994316</v>
      </c>
    </row>
    <row r="17" spans="1:20" ht="16.5" customHeight="1" x14ac:dyDescent="0.2">
      <c r="A17" s="36" t="s">
        <v>60</v>
      </c>
      <c r="B17" s="39" t="s">
        <v>276</v>
      </c>
      <c r="C17" s="40">
        <v>1325</v>
      </c>
      <c r="D17" s="41">
        <v>1354</v>
      </c>
      <c r="E17" s="41">
        <v>2679</v>
      </c>
      <c r="F17" s="40">
        <v>523</v>
      </c>
      <c r="G17" s="41">
        <v>543</v>
      </c>
      <c r="H17" s="42">
        <v>1066</v>
      </c>
      <c r="I17" s="43">
        <v>466</v>
      </c>
      <c r="J17" s="41">
        <v>475</v>
      </c>
      <c r="K17" s="42">
        <v>941</v>
      </c>
      <c r="L17" s="33">
        <v>56</v>
      </c>
      <c r="M17" s="34">
        <v>68</v>
      </c>
      <c r="N17" s="42">
        <v>124</v>
      </c>
      <c r="O17" s="40">
        <v>1</v>
      </c>
      <c r="P17" s="44">
        <v>0</v>
      </c>
      <c r="Q17" s="42">
        <v>1</v>
      </c>
      <c r="R17" s="45">
        <f t="shared" si="1"/>
        <v>0.39471698113207548</v>
      </c>
      <c r="S17" s="46">
        <f t="shared" si="0"/>
        <v>0.40103397341211228</v>
      </c>
      <c r="T17" s="47">
        <f t="shared" si="0"/>
        <v>0.39790966778648751</v>
      </c>
    </row>
    <row r="18" spans="1:20" ht="16.5" customHeight="1" x14ac:dyDescent="0.2">
      <c r="A18" s="36" t="s">
        <v>62</v>
      </c>
      <c r="B18" s="39" t="s">
        <v>277</v>
      </c>
      <c r="C18" s="40">
        <v>2132</v>
      </c>
      <c r="D18" s="41">
        <v>2204</v>
      </c>
      <c r="E18" s="41">
        <v>4336</v>
      </c>
      <c r="F18" s="40">
        <v>789</v>
      </c>
      <c r="G18" s="41">
        <v>831</v>
      </c>
      <c r="H18" s="42">
        <v>1620</v>
      </c>
      <c r="I18" s="43">
        <v>648</v>
      </c>
      <c r="J18" s="41">
        <v>663</v>
      </c>
      <c r="K18" s="42">
        <v>1311</v>
      </c>
      <c r="L18" s="33">
        <v>140</v>
      </c>
      <c r="M18" s="34">
        <v>168</v>
      </c>
      <c r="N18" s="42">
        <v>308</v>
      </c>
      <c r="O18" s="40">
        <v>1</v>
      </c>
      <c r="P18" s="44">
        <v>0</v>
      </c>
      <c r="Q18" s="42">
        <v>1</v>
      </c>
      <c r="R18" s="45">
        <f t="shared" si="1"/>
        <v>0.3700750469043152</v>
      </c>
      <c r="S18" s="46">
        <f t="shared" si="0"/>
        <v>0.37704174228675136</v>
      </c>
      <c r="T18" s="47">
        <f t="shared" si="0"/>
        <v>0.37361623616236161</v>
      </c>
    </row>
    <row r="19" spans="1:20" ht="16.5" customHeight="1" x14ac:dyDescent="0.2">
      <c r="A19" s="36" t="s">
        <v>64</v>
      </c>
      <c r="B19" s="39" t="s">
        <v>278</v>
      </c>
      <c r="C19" s="40">
        <v>2528</v>
      </c>
      <c r="D19" s="41">
        <v>2682</v>
      </c>
      <c r="E19" s="41">
        <v>5210</v>
      </c>
      <c r="F19" s="40">
        <v>865</v>
      </c>
      <c r="G19" s="41">
        <v>922</v>
      </c>
      <c r="H19" s="42">
        <v>1787</v>
      </c>
      <c r="I19" s="43">
        <v>580</v>
      </c>
      <c r="J19" s="41">
        <v>550</v>
      </c>
      <c r="K19" s="42">
        <v>1130</v>
      </c>
      <c r="L19" s="33">
        <v>284</v>
      </c>
      <c r="M19" s="34">
        <v>371</v>
      </c>
      <c r="N19" s="42">
        <v>655</v>
      </c>
      <c r="O19" s="40">
        <v>1</v>
      </c>
      <c r="P19" s="44">
        <v>1</v>
      </c>
      <c r="Q19" s="42">
        <v>2</v>
      </c>
      <c r="R19" s="45">
        <f t="shared" si="1"/>
        <v>0.34216772151898733</v>
      </c>
      <c r="S19" s="46">
        <f t="shared" si="0"/>
        <v>0.34377330350484714</v>
      </c>
      <c r="T19" s="47">
        <f t="shared" si="0"/>
        <v>0.34299424184261035</v>
      </c>
    </row>
    <row r="20" spans="1:20" ht="16.5" customHeight="1" x14ac:dyDescent="0.2">
      <c r="A20" s="36" t="s">
        <v>66</v>
      </c>
      <c r="B20" s="39" t="s">
        <v>279</v>
      </c>
      <c r="C20" s="40">
        <v>2187</v>
      </c>
      <c r="D20" s="41">
        <v>2318</v>
      </c>
      <c r="E20" s="41">
        <v>4505</v>
      </c>
      <c r="F20" s="40">
        <v>847</v>
      </c>
      <c r="G20" s="41">
        <v>899</v>
      </c>
      <c r="H20" s="42">
        <v>1746</v>
      </c>
      <c r="I20" s="40">
        <v>572</v>
      </c>
      <c r="J20" s="41">
        <v>562</v>
      </c>
      <c r="K20" s="42">
        <v>1134</v>
      </c>
      <c r="L20" s="33">
        <v>275</v>
      </c>
      <c r="M20" s="34">
        <v>333</v>
      </c>
      <c r="N20" s="42">
        <v>608</v>
      </c>
      <c r="O20" s="40">
        <v>0</v>
      </c>
      <c r="P20" s="44">
        <v>4</v>
      </c>
      <c r="Q20" s="42">
        <v>4</v>
      </c>
      <c r="R20" s="45">
        <f t="shared" si="1"/>
        <v>0.38728852309099221</v>
      </c>
      <c r="S20" s="46">
        <f t="shared" si="0"/>
        <v>0.38783433994823124</v>
      </c>
      <c r="T20" s="47">
        <f t="shared" si="0"/>
        <v>0.38756936736958936</v>
      </c>
    </row>
    <row r="21" spans="1:20" ht="16.5" customHeight="1" x14ac:dyDescent="0.2">
      <c r="A21" s="36" t="s">
        <v>68</v>
      </c>
      <c r="B21" s="39" t="s">
        <v>280</v>
      </c>
      <c r="C21" s="40">
        <v>2295</v>
      </c>
      <c r="D21" s="41">
        <v>2490</v>
      </c>
      <c r="E21" s="41">
        <v>4785</v>
      </c>
      <c r="F21" s="40">
        <v>826</v>
      </c>
      <c r="G21" s="41">
        <v>884</v>
      </c>
      <c r="H21" s="42">
        <v>1710</v>
      </c>
      <c r="I21" s="40">
        <v>630</v>
      </c>
      <c r="J21" s="41">
        <v>636</v>
      </c>
      <c r="K21" s="42">
        <v>1266</v>
      </c>
      <c r="L21" s="33">
        <v>193</v>
      </c>
      <c r="M21" s="34">
        <v>246</v>
      </c>
      <c r="N21" s="42">
        <v>439</v>
      </c>
      <c r="O21" s="40">
        <v>3</v>
      </c>
      <c r="P21" s="44">
        <v>2</v>
      </c>
      <c r="Q21" s="42">
        <v>5</v>
      </c>
      <c r="R21" s="45">
        <f t="shared" si="1"/>
        <v>0.35991285403050111</v>
      </c>
      <c r="S21" s="46">
        <f t="shared" si="0"/>
        <v>0.35502008032128513</v>
      </c>
      <c r="T21" s="47">
        <f t="shared" si="0"/>
        <v>0.35736677115987459</v>
      </c>
    </row>
    <row r="22" spans="1:20" ht="16.5" customHeight="1" x14ac:dyDescent="0.2">
      <c r="A22" s="36" t="s">
        <v>70</v>
      </c>
      <c r="B22" s="39" t="s">
        <v>281</v>
      </c>
      <c r="C22" s="40">
        <v>2095</v>
      </c>
      <c r="D22" s="41">
        <v>1998</v>
      </c>
      <c r="E22" s="41">
        <v>4093</v>
      </c>
      <c r="F22" s="40">
        <v>749</v>
      </c>
      <c r="G22" s="41">
        <v>740</v>
      </c>
      <c r="H22" s="42">
        <v>1489</v>
      </c>
      <c r="I22" s="40">
        <v>587</v>
      </c>
      <c r="J22" s="41">
        <v>552</v>
      </c>
      <c r="K22" s="42">
        <v>1139</v>
      </c>
      <c r="L22" s="33">
        <v>162</v>
      </c>
      <c r="M22" s="34">
        <v>186</v>
      </c>
      <c r="N22" s="42">
        <v>348</v>
      </c>
      <c r="O22" s="40">
        <v>0</v>
      </c>
      <c r="P22" s="44">
        <v>2</v>
      </c>
      <c r="Q22" s="42">
        <v>2</v>
      </c>
      <c r="R22" s="45">
        <f t="shared" si="1"/>
        <v>0.35751789976133652</v>
      </c>
      <c r="S22" s="46">
        <f t="shared" si="0"/>
        <v>0.37037037037037035</v>
      </c>
      <c r="T22" s="47">
        <f t="shared" si="0"/>
        <v>0.36379183972636209</v>
      </c>
    </row>
    <row r="23" spans="1:20" ht="16.5" customHeight="1" x14ac:dyDescent="0.2">
      <c r="A23" s="36" t="s">
        <v>72</v>
      </c>
      <c r="B23" s="39" t="s">
        <v>282</v>
      </c>
      <c r="C23" s="40">
        <v>1341</v>
      </c>
      <c r="D23" s="41">
        <v>1351</v>
      </c>
      <c r="E23" s="41">
        <v>2692</v>
      </c>
      <c r="F23" s="40">
        <v>422</v>
      </c>
      <c r="G23" s="41">
        <v>432</v>
      </c>
      <c r="H23" s="42">
        <v>854</v>
      </c>
      <c r="I23" s="40">
        <v>321</v>
      </c>
      <c r="J23" s="41">
        <v>323</v>
      </c>
      <c r="K23" s="42">
        <v>644</v>
      </c>
      <c r="L23" s="33">
        <v>100</v>
      </c>
      <c r="M23" s="34">
        <v>109</v>
      </c>
      <c r="N23" s="42">
        <v>209</v>
      </c>
      <c r="O23" s="40">
        <v>1</v>
      </c>
      <c r="P23" s="44">
        <v>0</v>
      </c>
      <c r="Q23" s="42">
        <v>1</v>
      </c>
      <c r="R23" s="45">
        <f t="shared" si="1"/>
        <v>0.31469052945563014</v>
      </c>
      <c r="S23" s="46">
        <f t="shared" si="0"/>
        <v>0.31976313841598814</v>
      </c>
      <c r="T23" s="47">
        <f t="shared" si="0"/>
        <v>0.31723625557206536</v>
      </c>
    </row>
    <row r="24" spans="1:20" ht="16.5" customHeight="1" x14ac:dyDescent="0.2">
      <c r="A24" s="36" t="s">
        <v>74</v>
      </c>
      <c r="B24" s="39" t="s">
        <v>283</v>
      </c>
      <c r="C24" s="40">
        <v>2369</v>
      </c>
      <c r="D24" s="41">
        <v>2535</v>
      </c>
      <c r="E24" s="41">
        <v>4904</v>
      </c>
      <c r="F24" s="40">
        <v>952</v>
      </c>
      <c r="G24" s="41">
        <v>1007</v>
      </c>
      <c r="H24" s="42">
        <v>1959</v>
      </c>
      <c r="I24" s="40">
        <v>754</v>
      </c>
      <c r="J24" s="41">
        <v>768</v>
      </c>
      <c r="K24" s="42">
        <v>1522</v>
      </c>
      <c r="L24" s="33">
        <v>195</v>
      </c>
      <c r="M24" s="34">
        <v>236</v>
      </c>
      <c r="N24" s="42">
        <v>431</v>
      </c>
      <c r="O24" s="40">
        <v>3</v>
      </c>
      <c r="P24" s="44">
        <v>3</v>
      </c>
      <c r="Q24" s="42">
        <v>6</v>
      </c>
      <c r="R24" s="45">
        <f t="shared" si="1"/>
        <v>0.40185732376530181</v>
      </c>
      <c r="S24" s="46">
        <f t="shared" si="0"/>
        <v>0.39723865877712033</v>
      </c>
      <c r="T24" s="47">
        <f t="shared" si="0"/>
        <v>0.39946982055464925</v>
      </c>
    </row>
    <row r="25" spans="1:20" ht="16.5" customHeight="1" x14ac:dyDescent="0.2">
      <c r="A25" s="36" t="s">
        <v>95</v>
      </c>
      <c r="B25" s="39" t="s">
        <v>284</v>
      </c>
      <c r="C25" s="40">
        <v>1698</v>
      </c>
      <c r="D25" s="41">
        <v>1710</v>
      </c>
      <c r="E25" s="41">
        <v>3408</v>
      </c>
      <c r="F25" s="40">
        <v>618</v>
      </c>
      <c r="G25" s="41">
        <v>648</v>
      </c>
      <c r="H25" s="42">
        <v>1266</v>
      </c>
      <c r="I25" s="40">
        <v>498</v>
      </c>
      <c r="J25" s="41">
        <v>511</v>
      </c>
      <c r="K25" s="42">
        <v>1009</v>
      </c>
      <c r="L25" s="33">
        <v>119</v>
      </c>
      <c r="M25" s="34">
        <v>135</v>
      </c>
      <c r="N25" s="42">
        <v>254</v>
      </c>
      <c r="O25" s="40">
        <v>1</v>
      </c>
      <c r="P25" s="44">
        <v>2</v>
      </c>
      <c r="Q25" s="42">
        <v>3</v>
      </c>
      <c r="R25" s="45">
        <f t="shared" si="1"/>
        <v>0.36395759717314485</v>
      </c>
      <c r="S25" s="46">
        <f t="shared" si="0"/>
        <v>0.37894736842105264</v>
      </c>
      <c r="T25" s="47">
        <f t="shared" si="0"/>
        <v>0.37147887323943662</v>
      </c>
    </row>
    <row r="26" spans="1:20" ht="16.5" customHeight="1" thickBot="1" x14ac:dyDescent="0.25">
      <c r="A26" s="36" t="s">
        <v>97</v>
      </c>
      <c r="B26" s="39" t="s">
        <v>285</v>
      </c>
      <c r="C26" s="40">
        <v>4149</v>
      </c>
      <c r="D26" s="41">
        <v>4070</v>
      </c>
      <c r="E26" s="41">
        <v>8219</v>
      </c>
      <c r="F26" s="40">
        <v>1252</v>
      </c>
      <c r="G26" s="41">
        <v>1214</v>
      </c>
      <c r="H26" s="42">
        <v>2466</v>
      </c>
      <c r="I26" s="40">
        <v>863</v>
      </c>
      <c r="J26" s="41">
        <v>752</v>
      </c>
      <c r="K26" s="42">
        <v>1615</v>
      </c>
      <c r="L26" s="33">
        <v>387</v>
      </c>
      <c r="M26" s="34">
        <v>462</v>
      </c>
      <c r="N26" s="42">
        <v>849</v>
      </c>
      <c r="O26" s="40">
        <v>2</v>
      </c>
      <c r="P26" s="44">
        <v>0</v>
      </c>
      <c r="Q26" s="42">
        <v>2</v>
      </c>
      <c r="R26" s="45">
        <f t="shared" si="1"/>
        <v>0.30175946011087007</v>
      </c>
      <c r="S26" s="46">
        <f t="shared" si="0"/>
        <v>0.29828009828009827</v>
      </c>
      <c r="T26" s="47">
        <f t="shared" si="0"/>
        <v>0.30003650079085048</v>
      </c>
    </row>
    <row r="27" spans="1:20" ht="16.5" customHeight="1" thickTop="1" thickBot="1" x14ac:dyDescent="0.25">
      <c r="A27" s="49" t="s">
        <v>20</v>
      </c>
      <c r="B27" s="50"/>
      <c r="C27" s="51">
        <f t="shared" ref="C27:Q27" si="2">SUM(C6:C26)</f>
        <v>49283</v>
      </c>
      <c r="D27" s="52">
        <f t="shared" si="2"/>
        <v>50835</v>
      </c>
      <c r="E27" s="53">
        <f t="shared" si="2"/>
        <v>100118</v>
      </c>
      <c r="F27" s="51">
        <f t="shared" si="2"/>
        <v>17632</v>
      </c>
      <c r="G27" s="52">
        <f t="shared" si="2"/>
        <v>18433</v>
      </c>
      <c r="H27" s="53">
        <f t="shared" si="2"/>
        <v>36065</v>
      </c>
      <c r="I27" s="51">
        <f t="shared" si="2"/>
        <v>13113</v>
      </c>
      <c r="J27" s="52">
        <f t="shared" si="2"/>
        <v>12893</v>
      </c>
      <c r="K27" s="53">
        <f t="shared" si="2"/>
        <v>26006</v>
      </c>
      <c r="L27" s="51">
        <f t="shared" si="2"/>
        <v>4471</v>
      </c>
      <c r="M27" s="52">
        <f t="shared" si="2"/>
        <v>5471</v>
      </c>
      <c r="N27" s="53">
        <f t="shared" si="2"/>
        <v>9942</v>
      </c>
      <c r="O27" s="51">
        <f t="shared" si="2"/>
        <v>48</v>
      </c>
      <c r="P27" s="52">
        <f t="shared" si="2"/>
        <v>69</v>
      </c>
      <c r="Q27" s="53">
        <f t="shared" si="2"/>
        <v>117</v>
      </c>
      <c r="R27" s="54">
        <f>IF(OR(F27=0,C27=0),"",F27/C27)</f>
        <v>0.35777042793661101</v>
      </c>
      <c r="S27" s="55">
        <f>IF(OR(G27=0,D27=0),"",G27/D27)</f>
        <v>0.3626045047703354</v>
      </c>
      <c r="T27" s="56">
        <f>IF(OR(H27=0,E27=0),"",H27/E27)</f>
        <v>0.3602249345771989</v>
      </c>
    </row>
    <row r="28" spans="1:20" ht="16.5" customHeight="1" x14ac:dyDescent="0.2"/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</sheetData>
  <sheetProtection algorithmName="SHA-512" hashValue="HgIs3HKuZJzlu45VU3mIcm1UVhsYrBToTiZQ2nb07UEiL157bQBdBvXxBermBg+Gg5O8YYZMDj5XqBDzXqDCIQ==" saltValue="LsjatbRGkPKIkKwIyWAwFg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tabSelected="1" view="pageBreakPreview" zoomScale="80" zoomScaleNormal="80" zoomScaleSheetLayoutView="80" workbookViewId="0">
      <selection activeCell="L19" sqref="L19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6.5" customHeight="1" x14ac:dyDescent="0.2">
      <c r="A5" s="78"/>
      <c r="B5" s="80"/>
      <c r="C5" s="61" t="s">
        <v>2</v>
      </c>
      <c r="D5" s="37" t="s">
        <v>3</v>
      </c>
      <c r="E5" s="38" t="s">
        <v>18</v>
      </c>
      <c r="F5" s="61" t="s">
        <v>2</v>
      </c>
      <c r="G5" s="37" t="s">
        <v>3</v>
      </c>
      <c r="H5" s="38" t="s">
        <v>19</v>
      </c>
      <c r="I5" s="61" t="s">
        <v>2</v>
      </c>
      <c r="J5" s="37" t="s">
        <v>3</v>
      </c>
      <c r="K5" s="38" t="s">
        <v>19</v>
      </c>
      <c r="L5" s="61" t="s">
        <v>2</v>
      </c>
      <c r="M5" s="37" t="s">
        <v>3</v>
      </c>
      <c r="N5" s="38" t="s">
        <v>19</v>
      </c>
      <c r="O5" s="61" t="s">
        <v>2</v>
      </c>
      <c r="P5" s="37" t="s">
        <v>3</v>
      </c>
      <c r="Q5" s="38" t="s">
        <v>19</v>
      </c>
      <c r="R5" s="61" t="s">
        <v>2</v>
      </c>
      <c r="S5" s="37" t="s">
        <v>3</v>
      </c>
      <c r="T5" s="38" t="s">
        <v>21</v>
      </c>
    </row>
    <row r="6" spans="1:22" ht="16.5" customHeight="1" x14ac:dyDescent="0.2">
      <c r="A6" s="36" t="s">
        <v>37</v>
      </c>
      <c r="B6" s="39" t="s">
        <v>286</v>
      </c>
      <c r="C6" s="40">
        <v>1293</v>
      </c>
      <c r="D6" s="41">
        <v>1320</v>
      </c>
      <c r="E6" s="41">
        <v>2613</v>
      </c>
      <c r="F6" s="40">
        <v>480</v>
      </c>
      <c r="G6" s="41">
        <v>490</v>
      </c>
      <c r="H6" s="42">
        <v>970</v>
      </c>
      <c r="I6" s="43">
        <v>382</v>
      </c>
      <c r="J6" s="41">
        <v>368</v>
      </c>
      <c r="K6" s="42">
        <v>750</v>
      </c>
      <c r="L6" s="33">
        <v>97</v>
      </c>
      <c r="M6" s="34">
        <v>119</v>
      </c>
      <c r="N6" s="42">
        <v>216</v>
      </c>
      <c r="O6" s="40">
        <v>1</v>
      </c>
      <c r="P6" s="44">
        <v>3</v>
      </c>
      <c r="Q6" s="42">
        <v>4</v>
      </c>
      <c r="R6" s="45">
        <f>IF(I6="","",F6/C6)</f>
        <v>0.37122969837587005</v>
      </c>
      <c r="S6" s="46">
        <f t="shared" ref="S6:T32" si="0">IF(J6="","",G6/D6)</f>
        <v>0.37121212121212122</v>
      </c>
      <c r="T6" s="47">
        <f t="shared" si="0"/>
        <v>0.37122081898201303</v>
      </c>
      <c r="U6" s="48"/>
      <c r="V6" s="48"/>
    </row>
    <row r="7" spans="1:22" ht="16.5" customHeight="1" x14ac:dyDescent="0.2">
      <c r="A7" s="36" t="s">
        <v>38</v>
      </c>
      <c r="B7" s="39" t="s">
        <v>287</v>
      </c>
      <c r="C7" s="40">
        <v>2842</v>
      </c>
      <c r="D7" s="41">
        <v>2778</v>
      </c>
      <c r="E7" s="41">
        <v>5620</v>
      </c>
      <c r="F7" s="40">
        <v>974</v>
      </c>
      <c r="G7" s="41">
        <v>955</v>
      </c>
      <c r="H7" s="42">
        <v>1929</v>
      </c>
      <c r="I7" s="43">
        <v>679</v>
      </c>
      <c r="J7" s="41">
        <v>604</v>
      </c>
      <c r="K7" s="42">
        <v>1283</v>
      </c>
      <c r="L7" s="33">
        <v>293</v>
      </c>
      <c r="M7" s="34">
        <v>349</v>
      </c>
      <c r="N7" s="42">
        <v>642</v>
      </c>
      <c r="O7" s="40">
        <v>2</v>
      </c>
      <c r="P7" s="44">
        <v>2</v>
      </c>
      <c r="Q7" s="42">
        <v>4</v>
      </c>
      <c r="R7" s="45">
        <f t="shared" ref="R7:R32" si="1">IF(I7="","",F7/C7)</f>
        <v>0.34271639690358902</v>
      </c>
      <c r="S7" s="46">
        <f t="shared" si="0"/>
        <v>0.34377249820014399</v>
      </c>
      <c r="T7" s="47">
        <f t="shared" si="0"/>
        <v>0.34323843416370109</v>
      </c>
      <c r="U7" s="48"/>
      <c r="V7" s="48"/>
    </row>
    <row r="8" spans="1:22" ht="16.5" customHeight="1" x14ac:dyDescent="0.2">
      <c r="A8" s="36" t="s">
        <v>39</v>
      </c>
      <c r="B8" s="39" t="s">
        <v>288</v>
      </c>
      <c r="C8" s="40">
        <v>1450</v>
      </c>
      <c r="D8" s="41">
        <v>1450</v>
      </c>
      <c r="E8" s="41">
        <v>2900</v>
      </c>
      <c r="F8" s="40">
        <v>557</v>
      </c>
      <c r="G8" s="41">
        <v>522</v>
      </c>
      <c r="H8" s="42">
        <v>1079</v>
      </c>
      <c r="I8" s="43">
        <v>427</v>
      </c>
      <c r="J8" s="41">
        <v>373</v>
      </c>
      <c r="K8" s="42">
        <v>800</v>
      </c>
      <c r="L8" s="33">
        <v>128</v>
      </c>
      <c r="M8" s="34">
        <v>147</v>
      </c>
      <c r="N8" s="42">
        <v>275</v>
      </c>
      <c r="O8" s="40">
        <v>2</v>
      </c>
      <c r="P8" s="44">
        <v>2</v>
      </c>
      <c r="Q8" s="42">
        <v>4</v>
      </c>
      <c r="R8" s="45">
        <f t="shared" si="1"/>
        <v>0.38413793103448274</v>
      </c>
      <c r="S8" s="46">
        <f t="shared" si="0"/>
        <v>0.36</v>
      </c>
      <c r="T8" s="47">
        <f t="shared" si="0"/>
        <v>0.37206896551724139</v>
      </c>
      <c r="U8" s="48"/>
      <c r="V8" s="48"/>
    </row>
    <row r="9" spans="1:22" ht="16.5" customHeight="1" x14ac:dyDescent="0.2">
      <c r="A9" s="36" t="s">
        <v>40</v>
      </c>
      <c r="B9" s="39" t="s">
        <v>289</v>
      </c>
      <c r="C9" s="40">
        <v>1741</v>
      </c>
      <c r="D9" s="41">
        <v>1733</v>
      </c>
      <c r="E9" s="41">
        <v>3474</v>
      </c>
      <c r="F9" s="40">
        <v>577</v>
      </c>
      <c r="G9" s="41">
        <v>615</v>
      </c>
      <c r="H9" s="42">
        <v>1192</v>
      </c>
      <c r="I9" s="43">
        <v>358</v>
      </c>
      <c r="J9" s="41">
        <v>331</v>
      </c>
      <c r="K9" s="42">
        <v>689</v>
      </c>
      <c r="L9" s="33">
        <v>218</v>
      </c>
      <c r="M9" s="34">
        <v>282</v>
      </c>
      <c r="N9" s="42">
        <v>500</v>
      </c>
      <c r="O9" s="40">
        <v>1</v>
      </c>
      <c r="P9" s="44">
        <v>2</v>
      </c>
      <c r="Q9" s="42">
        <v>3</v>
      </c>
      <c r="R9" s="45">
        <f t="shared" si="1"/>
        <v>0.3314187248707639</v>
      </c>
      <c r="S9" s="46">
        <f t="shared" si="0"/>
        <v>0.35487593768032316</v>
      </c>
      <c r="T9" s="47">
        <f t="shared" si="0"/>
        <v>0.34312032239493379</v>
      </c>
      <c r="U9" s="48"/>
      <c r="V9" s="48"/>
    </row>
    <row r="10" spans="1:22" ht="16.5" customHeight="1" x14ac:dyDescent="0.2">
      <c r="A10" s="36" t="s">
        <v>41</v>
      </c>
      <c r="B10" s="39" t="s">
        <v>290</v>
      </c>
      <c r="C10" s="40">
        <v>2744</v>
      </c>
      <c r="D10" s="41">
        <v>2759</v>
      </c>
      <c r="E10" s="41">
        <v>5503</v>
      </c>
      <c r="F10" s="40">
        <v>795</v>
      </c>
      <c r="G10" s="41">
        <v>773</v>
      </c>
      <c r="H10" s="42">
        <v>1568</v>
      </c>
      <c r="I10" s="43">
        <v>593</v>
      </c>
      <c r="J10" s="41">
        <v>533</v>
      </c>
      <c r="K10" s="42">
        <v>1126</v>
      </c>
      <c r="L10" s="33">
        <v>200</v>
      </c>
      <c r="M10" s="34">
        <v>236</v>
      </c>
      <c r="N10" s="42">
        <v>436</v>
      </c>
      <c r="O10" s="40">
        <v>2</v>
      </c>
      <c r="P10" s="44">
        <v>4</v>
      </c>
      <c r="Q10" s="42">
        <v>6</v>
      </c>
      <c r="R10" s="45">
        <f t="shared" si="1"/>
        <v>0.28972303206997085</v>
      </c>
      <c r="S10" s="46">
        <f t="shared" si="0"/>
        <v>0.28017397607828926</v>
      </c>
      <c r="T10" s="47">
        <f t="shared" si="0"/>
        <v>0.28493548973287297</v>
      </c>
      <c r="U10" s="48"/>
      <c r="V10" s="48"/>
    </row>
    <row r="11" spans="1:22" ht="16.5" customHeight="1" x14ac:dyDescent="0.2">
      <c r="A11" s="36" t="s">
        <v>42</v>
      </c>
      <c r="B11" s="39" t="s">
        <v>291</v>
      </c>
      <c r="C11" s="40">
        <v>2018</v>
      </c>
      <c r="D11" s="41">
        <v>2129</v>
      </c>
      <c r="E11" s="41">
        <v>4147</v>
      </c>
      <c r="F11" s="40">
        <v>738</v>
      </c>
      <c r="G11" s="41">
        <v>772</v>
      </c>
      <c r="H11" s="42">
        <v>1510</v>
      </c>
      <c r="I11" s="43">
        <v>462</v>
      </c>
      <c r="J11" s="41">
        <v>463</v>
      </c>
      <c r="K11" s="42">
        <v>925</v>
      </c>
      <c r="L11" s="33">
        <v>273</v>
      </c>
      <c r="M11" s="34">
        <v>308</v>
      </c>
      <c r="N11" s="42">
        <v>581</v>
      </c>
      <c r="O11" s="40">
        <v>3</v>
      </c>
      <c r="P11" s="44">
        <v>1</v>
      </c>
      <c r="Q11" s="42">
        <v>4</v>
      </c>
      <c r="R11" s="45">
        <f t="shared" si="1"/>
        <v>0.36570862239841428</v>
      </c>
      <c r="S11" s="46">
        <f t="shared" si="0"/>
        <v>0.36261155472052609</v>
      </c>
      <c r="T11" s="47">
        <f t="shared" si="0"/>
        <v>0.36411863998070892</v>
      </c>
      <c r="U11" s="48"/>
      <c r="V11" s="48"/>
    </row>
    <row r="12" spans="1:22" ht="16.5" customHeight="1" x14ac:dyDescent="0.2">
      <c r="A12" s="36" t="s">
        <v>43</v>
      </c>
      <c r="B12" s="39" t="s">
        <v>292</v>
      </c>
      <c r="C12" s="40">
        <v>2201</v>
      </c>
      <c r="D12" s="41">
        <v>2247</v>
      </c>
      <c r="E12" s="41">
        <v>4448</v>
      </c>
      <c r="F12" s="40">
        <v>867</v>
      </c>
      <c r="G12" s="41">
        <v>898</v>
      </c>
      <c r="H12" s="42">
        <v>1765</v>
      </c>
      <c r="I12" s="43">
        <v>650</v>
      </c>
      <c r="J12" s="41">
        <v>655</v>
      </c>
      <c r="K12" s="42">
        <v>1305</v>
      </c>
      <c r="L12" s="33">
        <v>216</v>
      </c>
      <c r="M12" s="34">
        <v>242</v>
      </c>
      <c r="N12" s="42">
        <v>458</v>
      </c>
      <c r="O12" s="40">
        <v>1</v>
      </c>
      <c r="P12" s="44">
        <v>1</v>
      </c>
      <c r="Q12" s="42">
        <v>2</v>
      </c>
      <c r="R12" s="45">
        <f t="shared" si="1"/>
        <v>0.39391185824625169</v>
      </c>
      <c r="S12" s="46">
        <f t="shared" si="0"/>
        <v>0.39964396973742766</v>
      </c>
      <c r="T12" s="47">
        <f t="shared" si="0"/>
        <v>0.39680755395683454</v>
      </c>
      <c r="U12" s="48"/>
      <c r="V12" s="48"/>
    </row>
    <row r="13" spans="1:22" ht="16.5" customHeight="1" x14ac:dyDescent="0.2">
      <c r="A13" s="36" t="s">
        <v>44</v>
      </c>
      <c r="B13" s="39" t="s">
        <v>293</v>
      </c>
      <c r="C13" s="40">
        <v>1931</v>
      </c>
      <c r="D13" s="41">
        <v>1915</v>
      </c>
      <c r="E13" s="41">
        <v>3846</v>
      </c>
      <c r="F13" s="40">
        <v>698</v>
      </c>
      <c r="G13" s="41">
        <v>696</v>
      </c>
      <c r="H13" s="42">
        <v>1394</v>
      </c>
      <c r="I13" s="43">
        <v>503</v>
      </c>
      <c r="J13" s="41">
        <v>468</v>
      </c>
      <c r="K13" s="42">
        <v>971</v>
      </c>
      <c r="L13" s="33">
        <v>194</v>
      </c>
      <c r="M13" s="34">
        <v>227</v>
      </c>
      <c r="N13" s="42">
        <v>421</v>
      </c>
      <c r="O13" s="40">
        <v>1</v>
      </c>
      <c r="P13" s="44">
        <v>1</v>
      </c>
      <c r="Q13" s="42">
        <v>2</v>
      </c>
      <c r="R13" s="45">
        <f t="shared" si="1"/>
        <v>0.36147074054893835</v>
      </c>
      <c r="S13" s="46">
        <f t="shared" si="0"/>
        <v>0.36344647519582246</v>
      </c>
      <c r="T13" s="47">
        <f t="shared" si="0"/>
        <v>0.3624544981799272</v>
      </c>
      <c r="U13" s="48"/>
      <c r="V13" s="48"/>
    </row>
    <row r="14" spans="1:22" ht="16.5" customHeight="1" x14ac:dyDescent="0.2">
      <c r="A14" s="36" t="s">
        <v>45</v>
      </c>
      <c r="B14" s="39" t="s">
        <v>294</v>
      </c>
      <c r="C14" s="40">
        <v>1206</v>
      </c>
      <c r="D14" s="41">
        <v>1199</v>
      </c>
      <c r="E14" s="41">
        <v>2405</v>
      </c>
      <c r="F14" s="40">
        <v>385</v>
      </c>
      <c r="G14" s="41">
        <v>394</v>
      </c>
      <c r="H14" s="42">
        <v>779</v>
      </c>
      <c r="I14" s="43">
        <v>299</v>
      </c>
      <c r="J14" s="41">
        <v>286</v>
      </c>
      <c r="K14" s="42">
        <v>585</v>
      </c>
      <c r="L14" s="33">
        <v>85</v>
      </c>
      <c r="M14" s="34">
        <v>106</v>
      </c>
      <c r="N14" s="42">
        <v>191</v>
      </c>
      <c r="O14" s="40">
        <v>1</v>
      </c>
      <c r="P14" s="44">
        <v>2</v>
      </c>
      <c r="Q14" s="42">
        <v>3</v>
      </c>
      <c r="R14" s="45">
        <f t="shared" si="1"/>
        <v>0.31923714759535654</v>
      </c>
      <c r="S14" s="46">
        <f t="shared" si="0"/>
        <v>0.3286071726438699</v>
      </c>
      <c r="T14" s="47">
        <f t="shared" si="0"/>
        <v>0.32390852390852393</v>
      </c>
      <c r="U14" s="48"/>
      <c r="V14" s="48"/>
    </row>
    <row r="15" spans="1:22" ht="16.5" customHeight="1" x14ac:dyDescent="0.2">
      <c r="A15" s="36" t="s">
        <v>56</v>
      </c>
      <c r="B15" s="39" t="s">
        <v>295</v>
      </c>
      <c r="C15" s="40">
        <v>1792</v>
      </c>
      <c r="D15" s="41">
        <v>1751</v>
      </c>
      <c r="E15" s="41">
        <v>3543</v>
      </c>
      <c r="F15" s="40">
        <v>583</v>
      </c>
      <c r="G15" s="41">
        <v>592</v>
      </c>
      <c r="H15" s="42">
        <v>1175</v>
      </c>
      <c r="I15" s="43">
        <v>450</v>
      </c>
      <c r="J15" s="41">
        <v>427</v>
      </c>
      <c r="K15" s="42">
        <v>877</v>
      </c>
      <c r="L15" s="33">
        <v>132</v>
      </c>
      <c r="M15" s="34">
        <v>164</v>
      </c>
      <c r="N15" s="42">
        <v>296</v>
      </c>
      <c r="O15" s="40">
        <v>1</v>
      </c>
      <c r="P15" s="44">
        <v>1</v>
      </c>
      <c r="Q15" s="42">
        <v>2</v>
      </c>
      <c r="R15" s="45">
        <f t="shared" si="1"/>
        <v>0.32533482142857145</v>
      </c>
      <c r="S15" s="46">
        <f t="shared" si="0"/>
        <v>0.3380925185608224</v>
      </c>
      <c r="T15" s="47">
        <f t="shared" si="0"/>
        <v>0.33163985323172451</v>
      </c>
    </row>
    <row r="16" spans="1:22" ht="16.5" customHeight="1" x14ac:dyDescent="0.2">
      <c r="A16" s="36" t="s">
        <v>58</v>
      </c>
      <c r="B16" s="39" t="s">
        <v>296</v>
      </c>
      <c r="C16" s="40">
        <v>733</v>
      </c>
      <c r="D16" s="41">
        <v>717</v>
      </c>
      <c r="E16" s="41">
        <v>1450</v>
      </c>
      <c r="F16" s="40">
        <v>227</v>
      </c>
      <c r="G16" s="41">
        <v>205</v>
      </c>
      <c r="H16" s="42">
        <v>432</v>
      </c>
      <c r="I16" s="43">
        <v>171</v>
      </c>
      <c r="J16" s="41">
        <v>136</v>
      </c>
      <c r="K16" s="42">
        <v>307</v>
      </c>
      <c r="L16" s="33">
        <v>54</v>
      </c>
      <c r="M16" s="34">
        <v>68</v>
      </c>
      <c r="N16" s="42">
        <v>122</v>
      </c>
      <c r="O16" s="40">
        <v>2</v>
      </c>
      <c r="P16" s="44">
        <v>1</v>
      </c>
      <c r="Q16" s="42">
        <v>3</v>
      </c>
      <c r="R16" s="45">
        <f t="shared" si="1"/>
        <v>0.30968622100954979</v>
      </c>
      <c r="S16" s="46">
        <f t="shared" si="0"/>
        <v>0.28591352859135288</v>
      </c>
      <c r="T16" s="47">
        <f t="shared" si="0"/>
        <v>0.29793103448275859</v>
      </c>
    </row>
    <row r="17" spans="1:20" ht="16.5" customHeight="1" x14ac:dyDescent="0.2">
      <c r="A17" s="36" t="s">
        <v>60</v>
      </c>
      <c r="B17" s="39" t="s">
        <v>297</v>
      </c>
      <c r="C17" s="40">
        <v>697</v>
      </c>
      <c r="D17" s="41">
        <v>683</v>
      </c>
      <c r="E17" s="41">
        <v>1380</v>
      </c>
      <c r="F17" s="40">
        <v>237</v>
      </c>
      <c r="G17" s="41">
        <v>224</v>
      </c>
      <c r="H17" s="42">
        <v>461</v>
      </c>
      <c r="I17" s="43">
        <v>186</v>
      </c>
      <c r="J17" s="41">
        <v>168</v>
      </c>
      <c r="K17" s="42">
        <v>354</v>
      </c>
      <c r="L17" s="33">
        <v>50</v>
      </c>
      <c r="M17" s="34">
        <v>54</v>
      </c>
      <c r="N17" s="42">
        <v>104</v>
      </c>
      <c r="O17" s="40">
        <v>1</v>
      </c>
      <c r="P17" s="44">
        <v>2</v>
      </c>
      <c r="Q17" s="42">
        <v>3</v>
      </c>
      <c r="R17" s="45">
        <f t="shared" si="1"/>
        <v>0.3400286944045911</v>
      </c>
      <c r="S17" s="46">
        <f t="shared" si="0"/>
        <v>0.32796486090775989</v>
      </c>
      <c r="T17" s="47">
        <f t="shared" si="0"/>
        <v>0.33405797101449275</v>
      </c>
    </row>
    <row r="18" spans="1:20" ht="16.5" customHeight="1" x14ac:dyDescent="0.2">
      <c r="A18" s="36" t="s">
        <v>62</v>
      </c>
      <c r="B18" s="39" t="s">
        <v>298</v>
      </c>
      <c r="C18" s="40">
        <v>1850</v>
      </c>
      <c r="D18" s="41">
        <v>1837</v>
      </c>
      <c r="E18" s="41">
        <v>3687</v>
      </c>
      <c r="F18" s="40">
        <v>535</v>
      </c>
      <c r="G18" s="41">
        <v>564</v>
      </c>
      <c r="H18" s="42">
        <v>1099</v>
      </c>
      <c r="I18" s="43">
        <v>396</v>
      </c>
      <c r="J18" s="41">
        <v>356</v>
      </c>
      <c r="K18" s="42">
        <v>752</v>
      </c>
      <c r="L18" s="33">
        <v>138</v>
      </c>
      <c r="M18" s="34">
        <v>197</v>
      </c>
      <c r="N18" s="42">
        <v>335</v>
      </c>
      <c r="O18" s="40">
        <v>1</v>
      </c>
      <c r="P18" s="44">
        <v>11</v>
      </c>
      <c r="Q18" s="42">
        <v>12</v>
      </c>
      <c r="R18" s="45">
        <f t="shared" si="1"/>
        <v>0.28918918918918918</v>
      </c>
      <c r="S18" s="46">
        <f t="shared" si="0"/>
        <v>0.30702231899836691</v>
      </c>
      <c r="T18" s="47">
        <f t="shared" si="0"/>
        <v>0.29807431516137783</v>
      </c>
    </row>
    <row r="19" spans="1:20" ht="16.5" customHeight="1" x14ac:dyDescent="0.2">
      <c r="A19" s="36" t="s">
        <v>64</v>
      </c>
      <c r="B19" s="39" t="s">
        <v>299</v>
      </c>
      <c r="C19" s="40">
        <v>2171</v>
      </c>
      <c r="D19" s="41">
        <v>2088</v>
      </c>
      <c r="E19" s="41">
        <v>4259</v>
      </c>
      <c r="F19" s="40">
        <v>675</v>
      </c>
      <c r="G19" s="41">
        <v>705</v>
      </c>
      <c r="H19" s="42">
        <v>1380</v>
      </c>
      <c r="I19" s="43">
        <v>470</v>
      </c>
      <c r="J19" s="41">
        <v>447</v>
      </c>
      <c r="K19" s="42">
        <v>917</v>
      </c>
      <c r="L19" s="33">
        <v>203</v>
      </c>
      <c r="M19" s="34">
        <v>256</v>
      </c>
      <c r="N19" s="42">
        <v>459</v>
      </c>
      <c r="O19" s="40">
        <v>2</v>
      </c>
      <c r="P19" s="44">
        <v>2</v>
      </c>
      <c r="Q19" s="42">
        <v>4</v>
      </c>
      <c r="R19" s="45">
        <f t="shared" si="1"/>
        <v>0.31091662828189776</v>
      </c>
      <c r="S19" s="46">
        <f t="shared" si="0"/>
        <v>0.33764367816091956</v>
      </c>
      <c r="T19" s="47">
        <f t="shared" si="0"/>
        <v>0.3240197229396572</v>
      </c>
    </row>
    <row r="20" spans="1:20" ht="16.5" customHeight="1" x14ac:dyDescent="0.2">
      <c r="A20" s="36" t="s">
        <v>66</v>
      </c>
      <c r="B20" s="39" t="s">
        <v>300</v>
      </c>
      <c r="C20" s="40">
        <v>1322</v>
      </c>
      <c r="D20" s="41">
        <v>1233</v>
      </c>
      <c r="E20" s="41">
        <v>2555</v>
      </c>
      <c r="F20" s="40">
        <v>397</v>
      </c>
      <c r="G20" s="41">
        <v>413</v>
      </c>
      <c r="H20" s="42">
        <v>810</v>
      </c>
      <c r="I20" s="40">
        <v>327</v>
      </c>
      <c r="J20" s="41">
        <v>306</v>
      </c>
      <c r="K20" s="42">
        <v>633</v>
      </c>
      <c r="L20" s="33">
        <v>70</v>
      </c>
      <c r="M20" s="34">
        <v>106</v>
      </c>
      <c r="N20" s="42">
        <v>176</v>
      </c>
      <c r="O20" s="40">
        <v>0</v>
      </c>
      <c r="P20" s="44">
        <v>1</v>
      </c>
      <c r="Q20" s="42">
        <v>1</v>
      </c>
      <c r="R20" s="45">
        <f t="shared" si="1"/>
        <v>0.30030257186081694</v>
      </c>
      <c r="S20" s="46">
        <f t="shared" si="0"/>
        <v>0.33495539334955393</v>
      </c>
      <c r="T20" s="47">
        <f t="shared" si="0"/>
        <v>0.31702544031311153</v>
      </c>
    </row>
    <row r="21" spans="1:20" ht="16.5" customHeight="1" x14ac:dyDescent="0.2">
      <c r="A21" s="36" t="s">
        <v>68</v>
      </c>
      <c r="B21" s="39" t="s">
        <v>301</v>
      </c>
      <c r="C21" s="40">
        <v>2190</v>
      </c>
      <c r="D21" s="41">
        <v>2067</v>
      </c>
      <c r="E21" s="41">
        <v>4257</v>
      </c>
      <c r="F21" s="40">
        <v>669</v>
      </c>
      <c r="G21" s="41">
        <v>647</v>
      </c>
      <c r="H21" s="42">
        <v>1316</v>
      </c>
      <c r="I21" s="40">
        <v>520</v>
      </c>
      <c r="J21" s="41">
        <v>455</v>
      </c>
      <c r="K21" s="42">
        <v>975</v>
      </c>
      <c r="L21" s="33">
        <v>145</v>
      </c>
      <c r="M21" s="34">
        <v>188</v>
      </c>
      <c r="N21" s="42">
        <v>333</v>
      </c>
      <c r="O21" s="40">
        <v>4</v>
      </c>
      <c r="P21" s="44">
        <v>4</v>
      </c>
      <c r="Q21" s="42">
        <v>8</v>
      </c>
      <c r="R21" s="45">
        <f t="shared" si="1"/>
        <v>0.30547945205479454</v>
      </c>
      <c r="S21" s="46">
        <f t="shared" si="0"/>
        <v>0.31301402999516209</v>
      </c>
      <c r="T21" s="47">
        <f t="shared" si="0"/>
        <v>0.30913789053323937</v>
      </c>
    </row>
    <row r="22" spans="1:20" ht="16.5" customHeight="1" x14ac:dyDescent="0.2">
      <c r="A22" s="36" t="s">
        <v>70</v>
      </c>
      <c r="B22" s="39" t="s">
        <v>302</v>
      </c>
      <c r="C22" s="40">
        <v>2521</v>
      </c>
      <c r="D22" s="41">
        <v>2468</v>
      </c>
      <c r="E22" s="41">
        <v>4989</v>
      </c>
      <c r="F22" s="40">
        <v>725</v>
      </c>
      <c r="G22" s="41">
        <v>727</v>
      </c>
      <c r="H22" s="42">
        <v>1452</v>
      </c>
      <c r="I22" s="40">
        <v>499</v>
      </c>
      <c r="J22" s="41">
        <v>403</v>
      </c>
      <c r="K22" s="42">
        <v>902</v>
      </c>
      <c r="L22" s="33">
        <v>225</v>
      </c>
      <c r="M22" s="34">
        <v>324</v>
      </c>
      <c r="N22" s="42">
        <v>549</v>
      </c>
      <c r="O22" s="40">
        <v>1</v>
      </c>
      <c r="P22" s="44">
        <v>0</v>
      </c>
      <c r="Q22" s="42">
        <v>1</v>
      </c>
      <c r="R22" s="45">
        <f t="shared" si="1"/>
        <v>0.28758429194763985</v>
      </c>
      <c r="S22" s="46">
        <f t="shared" si="0"/>
        <v>0.29457050243111832</v>
      </c>
      <c r="T22" s="47">
        <f t="shared" si="0"/>
        <v>0.29104028863499698</v>
      </c>
    </row>
    <row r="23" spans="1:20" ht="16.5" customHeight="1" x14ac:dyDescent="0.2">
      <c r="A23" s="36" t="s">
        <v>72</v>
      </c>
      <c r="B23" s="39" t="s">
        <v>303</v>
      </c>
      <c r="C23" s="40">
        <v>1079</v>
      </c>
      <c r="D23" s="41">
        <v>988</v>
      </c>
      <c r="E23" s="41">
        <v>2067</v>
      </c>
      <c r="F23" s="40">
        <v>331</v>
      </c>
      <c r="G23" s="41">
        <v>303</v>
      </c>
      <c r="H23" s="42">
        <v>634</v>
      </c>
      <c r="I23" s="40">
        <v>272</v>
      </c>
      <c r="J23" s="41">
        <v>221</v>
      </c>
      <c r="K23" s="42">
        <v>493</v>
      </c>
      <c r="L23" s="33">
        <v>59</v>
      </c>
      <c r="M23" s="34">
        <v>82</v>
      </c>
      <c r="N23" s="42">
        <v>141</v>
      </c>
      <c r="O23" s="40">
        <v>0</v>
      </c>
      <c r="P23" s="44">
        <v>0</v>
      </c>
      <c r="Q23" s="42">
        <v>0</v>
      </c>
      <c r="R23" s="45">
        <f t="shared" si="1"/>
        <v>0.30676552363299353</v>
      </c>
      <c r="S23" s="46">
        <f t="shared" si="0"/>
        <v>0.30668016194331982</v>
      </c>
      <c r="T23" s="47">
        <f t="shared" si="0"/>
        <v>0.30672472181906146</v>
      </c>
    </row>
    <row r="24" spans="1:20" ht="16.5" customHeight="1" x14ac:dyDescent="0.2">
      <c r="A24" s="36" t="s">
        <v>74</v>
      </c>
      <c r="B24" s="39" t="s">
        <v>304</v>
      </c>
      <c r="C24" s="40">
        <v>1802</v>
      </c>
      <c r="D24" s="41">
        <v>1689</v>
      </c>
      <c r="E24" s="41">
        <v>3491</v>
      </c>
      <c r="F24" s="40">
        <v>553</v>
      </c>
      <c r="G24" s="41">
        <v>587</v>
      </c>
      <c r="H24" s="42">
        <v>1140</v>
      </c>
      <c r="I24" s="40">
        <v>396</v>
      </c>
      <c r="J24" s="41">
        <v>380</v>
      </c>
      <c r="K24" s="42">
        <v>776</v>
      </c>
      <c r="L24" s="33">
        <v>153</v>
      </c>
      <c r="M24" s="34">
        <v>185</v>
      </c>
      <c r="N24" s="42">
        <v>338</v>
      </c>
      <c r="O24" s="40">
        <v>4</v>
      </c>
      <c r="P24" s="44">
        <v>22</v>
      </c>
      <c r="Q24" s="42">
        <v>26</v>
      </c>
      <c r="R24" s="45">
        <f t="shared" si="1"/>
        <v>0.30688124306326303</v>
      </c>
      <c r="S24" s="46">
        <f t="shared" si="0"/>
        <v>0.34754292480757842</v>
      </c>
      <c r="T24" s="47">
        <f t="shared" si="0"/>
        <v>0.32655399598968776</v>
      </c>
    </row>
    <row r="25" spans="1:20" ht="16.5" customHeight="1" x14ac:dyDescent="0.2">
      <c r="A25" s="36" t="s">
        <v>95</v>
      </c>
      <c r="B25" s="39" t="s">
        <v>305</v>
      </c>
      <c r="C25" s="40">
        <v>1726</v>
      </c>
      <c r="D25" s="41">
        <v>1593</v>
      </c>
      <c r="E25" s="41">
        <v>3319</v>
      </c>
      <c r="F25" s="40">
        <v>582</v>
      </c>
      <c r="G25" s="41">
        <v>633</v>
      </c>
      <c r="H25" s="42">
        <v>1215</v>
      </c>
      <c r="I25" s="40">
        <v>405</v>
      </c>
      <c r="J25" s="41">
        <v>399</v>
      </c>
      <c r="K25" s="42">
        <v>804</v>
      </c>
      <c r="L25" s="33">
        <v>174</v>
      </c>
      <c r="M25" s="34">
        <v>231</v>
      </c>
      <c r="N25" s="42">
        <v>405</v>
      </c>
      <c r="O25" s="40">
        <v>3</v>
      </c>
      <c r="P25" s="44">
        <v>3</v>
      </c>
      <c r="Q25" s="42">
        <v>6</v>
      </c>
      <c r="R25" s="45">
        <f t="shared" si="1"/>
        <v>0.33719582850521435</v>
      </c>
      <c r="S25" s="46">
        <f t="shared" si="0"/>
        <v>0.39736346516007531</v>
      </c>
      <c r="T25" s="47">
        <f t="shared" si="0"/>
        <v>0.36607411871045498</v>
      </c>
    </row>
    <row r="26" spans="1:20" ht="16.5" customHeight="1" x14ac:dyDescent="0.2">
      <c r="A26" s="36" t="s">
        <v>97</v>
      </c>
      <c r="B26" s="39" t="s">
        <v>306</v>
      </c>
      <c r="C26" s="40">
        <v>867</v>
      </c>
      <c r="D26" s="41">
        <v>852</v>
      </c>
      <c r="E26" s="41">
        <v>1719</v>
      </c>
      <c r="F26" s="40">
        <v>370</v>
      </c>
      <c r="G26" s="41">
        <v>389</v>
      </c>
      <c r="H26" s="42">
        <v>759</v>
      </c>
      <c r="I26" s="40">
        <v>266</v>
      </c>
      <c r="J26" s="41">
        <v>280</v>
      </c>
      <c r="K26" s="42">
        <v>546</v>
      </c>
      <c r="L26" s="33">
        <v>103</v>
      </c>
      <c r="M26" s="34">
        <v>108</v>
      </c>
      <c r="N26" s="42">
        <v>211</v>
      </c>
      <c r="O26" s="40">
        <v>1</v>
      </c>
      <c r="P26" s="44">
        <v>1</v>
      </c>
      <c r="Q26" s="42">
        <v>2</v>
      </c>
      <c r="R26" s="45">
        <f t="shared" si="1"/>
        <v>0.42675893886966554</v>
      </c>
      <c r="S26" s="46">
        <f t="shared" si="0"/>
        <v>0.45657276995305163</v>
      </c>
      <c r="T26" s="47">
        <f t="shared" si="0"/>
        <v>0.44153577661431065</v>
      </c>
    </row>
    <row r="27" spans="1:20" ht="16.5" customHeight="1" x14ac:dyDescent="0.2">
      <c r="A27" s="36" t="s">
        <v>99</v>
      </c>
      <c r="B27" s="39" t="s">
        <v>307</v>
      </c>
      <c r="C27" s="40">
        <v>965</v>
      </c>
      <c r="D27" s="41">
        <v>958</v>
      </c>
      <c r="E27" s="41">
        <v>1923</v>
      </c>
      <c r="F27" s="40">
        <v>481</v>
      </c>
      <c r="G27" s="41">
        <v>505</v>
      </c>
      <c r="H27" s="42">
        <v>986</v>
      </c>
      <c r="I27" s="40">
        <v>344</v>
      </c>
      <c r="J27" s="41">
        <v>355</v>
      </c>
      <c r="K27" s="42">
        <v>699</v>
      </c>
      <c r="L27" s="33">
        <v>137</v>
      </c>
      <c r="M27" s="34">
        <v>149</v>
      </c>
      <c r="N27" s="42">
        <v>286</v>
      </c>
      <c r="O27" s="40">
        <v>0</v>
      </c>
      <c r="P27" s="44">
        <v>1</v>
      </c>
      <c r="Q27" s="42">
        <v>1</v>
      </c>
      <c r="R27" s="45">
        <f t="shared" si="1"/>
        <v>0.49844559585492226</v>
      </c>
      <c r="S27" s="46">
        <f t="shared" si="0"/>
        <v>0.52713987473903967</v>
      </c>
      <c r="T27" s="47">
        <f t="shared" si="0"/>
        <v>0.51274050962038487</v>
      </c>
    </row>
    <row r="28" spans="1:20" ht="16.5" customHeight="1" x14ac:dyDescent="0.2">
      <c r="A28" s="36" t="s">
        <v>101</v>
      </c>
      <c r="B28" s="39" t="s">
        <v>308</v>
      </c>
      <c r="C28" s="40">
        <v>2062</v>
      </c>
      <c r="D28" s="41">
        <v>2460</v>
      </c>
      <c r="E28" s="41">
        <v>4522</v>
      </c>
      <c r="F28" s="40">
        <v>681</v>
      </c>
      <c r="G28" s="41">
        <v>860</v>
      </c>
      <c r="H28" s="42">
        <v>1541</v>
      </c>
      <c r="I28" s="40">
        <v>490</v>
      </c>
      <c r="J28" s="41">
        <v>574</v>
      </c>
      <c r="K28" s="42">
        <v>1064</v>
      </c>
      <c r="L28" s="33">
        <v>188</v>
      </c>
      <c r="M28" s="34">
        <v>282</v>
      </c>
      <c r="N28" s="42">
        <v>470</v>
      </c>
      <c r="O28" s="40">
        <v>3</v>
      </c>
      <c r="P28" s="44">
        <v>4</v>
      </c>
      <c r="Q28" s="42">
        <v>7</v>
      </c>
      <c r="R28" s="45">
        <f t="shared" si="1"/>
        <v>0.33026188166828324</v>
      </c>
      <c r="S28" s="46">
        <f t="shared" si="0"/>
        <v>0.34959349593495936</v>
      </c>
      <c r="T28" s="47">
        <f t="shared" si="0"/>
        <v>0.34077841662980984</v>
      </c>
    </row>
    <row r="29" spans="1:20" ht="16.5" customHeight="1" x14ac:dyDescent="0.2">
      <c r="A29" s="36" t="s">
        <v>103</v>
      </c>
      <c r="B29" s="39" t="s">
        <v>309</v>
      </c>
      <c r="C29" s="40">
        <v>1782</v>
      </c>
      <c r="D29" s="41">
        <v>1828</v>
      </c>
      <c r="E29" s="41">
        <v>3610</v>
      </c>
      <c r="F29" s="40">
        <v>600</v>
      </c>
      <c r="G29" s="41">
        <v>643</v>
      </c>
      <c r="H29" s="42">
        <v>1243</v>
      </c>
      <c r="I29" s="40">
        <v>474</v>
      </c>
      <c r="J29" s="41">
        <v>469</v>
      </c>
      <c r="K29" s="42">
        <v>943</v>
      </c>
      <c r="L29" s="33">
        <v>122</v>
      </c>
      <c r="M29" s="34">
        <v>174</v>
      </c>
      <c r="N29" s="42">
        <v>296</v>
      </c>
      <c r="O29" s="40">
        <v>4</v>
      </c>
      <c r="P29" s="44">
        <v>0</v>
      </c>
      <c r="Q29" s="42">
        <v>4</v>
      </c>
      <c r="R29" s="45">
        <f t="shared" si="1"/>
        <v>0.33670033670033672</v>
      </c>
      <c r="S29" s="46">
        <f t="shared" si="0"/>
        <v>0.35175054704595188</v>
      </c>
      <c r="T29" s="47">
        <f t="shared" si="0"/>
        <v>0.34432132963988921</v>
      </c>
    </row>
    <row r="30" spans="1:20" ht="16.5" customHeight="1" x14ac:dyDescent="0.2">
      <c r="A30" s="36" t="s">
        <v>105</v>
      </c>
      <c r="B30" s="39" t="s">
        <v>310</v>
      </c>
      <c r="C30" s="40">
        <v>2434</v>
      </c>
      <c r="D30" s="41">
        <v>2370</v>
      </c>
      <c r="E30" s="41">
        <v>4804</v>
      </c>
      <c r="F30" s="40">
        <v>772</v>
      </c>
      <c r="G30" s="41">
        <v>792</v>
      </c>
      <c r="H30" s="42">
        <v>1564</v>
      </c>
      <c r="I30" s="40">
        <v>575</v>
      </c>
      <c r="J30" s="41">
        <v>513</v>
      </c>
      <c r="K30" s="42">
        <v>1088</v>
      </c>
      <c r="L30" s="33">
        <v>195</v>
      </c>
      <c r="M30" s="34">
        <v>278</v>
      </c>
      <c r="N30" s="42">
        <v>473</v>
      </c>
      <c r="O30" s="40">
        <v>2</v>
      </c>
      <c r="P30" s="44">
        <v>1</v>
      </c>
      <c r="Q30" s="42">
        <v>3</v>
      </c>
      <c r="R30" s="45">
        <f t="shared" si="1"/>
        <v>0.31717337715694333</v>
      </c>
      <c r="S30" s="46">
        <f t="shared" si="0"/>
        <v>0.33417721518987342</v>
      </c>
      <c r="T30" s="47">
        <f t="shared" si="0"/>
        <v>0.32556203164029973</v>
      </c>
    </row>
    <row r="31" spans="1:20" ht="16.5" customHeight="1" x14ac:dyDescent="0.2">
      <c r="A31" s="36" t="s">
        <v>154</v>
      </c>
      <c r="B31" s="39" t="s">
        <v>311</v>
      </c>
      <c r="C31" s="40">
        <v>2251</v>
      </c>
      <c r="D31" s="41">
        <v>2288</v>
      </c>
      <c r="E31" s="41">
        <v>4539</v>
      </c>
      <c r="F31" s="40">
        <v>710</v>
      </c>
      <c r="G31" s="41">
        <v>767</v>
      </c>
      <c r="H31" s="42">
        <v>1477</v>
      </c>
      <c r="I31" s="40">
        <v>527</v>
      </c>
      <c r="J31" s="41">
        <v>540</v>
      </c>
      <c r="K31" s="42">
        <v>1067</v>
      </c>
      <c r="L31" s="33">
        <v>183</v>
      </c>
      <c r="M31" s="34">
        <v>224</v>
      </c>
      <c r="N31" s="42">
        <v>407</v>
      </c>
      <c r="O31" s="40">
        <v>0</v>
      </c>
      <c r="P31" s="44">
        <v>3</v>
      </c>
      <c r="Q31" s="42">
        <v>3</v>
      </c>
      <c r="R31" s="45">
        <f t="shared" si="1"/>
        <v>0.31541537094624611</v>
      </c>
      <c r="S31" s="46">
        <f t="shared" si="0"/>
        <v>0.33522727272727271</v>
      </c>
      <c r="T31" s="47">
        <f t="shared" si="0"/>
        <v>0.32540207094073587</v>
      </c>
    </row>
    <row r="32" spans="1:20" ht="16.5" customHeight="1" thickBot="1" x14ac:dyDescent="0.25">
      <c r="A32" s="36" t="s">
        <v>156</v>
      </c>
      <c r="B32" s="39" t="s">
        <v>312</v>
      </c>
      <c r="C32" s="40">
        <v>1095</v>
      </c>
      <c r="D32" s="41">
        <v>1110</v>
      </c>
      <c r="E32" s="41">
        <v>2205</v>
      </c>
      <c r="F32" s="40">
        <v>361</v>
      </c>
      <c r="G32" s="41">
        <v>371</v>
      </c>
      <c r="H32" s="42">
        <v>732</v>
      </c>
      <c r="I32" s="40">
        <v>279</v>
      </c>
      <c r="J32" s="41">
        <v>267</v>
      </c>
      <c r="K32" s="42">
        <v>546</v>
      </c>
      <c r="L32" s="33">
        <v>81</v>
      </c>
      <c r="M32" s="34">
        <v>104</v>
      </c>
      <c r="N32" s="42">
        <v>185</v>
      </c>
      <c r="O32" s="40">
        <v>1</v>
      </c>
      <c r="P32" s="44">
        <v>0</v>
      </c>
      <c r="Q32" s="42">
        <v>1</v>
      </c>
      <c r="R32" s="45">
        <f t="shared" si="1"/>
        <v>0.32968036529680367</v>
      </c>
      <c r="S32" s="46">
        <f t="shared" si="0"/>
        <v>0.33423423423423421</v>
      </c>
      <c r="T32" s="47">
        <f t="shared" si="0"/>
        <v>0.33197278911564626</v>
      </c>
    </row>
    <row r="33" spans="1:20" ht="16.5" customHeight="1" thickTop="1" thickBot="1" x14ac:dyDescent="0.25">
      <c r="A33" s="49" t="s">
        <v>20</v>
      </c>
      <c r="B33" s="50"/>
      <c r="C33" s="51">
        <f t="shared" ref="C33:Q33" si="2">SUM(C6:C32)</f>
        <v>46765</v>
      </c>
      <c r="D33" s="52">
        <f t="shared" si="2"/>
        <v>46510</v>
      </c>
      <c r="E33" s="53">
        <f t="shared" si="2"/>
        <v>93275</v>
      </c>
      <c r="F33" s="51">
        <f t="shared" si="2"/>
        <v>15560</v>
      </c>
      <c r="G33" s="52">
        <f t="shared" si="2"/>
        <v>16042</v>
      </c>
      <c r="H33" s="53">
        <f t="shared" si="2"/>
        <v>31602</v>
      </c>
      <c r="I33" s="51">
        <f t="shared" si="2"/>
        <v>11400</v>
      </c>
      <c r="J33" s="52">
        <f t="shared" si="2"/>
        <v>10777</v>
      </c>
      <c r="K33" s="53">
        <f t="shared" si="2"/>
        <v>22177</v>
      </c>
      <c r="L33" s="51">
        <f t="shared" si="2"/>
        <v>4116</v>
      </c>
      <c r="M33" s="52">
        <f t="shared" si="2"/>
        <v>5190</v>
      </c>
      <c r="N33" s="53">
        <f t="shared" si="2"/>
        <v>9306</v>
      </c>
      <c r="O33" s="51">
        <f t="shared" si="2"/>
        <v>44</v>
      </c>
      <c r="P33" s="52">
        <f t="shared" si="2"/>
        <v>75</v>
      </c>
      <c r="Q33" s="53">
        <f t="shared" si="2"/>
        <v>119</v>
      </c>
      <c r="R33" s="54">
        <f>IF(OR(F33=0,C33=0),"",F33/C33)</f>
        <v>0.33272746712284829</v>
      </c>
      <c r="S33" s="55">
        <f>IF(OR(G33=0,D33=0),"",G33/D33)</f>
        <v>0.34491507202752097</v>
      </c>
      <c r="T33" s="56">
        <f>IF(OR(H33=0,E33=0),"",H33/E33)</f>
        <v>0.33880461002412221</v>
      </c>
    </row>
    <row r="34" spans="1:20" ht="16.5" customHeight="1" x14ac:dyDescent="0.2"/>
    <row r="35" spans="1:20" ht="16.5" customHeight="1" x14ac:dyDescent="0.2"/>
    <row r="36" spans="1:20" ht="16.5" customHeight="1" x14ac:dyDescent="0.2"/>
    <row r="37" spans="1:20" ht="16.5" customHeight="1" x14ac:dyDescent="0.2"/>
    <row r="38" spans="1:20" ht="16.5" customHeight="1" x14ac:dyDescent="0.2"/>
    <row r="39" spans="1:20" ht="16.5" customHeight="1" x14ac:dyDescent="0.2"/>
  </sheetData>
  <sheetProtection algorithmName="SHA-512" hashValue="NKGOWIBno/COqTMOvWtqKJLUbM1Ies8dwGyT+0BGytLDgupnaAwqWFKnEd+m+YJMorzZuUDere99I5ldqV4g1A==" saltValue="oRnFT6Yhl+ywMSpPD7Bhng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40"/>
  <sheetViews>
    <sheetView showGridLines="0" view="pageBreakPreview" zoomScale="85" zoomScaleNormal="80" zoomScaleSheetLayoutView="85" workbookViewId="0">
      <selection activeCell="H9" sqref="H9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7.25" customHeight="1" x14ac:dyDescent="0.2">
      <c r="A5" s="78"/>
      <c r="B5" s="80"/>
      <c r="C5" s="36" t="s">
        <v>2</v>
      </c>
      <c r="D5" s="37" t="s">
        <v>3</v>
      </c>
      <c r="E5" s="38" t="s">
        <v>18</v>
      </c>
      <c r="F5" s="36" t="s">
        <v>2</v>
      </c>
      <c r="G5" s="37" t="s">
        <v>3</v>
      </c>
      <c r="H5" s="38" t="s">
        <v>19</v>
      </c>
      <c r="I5" s="36" t="s">
        <v>2</v>
      </c>
      <c r="J5" s="37" t="s">
        <v>3</v>
      </c>
      <c r="K5" s="38" t="s">
        <v>19</v>
      </c>
      <c r="L5" s="36" t="s">
        <v>2</v>
      </c>
      <c r="M5" s="37" t="s">
        <v>3</v>
      </c>
      <c r="N5" s="38" t="s">
        <v>19</v>
      </c>
      <c r="O5" s="36" t="s">
        <v>2</v>
      </c>
      <c r="P5" s="37" t="s">
        <v>3</v>
      </c>
      <c r="Q5" s="38" t="s">
        <v>19</v>
      </c>
      <c r="R5" s="36" t="s">
        <v>2</v>
      </c>
      <c r="S5" s="37" t="s">
        <v>3</v>
      </c>
      <c r="T5" s="38" t="s">
        <v>21</v>
      </c>
    </row>
    <row r="6" spans="1:22" ht="17.25" customHeight="1" x14ac:dyDescent="0.2">
      <c r="A6" s="36" t="s">
        <v>37</v>
      </c>
      <c r="B6" s="39" t="s">
        <v>47</v>
      </c>
      <c r="C6" s="40">
        <v>862</v>
      </c>
      <c r="D6" s="41">
        <v>899</v>
      </c>
      <c r="E6" s="41">
        <v>1761</v>
      </c>
      <c r="F6" s="40">
        <v>411</v>
      </c>
      <c r="G6" s="41">
        <v>445</v>
      </c>
      <c r="H6" s="42">
        <v>856</v>
      </c>
      <c r="I6" s="43">
        <v>268</v>
      </c>
      <c r="J6" s="41">
        <v>278</v>
      </c>
      <c r="K6" s="42">
        <v>546</v>
      </c>
      <c r="L6" s="33">
        <v>140</v>
      </c>
      <c r="M6" s="34">
        <v>162</v>
      </c>
      <c r="N6" s="42">
        <v>302</v>
      </c>
      <c r="O6" s="40">
        <v>3</v>
      </c>
      <c r="P6" s="44">
        <v>5</v>
      </c>
      <c r="Q6" s="42">
        <v>8</v>
      </c>
      <c r="R6" s="45">
        <f>IF(I6="","",F6/C6)</f>
        <v>0.47679814385150809</v>
      </c>
      <c r="S6" s="46">
        <f t="shared" ref="S6:T22" si="0">IF(J6="","",G6/D6)</f>
        <v>0.4949944382647386</v>
      </c>
      <c r="T6" s="47">
        <f t="shared" si="0"/>
        <v>0.48608745031232253</v>
      </c>
      <c r="U6" s="48"/>
      <c r="V6" s="48"/>
    </row>
    <row r="7" spans="1:22" ht="17.25" customHeight="1" x14ac:dyDescent="0.2">
      <c r="A7" s="36" t="s">
        <v>38</v>
      </c>
      <c r="B7" s="39" t="s">
        <v>48</v>
      </c>
      <c r="C7" s="40">
        <v>1896</v>
      </c>
      <c r="D7" s="41">
        <v>1937</v>
      </c>
      <c r="E7" s="41">
        <v>3833</v>
      </c>
      <c r="F7" s="40">
        <v>829</v>
      </c>
      <c r="G7" s="41">
        <v>855</v>
      </c>
      <c r="H7" s="42">
        <v>1684</v>
      </c>
      <c r="I7" s="43">
        <v>512</v>
      </c>
      <c r="J7" s="41">
        <v>489</v>
      </c>
      <c r="K7" s="42">
        <v>1001</v>
      </c>
      <c r="L7" s="33">
        <v>312</v>
      </c>
      <c r="M7" s="34">
        <v>357</v>
      </c>
      <c r="N7" s="42">
        <v>669</v>
      </c>
      <c r="O7" s="40">
        <v>5</v>
      </c>
      <c r="P7" s="44">
        <v>9</v>
      </c>
      <c r="Q7" s="42">
        <v>14</v>
      </c>
      <c r="R7" s="45">
        <f t="shared" ref="R7:R22" si="1">IF(I7="","",F7/C7)</f>
        <v>0.43723628691983124</v>
      </c>
      <c r="S7" s="46">
        <f t="shared" si="0"/>
        <v>0.44140423335054207</v>
      </c>
      <c r="T7" s="47">
        <f t="shared" si="0"/>
        <v>0.43934255152621965</v>
      </c>
      <c r="U7" s="48"/>
      <c r="V7" s="48"/>
    </row>
    <row r="8" spans="1:22" ht="17.25" customHeight="1" x14ac:dyDescent="0.2">
      <c r="A8" s="36" t="s">
        <v>39</v>
      </c>
      <c r="B8" s="39" t="s">
        <v>49</v>
      </c>
      <c r="C8" s="40">
        <v>2655</v>
      </c>
      <c r="D8" s="41">
        <v>2753</v>
      </c>
      <c r="E8" s="41">
        <v>5408</v>
      </c>
      <c r="F8" s="40">
        <v>979</v>
      </c>
      <c r="G8" s="41">
        <v>1061</v>
      </c>
      <c r="H8" s="42">
        <v>2040</v>
      </c>
      <c r="I8" s="43">
        <v>611</v>
      </c>
      <c r="J8" s="41">
        <v>599</v>
      </c>
      <c r="K8" s="42">
        <v>1210</v>
      </c>
      <c r="L8" s="33">
        <v>359</v>
      </c>
      <c r="M8" s="34">
        <v>449</v>
      </c>
      <c r="N8" s="42">
        <v>808</v>
      </c>
      <c r="O8" s="40">
        <v>9</v>
      </c>
      <c r="P8" s="44">
        <v>13</v>
      </c>
      <c r="Q8" s="42">
        <v>22</v>
      </c>
      <c r="R8" s="45">
        <f t="shared" si="1"/>
        <v>0.36873822975517889</v>
      </c>
      <c r="S8" s="46">
        <f t="shared" si="0"/>
        <v>0.38539774791136944</v>
      </c>
      <c r="T8" s="47">
        <f t="shared" si="0"/>
        <v>0.37721893491124259</v>
      </c>
      <c r="U8" s="48"/>
      <c r="V8" s="48"/>
    </row>
    <row r="9" spans="1:22" ht="17.25" customHeight="1" x14ac:dyDescent="0.2">
      <c r="A9" s="36" t="s">
        <v>40</v>
      </c>
      <c r="B9" s="39" t="s">
        <v>50</v>
      </c>
      <c r="C9" s="40">
        <v>2397</v>
      </c>
      <c r="D9" s="41">
        <v>2390</v>
      </c>
      <c r="E9" s="41">
        <v>4787</v>
      </c>
      <c r="F9" s="40">
        <v>923</v>
      </c>
      <c r="G9" s="41">
        <v>976</v>
      </c>
      <c r="H9" s="42">
        <v>1899</v>
      </c>
      <c r="I9" s="43">
        <v>638</v>
      </c>
      <c r="J9" s="41">
        <v>659</v>
      </c>
      <c r="K9" s="42">
        <v>1297</v>
      </c>
      <c r="L9" s="33">
        <v>282</v>
      </c>
      <c r="M9" s="34">
        <v>312</v>
      </c>
      <c r="N9" s="42">
        <v>594</v>
      </c>
      <c r="O9" s="40">
        <v>3</v>
      </c>
      <c r="P9" s="44">
        <v>5</v>
      </c>
      <c r="Q9" s="42">
        <v>8</v>
      </c>
      <c r="R9" s="45">
        <f t="shared" si="1"/>
        <v>0.38506466416353774</v>
      </c>
      <c r="S9" s="46">
        <f t="shared" si="0"/>
        <v>0.40836820083682007</v>
      </c>
      <c r="T9" s="47">
        <f t="shared" si="0"/>
        <v>0.39669939419260497</v>
      </c>
      <c r="U9" s="48"/>
      <c r="V9" s="48"/>
    </row>
    <row r="10" spans="1:22" ht="17.25" customHeight="1" x14ac:dyDescent="0.2">
      <c r="A10" s="36" t="s">
        <v>41</v>
      </c>
      <c r="B10" s="39" t="s">
        <v>51</v>
      </c>
      <c r="C10" s="40">
        <v>1061</v>
      </c>
      <c r="D10" s="41">
        <v>1051</v>
      </c>
      <c r="E10" s="41">
        <v>2112</v>
      </c>
      <c r="F10" s="40">
        <v>398</v>
      </c>
      <c r="G10" s="41">
        <v>404</v>
      </c>
      <c r="H10" s="42">
        <v>802</v>
      </c>
      <c r="I10" s="43">
        <v>267</v>
      </c>
      <c r="J10" s="41">
        <v>243</v>
      </c>
      <c r="K10" s="42">
        <v>510</v>
      </c>
      <c r="L10" s="33">
        <v>129</v>
      </c>
      <c r="M10" s="34">
        <v>160</v>
      </c>
      <c r="N10" s="42">
        <v>289</v>
      </c>
      <c r="O10" s="40">
        <v>2</v>
      </c>
      <c r="P10" s="44">
        <v>1</v>
      </c>
      <c r="Q10" s="42">
        <v>3</v>
      </c>
      <c r="R10" s="45">
        <f t="shared" si="1"/>
        <v>0.3751178133836004</v>
      </c>
      <c r="S10" s="46">
        <f t="shared" si="0"/>
        <v>0.38439581351094199</v>
      </c>
      <c r="T10" s="47">
        <f t="shared" si="0"/>
        <v>0.37973484848484851</v>
      </c>
      <c r="U10" s="48"/>
      <c r="V10" s="48"/>
    </row>
    <row r="11" spans="1:22" ht="17.25" customHeight="1" x14ac:dyDescent="0.2">
      <c r="A11" s="36" t="s">
        <v>42</v>
      </c>
      <c r="B11" s="39" t="s">
        <v>52</v>
      </c>
      <c r="C11" s="40">
        <v>2683</v>
      </c>
      <c r="D11" s="41">
        <v>2733</v>
      </c>
      <c r="E11" s="41">
        <v>5416</v>
      </c>
      <c r="F11" s="40">
        <v>1001</v>
      </c>
      <c r="G11" s="41">
        <v>1003</v>
      </c>
      <c r="H11" s="42">
        <v>2004</v>
      </c>
      <c r="I11" s="43">
        <v>716</v>
      </c>
      <c r="J11" s="41">
        <v>670</v>
      </c>
      <c r="K11" s="42">
        <v>1386</v>
      </c>
      <c r="L11" s="33">
        <v>283</v>
      </c>
      <c r="M11" s="34">
        <v>331</v>
      </c>
      <c r="N11" s="42">
        <v>614</v>
      </c>
      <c r="O11" s="40">
        <v>2</v>
      </c>
      <c r="P11" s="44">
        <v>2</v>
      </c>
      <c r="Q11" s="42">
        <v>4</v>
      </c>
      <c r="R11" s="45">
        <f t="shared" si="1"/>
        <v>0.37308982482295938</v>
      </c>
      <c r="S11" s="46">
        <f t="shared" si="0"/>
        <v>0.36699597511891696</v>
      </c>
      <c r="T11" s="47">
        <f t="shared" si="0"/>
        <v>0.37001477104874447</v>
      </c>
      <c r="U11" s="48"/>
      <c r="V11" s="48"/>
    </row>
    <row r="12" spans="1:22" ht="17.25" customHeight="1" x14ac:dyDescent="0.2">
      <c r="A12" s="36" t="s">
        <v>43</v>
      </c>
      <c r="B12" s="39" t="s">
        <v>53</v>
      </c>
      <c r="C12" s="40">
        <v>1753</v>
      </c>
      <c r="D12" s="41">
        <v>1698</v>
      </c>
      <c r="E12" s="41">
        <v>3451</v>
      </c>
      <c r="F12" s="40">
        <v>568</v>
      </c>
      <c r="G12" s="41">
        <v>573</v>
      </c>
      <c r="H12" s="42">
        <v>1141</v>
      </c>
      <c r="I12" s="43">
        <v>404</v>
      </c>
      <c r="J12" s="41">
        <v>397</v>
      </c>
      <c r="K12" s="42">
        <v>801</v>
      </c>
      <c r="L12" s="33">
        <v>162</v>
      </c>
      <c r="M12" s="34">
        <v>174</v>
      </c>
      <c r="N12" s="42">
        <v>336</v>
      </c>
      <c r="O12" s="40">
        <v>2</v>
      </c>
      <c r="P12" s="44">
        <v>2</v>
      </c>
      <c r="Q12" s="42">
        <v>4</v>
      </c>
      <c r="R12" s="45">
        <f t="shared" si="1"/>
        <v>0.32401597261836851</v>
      </c>
      <c r="S12" s="46">
        <f t="shared" si="0"/>
        <v>0.33745583038869259</v>
      </c>
      <c r="T12" s="47">
        <f t="shared" si="0"/>
        <v>0.33062880324543609</v>
      </c>
      <c r="U12" s="48"/>
      <c r="V12" s="48"/>
    </row>
    <row r="13" spans="1:22" ht="17.25" customHeight="1" x14ac:dyDescent="0.2">
      <c r="A13" s="36" t="s">
        <v>44</v>
      </c>
      <c r="B13" s="39" t="s">
        <v>54</v>
      </c>
      <c r="C13" s="40">
        <v>1709</v>
      </c>
      <c r="D13" s="41">
        <v>1773</v>
      </c>
      <c r="E13" s="41">
        <v>3482</v>
      </c>
      <c r="F13" s="40">
        <v>620</v>
      </c>
      <c r="G13" s="41">
        <v>670</v>
      </c>
      <c r="H13" s="42">
        <v>1290</v>
      </c>
      <c r="I13" s="43">
        <v>438</v>
      </c>
      <c r="J13" s="41">
        <v>438</v>
      </c>
      <c r="K13" s="42">
        <v>876</v>
      </c>
      <c r="L13" s="33">
        <v>181</v>
      </c>
      <c r="M13" s="34">
        <v>230</v>
      </c>
      <c r="N13" s="42">
        <v>411</v>
      </c>
      <c r="O13" s="40">
        <v>1</v>
      </c>
      <c r="P13" s="44">
        <v>2</v>
      </c>
      <c r="Q13" s="42">
        <v>3</v>
      </c>
      <c r="R13" s="45">
        <f t="shared" si="1"/>
        <v>0.36278525453481569</v>
      </c>
      <c r="S13" s="46">
        <f t="shared" si="0"/>
        <v>0.37789058093626621</v>
      </c>
      <c r="T13" s="47">
        <f t="shared" si="0"/>
        <v>0.3704767375071798</v>
      </c>
      <c r="U13" s="48"/>
      <c r="V13" s="48"/>
    </row>
    <row r="14" spans="1:22" ht="17.25" customHeight="1" x14ac:dyDescent="0.2">
      <c r="A14" s="36" t="s">
        <v>45</v>
      </c>
      <c r="B14" s="39" t="s">
        <v>55</v>
      </c>
      <c r="C14" s="40">
        <v>1526</v>
      </c>
      <c r="D14" s="41">
        <v>1645</v>
      </c>
      <c r="E14" s="41">
        <v>3171</v>
      </c>
      <c r="F14" s="40">
        <v>568</v>
      </c>
      <c r="G14" s="41">
        <v>609</v>
      </c>
      <c r="H14" s="42">
        <v>1177</v>
      </c>
      <c r="I14" s="43">
        <v>451</v>
      </c>
      <c r="J14" s="41">
        <v>449</v>
      </c>
      <c r="K14" s="42">
        <v>900</v>
      </c>
      <c r="L14" s="33">
        <v>116</v>
      </c>
      <c r="M14" s="34">
        <v>159</v>
      </c>
      <c r="N14" s="42">
        <v>275</v>
      </c>
      <c r="O14" s="40">
        <v>1</v>
      </c>
      <c r="P14" s="44">
        <v>1</v>
      </c>
      <c r="Q14" s="42">
        <v>2</v>
      </c>
      <c r="R14" s="45">
        <f t="shared" si="1"/>
        <v>0.37221494102228048</v>
      </c>
      <c r="S14" s="46">
        <f t="shared" si="0"/>
        <v>0.37021276595744679</v>
      </c>
      <c r="T14" s="47">
        <f t="shared" si="0"/>
        <v>0.37117628508356987</v>
      </c>
      <c r="U14" s="48"/>
      <c r="V14" s="48"/>
    </row>
    <row r="15" spans="1:22" ht="17.25" customHeight="1" x14ac:dyDescent="0.2">
      <c r="A15" s="36" t="s">
        <v>56</v>
      </c>
      <c r="B15" s="39" t="s">
        <v>57</v>
      </c>
      <c r="C15" s="40">
        <v>2792</v>
      </c>
      <c r="D15" s="41">
        <v>2894</v>
      </c>
      <c r="E15" s="41">
        <v>5686</v>
      </c>
      <c r="F15" s="40">
        <v>1148</v>
      </c>
      <c r="G15" s="41">
        <v>1252</v>
      </c>
      <c r="H15" s="42">
        <v>2400</v>
      </c>
      <c r="I15" s="43">
        <v>719</v>
      </c>
      <c r="J15" s="41">
        <v>740</v>
      </c>
      <c r="K15" s="42">
        <v>1459</v>
      </c>
      <c r="L15" s="33">
        <v>426</v>
      </c>
      <c r="M15" s="34">
        <v>504</v>
      </c>
      <c r="N15" s="42">
        <v>930</v>
      </c>
      <c r="O15" s="40">
        <v>3</v>
      </c>
      <c r="P15" s="44">
        <v>8</v>
      </c>
      <c r="Q15" s="42">
        <v>11</v>
      </c>
      <c r="R15" s="45">
        <f t="shared" si="1"/>
        <v>0.41117478510028654</v>
      </c>
      <c r="S15" s="46">
        <f t="shared" si="0"/>
        <v>0.43261921216309607</v>
      </c>
      <c r="T15" s="47">
        <f t="shared" si="0"/>
        <v>0.42208934224410832</v>
      </c>
    </row>
    <row r="16" spans="1:22" ht="17.25" customHeight="1" x14ac:dyDescent="0.2">
      <c r="A16" s="36" t="s">
        <v>58</v>
      </c>
      <c r="B16" s="39" t="s">
        <v>59</v>
      </c>
      <c r="C16" s="40">
        <v>2397</v>
      </c>
      <c r="D16" s="41">
        <v>2502</v>
      </c>
      <c r="E16" s="41">
        <v>4899</v>
      </c>
      <c r="F16" s="40">
        <v>815</v>
      </c>
      <c r="G16" s="41">
        <v>901</v>
      </c>
      <c r="H16" s="42">
        <v>1716</v>
      </c>
      <c r="I16" s="43">
        <v>594</v>
      </c>
      <c r="J16" s="41">
        <v>591</v>
      </c>
      <c r="K16" s="42">
        <v>1185</v>
      </c>
      <c r="L16" s="33">
        <v>220</v>
      </c>
      <c r="M16" s="34">
        <v>302</v>
      </c>
      <c r="N16" s="42">
        <v>522</v>
      </c>
      <c r="O16" s="40">
        <v>1</v>
      </c>
      <c r="P16" s="44">
        <v>8</v>
      </c>
      <c r="Q16" s="42">
        <v>9</v>
      </c>
      <c r="R16" s="45">
        <f t="shared" si="1"/>
        <v>0.34000834376303712</v>
      </c>
      <c r="S16" s="46">
        <f t="shared" si="0"/>
        <v>0.36011191047162272</v>
      </c>
      <c r="T16" s="47">
        <f t="shared" si="0"/>
        <v>0.35027556644213104</v>
      </c>
    </row>
    <row r="17" spans="1:20" ht="17.25" customHeight="1" x14ac:dyDescent="0.2">
      <c r="A17" s="36" t="s">
        <v>60</v>
      </c>
      <c r="B17" s="39" t="s">
        <v>61</v>
      </c>
      <c r="C17" s="40">
        <v>4053</v>
      </c>
      <c r="D17" s="41">
        <v>4296</v>
      </c>
      <c r="E17" s="41">
        <v>8349</v>
      </c>
      <c r="F17" s="40">
        <v>1771</v>
      </c>
      <c r="G17" s="41">
        <v>1910</v>
      </c>
      <c r="H17" s="42">
        <v>3681</v>
      </c>
      <c r="I17" s="43">
        <v>1081</v>
      </c>
      <c r="J17" s="41">
        <v>1042</v>
      </c>
      <c r="K17" s="42">
        <v>2123</v>
      </c>
      <c r="L17" s="33">
        <v>688</v>
      </c>
      <c r="M17" s="34">
        <v>861</v>
      </c>
      <c r="N17" s="42">
        <v>1549</v>
      </c>
      <c r="O17" s="40">
        <v>2</v>
      </c>
      <c r="P17" s="44">
        <v>7</v>
      </c>
      <c r="Q17" s="42">
        <v>9</v>
      </c>
      <c r="R17" s="45">
        <f t="shared" si="1"/>
        <v>0.4369602763385147</v>
      </c>
      <c r="S17" s="46">
        <f t="shared" si="0"/>
        <v>0.4445996275605214</v>
      </c>
      <c r="T17" s="47">
        <f t="shared" si="0"/>
        <v>0.44089112468559111</v>
      </c>
    </row>
    <row r="18" spans="1:20" ht="17.25" customHeight="1" x14ac:dyDescent="0.2">
      <c r="A18" s="36" t="s">
        <v>62</v>
      </c>
      <c r="B18" s="39" t="s">
        <v>63</v>
      </c>
      <c r="C18" s="40">
        <v>1938</v>
      </c>
      <c r="D18" s="41">
        <v>1956</v>
      </c>
      <c r="E18" s="41">
        <v>3894</v>
      </c>
      <c r="F18" s="40">
        <v>867</v>
      </c>
      <c r="G18" s="41">
        <v>922</v>
      </c>
      <c r="H18" s="42">
        <v>1789</v>
      </c>
      <c r="I18" s="43">
        <v>555</v>
      </c>
      <c r="J18" s="41">
        <v>565</v>
      </c>
      <c r="K18" s="42">
        <v>1120</v>
      </c>
      <c r="L18" s="33">
        <v>310</v>
      </c>
      <c r="M18" s="34">
        <v>356</v>
      </c>
      <c r="N18" s="42">
        <v>666</v>
      </c>
      <c r="O18" s="40">
        <v>2</v>
      </c>
      <c r="P18" s="44">
        <v>1</v>
      </c>
      <c r="Q18" s="42">
        <v>3</v>
      </c>
      <c r="R18" s="45">
        <f t="shared" si="1"/>
        <v>0.44736842105263158</v>
      </c>
      <c r="S18" s="46">
        <f t="shared" si="0"/>
        <v>0.47137014314928427</v>
      </c>
      <c r="T18" s="47">
        <f t="shared" si="0"/>
        <v>0.45942475603492555</v>
      </c>
    </row>
    <row r="19" spans="1:20" ht="17.25" customHeight="1" x14ac:dyDescent="0.2">
      <c r="A19" s="36" t="s">
        <v>64</v>
      </c>
      <c r="B19" s="39" t="s">
        <v>65</v>
      </c>
      <c r="C19" s="40">
        <v>2358</v>
      </c>
      <c r="D19" s="41">
        <v>2454</v>
      </c>
      <c r="E19" s="41">
        <v>4812</v>
      </c>
      <c r="F19" s="40">
        <v>1030</v>
      </c>
      <c r="G19" s="41">
        <v>1077</v>
      </c>
      <c r="H19" s="42">
        <v>2107</v>
      </c>
      <c r="I19" s="43">
        <v>709</v>
      </c>
      <c r="J19" s="41">
        <v>696</v>
      </c>
      <c r="K19" s="42">
        <v>1405</v>
      </c>
      <c r="L19" s="33">
        <v>320</v>
      </c>
      <c r="M19" s="34">
        <v>377</v>
      </c>
      <c r="N19" s="42">
        <v>697</v>
      </c>
      <c r="O19" s="40">
        <v>1</v>
      </c>
      <c r="P19" s="44">
        <v>4</v>
      </c>
      <c r="Q19" s="42">
        <v>5</v>
      </c>
      <c r="R19" s="45">
        <f t="shared" si="1"/>
        <v>0.43681085665818492</v>
      </c>
      <c r="S19" s="46">
        <f t="shared" si="0"/>
        <v>0.43887530562347188</v>
      </c>
      <c r="T19" s="47">
        <f t="shared" si="0"/>
        <v>0.4378636741479634</v>
      </c>
    </row>
    <row r="20" spans="1:20" ht="17.25" customHeight="1" x14ac:dyDescent="0.2">
      <c r="A20" s="36" t="s">
        <v>66</v>
      </c>
      <c r="B20" s="39" t="s">
        <v>67</v>
      </c>
      <c r="C20" s="40">
        <v>1424</v>
      </c>
      <c r="D20" s="41">
        <v>1464</v>
      </c>
      <c r="E20" s="41">
        <v>2888</v>
      </c>
      <c r="F20" s="40">
        <v>644</v>
      </c>
      <c r="G20" s="41">
        <v>655</v>
      </c>
      <c r="H20" s="42">
        <v>1299</v>
      </c>
      <c r="I20" s="40">
        <v>405</v>
      </c>
      <c r="J20" s="41">
        <v>364</v>
      </c>
      <c r="K20" s="42">
        <v>769</v>
      </c>
      <c r="L20" s="33">
        <v>234</v>
      </c>
      <c r="M20" s="34">
        <v>288</v>
      </c>
      <c r="N20" s="42">
        <v>522</v>
      </c>
      <c r="O20" s="40">
        <v>5</v>
      </c>
      <c r="P20" s="44">
        <v>3</v>
      </c>
      <c r="Q20" s="42">
        <v>8</v>
      </c>
      <c r="R20" s="45">
        <f t="shared" si="1"/>
        <v>0.45224719101123595</v>
      </c>
      <c r="S20" s="46">
        <f t="shared" si="0"/>
        <v>0.44740437158469948</v>
      </c>
      <c r="T20" s="47">
        <f t="shared" si="0"/>
        <v>0.44979224376731303</v>
      </c>
    </row>
    <row r="21" spans="1:20" ht="17.25" customHeight="1" x14ac:dyDescent="0.2">
      <c r="A21" s="36" t="s">
        <v>68</v>
      </c>
      <c r="B21" s="39" t="s">
        <v>69</v>
      </c>
      <c r="C21" s="40">
        <v>710</v>
      </c>
      <c r="D21" s="41">
        <v>706</v>
      </c>
      <c r="E21" s="41">
        <v>1416</v>
      </c>
      <c r="F21" s="40">
        <v>280</v>
      </c>
      <c r="G21" s="41">
        <v>283</v>
      </c>
      <c r="H21" s="42">
        <v>563</v>
      </c>
      <c r="I21" s="40">
        <v>207</v>
      </c>
      <c r="J21" s="41">
        <v>183</v>
      </c>
      <c r="K21" s="42">
        <v>390</v>
      </c>
      <c r="L21" s="33">
        <v>69</v>
      </c>
      <c r="M21" s="34">
        <v>85</v>
      </c>
      <c r="N21" s="42">
        <v>154</v>
      </c>
      <c r="O21" s="40">
        <v>4</v>
      </c>
      <c r="P21" s="44">
        <v>15</v>
      </c>
      <c r="Q21" s="42">
        <v>19</v>
      </c>
      <c r="R21" s="45">
        <f t="shared" si="1"/>
        <v>0.39436619718309857</v>
      </c>
      <c r="S21" s="46">
        <f t="shared" si="0"/>
        <v>0.40084985835694054</v>
      </c>
      <c r="T21" s="47">
        <f t="shared" si="0"/>
        <v>0.39759887005649719</v>
      </c>
    </row>
    <row r="22" spans="1:20" ht="17.25" customHeight="1" x14ac:dyDescent="0.2">
      <c r="A22" s="36" t="s">
        <v>70</v>
      </c>
      <c r="B22" s="39" t="s">
        <v>71</v>
      </c>
      <c r="C22" s="40">
        <v>1171</v>
      </c>
      <c r="D22" s="41">
        <v>1231</v>
      </c>
      <c r="E22" s="41">
        <v>2402</v>
      </c>
      <c r="F22" s="40">
        <v>501</v>
      </c>
      <c r="G22" s="41">
        <v>521</v>
      </c>
      <c r="H22" s="42">
        <v>1022</v>
      </c>
      <c r="I22" s="40">
        <v>354</v>
      </c>
      <c r="J22" s="41">
        <v>349</v>
      </c>
      <c r="K22" s="42">
        <v>703</v>
      </c>
      <c r="L22" s="33">
        <v>144</v>
      </c>
      <c r="M22" s="34">
        <v>171</v>
      </c>
      <c r="N22" s="42">
        <v>315</v>
      </c>
      <c r="O22" s="40">
        <v>3</v>
      </c>
      <c r="P22" s="44">
        <v>1</v>
      </c>
      <c r="Q22" s="42">
        <v>4</v>
      </c>
      <c r="R22" s="45">
        <f t="shared" si="1"/>
        <v>0.42783945345858243</v>
      </c>
      <c r="S22" s="46">
        <f t="shared" si="0"/>
        <v>0.42323314378554022</v>
      </c>
      <c r="T22" s="47">
        <f t="shared" si="0"/>
        <v>0.42547876769358867</v>
      </c>
    </row>
    <row r="23" spans="1:20" ht="17.25" customHeight="1" x14ac:dyDescent="0.2">
      <c r="A23" s="63" t="s">
        <v>72</v>
      </c>
      <c r="B23" s="39" t="s">
        <v>73</v>
      </c>
      <c r="C23" s="40">
        <v>1575</v>
      </c>
      <c r="D23" s="41">
        <v>1603</v>
      </c>
      <c r="E23" s="41">
        <v>3178</v>
      </c>
      <c r="F23" s="40">
        <v>663</v>
      </c>
      <c r="G23" s="41">
        <v>726</v>
      </c>
      <c r="H23" s="42">
        <v>1389</v>
      </c>
      <c r="I23" s="40">
        <v>513</v>
      </c>
      <c r="J23" s="41">
        <v>515</v>
      </c>
      <c r="K23" s="42">
        <v>1028</v>
      </c>
      <c r="L23" s="33">
        <v>146</v>
      </c>
      <c r="M23" s="34">
        <v>207</v>
      </c>
      <c r="N23" s="42">
        <v>353</v>
      </c>
      <c r="O23" s="40">
        <v>4</v>
      </c>
      <c r="P23" s="44">
        <v>4</v>
      </c>
      <c r="Q23" s="42">
        <v>8</v>
      </c>
      <c r="R23" s="45">
        <f t="shared" ref="R23" si="2">IF(I23="","",F23/C23)</f>
        <v>0.42095238095238097</v>
      </c>
      <c r="S23" s="46">
        <f t="shared" ref="S23" si="3">IF(J23="","",G23/D23)</f>
        <v>0.45290081097941359</v>
      </c>
      <c r="T23" s="47">
        <f t="shared" ref="T23" si="4">IF(K23="","",H23/E23)</f>
        <v>0.4370673379483952</v>
      </c>
    </row>
    <row r="24" spans="1:20" ht="17.25" customHeight="1" thickBot="1" x14ac:dyDescent="0.25">
      <c r="A24" s="63" t="s">
        <v>74</v>
      </c>
      <c r="B24" s="39" t="s">
        <v>75</v>
      </c>
      <c r="C24" s="40">
        <v>1612</v>
      </c>
      <c r="D24" s="41">
        <v>1629</v>
      </c>
      <c r="E24" s="41">
        <v>3241</v>
      </c>
      <c r="F24" s="40">
        <v>643</v>
      </c>
      <c r="G24" s="41">
        <v>662</v>
      </c>
      <c r="H24" s="42">
        <v>1305</v>
      </c>
      <c r="I24" s="40">
        <v>460</v>
      </c>
      <c r="J24" s="41">
        <v>394</v>
      </c>
      <c r="K24" s="42">
        <v>854</v>
      </c>
      <c r="L24" s="33">
        <v>182</v>
      </c>
      <c r="M24" s="34">
        <v>264</v>
      </c>
      <c r="N24" s="42">
        <v>446</v>
      </c>
      <c r="O24" s="40">
        <v>1</v>
      </c>
      <c r="P24" s="44">
        <v>4</v>
      </c>
      <c r="Q24" s="42">
        <v>5</v>
      </c>
      <c r="R24" s="45">
        <f t="shared" ref="R24" si="5">IF(I24="","",F24/C24)</f>
        <v>0.39888337468982632</v>
      </c>
      <c r="S24" s="46">
        <f t="shared" ref="S24" si="6">IF(J24="","",G24/D24)</f>
        <v>0.40638428483732353</v>
      </c>
      <c r="T24" s="47">
        <f t="shared" ref="T24" si="7">IF(K24="","",H24/E24)</f>
        <v>0.40265350200555383</v>
      </c>
    </row>
    <row r="25" spans="1:20" ht="17.25" customHeight="1" thickTop="1" thickBot="1" x14ac:dyDescent="0.25">
      <c r="A25" s="49" t="s">
        <v>20</v>
      </c>
      <c r="B25" s="50"/>
      <c r="C25" s="51">
        <f t="shared" ref="C25:Q25" si="8">SUM(C6:C24)</f>
        <v>36572</v>
      </c>
      <c r="D25" s="52">
        <f t="shared" si="8"/>
        <v>37614</v>
      </c>
      <c r="E25" s="53">
        <f t="shared" si="8"/>
        <v>74186</v>
      </c>
      <c r="F25" s="51">
        <f t="shared" si="8"/>
        <v>14659</v>
      </c>
      <c r="G25" s="52">
        <f t="shared" si="8"/>
        <v>15505</v>
      </c>
      <c r="H25" s="53">
        <f t="shared" si="8"/>
        <v>30164</v>
      </c>
      <c r="I25" s="51">
        <f t="shared" si="8"/>
        <v>9902</v>
      </c>
      <c r="J25" s="52">
        <f t="shared" si="8"/>
        <v>9661</v>
      </c>
      <c r="K25" s="53">
        <f t="shared" si="8"/>
        <v>19563</v>
      </c>
      <c r="L25" s="51">
        <f t="shared" si="8"/>
        <v>4703</v>
      </c>
      <c r="M25" s="52">
        <f t="shared" si="8"/>
        <v>5749</v>
      </c>
      <c r="N25" s="53">
        <f t="shared" si="8"/>
        <v>10452</v>
      </c>
      <c r="O25" s="51">
        <f t="shared" si="8"/>
        <v>54</v>
      </c>
      <c r="P25" s="52">
        <f t="shared" si="8"/>
        <v>95</v>
      </c>
      <c r="Q25" s="53">
        <f t="shared" si="8"/>
        <v>149</v>
      </c>
      <c r="R25" s="54">
        <f>IF(OR(F25=0,C25=0),"",F25/C25)</f>
        <v>0.40082576834736955</v>
      </c>
      <c r="S25" s="55">
        <f>IF(OR(G25=0,D25=0),"",G25/D25)</f>
        <v>0.41221353751262829</v>
      </c>
      <c r="T25" s="56">
        <f>IF(OR(H25=0,E25=0),"",H25/E25)</f>
        <v>0.40659962796214921</v>
      </c>
    </row>
    <row r="26" spans="1:20" ht="16.5" customHeight="1" x14ac:dyDescent="0.2"/>
    <row r="27" spans="1:20" ht="16.5" customHeight="1" x14ac:dyDescent="0.2"/>
    <row r="28" spans="1:20" ht="16.5" customHeight="1" x14ac:dyDescent="0.2"/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</sheetData>
  <sheetProtection algorithmName="SHA-512" hashValue="Co2/2PcX1LXOU5NrHTnjYhNaRrC4gMi7G75nAYy+/Ozcn4wQte+Q8IKpHpNqdsLSBt5SYv8NedKsuXWtuB/4cg==" saltValue="nvWbarx3VLaf9YUg5N5lhw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6"/>
  <sheetViews>
    <sheetView showGridLines="0" view="pageBreakPreview" zoomScale="85" zoomScaleNormal="80" zoomScaleSheetLayoutView="85" workbookViewId="0">
      <selection activeCell="I18" sqref="I18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7.25" customHeight="1" x14ac:dyDescent="0.2">
      <c r="A5" s="78"/>
      <c r="B5" s="80"/>
      <c r="C5" s="63" t="s">
        <v>2</v>
      </c>
      <c r="D5" s="37" t="s">
        <v>3</v>
      </c>
      <c r="E5" s="38" t="s">
        <v>18</v>
      </c>
      <c r="F5" s="63" t="s">
        <v>2</v>
      </c>
      <c r="G5" s="37" t="s">
        <v>3</v>
      </c>
      <c r="H5" s="38" t="s">
        <v>18</v>
      </c>
      <c r="I5" s="63" t="s">
        <v>2</v>
      </c>
      <c r="J5" s="37" t="s">
        <v>3</v>
      </c>
      <c r="K5" s="38" t="s">
        <v>18</v>
      </c>
      <c r="L5" s="63" t="s">
        <v>2</v>
      </c>
      <c r="M5" s="37" t="s">
        <v>3</v>
      </c>
      <c r="N5" s="38" t="s">
        <v>18</v>
      </c>
      <c r="O5" s="63" t="s">
        <v>2</v>
      </c>
      <c r="P5" s="37" t="s">
        <v>3</v>
      </c>
      <c r="Q5" s="38" t="s">
        <v>18</v>
      </c>
      <c r="R5" s="63" t="s">
        <v>2</v>
      </c>
      <c r="S5" s="37" t="s">
        <v>3</v>
      </c>
      <c r="T5" s="38" t="s">
        <v>21</v>
      </c>
    </row>
    <row r="6" spans="1:22" ht="17.25" customHeight="1" x14ac:dyDescent="0.2">
      <c r="A6" s="63" t="s">
        <v>37</v>
      </c>
      <c r="B6" s="60" t="s">
        <v>76</v>
      </c>
      <c r="C6" s="40">
        <v>2406</v>
      </c>
      <c r="D6" s="41">
        <v>2487</v>
      </c>
      <c r="E6" s="41">
        <v>4893</v>
      </c>
      <c r="F6" s="40">
        <v>851</v>
      </c>
      <c r="G6" s="41">
        <v>862</v>
      </c>
      <c r="H6" s="42">
        <v>1713</v>
      </c>
      <c r="I6" s="43">
        <v>706</v>
      </c>
      <c r="J6" s="41">
        <v>700</v>
      </c>
      <c r="K6" s="42">
        <v>1406</v>
      </c>
      <c r="L6" s="33">
        <v>144</v>
      </c>
      <c r="M6" s="34">
        <v>156</v>
      </c>
      <c r="N6" s="42">
        <v>300</v>
      </c>
      <c r="O6" s="40">
        <v>1</v>
      </c>
      <c r="P6" s="44">
        <v>6</v>
      </c>
      <c r="Q6" s="42">
        <v>7</v>
      </c>
      <c r="R6" s="45">
        <f>IF(I6="","",F6/C6)</f>
        <v>0.35369908561928515</v>
      </c>
      <c r="S6" s="46">
        <f t="shared" ref="S6:T30" si="0">IF(J6="","",G6/D6)</f>
        <v>0.34660233212706071</v>
      </c>
      <c r="T6" s="47">
        <f t="shared" si="0"/>
        <v>0.3500919681177192</v>
      </c>
      <c r="U6" s="48"/>
      <c r="V6" s="48"/>
    </row>
    <row r="7" spans="1:22" ht="17.25" customHeight="1" x14ac:dyDescent="0.2">
      <c r="A7" s="63" t="s">
        <v>38</v>
      </c>
      <c r="B7" s="60" t="s">
        <v>77</v>
      </c>
      <c r="C7" s="40">
        <v>2262</v>
      </c>
      <c r="D7" s="41">
        <v>2196</v>
      </c>
      <c r="E7" s="41">
        <v>4458</v>
      </c>
      <c r="F7" s="40">
        <v>747</v>
      </c>
      <c r="G7" s="41">
        <v>721</v>
      </c>
      <c r="H7" s="42">
        <v>1468</v>
      </c>
      <c r="I7" s="43">
        <v>564</v>
      </c>
      <c r="J7" s="41">
        <v>524</v>
      </c>
      <c r="K7" s="42">
        <v>1088</v>
      </c>
      <c r="L7" s="33">
        <v>182</v>
      </c>
      <c r="M7" s="34">
        <v>196</v>
      </c>
      <c r="N7" s="42">
        <v>378</v>
      </c>
      <c r="O7" s="40">
        <v>1</v>
      </c>
      <c r="P7" s="44">
        <v>1</v>
      </c>
      <c r="Q7" s="42">
        <v>2</v>
      </c>
      <c r="R7" s="45">
        <f t="shared" ref="R7:R30" si="1">IF(I7="","",F7/C7)</f>
        <v>0.33023872679045091</v>
      </c>
      <c r="S7" s="46">
        <f t="shared" si="0"/>
        <v>0.32832422586520948</v>
      </c>
      <c r="T7" s="47">
        <f t="shared" si="0"/>
        <v>0.32929564827276808</v>
      </c>
      <c r="U7" s="48"/>
      <c r="V7" s="48"/>
    </row>
    <row r="8" spans="1:22" ht="17.25" customHeight="1" x14ac:dyDescent="0.2">
      <c r="A8" s="63" t="s">
        <v>39</v>
      </c>
      <c r="B8" s="60" t="s">
        <v>78</v>
      </c>
      <c r="C8" s="40">
        <v>1574</v>
      </c>
      <c r="D8" s="41">
        <v>1643</v>
      </c>
      <c r="E8" s="41">
        <v>3217</v>
      </c>
      <c r="F8" s="40">
        <v>560</v>
      </c>
      <c r="G8" s="41">
        <v>563</v>
      </c>
      <c r="H8" s="42">
        <v>1123</v>
      </c>
      <c r="I8" s="43">
        <v>436</v>
      </c>
      <c r="J8" s="41">
        <v>408</v>
      </c>
      <c r="K8" s="42">
        <v>844</v>
      </c>
      <c r="L8" s="33">
        <v>120</v>
      </c>
      <c r="M8" s="34">
        <v>155</v>
      </c>
      <c r="N8" s="42">
        <v>275</v>
      </c>
      <c r="O8" s="40">
        <v>4</v>
      </c>
      <c r="P8" s="44">
        <v>0</v>
      </c>
      <c r="Q8" s="42">
        <v>4</v>
      </c>
      <c r="R8" s="45">
        <f t="shared" si="1"/>
        <v>0.35578144853875476</v>
      </c>
      <c r="S8" s="46">
        <f t="shared" si="0"/>
        <v>0.34266585514303105</v>
      </c>
      <c r="T8" s="47">
        <f t="shared" si="0"/>
        <v>0.34908299658066522</v>
      </c>
      <c r="U8" s="48"/>
      <c r="V8" s="48"/>
    </row>
    <row r="9" spans="1:22" ht="17.25" customHeight="1" x14ac:dyDescent="0.2">
      <c r="A9" s="63" t="s">
        <v>40</v>
      </c>
      <c r="B9" s="60" t="s">
        <v>79</v>
      </c>
      <c r="C9" s="40">
        <v>2955</v>
      </c>
      <c r="D9" s="41">
        <v>2796</v>
      </c>
      <c r="E9" s="41">
        <v>5751</v>
      </c>
      <c r="F9" s="40">
        <v>1024</v>
      </c>
      <c r="G9" s="41">
        <v>990</v>
      </c>
      <c r="H9" s="42">
        <v>2014</v>
      </c>
      <c r="I9" s="43">
        <v>826</v>
      </c>
      <c r="J9" s="41">
        <v>780</v>
      </c>
      <c r="K9" s="42">
        <v>1606</v>
      </c>
      <c r="L9" s="33">
        <v>196</v>
      </c>
      <c r="M9" s="34">
        <v>208</v>
      </c>
      <c r="N9" s="42">
        <v>404</v>
      </c>
      <c r="O9" s="40">
        <v>2</v>
      </c>
      <c r="P9" s="44">
        <v>2</v>
      </c>
      <c r="Q9" s="42">
        <v>4</v>
      </c>
      <c r="R9" s="45">
        <f t="shared" si="1"/>
        <v>0.34653130287648054</v>
      </c>
      <c r="S9" s="46">
        <f t="shared" si="0"/>
        <v>0.35407725321888411</v>
      </c>
      <c r="T9" s="47">
        <f t="shared" si="0"/>
        <v>0.35019996522343938</v>
      </c>
      <c r="U9" s="48"/>
      <c r="V9" s="48"/>
    </row>
    <row r="10" spans="1:22" ht="17.25" customHeight="1" x14ac:dyDescent="0.2">
      <c r="A10" s="63" t="s">
        <v>41</v>
      </c>
      <c r="B10" s="60" t="s">
        <v>80</v>
      </c>
      <c r="C10" s="40">
        <v>1814</v>
      </c>
      <c r="D10" s="41">
        <v>1824</v>
      </c>
      <c r="E10" s="41">
        <v>3638</v>
      </c>
      <c r="F10" s="40">
        <v>653</v>
      </c>
      <c r="G10" s="41">
        <v>632</v>
      </c>
      <c r="H10" s="42">
        <v>1285</v>
      </c>
      <c r="I10" s="43">
        <v>530</v>
      </c>
      <c r="J10" s="41">
        <v>491</v>
      </c>
      <c r="K10" s="42">
        <v>1021</v>
      </c>
      <c r="L10" s="33">
        <v>123</v>
      </c>
      <c r="M10" s="34">
        <v>141</v>
      </c>
      <c r="N10" s="42">
        <v>264</v>
      </c>
      <c r="O10" s="40">
        <v>0</v>
      </c>
      <c r="P10" s="44">
        <v>0</v>
      </c>
      <c r="Q10" s="42">
        <v>0</v>
      </c>
      <c r="R10" s="45">
        <f t="shared" si="1"/>
        <v>0.35997794928335169</v>
      </c>
      <c r="S10" s="46">
        <f t="shared" si="0"/>
        <v>0.34649122807017546</v>
      </c>
      <c r="T10" s="47">
        <f t="shared" si="0"/>
        <v>0.35321605277625068</v>
      </c>
      <c r="U10" s="48"/>
      <c r="V10" s="48"/>
    </row>
    <row r="11" spans="1:22" ht="17.25" customHeight="1" x14ac:dyDescent="0.2">
      <c r="A11" s="63" t="s">
        <v>42</v>
      </c>
      <c r="B11" s="60" t="s">
        <v>81</v>
      </c>
      <c r="C11" s="40">
        <v>1598</v>
      </c>
      <c r="D11" s="41">
        <v>1683</v>
      </c>
      <c r="E11" s="41">
        <v>3281</v>
      </c>
      <c r="F11" s="40">
        <v>628</v>
      </c>
      <c r="G11" s="41">
        <v>705</v>
      </c>
      <c r="H11" s="42">
        <v>1333</v>
      </c>
      <c r="I11" s="43">
        <v>543</v>
      </c>
      <c r="J11" s="41">
        <v>586</v>
      </c>
      <c r="K11" s="42">
        <v>1129</v>
      </c>
      <c r="L11" s="33">
        <v>81</v>
      </c>
      <c r="M11" s="34">
        <v>118</v>
      </c>
      <c r="N11" s="42">
        <v>199</v>
      </c>
      <c r="O11" s="40">
        <v>4</v>
      </c>
      <c r="P11" s="44">
        <v>1</v>
      </c>
      <c r="Q11" s="42">
        <v>5</v>
      </c>
      <c r="R11" s="45">
        <f t="shared" si="1"/>
        <v>0.392991239048811</v>
      </c>
      <c r="S11" s="46">
        <f t="shared" si="0"/>
        <v>0.41889483065953653</v>
      </c>
      <c r="T11" s="47">
        <f t="shared" si="0"/>
        <v>0.40627857360560804</v>
      </c>
      <c r="U11" s="48"/>
      <c r="V11" s="48"/>
    </row>
    <row r="12" spans="1:22" ht="17.25" customHeight="1" x14ac:dyDescent="0.2">
      <c r="A12" s="63" t="s">
        <v>43</v>
      </c>
      <c r="B12" s="60" t="s">
        <v>82</v>
      </c>
      <c r="C12" s="40">
        <v>2197</v>
      </c>
      <c r="D12" s="41">
        <v>2090</v>
      </c>
      <c r="E12" s="41">
        <v>4287</v>
      </c>
      <c r="F12" s="40">
        <v>802</v>
      </c>
      <c r="G12" s="41">
        <v>764</v>
      </c>
      <c r="H12" s="42">
        <v>1566</v>
      </c>
      <c r="I12" s="43">
        <v>597</v>
      </c>
      <c r="J12" s="41">
        <v>569</v>
      </c>
      <c r="K12" s="42">
        <v>1166</v>
      </c>
      <c r="L12" s="33">
        <v>204</v>
      </c>
      <c r="M12" s="34">
        <v>194</v>
      </c>
      <c r="N12" s="42">
        <v>398</v>
      </c>
      <c r="O12" s="40">
        <v>1</v>
      </c>
      <c r="P12" s="44">
        <v>1</v>
      </c>
      <c r="Q12" s="42">
        <v>2</v>
      </c>
      <c r="R12" s="45">
        <f t="shared" si="1"/>
        <v>0.36504324078288575</v>
      </c>
      <c r="S12" s="46">
        <f t="shared" si="0"/>
        <v>0.36555023923444974</v>
      </c>
      <c r="T12" s="47">
        <f t="shared" si="0"/>
        <v>0.36529041287613717</v>
      </c>
      <c r="U12" s="48"/>
      <c r="V12" s="48"/>
    </row>
    <row r="13" spans="1:22" ht="17.25" customHeight="1" x14ac:dyDescent="0.2">
      <c r="A13" s="63" t="s">
        <v>44</v>
      </c>
      <c r="B13" s="60" t="s">
        <v>83</v>
      </c>
      <c r="C13" s="40">
        <v>2318</v>
      </c>
      <c r="D13" s="41">
        <v>2336</v>
      </c>
      <c r="E13" s="41">
        <v>4654</v>
      </c>
      <c r="F13" s="40">
        <v>965</v>
      </c>
      <c r="G13" s="41">
        <v>996</v>
      </c>
      <c r="H13" s="42">
        <v>1961</v>
      </c>
      <c r="I13" s="43">
        <v>690</v>
      </c>
      <c r="J13" s="41">
        <v>715</v>
      </c>
      <c r="K13" s="42">
        <v>1405</v>
      </c>
      <c r="L13" s="33">
        <v>272</v>
      </c>
      <c r="M13" s="34">
        <v>279</v>
      </c>
      <c r="N13" s="42">
        <v>551</v>
      </c>
      <c r="O13" s="40">
        <v>3</v>
      </c>
      <c r="P13" s="44">
        <v>2</v>
      </c>
      <c r="Q13" s="42">
        <v>5</v>
      </c>
      <c r="R13" s="45">
        <f t="shared" si="1"/>
        <v>0.41630716134598794</v>
      </c>
      <c r="S13" s="46">
        <f t="shared" si="0"/>
        <v>0.42636986301369861</v>
      </c>
      <c r="T13" s="47">
        <f t="shared" si="0"/>
        <v>0.42135797163730127</v>
      </c>
      <c r="U13" s="48"/>
      <c r="V13" s="48"/>
    </row>
    <row r="14" spans="1:22" ht="17.25" customHeight="1" x14ac:dyDescent="0.2">
      <c r="A14" s="63" t="s">
        <v>45</v>
      </c>
      <c r="B14" s="60" t="s">
        <v>84</v>
      </c>
      <c r="C14" s="40">
        <v>3000</v>
      </c>
      <c r="D14" s="41">
        <v>3163</v>
      </c>
      <c r="E14" s="41">
        <v>6163</v>
      </c>
      <c r="F14" s="40">
        <v>1248</v>
      </c>
      <c r="G14" s="41">
        <v>1328</v>
      </c>
      <c r="H14" s="42">
        <v>2576</v>
      </c>
      <c r="I14" s="43">
        <v>946</v>
      </c>
      <c r="J14" s="41">
        <v>992</v>
      </c>
      <c r="K14" s="42">
        <v>1938</v>
      </c>
      <c r="L14" s="33">
        <v>301</v>
      </c>
      <c r="M14" s="34">
        <v>334</v>
      </c>
      <c r="N14" s="42">
        <v>635</v>
      </c>
      <c r="O14" s="40">
        <v>1</v>
      </c>
      <c r="P14" s="44">
        <v>2</v>
      </c>
      <c r="Q14" s="42">
        <v>3</v>
      </c>
      <c r="R14" s="45">
        <f t="shared" si="1"/>
        <v>0.41599999999999998</v>
      </c>
      <c r="S14" s="46">
        <f t="shared" si="0"/>
        <v>0.41985456844767627</v>
      </c>
      <c r="T14" s="47">
        <f t="shared" si="0"/>
        <v>0.41797825734220345</v>
      </c>
      <c r="U14" s="48"/>
      <c r="V14" s="48"/>
    </row>
    <row r="15" spans="1:22" ht="17.25" customHeight="1" x14ac:dyDescent="0.2">
      <c r="A15" s="63" t="s">
        <v>56</v>
      </c>
      <c r="B15" s="60" t="s">
        <v>85</v>
      </c>
      <c r="C15" s="40">
        <v>1879</v>
      </c>
      <c r="D15" s="41">
        <v>1852</v>
      </c>
      <c r="E15" s="41">
        <v>3731</v>
      </c>
      <c r="F15" s="40">
        <v>718</v>
      </c>
      <c r="G15" s="41">
        <v>723</v>
      </c>
      <c r="H15" s="42">
        <v>1441</v>
      </c>
      <c r="I15" s="43">
        <v>519</v>
      </c>
      <c r="J15" s="41">
        <v>494</v>
      </c>
      <c r="K15" s="42">
        <v>1013</v>
      </c>
      <c r="L15" s="33">
        <v>196</v>
      </c>
      <c r="M15" s="34">
        <v>229</v>
      </c>
      <c r="N15" s="42">
        <v>425</v>
      </c>
      <c r="O15" s="40">
        <v>3</v>
      </c>
      <c r="P15" s="44">
        <v>0</v>
      </c>
      <c r="Q15" s="42">
        <v>3</v>
      </c>
      <c r="R15" s="45">
        <f t="shared" si="1"/>
        <v>0.38211814795103777</v>
      </c>
      <c r="S15" s="46">
        <f t="shared" si="0"/>
        <v>0.39038876889848811</v>
      </c>
      <c r="T15" s="47">
        <f t="shared" si="0"/>
        <v>0.38622353256499597</v>
      </c>
    </row>
    <row r="16" spans="1:22" ht="17.25" customHeight="1" x14ac:dyDescent="0.2">
      <c r="A16" s="63" t="s">
        <v>58</v>
      </c>
      <c r="B16" s="60" t="s">
        <v>86</v>
      </c>
      <c r="C16" s="40">
        <v>2594</v>
      </c>
      <c r="D16" s="41">
        <v>2464</v>
      </c>
      <c r="E16" s="41">
        <v>5058</v>
      </c>
      <c r="F16" s="40">
        <v>998</v>
      </c>
      <c r="G16" s="41">
        <v>952</v>
      </c>
      <c r="H16" s="42">
        <v>1950</v>
      </c>
      <c r="I16" s="43">
        <v>760</v>
      </c>
      <c r="J16" s="41">
        <v>695</v>
      </c>
      <c r="K16" s="42">
        <v>1455</v>
      </c>
      <c r="L16" s="33">
        <v>236</v>
      </c>
      <c r="M16" s="34">
        <v>256</v>
      </c>
      <c r="N16" s="42">
        <v>492</v>
      </c>
      <c r="O16" s="40">
        <v>2</v>
      </c>
      <c r="P16" s="44">
        <v>1</v>
      </c>
      <c r="Q16" s="42">
        <v>3</v>
      </c>
      <c r="R16" s="45">
        <f t="shared" si="1"/>
        <v>0.38473400154202003</v>
      </c>
      <c r="S16" s="46">
        <f t="shared" si="0"/>
        <v>0.38636363636363635</v>
      </c>
      <c r="T16" s="47">
        <f t="shared" si="0"/>
        <v>0.38552787663107946</v>
      </c>
    </row>
    <row r="17" spans="1:20" ht="17.25" customHeight="1" x14ac:dyDescent="0.2">
      <c r="A17" s="63" t="s">
        <v>60</v>
      </c>
      <c r="B17" s="60" t="s">
        <v>87</v>
      </c>
      <c r="C17" s="40">
        <v>2420</v>
      </c>
      <c r="D17" s="41">
        <v>2568</v>
      </c>
      <c r="E17" s="41">
        <v>4988</v>
      </c>
      <c r="F17" s="40">
        <v>958</v>
      </c>
      <c r="G17" s="41">
        <v>965</v>
      </c>
      <c r="H17" s="42">
        <v>1923</v>
      </c>
      <c r="I17" s="43">
        <v>714</v>
      </c>
      <c r="J17" s="41">
        <v>681</v>
      </c>
      <c r="K17" s="42">
        <v>1395</v>
      </c>
      <c r="L17" s="33">
        <v>242</v>
      </c>
      <c r="M17" s="34">
        <v>282</v>
      </c>
      <c r="N17" s="42">
        <v>524</v>
      </c>
      <c r="O17" s="40">
        <v>2</v>
      </c>
      <c r="P17" s="44">
        <v>2</v>
      </c>
      <c r="Q17" s="42">
        <v>4</v>
      </c>
      <c r="R17" s="45">
        <f t="shared" si="1"/>
        <v>0.3958677685950413</v>
      </c>
      <c r="S17" s="46">
        <f t="shared" si="0"/>
        <v>0.37577881619937692</v>
      </c>
      <c r="T17" s="47">
        <f t="shared" si="0"/>
        <v>0.38552526062550119</v>
      </c>
    </row>
    <row r="18" spans="1:20" ht="17.25" customHeight="1" x14ac:dyDescent="0.2">
      <c r="A18" s="63" t="s">
        <v>62</v>
      </c>
      <c r="B18" s="60" t="s">
        <v>88</v>
      </c>
      <c r="C18" s="40">
        <v>1996</v>
      </c>
      <c r="D18" s="41">
        <v>2079</v>
      </c>
      <c r="E18" s="41">
        <v>4075</v>
      </c>
      <c r="F18" s="40">
        <v>811</v>
      </c>
      <c r="G18" s="41">
        <v>872</v>
      </c>
      <c r="H18" s="42">
        <v>1683</v>
      </c>
      <c r="I18" s="43">
        <v>631</v>
      </c>
      <c r="J18" s="41">
        <v>661</v>
      </c>
      <c r="K18" s="42">
        <v>1292</v>
      </c>
      <c r="L18" s="33">
        <v>178</v>
      </c>
      <c r="M18" s="34">
        <v>210</v>
      </c>
      <c r="N18" s="42">
        <v>388</v>
      </c>
      <c r="O18" s="40">
        <v>2</v>
      </c>
      <c r="P18" s="44">
        <v>1</v>
      </c>
      <c r="Q18" s="42">
        <v>3</v>
      </c>
      <c r="R18" s="45">
        <f t="shared" si="1"/>
        <v>0.40631262525050099</v>
      </c>
      <c r="S18" s="46">
        <f t="shared" si="0"/>
        <v>0.41943241943241943</v>
      </c>
      <c r="T18" s="47">
        <f t="shared" si="0"/>
        <v>0.41300613496932514</v>
      </c>
    </row>
    <row r="19" spans="1:20" ht="17.25" customHeight="1" x14ac:dyDescent="0.2">
      <c r="A19" s="63" t="s">
        <v>64</v>
      </c>
      <c r="B19" s="60" t="s">
        <v>89</v>
      </c>
      <c r="C19" s="40">
        <v>2271</v>
      </c>
      <c r="D19" s="41">
        <v>2330</v>
      </c>
      <c r="E19" s="41">
        <v>4601</v>
      </c>
      <c r="F19" s="40">
        <v>833</v>
      </c>
      <c r="G19" s="41">
        <v>799</v>
      </c>
      <c r="H19" s="42">
        <v>1632</v>
      </c>
      <c r="I19" s="43">
        <v>588</v>
      </c>
      <c r="J19" s="41">
        <v>516</v>
      </c>
      <c r="K19" s="42">
        <v>1104</v>
      </c>
      <c r="L19" s="33">
        <v>243</v>
      </c>
      <c r="M19" s="34">
        <v>283</v>
      </c>
      <c r="N19" s="42">
        <v>526</v>
      </c>
      <c r="O19" s="40">
        <v>2</v>
      </c>
      <c r="P19" s="44">
        <v>0</v>
      </c>
      <c r="Q19" s="42">
        <v>2</v>
      </c>
      <c r="R19" s="45">
        <f t="shared" si="1"/>
        <v>0.36679876706296788</v>
      </c>
      <c r="S19" s="46">
        <f t="shared" si="0"/>
        <v>0.34291845493562234</v>
      </c>
      <c r="T19" s="47">
        <f t="shared" si="0"/>
        <v>0.35470549880460767</v>
      </c>
    </row>
    <row r="20" spans="1:20" ht="17.25" customHeight="1" x14ac:dyDescent="0.2">
      <c r="A20" s="63" t="s">
        <v>66</v>
      </c>
      <c r="B20" s="60" t="s">
        <v>90</v>
      </c>
      <c r="C20" s="40">
        <v>2453</v>
      </c>
      <c r="D20" s="41">
        <v>2535</v>
      </c>
      <c r="E20" s="41">
        <v>4988</v>
      </c>
      <c r="F20" s="40">
        <v>964</v>
      </c>
      <c r="G20" s="41">
        <v>1003</v>
      </c>
      <c r="H20" s="42">
        <v>1967</v>
      </c>
      <c r="I20" s="40">
        <v>703</v>
      </c>
      <c r="J20" s="41">
        <v>673</v>
      </c>
      <c r="K20" s="42">
        <v>1376</v>
      </c>
      <c r="L20" s="33">
        <v>258</v>
      </c>
      <c r="M20" s="34">
        <v>327</v>
      </c>
      <c r="N20" s="42">
        <v>585</v>
      </c>
      <c r="O20" s="40">
        <v>3</v>
      </c>
      <c r="P20" s="44">
        <v>3</v>
      </c>
      <c r="Q20" s="42">
        <v>6</v>
      </c>
      <c r="R20" s="45">
        <f t="shared" si="1"/>
        <v>0.39298817774154099</v>
      </c>
      <c r="S20" s="46">
        <f t="shared" si="0"/>
        <v>0.39566074950690333</v>
      </c>
      <c r="T20" s="47">
        <f t="shared" si="0"/>
        <v>0.39434643143544507</v>
      </c>
    </row>
    <row r="21" spans="1:20" ht="17.25" customHeight="1" x14ac:dyDescent="0.2">
      <c r="A21" s="63" t="s">
        <v>68</v>
      </c>
      <c r="B21" s="60" t="s">
        <v>91</v>
      </c>
      <c r="C21" s="40">
        <v>4050</v>
      </c>
      <c r="D21" s="41">
        <v>4271</v>
      </c>
      <c r="E21" s="41">
        <v>8321</v>
      </c>
      <c r="F21" s="40">
        <v>1697</v>
      </c>
      <c r="G21" s="41">
        <v>1671</v>
      </c>
      <c r="H21" s="42">
        <v>3368</v>
      </c>
      <c r="I21" s="40">
        <v>1075</v>
      </c>
      <c r="J21" s="41">
        <v>986</v>
      </c>
      <c r="K21" s="42">
        <v>2061</v>
      </c>
      <c r="L21" s="33">
        <v>619</v>
      </c>
      <c r="M21" s="34">
        <v>682</v>
      </c>
      <c r="N21" s="42">
        <v>1301</v>
      </c>
      <c r="O21" s="40">
        <v>3</v>
      </c>
      <c r="P21" s="44">
        <v>3</v>
      </c>
      <c r="Q21" s="42">
        <v>6</v>
      </c>
      <c r="R21" s="45">
        <f t="shared" si="1"/>
        <v>0.41901234567901235</v>
      </c>
      <c r="S21" s="46">
        <f t="shared" si="0"/>
        <v>0.39124326855537345</v>
      </c>
      <c r="T21" s="47">
        <f t="shared" si="0"/>
        <v>0.40475904338420865</v>
      </c>
    </row>
    <row r="22" spans="1:20" ht="17.25" customHeight="1" x14ac:dyDescent="0.2">
      <c r="A22" s="63" t="s">
        <v>70</v>
      </c>
      <c r="B22" s="60" t="s">
        <v>92</v>
      </c>
      <c r="C22" s="40">
        <v>2240</v>
      </c>
      <c r="D22" s="41">
        <v>2302</v>
      </c>
      <c r="E22" s="41">
        <v>4542</v>
      </c>
      <c r="F22" s="40">
        <v>854</v>
      </c>
      <c r="G22" s="41">
        <v>878</v>
      </c>
      <c r="H22" s="42">
        <v>1732</v>
      </c>
      <c r="I22" s="40">
        <v>545</v>
      </c>
      <c r="J22" s="41">
        <v>499</v>
      </c>
      <c r="K22" s="42">
        <v>1044</v>
      </c>
      <c r="L22" s="33">
        <v>308</v>
      </c>
      <c r="M22" s="34">
        <v>378</v>
      </c>
      <c r="N22" s="42">
        <v>686</v>
      </c>
      <c r="O22" s="40">
        <v>1</v>
      </c>
      <c r="P22" s="44">
        <v>1</v>
      </c>
      <c r="Q22" s="42">
        <v>2</v>
      </c>
      <c r="R22" s="45">
        <f t="shared" si="1"/>
        <v>0.38124999999999998</v>
      </c>
      <c r="S22" s="46">
        <f t="shared" si="0"/>
        <v>0.38140747176368378</v>
      </c>
      <c r="T22" s="47">
        <f t="shared" si="0"/>
        <v>0.38132981065609861</v>
      </c>
    </row>
    <row r="23" spans="1:20" ht="17.25" customHeight="1" x14ac:dyDescent="0.2">
      <c r="A23" s="63" t="s">
        <v>72</v>
      </c>
      <c r="B23" s="60" t="s">
        <v>93</v>
      </c>
      <c r="C23" s="40">
        <v>2380</v>
      </c>
      <c r="D23" s="41">
        <v>2494</v>
      </c>
      <c r="E23" s="41">
        <v>4874</v>
      </c>
      <c r="F23" s="40">
        <v>975</v>
      </c>
      <c r="G23" s="41">
        <v>1005</v>
      </c>
      <c r="H23" s="42">
        <v>1980</v>
      </c>
      <c r="I23" s="40">
        <v>741</v>
      </c>
      <c r="J23" s="41">
        <v>734</v>
      </c>
      <c r="K23" s="42">
        <v>1475</v>
      </c>
      <c r="L23" s="33">
        <v>234</v>
      </c>
      <c r="M23" s="34">
        <v>267</v>
      </c>
      <c r="N23" s="42">
        <v>501</v>
      </c>
      <c r="O23" s="40">
        <v>0</v>
      </c>
      <c r="P23" s="44">
        <v>4</v>
      </c>
      <c r="Q23" s="42">
        <v>4</v>
      </c>
      <c r="R23" s="45">
        <f t="shared" si="1"/>
        <v>0.40966386554621848</v>
      </c>
      <c r="S23" s="46">
        <f t="shared" si="0"/>
        <v>0.4029671210906175</v>
      </c>
      <c r="T23" s="47">
        <f t="shared" si="0"/>
        <v>0.40623717685679112</v>
      </c>
    </row>
    <row r="24" spans="1:20" ht="17.25" customHeight="1" x14ac:dyDescent="0.2">
      <c r="A24" s="63" t="s">
        <v>74</v>
      </c>
      <c r="B24" s="60" t="s">
        <v>94</v>
      </c>
      <c r="C24" s="40">
        <v>3188</v>
      </c>
      <c r="D24" s="41">
        <v>3302</v>
      </c>
      <c r="E24" s="41">
        <v>6490</v>
      </c>
      <c r="F24" s="40">
        <v>1185</v>
      </c>
      <c r="G24" s="41">
        <v>1172</v>
      </c>
      <c r="H24" s="42">
        <v>2357</v>
      </c>
      <c r="I24" s="40">
        <v>887</v>
      </c>
      <c r="J24" s="41">
        <v>875</v>
      </c>
      <c r="K24" s="42">
        <v>1762</v>
      </c>
      <c r="L24" s="33">
        <v>296</v>
      </c>
      <c r="M24" s="34">
        <v>291</v>
      </c>
      <c r="N24" s="42">
        <v>587</v>
      </c>
      <c r="O24" s="40">
        <v>2</v>
      </c>
      <c r="P24" s="44">
        <v>6</v>
      </c>
      <c r="Q24" s="42">
        <v>8</v>
      </c>
      <c r="R24" s="45">
        <f t="shared" si="1"/>
        <v>0.37170639899623586</v>
      </c>
      <c r="S24" s="46">
        <f t="shared" si="0"/>
        <v>0.35493640218049666</v>
      </c>
      <c r="T24" s="47">
        <f t="shared" si="0"/>
        <v>0.36317411402157163</v>
      </c>
    </row>
    <row r="25" spans="1:20" ht="17.25" customHeight="1" x14ac:dyDescent="0.2">
      <c r="A25" s="63" t="s">
        <v>95</v>
      </c>
      <c r="B25" s="60" t="s">
        <v>96</v>
      </c>
      <c r="C25" s="40">
        <v>1908</v>
      </c>
      <c r="D25" s="41">
        <v>1901</v>
      </c>
      <c r="E25" s="41">
        <v>3809</v>
      </c>
      <c r="F25" s="40">
        <v>725</v>
      </c>
      <c r="G25" s="41">
        <v>716</v>
      </c>
      <c r="H25" s="42">
        <v>1441</v>
      </c>
      <c r="I25" s="40">
        <v>587</v>
      </c>
      <c r="J25" s="41">
        <v>585</v>
      </c>
      <c r="K25" s="42">
        <v>1172</v>
      </c>
      <c r="L25" s="33">
        <v>136</v>
      </c>
      <c r="M25" s="34">
        <v>128</v>
      </c>
      <c r="N25" s="42">
        <v>264</v>
      </c>
      <c r="O25" s="40">
        <v>2</v>
      </c>
      <c r="P25" s="44">
        <v>3</v>
      </c>
      <c r="Q25" s="42">
        <v>5</v>
      </c>
      <c r="R25" s="45">
        <f t="shared" si="1"/>
        <v>0.37997903563941299</v>
      </c>
      <c r="S25" s="46">
        <f t="shared" si="0"/>
        <v>0.37664387164650182</v>
      </c>
      <c r="T25" s="47">
        <f t="shared" si="0"/>
        <v>0.37831451824625884</v>
      </c>
    </row>
    <row r="26" spans="1:20" ht="17.25" customHeight="1" x14ac:dyDescent="0.2">
      <c r="A26" s="63" t="s">
        <v>97</v>
      </c>
      <c r="B26" s="60" t="s">
        <v>98</v>
      </c>
      <c r="C26" s="40">
        <v>2632</v>
      </c>
      <c r="D26" s="41">
        <v>2039</v>
      </c>
      <c r="E26" s="41">
        <v>4671</v>
      </c>
      <c r="F26" s="40">
        <v>945</v>
      </c>
      <c r="G26" s="41">
        <v>664</v>
      </c>
      <c r="H26" s="42">
        <v>1609</v>
      </c>
      <c r="I26" s="40">
        <v>617</v>
      </c>
      <c r="J26" s="41">
        <v>517</v>
      </c>
      <c r="K26" s="42">
        <v>1134</v>
      </c>
      <c r="L26" s="33">
        <v>325</v>
      </c>
      <c r="M26" s="34">
        <v>146</v>
      </c>
      <c r="N26" s="42">
        <v>471</v>
      </c>
      <c r="O26" s="40">
        <v>3</v>
      </c>
      <c r="P26" s="44">
        <v>1</v>
      </c>
      <c r="Q26" s="42">
        <v>4</v>
      </c>
      <c r="R26" s="45">
        <f t="shared" si="1"/>
        <v>0.35904255319148937</v>
      </c>
      <c r="S26" s="46">
        <f t="shared" si="0"/>
        <v>0.32564982834722905</v>
      </c>
      <c r="T26" s="47">
        <f t="shared" si="0"/>
        <v>0.34446585313637335</v>
      </c>
    </row>
    <row r="27" spans="1:20" ht="17.25" customHeight="1" x14ac:dyDescent="0.2">
      <c r="A27" s="63" t="s">
        <v>99</v>
      </c>
      <c r="B27" s="60" t="s">
        <v>100</v>
      </c>
      <c r="C27" s="40">
        <v>3024</v>
      </c>
      <c r="D27" s="41">
        <v>3234</v>
      </c>
      <c r="E27" s="41">
        <v>6258</v>
      </c>
      <c r="F27" s="40">
        <v>1131</v>
      </c>
      <c r="G27" s="41">
        <v>1176</v>
      </c>
      <c r="H27" s="42">
        <v>2307</v>
      </c>
      <c r="I27" s="40">
        <v>897</v>
      </c>
      <c r="J27" s="41">
        <v>904</v>
      </c>
      <c r="K27" s="42">
        <v>1801</v>
      </c>
      <c r="L27" s="33">
        <v>231</v>
      </c>
      <c r="M27" s="34">
        <v>269</v>
      </c>
      <c r="N27" s="42">
        <v>500</v>
      </c>
      <c r="O27" s="40">
        <v>3</v>
      </c>
      <c r="P27" s="44">
        <v>3</v>
      </c>
      <c r="Q27" s="42">
        <v>6</v>
      </c>
      <c r="R27" s="45">
        <f t="shared" si="1"/>
        <v>0.37400793650793651</v>
      </c>
      <c r="S27" s="46">
        <f t="shared" si="0"/>
        <v>0.36363636363636365</v>
      </c>
      <c r="T27" s="47">
        <f t="shared" si="0"/>
        <v>0.36864813039309685</v>
      </c>
    </row>
    <row r="28" spans="1:20" ht="17.25" customHeight="1" x14ac:dyDescent="0.2">
      <c r="A28" s="63" t="s">
        <v>101</v>
      </c>
      <c r="B28" s="60" t="s">
        <v>102</v>
      </c>
      <c r="C28" s="40">
        <v>1835</v>
      </c>
      <c r="D28" s="41">
        <v>1854</v>
      </c>
      <c r="E28" s="41">
        <v>3689</v>
      </c>
      <c r="F28" s="40">
        <v>667</v>
      </c>
      <c r="G28" s="41">
        <v>684</v>
      </c>
      <c r="H28" s="42">
        <v>1351</v>
      </c>
      <c r="I28" s="40">
        <v>510</v>
      </c>
      <c r="J28" s="41">
        <v>496</v>
      </c>
      <c r="K28" s="42">
        <v>1006</v>
      </c>
      <c r="L28" s="33">
        <v>154</v>
      </c>
      <c r="M28" s="34">
        <v>187</v>
      </c>
      <c r="N28" s="42">
        <v>341</v>
      </c>
      <c r="O28" s="40">
        <v>3</v>
      </c>
      <c r="P28" s="44">
        <v>1</v>
      </c>
      <c r="Q28" s="42">
        <v>4</v>
      </c>
      <c r="R28" s="45">
        <f t="shared" si="1"/>
        <v>0.36348773841961851</v>
      </c>
      <c r="S28" s="46">
        <f t="shared" si="0"/>
        <v>0.36893203883495146</v>
      </c>
      <c r="T28" s="47">
        <f t="shared" si="0"/>
        <v>0.36622390891840606</v>
      </c>
    </row>
    <row r="29" spans="1:20" ht="17.25" customHeight="1" x14ac:dyDescent="0.2">
      <c r="A29" s="63" t="s">
        <v>103</v>
      </c>
      <c r="B29" s="60" t="s">
        <v>104</v>
      </c>
      <c r="C29" s="40">
        <v>2001</v>
      </c>
      <c r="D29" s="41">
        <v>2097</v>
      </c>
      <c r="E29" s="41">
        <v>4098</v>
      </c>
      <c r="F29" s="40">
        <v>906</v>
      </c>
      <c r="G29" s="41">
        <v>884</v>
      </c>
      <c r="H29" s="42">
        <v>1790</v>
      </c>
      <c r="I29" s="40">
        <v>652</v>
      </c>
      <c r="J29" s="41">
        <v>608</v>
      </c>
      <c r="K29" s="42">
        <v>1260</v>
      </c>
      <c r="L29" s="33">
        <v>254</v>
      </c>
      <c r="M29" s="34">
        <v>275</v>
      </c>
      <c r="N29" s="42">
        <v>529</v>
      </c>
      <c r="O29" s="40">
        <v>0</v>
      </c>
      <c r="P29" s="44">
        <v>1</v>
      </c>
      <c r="Q29" s="42">
        <v>1</v>
      </c>
      <c r="R29" s="45">
        <f t="shared" si="1"/>
        <v>0.45277361319340331</v>
      </c>
      <c r="S29" s="46">
        <f t="shared" si="0"/>
        <v>0.42155460181211252</v>
      </c>
      <c r="T29" s="47">
        <f t="shared" si="0"/>
        <v>0.43679843826256709</v>
      </c>
    </row>
    <row r="30" spans="1:20" ht="17.25" customHeight="1" thickBot="1" x14ac:dyDescent="0.25">
      <c r="A30" s="63" t="s">
        <v>105</v>
      </c>
      <c r="B30" s="60" t="s">
        <v>106</v>
      </c>
      <c r="C30" s="40">
        <v>1977</v>
      </c>
      <c r="D30" s="41">
        <v>2404</v>
      </c>
      <c r="E30" s="41">
        <v>4381</v>
      </c>
      <c r="F30" s="40">
        <v>761</v>
      </c>
      <c r="G30" s="41">
        <v>908</v>
      </c>
      <c r="H30" s="42">
        <v>1669</v>
      </c>
      <c r="I30" s="40">
        <v>518</v>
      </c>
      <c r="J30" s="41">
        <v>560</v>
      </c>
      <c r="K30" s="42">
        <v>1078</v>
      </c>
      <c r="L30" s="33">
        <v>242</v>
      </c>
      <c r="M30" s="34">
        <v>345</v>
      </c>
      <c r="N30" s="42">
        <v>587</v>
      </c>
      <c r="O30" s="40">
        <v>1</v>
      </c>
      <c r="P30" s="44">
        <v>3</v>
      </c>
      <c r="Q30" s="42">
        <v>4</v>
      </c>
      <c r="R30" s="45">
        <f t="shared" si="1"/>
        <v>0.38492665655032876</v>
      </c>
      <c r="S30" s="46">
        <f t="shared" si="0"/>
        <v>0.37770382695507487</v>
      </c>
      <c r="T30" s="47">
        <f t="shared" si="0"/>
        <v>0.38096325039945217</v>
      </c>
    </row>
    <row r="31" spans="1:20" ht="17.25" customHeight="1" thickTop="1" thickBot="1" x14ac:dyDescent="0.25">
      <c r="A31" s="49" t="s">
        <v>20</v>
      </c>
      <c r="B31" s="50"/>
      <c r="C31" s="51">
        <f t="shared" ref="C31:Q31" si="2">SUM(C6:C30)</f>
        <v>58972</v>
      </c>
      <c r="D31" s="52">
        <f t="shared" si="2"/>
        <v>59944</v>
      </c>
      <c r="E31" s="53">
        <f t="shared" si="2"/>
        <v>118916</v>
      </c>
      <c r="F31" s="51">
        <f t="shared" si="2"/>
        <v>22606</v>
      </c>
      <c r="G31" s="52">
        <f t="shared" si="2"/>
        <v>22633</v>
      </c>
      <c r="H31" s="53">
        <f t="shared" si="2"/>
        <v>45239</v>
      </c>
      <c r="I31" s="51">
        <f t="shared" si="2"/>
        <v>16782</v>
      </c>
      <c r="J31" s="52">
        <f t="shared" si="2"/>
        <v>16249</v>
      </c>
      <c r="K31" s="53">
        <f t="shared" si="2"/>
        <v>33031</v>
      </c>
      <c r="L31" s="51">
        <f t="shared" si="2"/>
        <v>5775</v>
      </c>
      <c r="M31" s="52">
        <f t="shared" si="2"/>
        <v>6336</v>
      </c>
      <c r="N31" s="53">
        <f t="shared" si="2"/>
        <v>12111</v>
      </c>
      <c r="O31" s="51">
        <f t="shared" si="2"/>
        <v>49</v>
      </c>
      <c r="P31" s="52">
        <f t="shared" si="2"/>
        <v>48</v>
      </c>
      <c r="Q31" s="53">
        <f t="shared" si="2"/>
        <v>97</v>
      </c>
      <c r="R31" s="54">
        <f>IF(OR(F31=0,C31=0),"",F31/C31)</f>
        <v>0.38333446381333514</v>
      </c>
      <c r="S31" s="55">
        <f>IF(OR(G31=0,D31=0),"",G31/D31)</f>
        <v>0.37756906446016281</v>
      </c>
      <c r="T31" s="56">
        <f>IF(OR(H31=0,E31=0),"",H31/E31)</f>
        <v>0.38042820141948941</v>
      </c>
    </row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</sheetData>
  <sheetProtection algorithmName="SHA-512" hashValue="j3nR5DGlG7iuQsFzcuRGpr8enEup+RZ1ND864ZlNVG9ZjPGBgZQ3GFpIsGlgGgROFMd7KTlwRtmMiAW5LIv65Q==" saltValue="WPrbpD2LsvqBlduTfkukmQ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0" zoomScaleNormal="80" zoomScaleSheetLayoutView="80" workbookViewId="0">
      <selection activeCell="H14" sqref="H14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7.25" customHeight="1" x14ac:dyDescent="0.2">
      <c r="A5" s="78"/>
      <c r="B5" s="80"/>
      <c r="C5" s="61" t="s">
        <v>2</v>
      </c>
      <c r="D5" s="37" t="s">
        <v>3</v>
      </c>
      <c r="E5" s="38" t="s">
        <v>18</v>
      </c>
      <c r="F5" s="61" t="s">
        <v>2</v>
      </c>
      <c r="G5" s="37" t="s">
        <v>3</v>
      </c>
      <c r="H5" s="38" t="s">
        <v>19</v>
      </c>
      <c r="I5" s="61" t="s">
        <v>2</v>
      </c>
      <c r="J5" s="37" t="s">
        <v>3</v>
      </c>
      <c r="K5" s="38" t="s">
        <v>19</v>
      </c>
      <c r="L5" s="61" t="s">
        <v>2</v>
      </c>
      <c r="M5" s="37" t="s">
        <v>3</v>
      </c>
      <c r="N5" s="38" t="s">
        <v>19</v>
      </c>
      <c r="O5" s="61" t="s">
        <v>2</v>
      </c>
      <c r="P5" s="37" t="s">
        <v>3</v>
      </c>
      <c r="Q5" s="38" t="s">
        <v>19</v>
      </c>
      <c r="R5" s="61" t="s">
        <v>2</v>
      </c>
      <c r="S5" s="37" t="s">
        <v>3</v>
      </c>
      <c r="T5" s="38" t="s">
        <v>21</v>
      </c>
    </row>
    <row r="6" spans="1:22" ht="17.25" customHeight="1" x14ac:dyDescent="0.2">
      <c r="A6" s="36" t="s">
        <v>37</v>
      </c>
      <c r="B6" s="39" t="s">
        <v>107</v>
      </c>
      <c r="C6" s="40">
        <v>2543</v>
      </c>
      <c r="D6" s="41">
        <v>2555</v>
      </c>
      <c r="E6" s="41">
        <v>5098</v>
      </c>
      <c r="F6" s="40">
        <v>983</v>
      </c>
      <c r="G6" s="41">
        <v>995</v>
      </c>
      <c r="H6" s="42">
        <v>1978</v>
      </c>
      <c r="I6" s="43">
        <v>821</v>
      </c>
      <c r="J6" s="41">
        <v>810</v>
      </c>
      <c r="K6" s="42">
        <v>1631</v>
      </c>
      <c r="L6" s="33">
        <v>160</v>
      </c>
      <c r="M6" s="34">
        <v>183</v>
      </c>
      <c r="N6" s="42">
        <v>343</v>
      </c>
      <c r="O6" s="40">
        <v>2</v>
      </c>
      <c r="P6" s="44">
        <v>2</v>
      </c>
      <c r="Q6" s="42">
        <v>4</v>
      </c>
      <c r="R6" s="45">
        <f>IF(I6="","",F6/C6)</f>
        <v>0.38655131734172238</v>
      </c>
      <c r="S6" s="46">
        <f t="shared" ref="S6:T27" si="0">IF(J6="","",G6/D6)</f>
        <v>0.38943248532289626</v>
      </c>
      <c r="T6" s="47">
        <f t="shared" si="0"/>
        <v>0.387995292271479</v>
      </c>
      <c r="U6" s="48"/>
      <c r="V6" s="48"/>
    </row>
    <row r="7" spans="1:22" ht="17.25" customHeight="1" x14ac:dyDescent="0.2">
      <c r="A7" s="36" t="s">
        <v>38</v>
      </c>
      <c r="B7" s="39" t="s">
        <v>108</v>
      </c>
      <c r="C7" s="40">
        <v>2195</v>
      </c>
      <c r="D7" s="41">
        <v>2177</v>
      </c>
      <c r="E7" s="41">
        <v>4372</v>
      </c>
      <c r="F7" s="40">
        <v>825</v>
      </c>
      <c r="G7" s="41">
        <v>833</v>
      </c>
      <c r="H7" s="42">
        <v>1658</v>
      </c>
      <c r="I7" s="43">
        <v>588</v>
      </c>
      <c r="J7" s="41">
        <v>568</v>
      </c>
      <c r="K7" s="42">
        <v>1156</v>
      </c>
      <c r="L7" s="33">
        <v>237</v>
      </c>
      <c r="M7" s="34">
        <v>261</v>
      </c>
      <c r="N7" s="42">
        <v>498</v>
      </c>
      <c r="O7" s="40">
        <v>0</v>
      </c>
      <c r="P7" s="44">
        <v>4</v>
      </c>
      <c r="Q7" s="42">
        <v>4</v>
      </c>
      <c r="R7" s="45">
        <f t="shared" ref="R7:R27" si="1">IF(I7="","",F7/C7)</f>
        <v>0.37585421412300685</v>
      </c>
      <c r="S7" s="46">
        <f t="shared" si="0"/>
        <v>0.38263665594855306</v>
      </c>
      <c r="T7" s="47">
        <f t="shared" si="0"/>
        <v>0.37923147301006405</v>
      </c>
      <c r="U7" s="48"/>
      <c r="V7" s="48"/>
    </row>
    <row r="8" spans="1:22" ht="17.25" customHeight="1" x14ac:dyDescent="0.2">
      <c r="A8" s="36" t="s">
        <v>39</v>
      </c>
      <c r="B8" s="39" t="s">
        <v>109</v>
      </c>
      <c r="C8" s="40">
        <v>2691</v>
      </c>
      <c r="D8" s="41">
        <v>2786</v>
      </c>
      <c r="E8" s="41">
        <v>5477</v>
      </c>
      <c r="F8" s="40">
        <v>1019</v>
      </c>
      <c r="G8" s="41">
        <v>967</v>
      </c>
      <c r="H8" s="42">
        <v>1986</v>
      </c>
      <c r="I8" s="43">
        <v>850</v>
      </c>
      <c r="J8" s="41">
        <v>765</v>
      </c>
      <c r="K8" s="42">
        <v>1615</v>
      </c>
      <c r="L8" s="33">
        <v>168</v>
      </c>
      <c r="M8" s="34">
        <v>200</v>
      </c>
      <c r="N8" s="42">
        <v>368</v>
      </c>
      <c r="O8" s="40">
        <v>1</v>
      </c>
      <c r="P8" s="44">
        <v>2</v>
      </c>
      <c r="Q8" s="42">
        <v>3</v>
      </c>
      <c r="R8" s="45">
        <f t="shared" si="1"/>
        <v>0.37866963953920474</v>
      </c>
      <c r="S8" s="46">
        <f t="shared" si="0"/>
        <v>0.34709260588657576</v>
      </c>
      <c r="T8" s="47">
        <f t="shared" si="0"/>
        <v>0.36260726675187144</v>
      </c>
      <c r="U8" s="48"/>
      <c r="V8" s="48"/>
    </row>
    <row r="9" spans="1:22" ht="17.25" customHeight="1" x14ac:dyDescent="0.2">
      <c r="A9" s="36" t="s">
        <v>40</v>
      </c>
      <c r="B9" s="39" t="s">
        <v>110</v>
      </c>
      <c r="C9" s="40">
        <v>2931</v>
      </c>
      <c r="D9" s="41">
        <v>3130</v>
      </c>
      <c r="E9" s="41">
        <v>6061</v>
      </c>
      <c r="F9" s="40">
        <v>1059</v>
      </c>
      <c r="G9" s="41">
        <v>1116</v>
      </c>
      <c r="H9" s="42">
        <v>2175</v>
      </c>
      <c r="I9" s="43">
        <v>858</v>
      </c>
      <c r="J9" s="41">
        <v>848</v>
      </c>
      <c r="K9" s="42">
        <v>1706</v>
      </c>
      <c r="L9" s="33">
        <v>199</v>
      </c>
      <c r="M9" s="34">
        <v>266</v>
      </c>
      <c r="N9" s="42">
        <v>465</v>
      </c>
      <c r="O9" s="40">
        <v>2</v>
      </c>
      <c r="P9" s="44">
        <v>2</v>
      </c>
      <c r="Q9" s="42">
        <v>4</v>
      </c>
      <c r="R9" s="45">
        <f t="shared" si="1"/>
        <v>0.36131013306038895</v>
      </c>
      <c r="S9" s="46">
        <f t="shared" si="0"/>
        <v>0.35654952076677315</v>
      </c>
      <c r="T9" s="47">
        <f t="shared" si="0"/>
        <v>0.35885167464114831</v>
      </c>
      <c r="U9" s="48"/>
      <c r="V9" s="48"/>
    </row>
    <row r="10" spans="1:22" ht="17.25" customHeight="1" x14ac:dyDescent="0.2">
      <c r="A10" s="36" t="s">
        <v>41</v>
      </c>
      <c r="B10" s="39" t="s">
        <v>111</v>
      </c>
      <c r="C10" s="40">
        <v>2955</v>
      </c>
      <c r="D10" s="41">
        <v>2930</v>
      </c>
      <c r="E10" s="41">
        <v>5885</v>
      </c>
      <c r="F10" s="40">
        <v>1149</v>
      </c>
      <c r="G10" s="41">
        <v>1147</v>
      </c>
      <c r="H10" s="42">
        <v>2296</v>
      </c>
      <c r="I10" s="43">
        <v>932</v>
      </c>
      <c r="J10" s="41">
        <v>875</v>
      </c>
      <c r="K10" s="42">
        <v>1807</v>
      </c>
      <c r="L10" s="33">
        <v>216</v>
      </c>
      <c r="M10" s="34">
        <v>270</v>
      </c>
      <c r="N10" s="42">
        <v>486</v>
      </c>
      <c r="O10" s="40">
        <v>1</v>
      </c>
      <c r="P10" s="44">
        <v>2</v>
      </c>
      <c r="Q10" s="42">
        <v>3</v>
      </c>
      <c r="R10" s="45">
        <f t="shared" si="1"/>
        <v>0.38883248730964465</v>
      </c>
      <c r="S10" s="46">
        <f t="shared" si="0"/>
        <v>0.39146757679180888</v>
      </c>
      <c r="T10" s="47">
        <f t="shared" si="0"/>
        <v>0.39014443500424811</v>
      </c>
      <c r="U10" s="48"/>
      <c r="V10" s="48"/>
    </row>
    <row r="11" spans="1:22" ht="17.25" customHeight="1" x14ac:dyDescent="0.2">
      <c r="A11" s="36" t="s">
        <v>42</v>
      </c>
      <c r="B11" s="39" t="s">
        <v>112</v>
      </c>
      <c r="C11" s="40">
        <v>2732</v>
      </c>
      <c r="D11" s="41">
        <v>2789</v>
      </c>
      <c r="E11" s="41">
        <v>5521</v>
      </c>
      <c r="F11" s="40">
        <v>942</v>
      </c>
      <c r="G11" s="41">
        <v>1057</v>
      </c>
      <c r="H11" s="42">
        <v>1999</v>
      </c>
      <c r="I11" s="43">
        <v>757</v>
      </c>
      <c r="J11" s="41">
        <v>789</v>
      </c>
      <c r="K11" s="42">
        <v>1546</v>
      </c>
      <c r="L11" s="33">
        <v>181</v>
      </c>
      <c r="M11" s="34">
        <v>264</v>
      </c>
      <c r="N11" s="42">
        <v>445</v>
      </c>
      <c r="O11" s="40">
        <v>4</v>
      </c>
      <c r="P11" s="44">
        <v>4</v>
      </c>
      <c r="Q11" s="42">
        <v>8</v>
      </c>
      <c r="R11" s="45">
        <f t="shared" si="1"/>
        <v>0.34480234260614934</v>
      </c>
      <c r="S11" s="46">
        <f t="shared" si="0"/>
        <v>0.37898888490498389</v>
      </c>
      <c r="T11" s="47">
        <f t="shared" si="0"/>
        <v>0.36207208838978444</v>
      </c>
      <c r="U11" s="48"/>
      <c r="V11" s="48"/>
    </row>
    <row r="12" spans="1:22" ht="17.25" customHeight="1" x14ac:dyDescent="0.2">
      <c r="A12" s="36" t="s">
        <v>43</v>
      </c>
      <c r="B12" s="39" t="s">
        <v>113</v>
      </c>
      <c r="C12" s="40">
        <v>1419</v>
      </c>
      <c r="D12" s="41">
        <v>1372</v>
      </c>
      <c r="E12" s="41">
        <v>2791</v>
      </c>
      <c r="F12" s="40">
        <v>513</v>
      </c>
      <c r="G12" s="41">
        <v>494</v>
      </c>
      <c r="H12" s="42">
        <v>1007</v>
      </c>
      <c r="I12" s="43">
        <v>397</v>
      </c>
      <c r="J12" s="41">
        <v>378</v>
      </c>
      <c r="K12" s="42">
        <v>775</v>
      </c>
      <c r="L12" s="33">
        <v>113</v>
      </c>
      <c r="M12" s="34">
        <v>112</v>
      </c>
      <c r="N12" s="42">
        <v>225</v>
      </c>
      <c r="O12" s="40">
        <v>3</v>
      </c>
      <c r="P12" s="44">
        <v>4</v>
      </c>
      <c r="Q12" s="42">
        <v>7</v>
      </c>
      <c r="R12" s="45">
        <f t="shared" si="1"/>
        <v>0.36152219873150104</v>
      </c>
      <c r="S12" s="46">
        <f t="shared" si="0"/>
        <v>0.36005830903790087</v>
      </c>
      <c r="T12" s="47">
        <f t="shared" si="0"/>
        <v>0.36080257972053026</v>
      </c>
      <c r="U12" s="48"/>
      <c r="V12" s="48"/>
    </row>
    <row r="13" spans="1:22" ht="17.25" customHeight="1" x14ac:dyDescent="0.2">
      <c r="A13" s="36" t="s">
        <v>44</v>
      </c>
      <c r="B13" s="39" t="s">
        <v>114</v>
      </c>
      <c r="C13" s="40">
        <v>1794</v>
      </c>
      <c r="D13" s="41">
        <v>1833</v>
      </c>
      <c r="E13" s="41">
        <v>3627</v>
      </c>
      <c r="F13" s="40">
        <v>749</v>
      </c>
      <c r="G13" s="41">
        <v>823</v>
      </c>
      <c r="H13" s="42">
        <v>1572</v>
      </c>
      <c r="I13" s="43">
        <v>612</v>
      </c>
      <c r="J13" s="41">
        <v>653</v>
      </c>
      <c r="K13" s="42">
        <v>1265</v>
      </c>
      <c r="L13" s="33">
        <v>136</v>
      </c>
      <c r="M13" s="34">
        <v>170</v>
      </c>
      <c r="N13" s="42">
        <v>306</v>
      </c>
      <c r="O13" s="40">
        <v>1</v>
      </c>
      <c r="P13" s="44">
        <v>0</v>
      </c>
      <c r="Q13" s="42">
        <v>1</v>
      </c>
      <c r="R13" s="45">
        <f t="shared" si="1"/>
        <v>0.41750278706800448</v>
      </c>
      <c r="S13" s="46">
        <f t="shared" si="0"/>
        <v>0.44899072558647024</v>
      </c>
      <c r="T13" s="47">
        <f t="shared" si="0"/>
        <v>0.43341604631927211</v>
      </c>
      <c r="U13" s="48"/>
      <c r="V13" s="48"/>
    </row>
    <row r="14" spans="1:22" ht="17.25" customHeight="1" x14ac:dyDescent="0.2">
      <c r="A14" s="36" t="s">
        <v>45</v>
      </c>
      <c r="B14" s="39" t="s">
        <v>115</v>
      </c>
      <c r="C14" s="40">
        <v>1940</v>
      </c>
      <c r="D14" s="41">
        <v>1941</v>
      </c>
      <c r="E14" s="41">
        <v>3881</v>
      </c>
      <c r="F14" s="40">
        <v>804</v>
      </c>
      <c r="G14" s="41">
        <v>840</v>
      </c>
      <c r="H14" s="42">
        <v>1644</v>
      </c>
      <c r="I14" s="43">
        <v>633</v>
      </c>
      <c r="J14" s="41">
        <v>611</v>
      </c>
      <c r="K14" s="42">
        <v>1244</v>
      </c>
      <c r="L14" s="33">
        <v>170</v>
      </c>
      <c r="M14" s="34">
        <v>228</v>
      </c>
      <c r="N14" s="42">
        <v>398</v>
      </c>
      <c r="O14" s="40">
        <v>1</v>
      </c>
      <c r="P14" s="44">
        <v>1</v>
      </c>
      <c r="Q14" s="42">
        <v>2</v>
      </c>
      <c r="R14" s="45">
        <f t="shared" si="1"/>
        <v>0.41443298969072168</v>
      </c>
      <c r="S14" s="46">
        <f t="shared" si="0"/>
        <v>0.43276661514683151</v>
      </c>
      <c r="T14" s="47">
        <f t="shared" si="0"/>
        <v>0.42360216439062098</v>
      </c>
      <c r="U14" s="48"/>
      <c r="V14" s="48"/>
    </row>
    <row r="15" spans="1:22" ht="17.25" customHeight="1" x14ac:dyDescent="0.2">
      <c r="A15" s="36" t="s">
        <v>56</v>
      </c>
      <c r="B15" s="39" t="s">
        <v>116</v>
      </c>
      <c r="C15" s="40">
        <v>1654</v>
      </c>
      <c r="D15" s="41">
        <v>1658</v>
      </c>
      <c r="E15" s="41">
        <v>3312</v>
      </c>
      <c r="F15" s="40">
        <v>698</v>
      </c>
      <c r="G15" s="41">
        <v>731</v>
      </c>
      <c r="H15" s="42">
        <v>1429</v>
      </c>
      <c r="I15" s="43">
        <v>562</v>
      </c>
      <c r="J15" s="41">
        <v>580</v>
      </c>
      <c r="K15" s="42">
        <v>1142</v>
      </c>
      <c r="L15" s="33">
        <v>134</v>
      </c>
      <c r="M15" s="34">
        <v>150</v>
      </c>
      <c r="N15" s="42">
        <v>284</v>
      </c>
      <c r="O15" s="40">
        <v>2</v>
      </c>
      <c r="P15" s="44">
        <v>1</v>
      </c>
      <c r="Q15" s="42">
        <v>3</v>
      </c>
      <c r="R15" s="45">
        <f t="shared" si="1"/>
        <v>0.42200725513905685</v>
      </c>
      <c r="S15" s="46">
        <f t="shared" si="0"/>
        <v>0.44089264173703258</v>
      </c>
      <c r="T15" s="47">
        <f t="shared" si="0"/>
        <v>0.4314613526570048</v>
      </c>
    </row>
    <row r="16" spans="1:22" ht="17.25" customHeight="1" x14ac:dyDescent="0.2">
      <c r="A16" s="36" t="s">
        <v>58</v>
      </c>
      <c r="B16" s="39" t="s">
        <v>117</v>
      </c>
      <c r="C16" s="40">
        <v>1645</v>
      </c>
      <c r="D16" s="41">
        <v>1665</v>
      </c>
      <c r="E16" s="41">
        <v>3310</v>
      </c>
      <c r="F16" s="40">
        <v>645</v>
      </c>
      <c r="G16" s="41">
        <v>666</v>
      </c>
      <c r="H16" s="42">
        <v>1311</v>
      </c>
      <c r="I16" s="43">
        <v>325</v>
      </c>
      <c r="J16" s="41">
        <v>265</v>
      </c>
      <c r="K16" s="42">
        <v>590</v>
      </c>
      <c r="L16" s="33">
        <v>319</v>
      </c>
      <c r="M16" s="34">
        <v>399</v>
      </c>
      <c r="N16" s="42">
        <v>718</v>
      </c>
      <c r="O16" s="40">
        <v>1</v>
      </c>
      <c r="P16" s="44">
        <v>2</v>
      </c>
      <c r="Q16" s="42">
        <v>3</v>
      </c>
      <c r="R16" s="45">
        <f t="shared" si="1"/>
        <v>0.39209726443769</v>
      </c>
      <c r="S16" s="46">
        <f t="shared" si="0"/>
        <v>0.4</v>
      </c>
      <c r="T16" s="47">
        <f t="shared" si="0"/>
        <v>0.3960725075528701</v>
      </c>
    </row>
    <row r="17" spans="1:20" ht="17.25" customHeight="1" x14ac:dyDescent="0.2">
      <c r="A17" s="36" t="s">
        <v>60</v>
      </c>
      <c r="B17" s="39" t="s">
        <v>118</v>
      </c>
      <c r="C17" s="40">
        <v>2987</v>
      </c>
      <c r="D17" s="41">
        <v>3111</v>
      </c>
      <c r="E17" s="41">
        <v>6098</v>
      </c>
      <c r="F17" s="40">
        <v>1198</v>
      </c>
      <c r="G17" s="41">
        <v>1250</v>
      </c>
      <c r="H17" s="42">
        <v>2448</v>
      </c>
      <c r="I17" s="43">
        <v>822</v>
      </c>
      <c r="J17" s="41">
        <v>834</v>
      </c>
      <c r="K17" s="42">
        <v>1656</v>
      </c>
      <c r="L17" s="33">
        <v>375</v>
      </c>
      <c r="M17" s="34">
        <v>416</v>
      </c>
      <c r="N17" s="42">
        <v>791</v>
      </c>
      <c r="O17" s="40">
        <v>1</v>
      </c>
      <c r="P17" s="44">
        <v>0</v>
      </c>
      <c r="Q17" s="42">
        <v>1</v>
      </c>
      <c r="R17" s="45">
        <f t="shared" si="1"/>
        <v>0.40107130900569132</v>
      </c>
      <c r="S17" s="46">
        <f t="shared" si="0"/>
        <v>0.40180006428801029</v>
      </c>
      <c r="T17" s="47">
        <f t="shared" si="0"/>
        <v>0.40144309609708101</v>
      </c>
    </row>
    <row r="18" spans="1:20" ht="17.25" customHeight="1" x14ac:dyDescent="0.2">
      <c r="A18" s="36" t="s">
        <v>62</v>
      </c>
      <c r="B18" s="39" t="s">
        <v>119</v>
      </c>
      <c r="C18" s="40">
        <v>1993</v>
      </c>
      <c r="D18" s="41">
        <v>1840</v>
      </c>
      <c r="E18" s="41">
        <v>3833</v>
      </c>
      <c r="F18" s="40">
        <v>773</v>
      </c>
      <c r="G18" s="41">
        <v>735</v>
      </c>
      <c r="H18" s="42">
        <v>1508</v>
      </c>
      <c r="I18" s="43">
        <v>565</v>
      </c>
      <c r="J18" s="41">
        <v>510</v>
      </c>
      <c r="K18" s="42">
        <v>1075</v>
      </c>
      <c r="L18" s="33">
        <v>207</v>
      </c>
      <c r="M18" s="34">
        <v>223</v>
      </c>
      <c r="N18" s="42">
        <v>430</v>
      </c>
      <c r="O18" s="40">
        <v>1</v>
      </c>
      <c r="P18" s="44">
        <v>2</v>
      </c>
      <c r="Q18" s="42">
        <v>3</v>
      </c>
      <c r="R18" s="45">
        <f t="shared" si="1"/>
        <v>0.38785750125439039</v>
      </c>
      <c r="S18" s="46">
        <f t="shared" si="0"/>
        <v>0.39945652173913043</v>
      </c>
      <c r="T18" s="47">
        <f t="shared" si="0"/>
        <v>0.39342551526219671</v>
      </c>
    </row>
    <row r="19" spans="1:20" ht="17.25" customHeight="1" x14ac:dyDescent="0.2">
      <c r="A19" s="36" t="s">
        <v>64</v>
      </c>
      <c r="B19" s="39" t="s">
        <v>120</v>
      </c>
      <c r="C19" s="40">
        <v>2083</v>
      </c>
      <c r="D19" s="41">
        <v>2015</v>
      </c>
      <c r="E19" s="41">
        <v>4098</v>
      </c>
      <c r="F19" s="40">
        <v>832</v>
      </c>
      <c r="G19" s="41">
        <v>825</v>
      </c>
      <c r="H19" s="42">
        <v>1657</v>
      </c>
      <c r="I19" s="43">
        <v>668</v>
      </c>
      <c r="J19" s="41">
        <v>624</v>
      </c>
      <c r="K19" s="42">
        <v>1292</v>
      </c>
      <c r="L19" s="33">
        <v>161</v>
      </c>
      <c r="M19" s="34">
        <v>193</v>
      </c>
      <c r="N19" s="42">
        <v>354</v>
      </c>
      <c r="O19" s="40">
        <v>3</v>
      </c>
      <c r="P19" s="44">
        <v>8</v>
      </c>
      <c r="Q19" s="42">
        <v>11</v>
      </c>
      <c r="R19" s="45">
        <f t="shared" si="1"/>
        <v>0.39942390782525206</v>
      </c>
      <c r="S19" s="46">
        <f t="shared" si="0"/>
        <v>0.40942928039702231</v>
      </c>
      <c r="T19" s="47">
        <f t="shared" si="0"/>
        <v>0.4043435822352367</v>
      </c>
    </row>
    <row r="20" spans="1:20" ht="17.25" customHeight="1" x14ac:dyDescent="0.2">
      <c r="A20" s="36" t="s">
        <v>66</v>
      </c>
      <c r="B20" s="39" t="s">
        <v>121</v>
      </c>
      <c r="C20" s="40">
        <v>1718</v>
      </c>
      <c r="D20" s="41">
        <v>1955</v>
      </c>
      <c r="E20" s="41">
        <v>3673</v>
      </c>
      <c r="F20" s="40">
        <v>616</v>
      </c>
      <c r="G20" s="41">
        <v>668</v>
      </c>
      <c r="H20" s="42">
        <v>1284</v>
      </c>
      <c r="I20" s="40">
        <v>494</v>
      </c>
      <c r="J20" s="41">
        <v>523</v>
      </c>
      <c r="K20" s="42">
        <v>1017</v>
      </c>
      <c r="L20" s="33">
        <v>118</v>
      </c>
      <c r="M20" s="34">
        <v>143</v>
      </c>
      <c r="N20" s="42">
        <v>261</v>
      </c>
      <c r="O20" s="40">
        <v>4</v>
      </c>
      <c r="P20" s="44">
        <v>2</v>
      </c>
      <c r="Q20" s="42">
        <v>6</v>
      </c>
      <c r="R20" s="45">
        <f t="shared" si="1"/>
        <v>0.35855646100116412</v>
      </c>
      <c r="S20" s="46">
        <f t="shared" si="0"/>
        <v>0.34168797953964192</v>
      </c>
      <c r="T20" s="47">
        <f t="shared" si="0"/>
        <v>0.34957800163354208</v>
      </c>
    </row>
    <row r="21" spans="1:20" ht="17.25" customHeight="1" x14ac:dyDescent="0.2">
      <c r="A21" s="36" t="s">
        <v>68</v>
      </c>
      <c r="B21" s="39" t="s">
        <v>122</v>
      </c>
      <c r="C21" s="40">
        <v>2001</v>
      </c>
      <c r="D21" s="41">
        <v>2117</v>
      </c>
      <c r="E21" s="41">
        <v>4118</v>
      </c>
      <c r="F21" s="40">
        <v>797</v>
      </c>
      <c r="G21" s="41">
        <v>834</v>
      </c>
      <c r="H21" s="42">
        <v>1631</v>
      </c>
      <c r="I21" s="40">
        <v>621</v>
      </c>
      <c r="J21" s="41">
        <v>606</v>
      </c>
      <c r="K21" s="42">
        <v>1227</v>
      </c>
      <c r="L21" s="33">
        <v>174</v>
      </c>
      <c r="M21" s="34">
        <v>224</v>
      </c>
      <c r="N21" s="42">
        <v>398</v>
      </c>
      <c r="O21" s="40">
        <v>2</v>
      </c>
      <c r="P21" s="44">
        <v>4</v>
      </c>
      <c r="Q21" s="42">
        <v>6</v>
      </c>
      <c r="R21" s="45">
        <f t="shared" si="1"/>
        <v>0.39830084957521239</v>
      </c>
      <c r="S21" s="46">
        <f t="shared" si="0"/>
        <v>0.3939537080774681</v>
      </c>
      <c r="T21" s="47">
        <f t="shared" si="0"/>
        <v>0.39606605148130158</v>
      </c>
    </row>
    <row r="22" spans="1:20" ht="17.25" customHeight="1" x14ac:dyDescent="0.2">
      <c r="A22" s="36" t="s">
        <v>70</v>
      </c>
      <c r="B22" s="39" t="s">
        <v>123</v>
      </c>
      <c r="C22" s="40">
        <v>2791</v>
      </c>
      <c r="D22" s="41">
        <v>2929</v>
      </c>
      <c r="E22" s="41">
        <v>5720</v>
      </c>
      <c r="F22" s="40">
        <v>1126</v>
      </c>
      <c r="G22" s="41">
        <v>1159</v>
      </c>
      <c r="H22" s="42">
        <v>2285</v>
      </c>
      <c r="I22" s="40">
        <v>807</v>
      </c>
      <c r="J22" s="41">
        <v>793</v>
      </c>
      <c r="K22" s="42">
        <v>1600</v>
      </c>
      <c r="L22" s="33">
        <v>315</v>
      </c>
      <c r="M22" s="34">
        <v>362</v>
      </c>
      <c r="N22" s="42">
        <v>677</v>
      </c>
      <c r="O22" s="40">
        <v>4</v>
      </c>
      <c r="P22" s="44">
        <v>4</v>
      </c>
      <c r="Q22" s="42">
        <v>8</v>
      </c>
      <c r="R22" s="45">
        <f t="shared" si="1"/>
        <v>0.4034396273737012</v>
      </c>
      <c r="S22" s="46">
        <f t="shared" si="0"/>
        <v>0.39569819050870603</v>
      </c>
      <c r="T22" s="47">
        <f t="shared" si="0"/>
        <v>0.39947552447552448</v>
      </c>
    </row>
    <row r="23" spans="1:20" ht="17.25" customHeight="1" x14ac:dyDescent="0.2">
      <c r="A23" s="36" t="s">
        <v>72</v>
      </c>
      <c r="B23" s="39" t="s">
        <v>124</v>
      </c>
      <c r="C23" s="40">
        <v>1095</v>
      </c>
      <c r="D23" s="41">
        <v>1178</v>
      </c>
      <c r="E23" s="41">
        <v>2273</v>
      </c>
      <c r="F23" s="40">
        <v>494</v>
      </c>
      <c r="G23" s="41">
        <v>536</v>
      </c>
      <c r="H23" s="42">
        <v>1030</v>
      </c>
      <c r="I23" s="40">
        <v>399</v>
      </c>
      <c r="J23" s="41">
        <v>392</v>
      </c>
      <c r="K23" s="42">
        <v>791</v>
      </c>
      <c r="L23" s="33">
        <v>94</v>
      </c>
      <c r="M23" s="34">
        <v>143</v>
      </c>
      <c r="N23" s="42">
        <v>237</v>
      </c>
      <c r="O23" s="40">
        <v>1</v>
      </c>
      <c r="P23" s="44">
        <v>1</v>
      </c>
      <c r="Q23" s="42">
        <v>2</v>
      </c>
      <c r="R23" s="45">
        <f t="shared" si="1"/>
        <v>0.45114155251141552</v>
      </c>
      <c r="S23" s="46">
        <f t="shared" si="0"/>
        <v>0.45500848896434637</v>
      </c>
      <c r="T23" s="47">
        <f t="shared" si="0"/>
        <v>0.45314562252529694</v>
      </c>
    </row>
    <row r="24" spans="1:20" ht="17.25" customHeight="1" x14ac:dyDescent="0.2">
      <c r="A24" s="36" t="s">
        <v>74</v>
      </c>
      <c r="B24" s="39" t="s">
        <v>125</v>
      </c>
      <c r="C24" s="40">
        <v>1317</v>
      </c>
      <c r="D24" s="41">
        <v>1309</v>
      </c>
      <c r="E24" s="41">
        <v>2626</v>
      </c>
      <c r="F24" s="40">
        <v>540</v>
      </c>
      <c r="G24" s="41">
        <v>533</v>
      </c>
      <c r="H24" s="42">
        <v>1073</v>
      </c>
      <c r="I24" s="40">
        <v>408</v>
      </c>
      <c r="J24" s="41">
        <v>377</v>
      </c>
      <c r="K24" s="42">
        <v>785</v>
      </c>
      <c r="L24" s="33">
        <v>130</v>
      </c>
      <c r="M24" s="34">
        <v>154</v>
      </c>
      <c r="N24" s="42">
        <v>284</v>
      </c>
      <c r="O24" s="40">
        <v>2</v>
      </c>
      <c r="P24" s="44">
        <v>2</v>
      </c>
      <c r="Q24" s="42">
        <v>4</v>
      </c>
      <c r="R24" s="45">
        <f t="shared" si="1"/>
        <v>0.41002277904328016</v>
      </c>
      <c r="S24" s="46">
        <f t="shared" si="0"/>
        <v>0.40718105423987777</v>
      </c>
      <c r="T24" s="47">
        <f t="shared" si="0"/>
        <v>0.40860624523990863</v>
      </c>
    </row>
    <row r="25" spans="1:20" ht="17.25" customHeight="1" x14ac:dyDescent="0.2">
      <c r="A25" s="36" t="s">
        <v>95</v>
      </c>
      <c r="B25" s="39" t="s">
        <v>126</v>
      </c>
      <c r="C25" s="40">
        <v>1846</v>
      </c>
      <c r="D25" s="41">
        <v>1916</v>
      </c>
      <c r="E25" s="41">
        <v>3762</v>
      </c>
      <c r="F25" s="40">
        <v>716</v>
      </c>
      <c r="G25" s="41">
        <v>728</v>
      </c>
      <c r="H25" s="42">
        <v>1444</v>
      </c>
      <c r="I25" s="40">
        <v>526</v>
      </c>
      <c r="J25" s="41">
        <v>536</v>
      </c>
      <c r="K25" s="42">
        <v>1062</v>
      </c>
      <c r="L25" s="33">
        <v>189</v>
      </c>
      <c r="M25" s="34">
        <v>191</v>
      </c>
      <c r="N25" s="42">
        <v>380</v>
      </c>
      <c r="O25" s="40">
        <v>1</v>
      </c>
      <c r="P25" s="44">
        <v>1</v>
      </c>
      <c r="Q25" s="42">
        <v>2</v>
      </c>
      <c r="R25" s="45">
        <f t="shared" si="1"/>
        <v>0.38786565547128926</v>
      </c>
      <c r="S25" s="46">
        <f t="shared" si="0"/>
        <v>0.37995824634655534</v>
      </c>
      <c r="T25" s="47">
        <f t="shared" si="0"/>
        <v>0.38383838383838381</v>
      </c>
    </row>
    <row r="26" spans="1:20" ht="17.25" customHeight="1" x14ac:dyDescent="0.2">
      <c r="A26" s="36" t="s">
        <v>97</v>
      </c>
      <c r="B26" s="39" t="s">
        <v>127</v>
      </c>
      <c r="C26" s="40">
        <v>2498</v>
      </c>
      <c r="D26" s="41">
        <v>2614</v>
      </c>
      <c r="E26" s="41">
        <v>5112</v>
      </c>
      <c r="F26" s="40">
        <v>981</v>
      </c>
      <c r="G26" s="41">
        <v>992</v>
      </c>
      <c r="H26" s="42">
        <v>1973</v>
      </c>
      <c r="I26" s="40">
        <v>770</v>
      </c>
      <c r="J26" s="41">
        <v>723</v>
      </c>
      <c r="K26" s="42">
        <v>1493</v>
      </c>
      <c r="L26" s="33">
        <v>209</v>
      </c>
      <c r="M26" s="34">
        <v>268</v>
      </c>
      <c r="N26" s="42">
        <v>477</v>
      </c>
      <c r="O26" s="40">
        <v>2</v>
      </c>
      <c r="P26" s="44">
        <v>1</v>
      </c>
      <c r="Q26" s="42">
        <v>3</v>
      </c>
      <c r="R26" s="45">
        <f t="shared" si="1"/>
        <v>0.39271417133706965</v>
      </c>
      <c r="S26" s="46">
        <f t="shared" si="0"/>
        <v>0.37949502677888292</v>
      </c>
      <c r="T26" s="47">
        <f t="shared" si="0"/>
        <v>0.3859546165884194</v>
      </c>
    </row>
    <row r="27" spans="1:20" ht="17.25" customHeight="1" thickBot="1" x14ac:dyDescent="0.25">
      <c r="A27" s="36" t="s">
        <v>99</v>
      </c>
      <c r="B27" s="39" t="s">
        <v>128</v>
      </c>
      <c r="C27" s="40">
        <v>2490</v>
      </c>
      <c r="D27" s="41">
        <v>2564</v>
      </c>
      <c r="E27" s="41">
        <v>5054</v>
      </c>
      <c r="F27" s="40">
        <v>1004</v>
      </c>
      <c r="G27" s="41">
        <v>1022</v>
      </c>
      <c r="H27" s="42">
        <v>2026</v>
      </c>
      <c r="I27" s="40">
        <v>889</v>
      </c>
      <c r="J27" s="41">
        <v>893</v>
      </c>
      <c r="K27" s="42">
        <v>1782</v>
      </c>
      <c r="L27" s="33">
        <v>111</v>
      </c>
      <c r="M27" s="34">
        <v>127</v>
      </c>
      <c r="N27" s="42">
        <v>238</v>
      </c>
      <c r="O27" s="40">
        <v>4</v>
      </c>
      <c r="P27" s="44">
        <v>2</v>
      </c>
      <c r="Q27" s="42">
        <v>6</v>
      </c>
      <c r="R27" s="45">
        <f t="shared" si="1"/>
        <v>0.40321285140562246</v>
      </c>
      <c r="S27" s="46">
        <f t="shared" si="0"/>
        <v>0.39859594383775349</v>
      </c>
      <c r="T27" s="47">
        <f t="shared" si="0"/>
        <v>0.40087059754649784</v>
      </c>
    </row>
    <row r="28" spans="1:20" ht="17.25" customHeight="1" thickTop="1" thickBot="1" x14ac:dyDescent="0.25">
      <c r="A28" s="49" t="s">
        <v>20</v>
      </c>
      <c r="B28" s="50"/>
      <c r="C28" s="51">
        <f t="shared" ref="C28:Q28" si="2">SUM(C6:C27)</f>
        <v>47318</v>
      </c>
      <c r="D28" s="52">
        <f t="shared" si="2"/>
        <v>48384</v>
      </c>
      <c r="E28" s="53">
        <f t="shared" si="2"/>
        <v>95702</v>
      </c>
      <c r="F28" s="51">
        <f t="shared" si="2"/>
        <v>18463</v>
      </c>
      <c r="G28" s="52">
        <f t="shared" si="2"/>
        <v>18951</v>
      </c>
      <c r="H28" s="53">
        <f t="shared" si="2"/>
        <v>37414</v>
      </c>
      <c r="I28" s="51">
        <f t="shared" si="2"/>
        <v>14304</v>
      </c>
      <c r="J28" s="52">
        <f t="shared" si="2"/>
        <v>13953</v>
      </c>
      <c r="K28" s="53">
        <f t="shared" si="2"/>
        <v>28257</v>
      </c>
      <c r="L28" s="51">
        <f t="shared" si="2"/>
        <v>4116</v>
      </c>
      <c r="M28" s="52">
        <f t="shared" si="2"/>
        <v>4947</v>
      </c>
      <c r="N28" s="53">
        <f t="shared" si="2"/>
        <v>9063</v>
      </c>
      <c r="O28" s="51">
        <f t="shared" si="2"/>
        <v>43</v>
      </c>
      <c r="P28" s="52">
        <f t="shared" si="2"/>
        <v>51</v>
      </c>
      <c r="Q28" s="53">
        <f t="shared" si="2"/>
        <v>94</v>
      </c>
      <c r="R28" s="54">
        <f>IF(OR(F28=0,C28=0),"",F28/C28)</f>
        <v>0.3901897797878186</v>
      </c>
      <c r="S28" s="55">
        <f>IF(OR(G28=0,D28=0),"",G28/D28)</f>
        <v>0.39167906746031744</v>
      </c>
      <c r="T28" s="56">
        <f>IF(OR(H28=0,E28=0),"",H28/E28)</f>
        <v>0.39094271802052205</v>
      </c>
    </row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</sheetData>
  <sheetProtection algorithmName="SHA-512" hashValue="Zh0svbCaa+0/XBpnlGfyXIvvH6hQMkyh0DlqchD6UzBnoE4ChsXFlHwfhYgDMToQUCHe+6F0xxtBpjBct6G2cg==" saltValue="yLya295bWAlUKVDPBR5ABQ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5" zoomScaleNormal="80" zoomScaleSheetLayoutView="85" workbookViewId="0">
      <selection activeCell="E18" sqref="E18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7.25" customHeight="1" x14ac:dyDescent="0.2">
      <c r="A5" s="78"/>
      <c r="B5" s="80"/>
      <c r="C5" s="61" t="s">
        <v>2</v>
      </c>
      <c r="D5" s="37" t="s">
        <v>3</v>
      </c>
      <c r="E5" s="38" t="s">
        <v>18</v>
      </c>
      <c r="F5" s="61" t="s">
        <v>2</v>
      </c>
      <c r="G5" s="37" t="s">
        <v>3</v>
      </c>
      <c r="H5" s="38" t="s">
        <v>19</v>
      </c>
      <c r="I5" s="61" t="s">
        <v>2</v>
      </c>
      <c r="J5" s="37" t="s">
        <v>3</v>
      </c>
      <c r="K5" s="38" t="s">
        <v>19</v>
      </c>
      <c r="L5" s="61" t="s">
        <v>2</v>
      </c>
      <c r="M5" s="37" t="s">
        <v>3</v>
      </c>
      <c r="N5" s="38" t="s">
        <v>19</v>
      </c>
      <c r="O5" s="61" t="s">
        <v>2</v>
      </c>
      <c r="P5" s="37" t="s">
        <v>3</v>
      </c>
      <c r="Q5" s="38" t="s">
        <v>19</v>
      </c>
      <c r="R5" s="61" t="s">
        <v>2</v>
      </c>
      <c r="S5" s="37" t="s">
        <v>3</v>
      </c>
      <c r="T5" s="38" t="s">
        <v>21</v>
      </c>
    </row>
    <row r="6" spans="1:22" ht="17.25" customHeight="1" x14ac:dyDescent="0.2">
      <c r="A6" s="36" t="s">
        <v>37</v>
      </c>
      <c r="B6" s="60" t="s">
        <v>129</v>
      </c>
      <c r="C6" s="40">
        <v>2058</v>
      </c>
      <c r="D6" s="41">
        <v>2309</v>
      </c>
      <c r="E6" s="41">
        <v>4367</v>
      </c>
      <c r="F6" s="40">
        <v>807</v>
      </c>
      <c r="G6" s="41">
        <v>931</v>
      </c>
      <c r="H6" s="42">
        <v>1738</v>
      </c>
      <c r="I6" s="43">
        <v>676</v>
      </c>
      <c r="J6" s="41">
        <v>767</v>
      </c>
      <c r="K6" s="42">
        <v>1443</v>
      </c>
      <c r="L6" s="33">
        <v>129</v>
      </c>
      <c r="M6" s="34">
        <v>163</v>
      </c>
      <c r="N6" s="42">
        <v>292</v>
      </c>
      <c r="O6" s="40">
        <v>2</v>
      </c>
      <c r="P6" s="44">
        <v>1</v>
      </c>
      <c r="Q6" s="42">
        <v>3</v>
      </c>
      <c r="R6" s="45">
        <f>IF(I6="","",F6/C6)</f>
        <v>0.39212827988338195</v>
      </c>
      <c r="S6" s="46">
        <f t="shared" ref="S6:T33" si="0">IF(J6="","",G6/D6)</f>
        <v>0.40320485058466871</v>
      </c>
      <c r="T6" s="47">
        <f t="shared" si="0"/>
        <v>0.39798488664987408</v>
      </c>
      <c r="U6" s="48"/>
      <c r="V6" s="48"/>
    </row>
    <row r="7" spans="1:22" ht="17.25" customHeight="1" x14ac:dyDescent="0.2">
      <c r="A7" s="36" t="s">
        <v>38</v>
      </c>
      <c r="B7" s="60" t="s">
        <v>130</v>
      </c>
      <c r="C7" s="40">
        <v>2252</v>
      </c>
      <c r="D7" s="41">
        <v>2239</v>
      </c>
      <c r="E7" s="41">
        <v>4491</v>
      </c>
      <c r="F7" s="40">
        <v>785</v>
      </c>
      <c r="G7" s="41">
        <v>778</v>
      </c>
      <c r="H7" s="42">
        <v>1563</v>
      </c>
      <c r="I7" s="43">
        <v>692</v>
      </c>
      <c r="J7" s="41">
        <v>675</v>
      </c>
      <c r="K7" s="42">
        <v>1367</v>
      </c>
      <c r="L7" s="33">
        <v>92</v>
      </c>
      <c r="M7" s="34">
        <v>102</v>
      </c>
      <c r="N7" s="42">
        <v>194</v>
      </c>
      <c r="O7" s="40">
        <v>1</v>
      </c>
      <c r="P7" s="44">
        <v>1</v>
      </c>
      <c r="Q7" s="42">
        <v>2</v>
      </c>
      <c r="R7" s="45">
        <f t="shared" ref="R7:R33" si="1">IF(I7="","",F7/C7)</f>
        <v>0.34857904085257546</v>
      </c>
      <c r="S7" s="46">
        <f t="shared" si="0"/>
        <v>0.34747655203215722</v>
      </c>
      <c r="T7" s="47">
        <f t="shared" si="0"/>
        <v>0.34802939211756845</v>
      </c>
      <c r="U7" s="48"/>
      <c r="V7" s="48"/>
    </row>
    <row r="8" spans="1:22" ht="17.25" customHeight="1" x14ac:dyDescent="0.2">
      <c r="A8" s="36" t="s">
        <v>39</v>
      </c>
      <c r="B8" s="60" t="s">
        <v>131</v>
      </c>
      <c r="C8" s="40">
        <v>3111</v>
      </c>
      <c r="D8" s="41">
        <v>3075</v>
      </c>
      <c r="E8" s="41">
        <v>6186</v>
      </c>
      <c r="F8" s="40">
        <v>1092</v>
      </c>
      <c r="G8" s="41">
        <v>1072</v>
      </c>
      <c r="H8" s="42">
        <v>2164</v>
      </c>
      <c r="I8" s="43">
        <v>902</v>
      </c>
      <c r="J8" s="41">
        <v>877</v>
      </c>
      <c r="K8" s="42">
        <v>1779</v>
      </c>
      <c r="L8" s="33">
        <v>186</v>
      </c>
      <c r="M8" s="34">
        <v>192</v>
      </c>
      <c r="N8" s="42">
        <v>378</v>
      </c>
      <c r="O8" s="40">
        <v>4</v>
      </c>
      <c r="P8" s="44">
        <v>3</v>
      </c>
      <c r="Q8" s="42">
        <v>7</v>
      </c>
      <c r="R8" s="45">
        <f t="shared" si="1"/>
        <v>0.35101253616200578</v>
      </c>
      <c r="S8" s="46">
        <f t="shared" si="0"/>
        <v>0.3486178861788618</v>
      </c>
      <c r="T8" s="47">
        <f t="shared" si="0"/>
        <v>0.34982217911412866</v>
      </c>
      <c r="U8" s="48"/>
      <c r="V8" s="48"/>
    </row>
    <row r="9" spans="1:22" ht="17.25" customHeight="1" x14ac:dyDescent="0.2">
      <c r="A9" s="36" t="s">
        <v>40</v>
      </c>
      <c r="B9" s="60" t="s">
        <v>132</v>
      </c>
      <c r="C9" s="40">
        <v>2793</v>
      </c>
      <c r="D9" s="41">
        <v>2824</v>
      </c>
      <c r="E9" s="41">
        <v>5617</v>
      </c>
      <c r="F9" s="40">
        <v>1087</v>
      </c>
      <c r="G9" s="41">
        <v>1122</v>
      </c>
      <c r="H9" s="42">
        <v>2209</v>
      </c>
      <c r="I9" s="43">
        <v>860</v>
      </c>
      <c r="J9" s="41">
        <v>874</v>
      </c>
      <c r="K9" s="42">
        <v>1734</v>
      </c>
      <c r="L9" s="33">
        <v>225</v>
      </c>
      <c r="M9" s="34">
        <v>244</v>
      </c>
      <c r="N9" s="42">
        <v>469</v>
      </c>
      <c r="O9" s="40">
        <v>2</v>
      </c>
      <c r="P9" s="44">
        <v>4</v>
      </c>
      <c r="Q9" s="42">
        <v>6</v>
      </c>
      <c r="R9" s="45">
        <f t="shared" si="1"/>
        <v>0.38918725384890801</v>
      </c>
      <c r="S9" s="46">
        <f t="shared" si="0"/>
        <v>0.39730878186968838</v>
      </c>
      <c r="T9" s="47">
        <f t="shared" si="0"/>
        <v>0.39327042905465553</v>
      </c>
      <c r="U9" s="48"/>
      <c r="V9" s="48"/>
    </row>
    <row r="10" spans="1:22" ht="17.25" customHeight="1" x14ac:dyDescent="0.2">
      <c r="A10" s="36" t="s">
        <v>41</v>
      </c>
      <c r="B10" s="60" t="s">
        <v>133</v>
      </c>
      <c r="C10" s="40">
        <v>1432</v>
      </c>
      <c r="D10" s="41">
        <v>1349</v>
      </c>
      <c r="E10" s="41">
        <v>2781</v>
      </c>
      <c r="F10" s="40">
        <v>527</v>
      </c>
      <c r="G10" s="41">
        <v>542</v>
      </c>
      <c r="H10" s="42">
        <v>1069</v>
      </c>
      <c r="I10" s="43">
        <v>444</v>
      </c>
      <c r="J10" s="41">
        <v>458</v>
      </c>
      <c r="K10" s="42">
        <v>902</v>
      </c>
      <c r="L10" s="33">
        <v>83</v>
      </c>
      <c r="M10" s="34">
        <v>82</v>
      </c>
      <c r="N10" s="42">
        <v>165</v>
      </c>
      <c r="O10" s="40">
        <v>0</v>
      </c>
      <c r="P10" s="44">
        <v>2</v>
      </c>
      <c r="Q10" s="42">
        <v>2</v>
      </c>
      <c r="R10" s="45">
        <f t="shared" si="1"/>
        <v>0.36801675977653631</v>
      </c>
      <c r="S10" s="46">
        <f t="shared" si="0"/>
        <v>0.40177909562638991</v>
      </c>
      <c r="T10" s="47">
        <f t="shared" si="0"/>
        <v>0.3843941028407048</v>
      </c>
      <c r="U10" s="48"/>
      <c r="V10" s="48"/>
    </row>
    <row r="11" spans="1:22" ht="17.25" customHeight="1" x14ac:dyDescent="0.2">
      <c r="A11" s="36" t="s">
        <v>42</v>
      </c>
      <c r="B11" s="60" t="s">
        <v>134</v>
      </c>
      <c r="C11" s="40">
        <v>1667</v>
      </c>
      <c r="D11" s="41">
        <v>1790</v>
      </c>
      <c r="E11" s="41">
        <v>3457</v>
      </c>
      <c r="F11" s="40">
        <v>725</v>
      </c>
      <c r="G11" s="41">
        <v>737</v>
      </c>
      <c r="H11" s="42">
        <v>1462</v>
      </c>
      <c r="I11" s="43">
        <v>650</v>
      </c>
      <c r="J11" s="41">
        <v>653</v>
      </c>
      <c r="K11" s="42">
        <v>1303</v>
      </c>
      <c r="L11" s="33">
        <v>74</v>
      </c>
      <c r="M11" s="34">
        <v>84</v>
      </c>
      <c r="N11" s="42">
        <v>158</v>
      </c>
      <c r="O11" s="40">
        <v>1</v>
      </c>
      <c r="P11" s="44">
        <v>0</v>
      </c>
      <c r="Q11" s="42">
        <v>1</v>
      </c>
      <c r="R11" s="45">
        <f t="shared" si="1"/>
        <v>0.43491301739652072</v>
      </c>
      <c r="S11" s="46">
        <f t="shared" si="0"/>
        <v>0.41173184357541898</v>
      </c>
      <c r="T11" s="47">
        <f t="shared" si="0"/>
        <v>0.42291003760485968</v>
      </c>
      <c r="U11" s="48"/>
      <c r="V11" s="48"/>
    </row>
    <row r="12" spans="1:22" ht="17.25" customHeight="1" x14ac:dyDescent="0.2">
      <c r="A12" s="36" t="s">
        <v>43</v>
      </c>
      <c r="B12" s="60" t="s">
        <v>135</v>
      </c>
      <c r="C12" s="40">
        <v>2235</v>
      </c>
      <c r="D12" s="41">
        <v>2344</v>
      </c>
      <c r="E12" s="41">
        <v>4579</v>
      </c>
      <c r="F12" s="40">
        <v>822</v>
      </c>
      <c r="G12" s="41">
        <v>888</v>
      </c>
      <c r="H12" s="42">
        <v>1710</v>
      </c>
      <c r="I12" s="43">
        <v>711</v>
      </c>
      <c r="J12" s="41">
        <v>748</v>
      </c>
      <c r="K12" s="42">
        <v>1459</v>
      </c>
      <c r="L12" s="33">
        <v>110</v>
      </c>
      <c r="M12" s="34">
        <v>135</v>
      </c>
      <c r="N12" s="42">
        <v>245</v>
      </c>
      <c r="O12" s="40">
        <v>1</v>
      </c>
      <c r="P12" s="44">
        <v>5</v>
      </c>
      <c r="Q12" s="42">
        <v>6</v>
      </c>
      <c r="R12" s="45">
        <f t="shared" si="1"/>
        <v>0.36778523489932885</v>
      </c>
      <c r="S12" s="46">
        <f t="shared" si="0"/>
        <v>0.37883959044368598</v>
      </c>
      <c r="T12" s="47">
        <f t="shared" si="0"/>
        <v>0.37344398340248963</v>
      </c>
      <c r="U12" s="48"/>
      <c r="V12" s="48"/>
    </row>
    <row r="13" spans="1:22" ht="17.25" customHeight="1" x14ac:dyDescent="0.2">
      <c r="A13" s="36" t="s">
        <v>44</v>
      </c>
      <c r="B13" s="60" t="s">
        <v>136</v>
      </c>
      <c r="C13" s="40">
        <v>1249</v>
      </c>
      <c r="D13" s="41">
        <v>1253</v>
      </c>
      <c r="E13" s="41">
        <v>2502</v>
      </c>
      <c r="F13" s="40">
        <v>485</v>
      </c>
      <c r="G13" s="41">
        <v>511</v>
      </c>
      <c r="H13" s="42">
        <v>996</v>
      </c>
      <c r="I13" s="43">
        <v>404</v>
      </c>
      <c r="J13" s="41">
        <v>407</v>
      </c>
      <c r="K13" s="42">
        <v>811</v>
      </c>
      <c r="L13" s="33">
        <v>79</v>
      </c>
      <c r="M13" s="34">
        <v>103</v>
      </c>
      <c r="N13" s="42">
        <v>182</v>
      </c>
      <c r="O13" s="40">
        <v>2</v>
      </c>
      <c r="P13" s="44">
        <v>1</v>
      </c>
      <c r="Q13" s="42">
        <v>3</v>
      </c>
      <c r="R13" s="45">
        <f t="shared" si="1"/>
        <v>0.38831064851881503</v>
      </c>
      <c r="S13" s="46">
        <f t="shared" si="0"/>
        <v>0.40782122905027934</v>
      </c>
      <c r="T13" s="47">
        <f t="shared" si="0"/>
        <v>0.39808153477218228</v>
      </c>
      <c r="U13" s="48"/>
      <c r="V13" s="48"/>
    </row>
    <row r="14" spans="1:22" ht="17.25" customHeight="1" x14ac:dyDescent="0.2">
      <c r="A14" s="36" t="s">
        <v>45</v>
      </c>
      <c r="B14" s="60" t="s">
        <v>137</v>
      </c>
      <c r="C14" s="40">
        <v>2641</v>
      </c>
      <c r="D14" s="41">
        <v>2560</v>
      </c>
      <c r="E14" s="41">
        <v>5201</v>
      </c>
      <c r="F14" s="40">
        <v>973</v>
      </c>
      <c r="G14" s="41">
        <v>971</v>
      </c>
      <c r="H14" s="42">
        <v>1944</v>
      </c>
      <c r="I14" s="43">
        <v>777</v>
      </c>
      <c r="J14" s="41">
        <v>740</v>
      </c>
      <c r="K14" s="42">
        <v>1517</v>
      </c>
      <c r="L14" s="33">
        <v>194</v>
      </c>
      <c r="M14" s="34">
        <v>229</v>
      </c>
      <c r="N14" s="42">
        <v>423</v>
      </c>
      <c r="O14" s="40">
        <v>2</v>
      </c>
      <c r="P14" s="44">
        <v>2</v>
      </c>
      <c r="Q14" s="42">
        <v>4</v>
      </c>
      <c r="R14" s="45">
        <f t="shared" si="1"/>
        <v>0.36842105263157893</v>
      </c>
      <c r="S14" s="46">
        <f t="shared" si="0"/>
        <v>0.37929687499999998</v>
      </c>
      <c r="T14" s="47">
        <f t="shared" si="0"/>
        <v>0.37377427417804271</v>
      </c>
      <c r="U14" s="48"/>
      <c r="V14" s="48"/>
    </row>
    <row r="15" spans="1:22" ht="17.25" customHeight="1" x14ac:dyDescent="0.2">
      <c r="A15" s="36" t="s">
        <v>56</v>
      </c>
      <c r="B15" s="60" t="s">
        <v>138</v>
      </c>
      <c r="C15" s="40">
        <v>1674</v>
      </c>
      <c r="D15" s="41">
        <v>1718</v>
      </c>
      <c r="E15" s="41">
        <v>3392</v>
      </c>
      <c r="F15" s="40">
        <v>663</v>
      </c>
      <c r="G15" s="41">
        <v>687</v>
      </c>
      <c r="H15" s="42">
        <v>1350</v>
      </c>
      <c r="I15" s="43">
        <v>495</v>
      </c>
      <c r="J15" s="41">
        <v>503</v>
      </c>
      <c r="K15" s="42">
        <v>998</v>
      </c>
      <c r="L15" s="33">
        <v>167</v>
      </c>
      <c r="M15" s="34">
        <v>181</v>
      </c>
      <c r="N15" s="42">
        <v>348</v>
      </c>
      <c r="O15" s="40">
        <v>1</v>
      </c>
      <c r="P15" s="44">
        <v>3</v>
      </c>
      <c r="Q15" s="42">
        <v>4</v>
      </c>
      <c r="R15" s="45">
        <f t="shared" si="1"/>
        <v>0.39605734767025091</v>
      </c>
      <c r="S15" s="46">
        <f t="shared" si="0"/>
        <v>0.39988358556461001</v>
      </c>
      <c r="T15" s="47">
        <f t="shared" si="0"/>
        <v>0.39799528301886794</v>
      </c>
    </row>
    <row r="16" spans="1:22" ht="17.25" customHeight="1" x14ac:dyDescent="0.2">
      <c r="A16" s="36" t="s">
        <v>58</v>
      </c>
      <c r="B16" s="60" t="s">
        <v>139</v>
      </c>
      <c r="C16" s="40">
        <v>3175</v>
      </c>
      <c r="D16" s="41">
        <v>3290</v>
      </c>
      <c r="E16" s="41">
        <v>6465</v>
      </c>
      <c r="F16" s="40">
        <v>1329</v>
      </c>
      <c r="G16" s="41">
        <v>1399</v>
      </c>
      <c r="H16" s="42">
        <v>2728</v>
      </c>
      <c r="I16" s="43">
        <v>886</v>
      </c>
      <c r="J16" s="41">
        <v>881</v>
      </c>
      <c r="K16" s="42">
        <v>1767</v>
      </c>
      <c r="L16" s="33">
        <v>442</v>
      </c>
      <c r="M16" s="34">
        <v>516</v>
      </c>
      <c r="N16" s="42">
        <v>958</v>
      </c>
      <c r="O16" s="40">
        <v>1</v>
      </c>
      <c r="P16" s="44">
        <v>2</v>
      </c>
      <c r="Q16" s="42">
        <v>3</v>
      </c>
      <c r="R16" s="45">
        <f t="shared" si="1"/>
        <v>0.41858267716535436</v>
      </c>
      <c r="S16" s="46">
        <f t="shared" si="0"/>
        <v>0.42522796352583586</v>
      </c>
      <c r="T16" s="47">
        <f t="shared" si="0"/>
        <v>0.42196442382057231</v>
      </c>
    </row>
    <row r="17" spans="1:20" ht="17.25" customHeight="1" x14ac:dyDescent="0.2">
      <c r="A17" s="36" t="s">
        <v>60</v>
      </c>
      <c r="B17" s="60" t="s">
        <v>140</v>
      </c>
      <c r="C17" s="40">
        <v>2502</v>
      </c>
      <c r="D17" s="41">
        <v>2572</v>
      </c>
      <c r="E17" s="41">
        <v>5074</v>
      </c>
      <c r="F17" s="40">
        <v>920</v>
      </c>
      <c r="G17" s="41">
        <v>950</v>
      </c>
      <c r="H17" s="42">
        <v>1870</v>
      </c>
      <c r="I17" s="43">
        <v>648</v>
      </c>
      <c r="J17" s="41">
        <v>594</v>
      </c>
      <c r="K17" s="42">
        <v>1242</v>
      </c>
      <c r="L17" s="33">
        <v>271</v>
      </c>
      <c r="M17" s="34">
        <v>356</v>
      </c>
      <c r="N17" s="42">
        <v>627</v>
      </c>
      <c r="O17" s="40">
        <v>1</v>
      </c>
      <c r="P17" s="44">
        <v>0</v>
      </c>
      <c r="Q17" s="42">
        <v>1</v>
      </c>
      <c r="R17" s="45">
        <f t="shared" si="1"/>
        <v>0.36770583533173462</v>
      </c>
      <c r="S17" s="46">
        <f t="shared" si="0"/>
        <v>0.36936236391912908</v>
      </c>
      <c r="T17" s="47">
        <f t="shared" si="0"/>
        <v>0.36854552621206149</v>
      </c>
    </row>
    <row r="18" spans="1:20" ht="17.25" customHeight="1" x14ac:dyDescent="0.2">
      <c r="A18" s="36" t="s">
        <v>62</v>
      </c>
      <c r="B18" s="60" t="s">
        <v>141</v>
      </c>
      <c r="C18" s="40">
        <v>1617</v>
      </c>
      <c r="D18" s="41">
        <v>1670</v>
      </c>
      <c r="E18" s="41">
        <v>3287</v>
      </c>
      <c r="F18" s="40">
        <v>646</v>
      </c>
      <c r="G18" s="41">
        <v>640</v>
      </c>
      <c r="H18" s="42">
        <v>1286</v>
      </c>
      <c r="I18" s="43">
        <v>498</v>
      </c>
      <c r="J18" s="41">
        <v>475</v>
      </c>
      <c r="K18" s="42">
        <v>973</v>
      </c>
      <c r="L18" s="33">
        <v>145</v>
      </c>
      <c r="M18" s="34">
        <v>164</v>
      </c>
      <c r="N18" s="42">
        <v>309</v>
      </c>
      <c r="O18" s="40">
        <v>3</v>
      </c>
      <c r="P18" s="44">
        <v>1</v>
      </c>
      <c r="Q18" s="42">
        <v>4</v>
      </c>
      <c r="R18" s="45">
        <f t="shared" si="1"/>
        <v>0.39950525664811382</v>
      </c>
      <c r="S18" s="46">
        <f t="shared" si="0"/>
        <v>0.38323353293413176</v>
      </c>
      <c r="T18" s="47">
        <f t="shared" si="0"/>
        <v>0.39123821113477336</v>
      </c>
    </row>
    <row r="19" spans="1:20" ht="17.25" customHeight="1" x14ac:dyDescent="0.2">
      <c r="A19" s="36" t="s">
        <v>64</v>
      </c>
      <c r="B19" s="60" t="s">
        <v>142</v>
      </c>
      <c r="C19" s="40">
        <v>2316</v>
      </c>
      <c r="D19" s="41">
        <v>2252</v>
      </c>
      <c r="E19" s="41">
        <v>4568</v>
      </c>
      <c r="F19" s="40">
        <v>852</v>
      </c>
      <c r="G19" s="41">
        <v>797</v>
      </c>
      <c r="H19" s="42">
        <v>1649</v>
      </c>
      <c r="I19" s="43">
        <v>637</v>
      </c>
      <c r="J19" s="41">
        <v>539</v>
      </c>
      <c r="K19" s="42">
        <v>1176</v>
      </c>
      <c r="L19" s="33">
        <v>213</v>
      </c>
      <c r="M19" s="34">
        <v>256</v>
      </c>
      <c r="N19" s="42">
        <v>469</v>
      </c>
      <c r="O19" s="40">
        <v>2</v>
      </c>
      <c r="P19" s="44">
        <v>2</v>
      </c>
      <c r="Q19" s="42">
        <v>4</v>
      </c>
      <c r="R19" s="45">
        <f t="shared" si="1"/>
        <v>0.36787564766839376</v>
      </c>
      <c r="S19" s="46">
        <f t="shared" si="0"/>
        <v>0.35390763765541738</v>
      </c>
      <c r="T19" s="47">
        <f t="shared" si="0"/>
        <v>0.36098949211908932</v>
      </c>
    </row>
    <row r="20" spans="1:20" ht="17.25" customHeight="1" x14ac:dyDescent="0.2">
      <c r="A20" s="36" t="s">
        <v>66</v>
      </c>
      <c r="B20" s="60" t="s">
        <v>143</v>
      </c>
      <c r="C20" s="40">
        <v>4017</v>
      </c>
      <c r="D20" s="41">
        <v>4227</v>
      </c>
      <c r="E20" s="41">
        <v>8244</v>
      </c>
      <c r="F20" s="40">
        <v>1714</v>
      </c>
      <c r="G20" s="41">
        <v>1853</v>
      </c>
      <c r="H20" s="42">
        <v>3567</v>
      </c>
      <c r="I20" s="40">
        <v>1112</v>
      </c>
      <c r="J20" s="41">
        <v>1102</v>
      </c>
      <c r="K20" s="42">
        <v>2214</v>
      </c>
      <c r="L20" s="33">
        <v>600</v>
      </c>
      <c r="M20" s="34">
        <v>747</v>
      </c>
      <c r="N20" s="42">
        <v>1347</v>
      </c>
      <c r="O20" s="40">
        <v>2</v>
      </c>
      <c r="P20" s="44">
        <v>4</v>
      </c>
      <c r="Q20" s="42">
        <v>6</v>
      </c>
      <c r="R20" s="45">
        <f t="shared" si="1"/>
        <v>0.42668658202638787</v>
      </c>
      <c r="S20" s="46">
        <f t="shared" si="0"/>
        <v>0.43837236810977054</v>
      </c>
      <c r="T20" s="47">
        <f t="shared" si="0"/>
        <v>0.43267831149927222</v>
      </c>
    </row>
    <row r="21" spans="1:20" ht="17.25" customHeight="1" x14ac:dyDescent="0.2">
      <c r="A21" s="36" t="s">
        <v>68</v>
      </c>
      <c r="B21" s="60" t="s">
        <v>144</v>
      </c>
      <c r="C21" s="40">
        <v>2658</v>
      </c>
      <c r="D21" s="41">
        <v>2766</v>
      </c>
      <c r="E21" s="41">
        <v>5424</v>
      </c>
      <c r="F21" s="40">
        <v>1032</v>
      </c>
      <c r="G21" s="41">
        <v>1154</v>
      </c>
      <c r="H21" s="42">
        <v>2186</v>
      </c>
      <c r="I21" s="40">
        <v>769</v>
      </c>
      <c r="J21" s="41">
        <v>840</v>
      </c>
      <c r="K21" s="42">
        <v>1609</v>
      </c>
      <c r="L21" s="33">
        <v>258</v>
      </c>
      <c r="M21" s="34">
        <v>313</v>
      </c>
      <c r="N21" s="42">
        <v>571</v>
      </c>
      <c r="O21" s="40">
        <v>5</v>
      </c>
      <c r="P21" s="44">
        <v>1</v>
      </c>
      <c r="Q21" s="42">
        <v>6</v>
      </c>
      <c r="R21" s="45">
        <f t="shared" si="1"/>
        <v>0.38826185101580135</v>
      </c>
      <c r="S21" s="46">
        <f t="shared" si="0"/>
        <v>0.41720896601590746</v>
      </c>
      <c r="T21" s="47">
        <f t="shared" si="0"/>
        <v>0.403023598820059</v>
      </c>
    </row>
    <row r="22" spans="1:20" ht="17.25" customHeight="1" x14ac:dyDescent="0.2">
      <c r="A22" s="36" t="s">
        <v>70</v>
      </c>
      <c r="B22" s="60" t="s">
        <v>145</v>
      </c>
      <c r="C22" s="40">
        <v>4114</v>
      </c>
      <c r="D22" s="41">
        <v>4364</v>
      </c>
      <c r="E22" s="41">
        <v>8478</v>
      </c>
      <c r="F22" s="40">
        <v>1654</v>
      </c>
      <c r="G22" s="41">
        <v>1809</v>
      </c>
      <c r="H22" s="42">
        <v>3463</v>
      </c>
      <c r="I22" s="40">
        <v>1268</v>
      </c>
      <c r="J22" s="41">
        <v>1357</v>
      </c>
      <c r="K22" s="42">
        <v>2625</v>
      </c>
      <c r="L22" s="33">
        <v>386</v>
      </c>
      <c r="M22" s="34">
        <v>446</v>
      </c>
      <c r="N22" s="42">
        <v>832</v>
      </c>
      <c r="O22" s="40">
        <v>0</v>
      </c>
      <c r="P22" s="44">
        <v>6</v>
      </c>
      <c r="Q22" s="42">
        <v>6</v>
      </c>
      <c r="R22" s="45">
        <f t="shared" si="1"/>
        <v>0.40204180845892074</v>
      </c>
      <c r="S22" s="46">
        <f t="shared" si="0"/>
        <v>0.41452795600366638</v>
      </c>
      <c r="T22" s="47">
        <f t="shared" si="0"/>
        <v>0.40846897853267278</v>
      </c>
    </row>
    <row r="23" spans="1:20" ht="17.25" customHeight="1" x14ac:dyDescent="0.2">
      <c r="A23" s="36" t="s">
        <v>72</v>
      </c>
      <c r="B23" s="60" t="s">
        <v>146</v>
      </c>
      <c r="C23" s="40">
        <v>3377</v>
      </c>
      <c r="D23" s="41">
        <v>3517</v>
      </c>
      <c r="E23" s="41">
        <v>6894</v>
      </c>
      <c r="F23" s="40">
        <v>1323</v>
      </c>
      <c r="G23" s="41">
        <v>1439</v>
      </c>
      <c r="H23" s="42">
        <v>2762</v>
      </c>
      <c r="I23" s="40">
        <v>1002</v>
      </c>
      <c r="J23" s="41">
        <v>1025</v>
      </c>
      <c r="K23" s="42">
        <v>2027</v>
      </c>
      <c r="L23" s="33">
        <v>320</v>
      </c>
      <c r="M23" s="34">
        <v>407</v>
      </c>
      <c r="N23" s="42">
        <v>727</v>
      </c>
      <c r="O23" s="40">
        <v>1</v>
      </c>
      <c r="P23" s="44">
        <v>7</v>
      </c>
      <c r="Q23" s="42">
        <v>8</v>
      </c>
      <c r="R23" s="45">
        <f t="shared" si="1"/>
        <v>0.39176784127924191</v>
      </c>
      <c r="S23" s="46">
        <f t="shared" si="0"/>
        <v>0.40915553028148993</v>
      </c>
      <c r="T23" s="47">
        <f t="shared" si="0"/>
        <v>0.40063823614737454</v>
      </c>
    </row>
    <row r="24" spans="1:20" ht="17.25" customHeight="1" x14ac:dyDescent="0.2">
      <c r="A24" s="36" t="s">
        <v>74</v>
      </c>
      <c r="B24" s="60" t="s">
        <v>147</v>
      </c>
      <c r="C24" s="40">
        <v>1155</v>
      </c>
      <c r="D24" s="41">
        <v>1289</v>
      </c>
      <c r="E24" s="41">
        <v>2444</v>
      </c>
      <c r="F24" s="40">
        <v>443</v>
      </c>
      <c r="G24" s="41">
        <v>463</v>
      </c>
      <c r="H24" s="42">
        <v>906</v>
      </c>
      <c r="I24" s="40">
        <v>349</v>
      </c>
      <c r="J24" s="41">
        <v>365</v>
      </c>
      <c r="K24" s="42">
        <v>714</v>
      </c>
      <c r="L24" s="33">
        <v>86</v>
      </c>
      <c r="M24" s="34">
        <v>89</v>
      </c>
      <c r="N24" s="42">
        <v>175</v>
      </c>
      <c r="O24" s="40">
        <v>8</v>
      </c>
      <c r="P24" s="44">
        <v>9</v>
      </c>
      <c r="Q24" s="42">
        <v>17</v>
      </c>
      <c r="R24" s="45">
        <f t="shared" si="1"/>
        <v>0.38354978354978353</v>
      </c>
      <c r="S24" s="46">
        <f t="shared" si="0"/>
        <v>0.35919317300232739</v>
      </c>
      <c r="T24" s="47">
        <f t="shared" si="0"/>
        <v>0.37070376432078561</v>
      </c>
    </row>
    <row r="25" spans="1:20" ht="17.25" customHeight="1" x14ac:dyDescent="0.2">
      <c r="A25" s="36" t="s">
        <v>95</v>
      </c>
      <c r="B25" s="60" t="s">
        <v>148</v>
      </c>
      <c r="C25" s="40">
        <v>2688</v>
      </c>
      <c r="D25" s="41">
        <v>2745</v>
      </c>
      <c r="E25" s="41">
        <v>5433</v>
      </c>
      <c r="F25" s="40">
        <v>1060</v>
      </c>
      <c r="G25" s="41">
        <v>1063</v>
      </c>
      <c r="H25" s="42">
        <v>2123</v>
      </c>
      <c r="I25" s="40">
        <v>841</v>
      </c>
      <c r="J25" s="41">
        <v>814</v>
      </c>
      <c r="K25" s="42">
        <v>1655</v>
      </c>
      <c r="L25" s="33">
        <v>215</v>
      </c>
      <c r="M25" s="34">
        <v>247</v>
      </c>
      <c r="N25" s="42">
        <v>462</v>
      </c>
      <c r="O25" s="40">
        <v>4</v>
      </c>
      <c r="P25" s="44">
        <v>2</v>
      </c>
      <c r="Q25" s="42">
        <v>6</v>
      </c>
      <c r="R25" s="45">
        <f t="shared" si="1"/>
        <v>0.39434523809523808</v>
      </c>
      <c r="S25" s="46">
        <f t="shared" si="0"/>
        <v>0.38724954462659383</v>
      </c>
      <c r="T25" s="47">
        <f t="shared" si="0"/>
        <v>0.39076016933554208</v>
      </c>
    </row>
    <row r="26" spans="1:20" ht="17.25" customHeight="1" x14ac:dyDescent="0.2">
      <c r="A26" s="36" t="s">
        <v>97</v>
      </c>
      <c r="B26" s="60" t="s">
        <v>149</v>
      </c>
      <c r="C26" s="40">
        <v>1852</v>
      </c>
      <c r="D26" s="41">
        <v>1996</v>
      </c>
      <c r="E26" s="41">
        <v>3848</v>
      </c>
      <c r="F26" s="40">
        <v>709</v>
      </c>
      <c r="G26" s="41">
        <v>762</v>
      </c>
      <c r="H26" s="42">
        <v>1471</v>
      </c>
      <c r="I26" s="40">
        <v>569</v>
      </c>
      <c r="J26" s="41">
        <v>602</v>
      </c>
      <c r="K26" s="42">
        <v>1171</v>
      </c>
      <c r="L26" s="33">
        <v>138</v>
      </c>
      <c r="M26" s="34">
        <v>157</v>
      </c>
      <c r="N26" s="42">
        <v>295</v>
      </c>
      <c r="O26" s="40">
        <v>2</v>
      </c>
      <c r="P26" s="44">
        <v>3</v>
      </c>
      <c r="Q26" s="42">
        <v>5</v>
      </c>
      <c r="R26" s="45">
        <f t="shared" si="1"/>
        <v>0.382829373650108</v>
      </c>
      <c r="S26" s="46">
        <f t="shared" si="0"/>
        <v>0.38176352705410821</v>
      </c>
      <c r="T26" s="47">
        <f t="shared" si="0"/>
        <v>0.38227650727650725</v>
      </c>
    </row>
    <row r="27" spans="1:20" ht="17.25" customHeight="1" x14ac:dyDescent="0.2">
      <c r="A27" s="36" t="s">
        <v>99</v>
      </c>
      <c r="B27" s="60" t="s">
        <v>150</v>
      </c>
      <c r="C27" s="40">
        <v>2530</v>
      </c>
      <c r="D27" s="41">
        <v>2520</v>
      </c>
      <c r="E27" s="41">
        <v>5050</v>
      </c>
      <c r="F27" s="40">
        <v>946</v>
      </c>
      <c r="G27" s="41">
        <v>986</v>
      </c>
      <c r="H27" s="42">
        <v>1932</v>
      </c>
      <c r="I27" s="40">
        <v>685</v>
      </c>
      <c r="J27" s="41">
        <v>684</v>
      </c>
      <c r="K27" s="42">
        <v>1369</v>
      </c>
      <c r="L27" s="33">
        <v>255</v>
      </c>
      <c r="M27" s="34">
        <v>299</v>
      </c>
      <c r="N27" s="42">
        <v>554</v>
      </c>
      <c r="O27" s="40">
        <v>6</v>
      </c>
      <c r="P27" s="44">
        <v>3</v>
      </c>
      <c r="Q27" s="42">
        <v>9</v>
      </c>
      <c r="R27" s="45">
        <f t="shared" si="1"/>
        <v>0.37391304347826088</v>
      </c>
      <c r="S27" s="46">
        <f t="shared" si="0"/>
        <v>0.39126984126984127</v>
      </c>
      <c r="T27" s="47">
        <f t="shared" si="0"/>
        <v>0.38257425742574258</v>
      </c>
    </row>
    <row r="28" spans="1:20" ht="17.25" customHeight="1" x14ac:dyDescent="0.2">
      <c r="A28" s="36" t="s">
        <v>101</v>
      </c>
      <c r="B28" s="60" t="s">
        <v>151</v>
      </c>
      <c r="C28" s="40">
        <v>985</v>
      </c>
      <c r="D28" s="41">
        <v>1181</v>
      </c>
      <c r="E28" s="41">
        <v>2166</v>
      </c>
      <c r="F28" s="40">
        <v>374</v>
      </c>
      <c r="G28" s="41">
        <v>445</v>
      </c>
      <c r="H28" s="42">
        <v>819</v>
      </c>
      <c r="I28" s="40">
        <v>309</v>
      </c>
      <c r="J28" s="41">
        <v>328</v>
      </c>
      <c r="K28" s="42">
        <v>637</v>
      </c>
      <c r="L28" s="33">
        <v>60</v>
      </c>
      <c r="M28" s="34">
        <v>112</v>
      </c>
      <c r="N28" s="42">
        <v>172</v>
      </c>
      <c r="O28" s="40">
        <v>5</v>
      </c>
      <c r="P28" s="44">
        <v>5</v>
      </c>
      <c r="Q28" s="42">
        <v>10</v>
      </c>
      <c r="R28" s="45">
        <f t="shared" si="1"/>
        <v>0.37969543147208124</v>
      </c>
      <c r="S28" s="46">
        <f t="shared" si="0"/>
        <v>0.37679932260795934</v>
      </c>
      <c r="T28" s="47">
        <f t="shared" si="0"/>
        <v>0.37811634349030471</v>
      </c>
    </row>
    <row r="29" spans="1:20" ht="17.25" customHeight="1" x14ac:dyDescent="0.2">
      <c r="A29" s="36" t="s">
        <v>103</v>
      </c>
      <c r="B29" s="60" t="s">
        <v>152</v>
      </c>
      <c r="C29" s="40">
        <v>2092</v>
      </c>
      <c r="D29" s="41">
        <v>2154</v>
      </c>
      <c r="E29" s="41">
        <v>4246</v>
      </c>
      <c r="F29" s="40">
        <v>826</v>
      </c>
      <c r="G29" s="41">
        <v>830</v>
      </c>
      <c r="H29" s="42">
        <v>1656</v>
      </c>
      <c r="I29" s="40">
        <v>582</v>
      </c>
      <c r="J29" s="41">
        <v>510</v>
      </c>
      <c r="K29" s="42">
        <v>1092</v>
      </c>
      <c r="L29" s="33">
        <v>239</v>
      </c>
      <c r="M29" s="34">
        <v>314</v>
      </c>
      <c r="N29" s="42">
        <v>553</v>
      </c>
      <c r="O29" s="40">
        <v>5</v>
      </c>
      <c r="P29" s="44">
        <v>6</v>
      </c>
      <c r="Q29" s="42">
        <v>11</v>
      </c>
      <c r="R29" s="45">
        <f t="shared" si="1"/>
        <v>0.39483747609942638</v>
      </c>
      <c r="S29" s="46">
        <f t="shared" si="0"/>
        <v>0.38532961931290621</v>
      </c>
      <c r="T29" s="47">
        <f t="shared" si="0"/>
        <v>0.39001413094677345</v>
      </c>
    </row>
    <row r="30" spans="1:20" ht="17.25" customHeight="1" x14ac:dyDescent="0.2">
      <c r="A30" s="36" t="s">
        <v>105</v>
      </c>
      <c r="B30" s="60" t="s">
        <v>153</v>
      </c>
      <c r="C30" s="40">
        <v>2484</v>
      </c>
      <c r="D30" s="41">
        <v>2457</v>
      </c>
      <c r="E30" s="41">
        <v>4941</v>
      </c>
      <c r="F30" s="40">
        <v>995</v>
      </c>
      <c r="G30" s="41">
        <v>989</v>
      </c>
      <c r="H30" s="42">
        <v>1984</v>
      </c>
      <c r="I30" s="40">
        <v>700</v>
      </c>
      <c r="J30" s="41">
        <v>641</v>
      </c>
      <c r="K30" s="42">
        <v>1341</v>
      </c>
      <c r="L30" s="33">
        <v>292</v>
      </c>
      <c r="M30" s="34">
        <v>338</v>
      </c>
      <c r="N30" s="42">
        <v>630</v>
      </c>
      <c r="O30" s="40">
        <v>3</v>
      </c>
      <c r="P30" s="44">
        <v>10</v>
      </c>
      <c r="Q30" s="42">
        <v>13</v>
      </c>
      <c r="R30" s="45">
        <f t="shared" si="1"/>
        <v>0.40056360708534622</v>
      </c>
      <c r="S30" s="46">
        <f t="shared" si="0"/>
        <v>0.40252340252340252</v>
      </c>
      <c r="T30" s="47">
        <f t="shared" si="0"/>
        <v>0.40153815017202993</v>
      </c>
    </row>
    <row r="31" spans="1:20" ht="17.25" customHeight="1" x14ac:dyDescent="0.2">
      <c r="A31" s="36" t="s">
        <v>154</v>
      </c>
      <c r="B31" s="60" t="s">
        <v>155</v>
      </c>
      <c r="C31" s="40">
        <v>2306</v>
      </c>
      <c r="D31" s="41">
        <v>2496</v>
      </c>
      <c r="E31" s="41">
        <v>4802</v>
      </c>
      <c r="F31" s="40">
        <v>993</v>
      </c>
      <c r="G31" s="41">
        <v>1053</v>
      </c>
      <c r="H31" s="42">
        <v>2046</v>
      </c>
      <c r="I31" s="40">
        <v>783</v>
      </c>
      <c r="J31" s="41">
        <v>806</v>
      </c>
      <c r="K31" s="42">
        <v>1589</v>
      </c>
      <c r="L31" s="33">
        <v>206</v>
      </c>
      <c r="M31" s="34">
        <v>243</v>
      </c>
      <c r="N31" s="42">
        <v>449</v>
      </c>
      <c r="O31" s="40">
        <v>4</v>
      </c>
      <c r="P31" s="44">
        <v>4</v>
      </c>
      <c r="Q31" s="42">
        <v>8</v>
      </c>
      <c r="R31" s="45">
        <f t="shared" si="1"/>
        <v>0.43061578490893321</v>
      </c>
      <c r="S31" s="46">
        <f t="shared" si="0"/>
        <v>0.421875</v>
      </c>
      <c r="T31" s="47">
        <f t="shared" si="0"/>
        <v>0.42607246980424823</v>
      </c>
    </row>
    <row r="32" spans="1:20" ht="17.25" customHeight="1" x14ac:dyDescent="0.2">
      <c r="A32" s="36" t="s">
        <v>156</v>
      </c>
      <c r="B32" s="60" t="s">
        <v>157</v>
      </c>
      <c r="C32" s="40">
        <v>1805</v>
      </c>
      <c r="D32" s="41">
        <v>1971</v>
      </c>
      <c r="E32" s="41">
        <v>3776</v>
      </c>
      <c r="F32" s="40">
        <v>743</v>
      </c>
      <c r="G32" s="41">
        <v>812</v>
      </c>
      <c r="H32" s="42">
        <v>1555</v>
      </c>
      <c r="I32" s="40">
        <v>625</v>
      </c>
      <c r="J32" s="41">
        <v>678</v>
      </c>
      <c r="K32" s="42">
        <v>1303</v>
      </c>
      <c r="L32" s="33">
        <v>115</v>
      </c>
      <c r="M32" s="34">
        <v>132</v>
      </c>
      <c r="N32" s="42">
        <v>247</v>
      </c>
      <c r="O32" s="40">
        <v>3</v>
      </c>
      <c r="P32" s="44">
        <v>2</v>
      </c>
      <c r="Q32" s="42">
        <v>5</v>
      </c>
      <c r="R32" s="45">
        <f t="shared" si="1"/>
        <v>0.41163434903047091</v>
      </c>
      <c r="S32" s="46">
        <f t="shared" si="0"/>
        <v>0.41197361745306948</v>
      </c>
      <c r="T32" s="47">
        <f t="shared" si="0"/>
        <v>0.4118114406779661</v>
      </c>
    </row>
    <row r="33" spans="1:20" ht="17.25" customHeight="1" thickBot="1" x14ac:dyDescent="0.25">
      <c r="A33" s="36" t="s">
        <v>158</v>
      </c>
      <c r="B33" s="60" t="s">
        <v>159</v>
      </c>
      <c r="C33" s="40">
        <v>2787</v>
      </c>
      <c r="D33" s="41">
        <v>2898</v>
      </c>
      <c r="E33" s="41">
        <v>5685</v>
      </c>
      <c r="F33" s="40">
        <v>1072</v>
      </c>
      <c r="G33" s="41">
        <v>1084</v>
      </c>
      <c r="H33" s="42">
        <v>2156</v>
      </c>
      <c r="I33" s="40">
        <v>876</v>
      </c>
      <c r="J33" s="41">
        <v>841</v>
      </c>
      <c r="K33" s="42">
        <v>1717</v>
      </c>
      <c r="L33" s="33">
        <v>192</v>
      </c>
      <c r="M33" s="34">
        <v>239</v>
      </c>
      <c r="N33" s="42">
        <v>431</v>
      </c>
      <c r="O33" s="40">
        <v>4</v>
      </c>
      <c r="P33" s="44">
        <v>4</v>
      </c>
      <c r="Q33" s="42">
        <v>8</v>
      </c>
      <c r="R33" s="45">
        <f t="shared" si="1"/>
        <v>0.38464298528884105</v>
      </c>
      <c r="S33" s="46">
        <f t="shared" si="0"/>
        <v>0.37405106970324364</v>
      </c>
      <c r="T33" s="47">
        <f t="shared" si="0"/>
        <v>0.37924362357080033</v>
      </c>
    </row>
    <row r="34" spans="1:20" ht="17.25" customHeight="1" thickTop="1" thickBot="1" x14ac:dyDescent="0.25">
      <c r="A34" s="49" t="s">
        <v>20</v>
      </c>
      <c r="B34" s="50"/>
      <c r="C34" s="51">
        <f t="shared" ref="C34:Q34" si="2">SUM(C6:C33)</f>
        <v>65572</v>
      </c>
      <c r="D34" s="52">
        <f t="shared" si="2"/>
        <v>67826</v>
      </c>
      <c r="E34" s="53">
        <f t="shared" si="2"/>
        <v>133398</v>
      </c>
      <c r="F34" s="51">
        <f t="shared" si="2"/>
        <v>25597</v>
      </c>
      <c r="G34" s="52">
        <f t="shared" si="2"/>
        <v>26767</v>
      </c>
      <c r="H34" s="53">
        <f t="shared" si="2"/>
        <v>52364</v>
      </c>
      <c r="I34" s="51">
        <f t="shared" si="2"/>
        <v>19750</v>
      </c>
      <c r="J34" s="52">
        <f t="shared" si="2"/>
        <v>19784</v>
      </c>
      <c r="K34" s="53">
        <f t="shared" si="2"/>
        <v>39534</v>
      </c>
      <c r="L34" s="51">
        <f t="shared" si="2"/>
        <v>5772</v>
      </c>
      <c r="M34" s="52">
        <f t="shared" si="2"/>
        <v>6890</v>
      </c>
      <c r="N34" s="53">
        <f t="shared" si="2"/>
        <v>12662</v>
      </c>
      <c r="O34" s="51">
        <f t="shared" si="2"/>
        <v>75</v>
      </c>
      <c r="P34" s="52">
        <f t="shared" si="2"/>
        <v>93</v>
      </c>
      <c r="Q34" s="53">
        <f t="shared" si="2"/>
        <v>168</v>
      </c>
      <c r="R34" s="54">
        <f>IF(OR(F34=0,C34=0),"",F34/C34)</f>
        <v>0.39036478984932593</v>
      </c>
      <c r="S34" s="55">
        <f>IF(OR(G34=0,D34=0),"",G34/D34)</f>
        <v>0.39464217261817003</v>
      </c>
      <c r="T34" s="56">
        <f>IF(OR(H34=0,E34=0),"",H34/E34)</f>
        <v>0.39253961828513173</v>
      </c>
    </row>
    <row r="35" spans="1:20" ht="16.5" customHeight="1" x14ac:dyDescent="0.2"/>
    <row r="36" spans="1:20" ht="16.5" customHeight="1" x14ac:dyDescent="0.2"/>
    <row r="37" spans="1:20" ht="16.5" customHeight="1" x14ac:dyDescent="0.2"/>
    <row r="38" spans="1:20" ht="16.5" customHeight="1" x14ac:dyDescent="0.2"/>
    <row r="39" spans="1:20" ht="16.5" customHeight="1" x14ac:dyDescent="0.2"/>
  </sheetData>
  <sheetProtection algorithmName="SHA-512" hashValue="BUuNLO9urT+YNdhglI5XTxq4bUJY3qCI3Z3Xc00AS5kYP1waA3SdXEDiX2RbEn7l0HszkDnm432D/F2/zMixDQ==" saltValue="hMEY3TS4nSqa94WZ0uybFg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0" zoomScaleNormal="80" zoomScaleSheetLayoutView="80" workbookViewId="0">
      <selection activeCell="R10" sqref="R10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7.25" customHeight="1" x14ac:dyDescent="0.2">
      <c r="A5" s="78"/>
      <c r="B5" s="80"/>
      <c r="C5" s="61" t="s">
        <v>2</v>
      </c>
      <c r="D5" s="37" t="s">
        <v>3</v>
      </c>
      <c r="E5" s="38" t="s">
        <v>18</v>
      </c>
      <c r="F5" s="61" t="s">
        <v>2</v>
      </c>
      <c r="G5" s="37" t="s">
        <v>3</v>
      </c>
      <c r="H5" s="38" t="s">
        <v>19</v>
      </c>
      <c r="I5" s="61" t="s">
        <v>2</v>
      </c>
      <c r="J5" s="37" t="s">
        <v>3</v>
      </c>
      <c r="K5" s="38" t="s">
        <v>19</v>
      </c>
      <c r="L5" s="61" t="s">
        <v>2</v>
      </c>
      <c r="M5" s="37" t="s">
        <v>3</v>
      </c>
      <c r="N5" s="38" t="s">
        <v>19</v>
      </c>
      <c r="O5" s="61" t="s">
        <v>2</v>
      </c>
      <c r="P5" s="37" t="s">
        <v>3</v>
      </c>
      <c r="Q5" s="38" t="s">
        <v>19</v>
      </c>
      <c r="R5" s="61" t="s">
        <v>2</v>
      </c>
      <c r="S5" s="37" t="s">
        <v>3</v>
      </c>
      <c r="T5" s="38" t="s">
        <v>21</v>
      </c>
    </row>
    <row r="6" spans="1:22" ht="17.25" customHeight="1" x14ac:dyDescent="0.2">
      <c r="A6" s="36" t="s">
        <v>37</v>
      </c>
      <c r="B6" s="39" t="s">
        <v>160</v>
      </c>
      <c r="C6" s="40">
        <v>2147</v>
      </c>
      <c r="D6" s="41">
        <v>2165</v>
      </c>
      <c r="E6" s="41">
        <v>4312</v>
      </c>
      <c r="F6" s="40">
        <v>706</v>
      </c>
      <c r="G6" s="41">
        <v>729</v>
      </c>
      <c r="H6" s="42">
        <v>1435</v>
      </c>
      <c r="I6" s="43">
        <v>510</v>
      </c>
      <c r="J6" s="41">
        <v>479</v>
      </c>
      <c r="K6" s="42">
        <v>989</v>
      </c>
      <c r="L6" s="33">
        <v>195</v>
      </c>
      <c r="M6" s="34">
        <v>250</v>
      </c>
      <c r="N6" s="42">
        <v>445</v>
      </c>
      <c r="O6" s="40">
        <v>1</v>
      </c>
      <c r="P6" s="44">
        <v>0</v>
      </c>
      <c r="Q6" s="42">
        <v>1</v>
      </c>
      <c r="R6" s="45">
        <f>IF(I6="","",F6/C6)</f>
        <v>0.32883092687470888</v>
      </c>
      <c r="S6" s="46">
        <f t="shared" ref="S6:T27" si="0">IF(J6="","",G6/D6)</f>
        <v>0.33672055427251735</v>
      </c>
      <c r="T6" s="47">
        <f t="shared" si="0"/>
        <v>0.33279220779220781</v>
      </c>
      <c r="U6" s="48"/>
      <c r="V6" s="48"/>
    </row>
    <row r="7" spans="1:22" ht="17.25" customHeight="1" x14ac:dyDescent="0.2">
      <c r="A7" s="36" t="s">
        <v>38</v>
      </c>
      <c r="B7" s="39" t="s">
        <v>161</v>
      </c>
      <c r="C7" s="40">
        <v>2284</v>
      </c>
      <c r="D7" s="41">
        <v>2363</v>
      </c>
      <c r="E7" s="41">
        <v>4647</v>
      </c>
      <c r="F7" s="40">
        <v>934</v>
      </c>
      <c r="G7" s="41">
        <v>978</v>
      </c>
      <c r="H7" s="42">
        <v>1912</v>
      </c>
      <c r="I7" s="43">
        <v>547</v>
      </c>
      <c r="J7" s="41">
        <v>515</v>
      </c>
      <c r="K7" s="42">
        <v>1062</v>
      </c>
      <c r="L7" s="33">
        <v>387</v>
      </c>
      <c r="M7" s="34">
        <v>458</v>
      </c>
      <c r="N7" s="42">
        <v>845</v>
      </c>
      <c r="O7" s="40">
        <v>0</v>
      </c>
      <c r="P7" s="44">
        <v>5</v>
      </c>
      <c r="Q7" s="42">
        <v>5</v>
      </c>
      <c r="R7" s="45">
        <f t="shared" ref="R7:R27" si="1">IF(I7="","",F7/C7)</f>
        <v>0.40893169877408059</v>
      </c>
      <c r="S7" s="46">
        <f t="shared" si="0"/>
        <v>0.41388066017774017</v>
      </c>
      <c r="T7" s="47">
        <f t="shared" si="0"/>
        <v>0.41144824618033138</v>
      </c>
      <c r="U7" s="48"/>
      <c r="V7" s="48"/>
    </row>
    <row r="8" spans="1:22" ht="17.25" customHeight="1" x14ac:dyDescent="0.2">
      <c r="A8" s="36" t="s">
        <v>39</v>
      </c>
      <c r="B8" s="39" t="s">
        <v>162</v>
      </c>
      <c r="C8" s="40">
        <v>2365</v>
      </c>
      <c r="D8" s="41">
        <v>2317</v>
      </c>
      <c r="E8" s="41">
        <v>4682</v>
      </c>
      <c r="F8" s="40">
        <v>1047</v>
      </c>
      <c r="G8" s="41">
        <v>1043</v>
      </c>
      <c r="H8" s="42">
        <v>2090</v>
      </c>
      <c r="I8" s="43">
        <v>845</v>
      </c>
      <c r="J8" s="41">
        <v>814</v>
      </c>
      <c r="K8" s="42">
        <v>1659</v>
      </c>
      <c r="L8" s="33">
        <v>202</v>
      </c>
      <c r="M8" s="34">
        <v>226</v>
      </c>
      <c r="N8" s="42">
        <v>428</v>
      </c>
      <c r="O8" s="40">
        <v>0</v>
      </c>
      <c r="P8" s="44">
        <v>3</v>
      </c>
      <c r="Q8" s="42">
        <v>3</v>
      </c>
      <c r="R8" s="45">
        <f t="shared" si="1"/>
        <v>0.4427061310782241</v>
      </c>
      <c r="S8" s="46">
        <f t="shared" si="0"/>
        <v>0.45015105740181272</v>
      </c>
      <c r="T8" s="47">
        <f t="shared" si="0"/>
        <v>0.44639043143955576</v>
      </c>
      <c r="U8" s="48"/>
      <c r="V8" s="48"/>
    </row>
    <row r="9" spans="1:22" ht="17.25" customHeight="1" x14ac:dyDescent="0.2">
      <c r="A9" s="36" t="s">
        <v>40</v>
      </c>
      <c r="B9" s="39" t="s">
        <v>163</v>
      </c>
      <c r="C9" s="40">
        <v>2065</v>
      </c>
      <c r="D9" s="41">
        <v>2284</v>
      </c>
      <c r="E9" s="41">
        <v>4349</v>
      </c>
      <c r="F9" s="40">
        <v>809</v>
      </c>
      <c r="G9" s="41">
        <v>851</v>
      </c>
      <c r="H9" s="42">
        <v>1660</v>
      </c>
      <c r="I9" s="43">
        <v>638</v>
      </c>
      <c r="J9" s="41">
        <v>663</v>
      </c>
      <c r="K9" s="42">
        <v>1301</v>
      </c>
      <c r="L9" s="33">
        <v>170</v>
      </c>
      <c r="M9" s="34">
        <v>187</v>
      </c>
      <c r="N9" s="42">
        <v>357</v>
      </c>
      <c r="O9" s="40">
        <v>1</v>
      </c>
      <c r="P9" s="44">
        <v>1</v>
      </c>
      <c r="Q9" s="42">
        <v>2</v>
      </c>
      <c r="R9" s="45">
        <f t="shared" si="1"/>
        <v>0.39176755447941891</v>
      </c>
      <c r="S9" s="46">
        <f t="shared" si="0"/>
        <v>0.37259194395796846</v>
      </c>
      <c r="T9" s="47">
        <f t="shared" si="0"/>
        <v>0.38169694182570707</v>
      </c>
      <c r="U9" s="48"/>
      <c r="V9" s="48"/>
    </row>
    <row r="10" spans="1:22" ht="17.25" customHeight="1" x14ac:dyDescent="0.2">
      <c r="A10" s="36" t="s">
        <v>41</v>
      </c>
      <c r="B10" s="39" t="s">
        <v>164</v>
      </c>
      <c r="C10" s="40">
        <v>1958</v>
      </c>
      <c r="D10" s="41">
        <v>2039</v>
      </c>
      <c r="E10" s="41">
        <v>3997</v>
      </c>
      <c r="F10" s="40">
        <v>778</v>
      </c>
      <c r="G10" s="41">
        <v>759</v>
      </c>
      <c r="H10" s="42">
        <v>1537</v>
      </c>
      <c r="I10" s="43">
        <v>604</v>
      </c>
      <c r="J10" s="41">
        <v>562</v>
      </c>
      <c r="K10" s="42">
        <v>1166</v>
      </c>
      <c r="L10" s="33">
        <v>174</v>
      </c>
      <c r="M10" s="34">
        <v>197</v>
      </c>
      <c r="N10" s="42">
        <v>371</v>
      </c>
      <c r="O10" s="40">
        <v>0</v>
      </c>
      <c r="P10" s="44">
        <v>0</v>
      </c>
      <c r="Q10" s="42">
        <v>0</v>
      </c>
      <c r="R10" s="45">
        <f t="shared" si="1"/>
        <v>0.39734422880490294</v>
      </c>
      <c r="S10" s="46">
        <f t="shared" si="0"/>
        <v>0.37224129475232959</v>
      </c>
      <c r="T10" s="47">
        <f t="shared" si="0"/>
        <v>0.38453840380285215</v>
      </c>
      <c r="U10" s="48"/>
      <c r="V10" s="48"/>
    </row>
    <row r="11" spans="1:22" ht="17.25" customHeight="1" x14ac:dyDescent="0.2">
      <c r="A11" s="36" t="s">
        <v>42</v>
      </c>
      <c r="B11" s="39" t="s">
        <v>165</v>
      </c>
      <c r="C11" s="40">
        <v>1470</v>
      </c>
      <c r="D11" s="41">
        <v>1521</v>
      </c>
      <c r="E11" s="41">
        <v>2991</v>
      </c>
      <c r="F11" s="40">
        <v>603</v>
      </c>
      <c r="G11" s="41">
        <v>676</v>
      </c>
      <c r="H11" s="42">
        <v>1279</v>
      </c>
      <c r="I11" s="43">
        <v>475</v>
      </c>
      <c r="J11" s="41">
        <v>528</v>
      </c>
      <c r="K11" s="42">
        <v>1003</v>
      </c>
      <c r="L11" s="33">
        <v>127</v>
      </c>
      <c r="M11" s="34">
        <v>145</v>
      </c>
      <c r="N11" s="42">
        <v>272</v>
      </c>
      <c r="O11" s="40">
        <v>1</v>
      </c>
      <c r="P11" s="44">
        <v>3</v>
      </c>
      <c r="Q11" s="42">
        <v>4</v>
      </c>
      <c r="R11" s="45">
        <f t="shared" si="1"/>
        <v>0.41020408163265304</v>
      </c>
      <c r="S11" s="46">
        <f t="shared" si="0"/>
        <v>0.44444444444444442</v>
      </c>
      <c r="T11" s="47">
        <f t="shared" si="0"/>
        <v>0.42761618187897027</v>
      </c>
      <c r="U11" s="48"/>
      <c r="V11" s="48"/>
    </row>
    <row r="12" spans="1:22" ht="17.25" customHeight="1" x14ac:dyDescent="0.2">
      <c r="A12" s="36" t="s">
        <v>43</v>
      </c>
      <c r="B12" s="39" t="s">
        <v>166</v>
      </c>
      <c r="C12" s="40">
        <v>1572</v>
      </c>
      <c r="D12" s="41">
        <v>1721</v>
      </c>
      <c r="E12" s="41">
        <v>3293</v>
      </c>
      <c r="F12" s="40">
        <v>637</v>
      </c>
      <c r="G12" s="41">
        <v>670</v>
      </c>
      <c r="H12" s="42">
        <v>1307</v>
      </c>
      <c r="I12" s="43">
        <v>530</v>
      </c>
      <c r="J12" s="41">
        <v>563</v>
      </c>
      <c r="K12" s="42">
        <v>1093</v>
      </c>
      <c r="L12" s="33">
        <v>106</v>
      </c>
      <c r="M12" s="34">
        <v>107</v>
      </c>
      <c r="N12" s="42">
        <v>213</v>
      </c>
      <c r="O12" s="40">
        <v>1</v>
      </c>
      <c r="P12" s="44">
        <v>0</v>
      </c>
      <c r="Q12" s="42">
        <v>1</v>
      </c>
      <c r="R12" s="45">
        <f t="shared" si="1"/>
        <v>0.40521628498727735</v>
      </c>
      <c r="S12" s="46">
        <f t="shared" si="0"/>
        <v>0.38930854154561301</v>
      </c>
      <c r="T12" s="47">
        <f t="shared" si="0"/>
        <v>0.3969025204980261</v>
      </c>
      <c r="U12" s="48"/>
      <c r="V12" s="48"/>
    </row>
    <row r="13" spans="1:22" ht="17.25" customHeight="1" x14ac:dyDescent="0.2">
      <c r="A13" s="36" t="s">
        <v>44</v>
      </c>
      <c r="B13" s="39" t="s">
        <v>167</v>
      </c>
      <c r="C13" s="40">
        <v>2477</v>
      </c>
      <c r="D13" s="41">
        <v>2841</v>
      </c>
      <c r="E13" s="41">
        <v>5318</v>
      </c>
      <c r="F13" s="40">
        <v>959</v>
      </c>
      <c r="G13" s="41">
        <v>1049</v>
      </c>
      <c r="H13" s="42">
        <v>2008</v>
      </c>
      <c r="I13" s="43">
        <v>774</v>
      </c>
      <c r="J13" s="41">
        <v>802</v>
      </c>
      <c r="K13" s="42">
        <v>1576</v>
      </c>
      <c r="L13" s="33">
        <v>185</v>
      </c>
      <c r="M13" s="34">
        <v>244</v>
      </c>
      <c r="N13" s="42">
        <v>429</v>
      </c>
      <c r="O13" s="40">
        <v>0</v>
      </c>
      <c r="P13" s="44">
        <v>3</v>
      </c>
      <c r="Q13" s="42">
        <v>3</v>
      </c>
      <c r="R13" s="45">
        <f t="shared" si="1"/>
        <v>0.38716188938231733</v>
      </c>
      <c r="S13" s="46">
        <f t="shared" si="0"/>
        <v>0.36923618444209783</v>
      </c>
      <c r="T13" s="47">
        <f t="shared" si="0"/>
        <v>0.3775855584806318</v>
      </c>
      <c r="U13" s="48"/>
      <c r="V13" s="48"/>
    </row>
    <row r="14" spans="1:22" ht="17.25" customHeight="1" x14ac:dyDescent="0.2">
      <c r="A14" s="36" t="s">
        <v>45</v>
      </c>
      <c r="B14" s="39" t="s">
        <v>168</v>
      </c>
      <c r="C14" s="40">
        <v>1911</v>
      </c>
      <c r="D14" s="41">
        <v>1956</v>
      </c>
      <c r="E14" s="41">
        <v>3867</v>
      </c>
      <c r="F14" s="40">
        <v>816</v>
      </c>
      <c r="G14" s="41">
        <v>846</v>
      </c>
      <c r="H14" s="42">
        <v>1662</v>
      </c>
      <c r="I14" s="43">
        <v>550</v>
      </c>
      <c r="J14" s="41">
        <v>537</v>
      </c>
      <c r="K14" s="42">
        <v>1087</v>
      </c>
      <c r="L14" s="33">
        <v>265</v>
      </c>
      <c r="M14" s="34">
        <v>308</v>
      </c>
      <c r="N14" s="42">
        <v>573</v>
      </c>
      <c r="O14" s="40">
        <v>1</v>
      </c>
      <c r="P14" s="44">
        <v>1</v>
      </c>
      <c r="Q14" s="42">
        <v>2</v>
      </c>
      <c r="R14" s="45">
        <f t="shared" si="1"/>
        <v>0.42700156985871274</v>
      </c>
      <c r="S14" s="46">
        <f t="shared" si="0"/>
        <v>0.43251533742331288</v>
      </c>
      <c r="T14" s="47">
        <f t="shared" si="0"/>
        <v>0.42979053529868116</v>
      </c>
      <c r="U14" s="48"/>
      <c r="V14" s="48"/>
    </row>
    <row r="15" spans="1:22" ht="17.25" customHeight="1" x14ac:dyDescent="0.2">
      <c r="A15" s="36" t="s">
        <v>56</v>
      </c>
      <c r="B15" s="60" t="s">
        <v>169</v>
      </c>
      <c r="C15" s="40">
        <v>2091</v>
      </c>
      <c r="D15" s="41">
        <v>2135</v>
      </c>
      <c r="E15" s="41">
        <v>4226</v>
      </c>
      <c r="F15" s="40">
        <v>850</v>
      </c>
      <c r="G15" s="41">
        <v>915</v>
      </c>
      <c r="H15" s="42">
        <v>1765</v>
      </c>
      <c r="I15" s="43">
        <v>625</v>
      </c>
      <c r="J15" s="41">
        <v>659</v>
      </c>
      <c r="K15" s="42">
        <v>1284</v>
      </c>
      <c r="L15" s="33">
        <v>225</v>
      </c>
      <c r="M15" s="34">
        <v>255</v>
      </c>
      <c r="N15" s="42">
        <v>480</v>
      </c>
      <c r="O15" s="40">
        <v>0</v>
      </c>
      <c r="P15" s="44">
        <v>1</v>
      </c>
      <c r="Q15" s="42">
        <v>1</v>
      </c>
      <c r="R15" s="45">
        <f t="shared" si="1"/>
        <v>0.4065040650406504</v>
      </c>
      <c r="S15" s="46">
        <f t="shared" si="0"/>
        <v>0.42857142857142855</v>
      </c>
      <c r="T15" s="47">
        <f t="shared" si="0"/>
        <v>0.41765262659725511</v>
      </c>
    </row>
    <row r="16" spans="1:22" ht="17.25" customHeight="1" x14ac:dyDescent="0.2">
      <c r="A16" s="36" t="s">
        <v>58</v>
      </c>
      <c r="B16" s="39" t="s">
        <v>170</v>
      </c>
      <c r="C16" s="40">
        <v>1672</v>
      </c>
      <c r="D16" s="41">
        <v>1698</v>
      </c>
      <c r="E16" s="41">
        <v>3370</v>
      </c>
      <c r="F16" s="40">
        <v>646</v>
      </c>
      <c r="G16" s="41">
        <v>686</v>
      </c>
      <c r="H16" s="42">
        <v>1332</v>
      </c>
      <c r="I16" s="43">
        <v>478</v>
      </c>
      <c r="J16" s="41">
        <v>466</v>
      </c>
      <c r="K16" s="42">
        <v>944</v>
      </c>
      <c r="L16" s="33">
        <v>167</v>
      </c>
      <c r="M16" s="34">
        <v>218</v>
      </c>
      <c r="N16" s="42">
        <v>385</v>
      </c>
      <c r="O16" s="40">
        <v>1</v>
      </c>
      <c r="P16" s="44">
        <v>2</v>
      </c>
      <c r="Q16" s="42">
        <v>3</v>
      </c>
      <c r="R16" s="45">
        <f t="shared" si="1"/>
        <v>0.38636363636363635</v>
      </c>
      <c r="S16" s="46">
        <f t="shared" si="0"/>
        <v>0.40400471142520611</v>
      </c>
      <c r="T16" s="47">
        <f t="shared" si="0"/>
        <v>0.39525222551928785</v>
      </c>
    </row>
    <row r="17" spans="1:20" ht="17.25" customHeight="1" x14ac:dyDescent="0.2">
      <c r="A17" s="36" t="s">
        <v>60</v>
      </c>
      <c r="B17" s="39" t="s">
        <v>171</v>
      </c>
      <c r="C17" s="40">
        <v>1161</v>
      </c>
      <c r="D17" s="41">
        <v>1179</v>
      </c>
      <c r="E17" s="41">
        <v>2340</v>
      </c>
      <c r="F17" s="40">
        <v>455</v>
      </c>
      <c r="G17" s="41">
        <v>488</v>
      </c>
      <c r="H17" s="42">
        <v>943</v>
      </c>
      <c r="I17" s="43">
        <v>327</v>
      </c>
      <c r="J17" s="41">
        <v>303</v>
      </c>
      <c r="K17" s="42">
        <v>630</v>
      </c>
      <c r="L17" s="33">
        <v>128</v>
      </c>
      <c r="M17" s="34">
        <v>185</v>
      </c>
      <c r="N17" s="42">
        <v>313</v>
      </c>
      <c r="O17" s="40">
        <v>0</v>
      </c>
      <c r="P17" s="44">
        <v>0</v>
      </c>
      <c r="Q17" s="42">
        <v>0</v>
      </c>
      <c r="R17" s="45">
        <f t="shared" si="1"/>
        <v>0.39190353143841516</v>
      </c>
      <c r="S17" s="46">
        <f t="shared" si="0"/>
        <v>0.41391009329940626</v>
      </c>
      <c r="T17" s="47">
        <f t="shared" si="0"/>
        <v>0.402991452991453</v>
      </c>
    </row>
    <row r="18" spans="1:20" ht="17.25" customHeight="1" x14ac:dyDescent="0.2">
      <c r="A18" s="36" t="s">
        <v>62</v>
      </c>
      <c r="B18" s="39" t="s">
        <v>172</v>
      </c>
      <c r="C18" s="40">
        <v>1596</v>
      </c>
      <c r="D18" s="41">
        <v>1659</v>
      </c>
      <c r="E18" s="41">
        <v>3255</v>
      </c>
      <c r="F18" s="40">
        <v>671</v>
      </c>
      <c r="G18" s="41">
        <v>707</v>
      </c>
      <c r="H18" s="42">
        <v>1378</v>
      </c>
      <c r="I18" s="43">
        <v>510</v>
      </c>
      <c r="J18" s="41">
        <v>485</v>
      </c>
      <c r="K18" s="42">
        <v>995</v>
      </c>
      <c r="L18" s="33">
        <v>160</v>
      </c>
      <c r="M18" s="34">
        <v>221</v>
      </c>
      <c r="N18" s="42">
        <v>381</v>
      </c>
      <c r="O18" s="40">
        <v>1</v>
      </c>
      <c r="P18" s="44">
        <v>1</v>
      </c>
      <c r="Q18" s="42">
        <v>2</v>
      </c>
      <c r="R18" s="45">
        <f t="shared" si="1"/>
        <v>0.42042606516290726</v>
      </c>
      <c r="S18" s="46">
        <f t="shared" si="0"/>
        <v>0.42616033755274263</v>
      </c>
      <c r="T18" s="47">
        <f t="shared" si="0"/>
        <v>0.42334869431643624</v>
      </c>
    </row>
    <row r="19" spans="1:20" ht="17.25" customHeight="1" x14ac:dyDescent="0.2">
      <c r="A19" s="36" t="s">
        <v>64</v>
      </c>
      <c r="B19" s="39" t="s">
        <v>173</v>
      </c>
      <c r="C19" s="40">
        <v>1414</v>
      </c>
      <c r="D19" s="41">
        <v>1375</v>
      </c>
      <c r="E19" s="41">
        <v>2789</v>
      </c>
      <c r="F19" s="40">
        <v>522</v>
      </c>
      <c r="G19" s="41">
        <v>514</v>
      </c>
      <c r="H19" s="42">
        <v>1036</v>
      </c>
      <c r="I19" s="43">
        <v>388</v>
      </c>
      <c r="J19" s="41">
        <v>360</v>
      </c>
      <c r="K19" s="42">
        <v>748</v>
      </c>
      <c r="L19" s="33">
        <v>134</v>
      </c>
      <c r="M19" s="34">
        <v>153</v>
      </c>
      <c r="N19" s="42">
        <v>287</v>
      </c>
      <c r="O19" s="40">
        <v>0</v>
      </c>
      <c r="P19" s="44">
        <v>1</v>
      </c>
      <c r="Q19" s="42">
        <v>1</v>
      </c>
      <c r="R19" s="45">
        <f t="shared" si="1"/>
        <v>0.36916548797736914</v>
      </c>
      <c r="S19" s="46">
        <f t="shared" si="0"/>
        <v>0.37381818181818183</v>
      </c>
      <c r="T19" s="47">
        <f t="shared" si="0"/>
        <v>0.37145930441018288</v>
      </c>
    </row>
    <row r="20" spans="1:20" ht="17.25" customHeight="1" x14ac:dyDescent="0.2">
      <c r="A20" s="36" t="s">
        <v>66</v>
      </c>
      <c r="B20" s="39" t="s">
        <v>174</v>
      </c>
      <c r="C20" s="40">
        <v>1962</v>
      </c>
      <c r="D20" s="41">
        <v>2021</v>
      </c>
      <c r="E20" s="41">
        <v>3983</v>
      </c>
      <c r="F20" s="40">
        <v>830</v>
      </c>
      <c r="G20" s="41">
        <v>825</v>
      </c>
      <c r="H20" s="42">
        <v>1655</v>
      </c>
      <c r="I20" s="40">
        <v>629</v>
      </c>
      <c r="J20" s="41">
        <v>591</v>
      </c>
      <c r="K20" s="42">
        <v>1220</v>
      </c>
      <c r="L20" s="33">
        <v>200</v>
      </c>
      <c r="M20" s="34">
        <v>233</v>
      </c>
      <c r="N20" s="42">
        <v>433</v>
      </c>
      <c r="O20" s="40">
        <v>1</v>
      </c>
      <c r="P20" s="44">
        <v>1</v>
      </c>
      <c r="Q20" s="42">
        <v>2</v>
      </c>
      <c r="R20" s="45">
        <f t="shared" si="1"/>
        <v>0.42303771661569828</v>
      </c>
      <c r="S20" s="46">
        <f t="shared" si="0"/>
        <v>0.40821375556655121</v>
      </c>
      <c r="T20" s="47">
        <f t="shared" si="0"/>
        <v>0.41551594275671605</v>
      </c>
    </row>
    <row r="21" spans="1:20" ht="17.25" customHeight="1" x14ac:dyDescent="0.2">
      <c r="A21" s="36" t="s">
        <v>68</v>
      </c>
      <c r="B21" s="39" t="s">
        <v>175</v>
      </c>
      <c r="C21" s="40">
        <v>1322</v>
      </c>
      <c r="D21" s="41">
        <v>1230</v>
      </c>
      <c r="E21" s="41">
        <v>2552</v>
      </c>
      <c r="F21" s="40">
        <v>556</v>
      </c>
      <c r="G21" s="41">
        <v>535</v>
      </c>
      <c r="H21" s="42">
        <v>1091</v>
      </c>
      <c r="I21" s="40">
        <v>443</v>
      </c>
      <c r="J21" s="41">
        <v>398</v>
      </c>
      <c r="K21" s="42">
        <v>841</v>
      </c>
      <c r="L21" s="33">
        <v>113</v>
      </c>
      <c r="M21" s="34">
        <v>137</v>
      </c>
      <c r="N21" s="42">
        <v>250</v>
      </c>
      <c r="O21" s="40">
        <v>0</v>
      </c>
      <c r="P21" s="44">
        <v>0</v>
      </c>
      <c r="Q21" s="42">
        <v>0</v>
      </c>
      <c r="R21" s="45">
        <f t="shared" si="1"/>
        <v>0.42057488653555219</v>
      </c>
      <c r="S21" s="46">
        <f t="shared" si="0"/>
        <v>0.43495934959349591</v>
      </c>
      <c r="T21" s="47">
        <f t="shared" si="0"/>
        <v>0.42750783699059564</v>
      </c>
    </row>
    <row r="22" spans="1:20" ht="17.25" customHeight="1" x14ac:dyDescent="0.2">
      <c r="A22" s="36" t="s">
        <v>70</v>
      </c>
      <c r="B22" s="39" t="s">
        <v>176</v>
      </c>
      <c r="C22" s="40">
        <v>1544</v>
      </c>
      <c r="D22" s="41">
        <v>1606</v>
      </c>
      <c r="E22" s="41">
        <v>3150</v>
      </c>
      <c r="F22" s="40">
        <v>656</v>
      </c>
      <c r="G22" s="41">
        <v>687</v>
      </c>
      <c r="H22" s="42">
        <v>1343</v>
      </c>
      <c r="I22" s="40">
        <v>493</v>
      </c>
      <c r="J22" s="41">
        <v>488</v>
      </c>
      <c r="K22" s="42">
        <v>981</v>
      </c>
      <c r="L22" s="33">
        <v>161</v>
      </c>
      <c r="M22" s="34">
        <v>198</v>
      </c>
      <c r="N22" s="42">
        <v>359</v>
      </c>
      <c r="O22" s="40">
        <v>2</v>
      </c>
      <c r="P22" s="44">
        <v>1</v>
      </c>
      <c r="Q22" s="42">
        <v>3</v>
      </c>
      <c r="R22" s="45">
        <f t="shared" si="1"/>
        <v>0.42487046632124353</v>
      </c>
      <c r="S22" s="46">
        <f t="shared" si="0"/>
        <v>0.42777085927770858</v>
      </c>
      <c r="T22" s="47">
        <f t="shared" si="0"/>
        <v>0.42634920634920637</v>
      </c>
    </row>
    <row r="23" spans="1:20" ht="17.25" customHeight="1" x14ac:dyDescent="0.2">
      <c r="A23" s="36" t="s">
        <v>72</v>
      </c>
      <c r="B23" s="39" t="s">
        <v>177</v>
      </c>
      <c r="C23" s="40">
        <v>1545</v>
      </c>
      <c r="D23" s="41">
        <v>1552</v>
      </c>
      <c r="E23" s="41">
        <v>3097</v>
      </c>
      <c r="F23" s="40">
        <v>639</v>
      </c>
      <c r="G23" s="41">
        <v>667</v>
      </c>
      <c r="H23" s="42">
        <v>1306</v>
      </c>
      <c r="I23" s="40">
        <v>486</v>
      </c>
      <c r="J23" s="41">
        <v>466</v>
      </c>
      <c r="K23" s="42">
        <v>952</v>
      </c>
      <c r="L23" s="33">
        <v>153</v>
      </c>
      <c r="M23" s="34">
        <v>200</v>
      </c>
      <c r="N23" s="42">
        <v>353</v>
      </c>
      <c r="O23" s="40">
        <v>0</v>
      </c>
      <c r="P23" s="44">
        <v>1</v>
      </c>
      <c r="Q23" s="42">
        <v>1</v>
      </c>
      <c r="R23" s="45">
        <f t="shared" si="1"/>
        <v>0.41359223300970877</v>
      </c>
      <c r="S23" s="46">
        <f t="shared" si="0"/>
        <v>0.42976804123711343</v>
      </c>
      <c r="T23" s="47">
        <f t="shared" si="0"/>
        <v>0.42169841782370038</v>
      </c>
    </row>
    <row r="24" spans="1:20" ht="17.25" customHeight="1" x14ac:dyDescent="0.2">
      <c r="A24" s="36" t="s">
        <v>74</v>
      </c>
      <c r="B24" s="39" t="s">
        <v>178</v>
      </c>
      <c r="C24" s="40">
        <v>1333</v>
      </c>
      <c r="D24" s="41">
        <v>1408</v>
      </c>
      <c r="E24" s="41">
        <v>2741</v>
      </c>
      <c r="F24" s="40">
        <v>635</v>
      </c>
      <c r="G24" s="41">
        <v>644</v>
      </c>
      <c r="H24" s="42">
        <v>1279</v>
      </c>
      <c r="I24" s="40">
        <v>507</v>
      </c>
      <c r="J24" s="41">
        <v>508</v>
      </c>
      <c r="K24" s="42">
        <v>1015</v>
      </c>
      <c r="L24" s="33">
        <v>127</v>
      </c>
      <c r="M24" s="34">
        <v>128</v>
      </c>
      <c r="N24" s="42">
        <v>255</v>
      </c>
      <c r="O24" s="40">
        <v>1</v>
      </c>
      <c r="P24" s="44">
        <v>8</v>
      </c>
      <c r="Q24" s="42">
        <v>9</v>
      </c>
      <c r="R24" s="45">
        <f t="shared" si="1"/>
        <v>0.47636909227306828</v>
      </c>
      <c r="S24" s="46">
        <f t="shared" si="0"/>
        <v>0.45738636363636365</v>
      </c>
      <c r="T24" s="47">
        <f t="shared" si="0"/>
        <v>0.46661802261948193</v>
      </c>
    </row>
    <row r="25" spans="1:20" ht="17.25" customHeight="1" x14ac:dyDescent="0.2">
      <c r="A25" s="36" t="s">
        <v>95</v>
      </c>
      <c r="B25" s="39" t="s">
        <v>179</v>
      </c>
      <c r="C25" s="40">
        <v>2755</v>
      </c>
      <c r="D25" s="41">
        <v>2740</v>
      </c>
      <c r="E25" s="41">
        <v>5495</v>
      </c>
      <c r="F25" s="40">
        <v>993</v>
      </c>
      <c r="G25" s="41">
        <v>987</v>
      </c>
      <c r="H25" s="42">
        <v>1980</v>
      </c>
      <c r="I25" s="40">
        <v>725</v>
      </c>
      <c r="J25" s="41">
        <v>722</v>
      </c>
      <c r="K25" s="42">
        <v>1447</v>
      </c>
      <c r="L25" s="33">
        <v>268</v>
      </c>
      <c r="M25" s="34">
        <v>264</v>
      </c>
      <c r="N25" s="42">
        <v>532</v>
      </c>
      <c r="O25" s="40">
        <v>0</v>
      </c>
      <c r="P25" s="44">
        <v>1</v>
      </c>
      <c r="Q25" s="42">
        <v>1</v>
      </c>
      <c r="R25" s="45">
        <f t="shared" si="1"/>
        <v>0.36043557168784029</v>
      </c>
      <c r="S25" s="46">
        <f t="shared" si="0"/>
        <v>0.36021897810218978</v>
      </c>
      <c r="T25" s="47">
        <f t="shared" si="0"/>
        <v>0.36032757051865333</v>
      </c>
    </row>
    <row r="26" spans="1:20" ht="17.25" customHeight="1" x14ac:dyDescent="0.2">
      <c r="A26" s="36" t="s">
        <v>97</v>
      </c>
      <c r="B26" s="39" t="s">
        <v>180</v>
      </c>
      <c r="C26" s="40">
        <v>2100</v>
      </c>
      <c r="D26" s="41">
        <v>2166</v>
      </c>
      <c r="E26" s="41">
        <v>4266</v>
      </c>
      <c r="F26" s="40">
        <v>909</v>
      </c>
      <c r="G26" s="41">
        <v>934</v>
      </c>
      <c r="H26" s="42">
        <v>1843</v>
      </c>
      <c r="I26" s="40">
        <v>732</v>
      </c>
      <c r="J26" s="41">
        <v>761</v>
      </c>
      <c r="K26" s="42">
        <v>1493</v>
      </c>
      <c r="L26" s="33">
        <v>175</v>
      </c>
      <c r="M26" s="34">
        <v>171</v>
      </c>
      <c r="N26" s="42">
        <v>346</v>
      </c>
      <c r="O26" s="40">
        <v>2</v>
      </c>
      <c r="P26" s="44">
        <v>2</v>
      </c>
      <c r="Q26" s="42">
        <v>4</v>
      </c>
      <c r="R26" s="45">
        <f t="shared" si="1"/>
        <v>0.43285714285714288</v>
      </c>
      <c r="S26" s="46">
        <f t="shared" si="0"/>
        <v>0.4312096029547553</v>
      </c>
      <c r="T26" s="47">
        <f t="shared" si="0"/>
        <v>0.43202062822315984</v>
      </c>
    </row>
    <row r="27" spans="1:20" ht="17.25" customHeight="1" thickBot="1" x14ac:dyDescent="0.25">
      <c r="A27" s="36" t="s">
        <v>99</v>
      </c>
      <c r="B27" s="39" t="s">
        <v>181</v>
      </c>
      <c r="C27" s="40">
        <v>1722</v>
      </c>
      <c r="D27" s="41">
        <v>1738</v>
      </c>
      <c r="E27" s="41">
        <v>3460</v>
      </c>
      <c r="F27" s="40">
        <v>680</v>
      </c>
      <c r="G27" s="41">
        <v>669</v>
      </c>
      <c r="H27" s="42">
        <v>1349</v>
      </c>
      <c r="I27" s="40">
        <v>545</v>
      </c>
      <c r="J27" s="41">
        <v>523</v>
      </c>
      <c r="K27" s="42">
        <v>1068</v>
      </c>
      <c r="L27" s="33">
        <v>132</v>
      </c>
      <c r="M27" s="34">
        <v>143</v>
      </c>
      <c r="N27" s="42">
        <v>275</v>
      </c>
      <c r="O27" s="40">
        <v>3</v>
      </c>
      <c r="P27" s="44">
        <v>3</v>
      </c>
      <c r="Q27" s="42">
        <v>6</v>
      </c>
      <c r="R27" s="45">
        <f t="shared" si="1"/>
        <v>0.39488966318234608</v>
      </c>
      <c r="S27" s="46">
        <f t="shared" si="0"/>
        <v>0.38492520138089759</v>
      </c>
      <c r="T27" s="47">
        <f t="shared" si="0"/>
        <v>0.3898843930635838</v>
      </c>
    </row>
    <row r="28" spans="1:20" ht="17.25" customHeight="1" thickTop="1" thickBot="1" x14ac:dyDescent="0.25">
      <c r="A28" s="49" t="s">
        <v>20</v>
      </c>
      <c r="B28" s="50"/>
      <c r="C28" s="51">
        <f t="shared" ref="C28:Q28" si="2">SUM(C6:C27)</f>
        <v>40466</v>
      </c>
      <c r="D28" s="52">
        <f t="shared" si="2"/>
        <v>41714</v>
      </c>
      <c r="E28" s="53">
        <f t="shared" si="2"/>
        <v>82180</v>
      </c>
      <c r="F28" s="51">
        <f t="shared" si="2"/>
        <v>16331</v>
      </c>
      <c r="G28" s="52">
        <f t="shared" si="2"/>
        <v>16859</v>
      </c>
      <c r="H28" s="53">
        <f t="shared" si="2"/>
        <v>33190</v>
      </c>
      <c r="I28" s="51">
        <f t="shared" si="2"/>
        <v>12361</v>
      </c>
      <c r="J28" s="52">
        <f t="shared" si="2"/>
        <v>12193</v>
      </c>
      <c r="K28" s="53">
        <f t="shared" si="2"/>
        <v>24554</v>
      </c>
      <c r="L28" s="51">
        <f t="shared" si="2"/>
        <v>3954</v>
      </c>
      <c r="M28" s="52">
        <f t="shared" si="2"/>
        <v>4628</v>
      </c>
      <c r="N28" s="53">
        <f t="shared" si="2"/>
        <v>8582</v>
      </c>
      <c r="O28" s="51">
        <f t="shared" si="2"/>
        <v>16</v>
      </c>
      <c r="P28" s="52">
        <f t="shared" si="2"/>
        <v>38</v>
      </c>
      <c r="Q28" s="53">
        <f t="shared" si="2"/>
        <v>54</v>
      </c>
      <c r="R28" s="54">
        <f>IF(OR(F28=0,C28=0),"",F28/C28)</f>
        <v>0.40357337023674195</v>
      </c>
      <c r="S28" s="55">
        <f>IF(OR(G28=0,D28=0),"",G28/D28)</f>
        <v>0.40415687778683418</v>
      </c>
      <c r="T28" s="56">
        <f>IF(OR(H28=0,E28=0),"",H28/E28)</f>
        <v>0.40386955463616453</v>
      </c>
    </row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</sheetData>
  <sheetProtection algorithmName="SHA-512" hashValue="mNH2PynWSPodFz8uBiAF0Fe/RPMEIFt2rwDZzl18tfSBXirvKjgbp81XVldnmx8zOyhvje9vnEG+E1XaTYfNfQ==" saltValue="4v7ftOwwMK8UoFqlJkzrCw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5" zoomScaleNormal="80" zoomScaleSheetLayoutView="85" workbookViewId="0">
      <selection activeCell="E14" sqref="E14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32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7.25" customHeight="1" x14ac:dyDescent="0.2">
      <c r="A5" s="78"/>
      <c r="B5" s="80"/>
      <c r="C5" s="61" t="s">
        <v>2</v>
      </c>
      <c r="D5" s="37" t="s">
        <v>3</v>
      </c>
      <c r="E5" s="38" t="s">
        <v>18</v>
      </c>
      <c r="F5" s="61" t="s">
        <v>2</v>
      </c>
      <c r="G5" s="37" t="s">
        <v>3</v>
      </c>
      <c r="H5" s="38" t="s">
        <v>19</v>
      </c>
      <c r="I5" s="61" t="s">
        <v>2</v>
      </c>
      <c r="J5" s="37" t="s">
        <v>3</v>
      </c>
      <c r="K5" s="38" t="s">
        <v>19</v>
      </c>
      <c r="L5" s="61" t="s">
        <v>2</v>
      </c>
      <c r="M5" s="37" t="s">
        <v>3</v>
      </c>
      <c r="N5" s="38" t="s">
        <v>19</v>
      </c>
      <c r="O5" s="61" t="s">
        <v>2</v>
      </c>
      <c r="P5" s="37" t="s">
        <v>3</v>
      </c>
      <c r="Q5" s="38" t="s">
        <v>19</v>
      </c>
      <c r="R5" s="61" t="s">
        <v>2</v>
      </c>
      <c r="S5" s="37" t="s">
        <v>3</v>
      </c>
      <c r="T5" s="38" t="s">
        <v>21</v>
      </c>
    </row>
    <row r="6" spans="1:22" ht="17.25" customHeight="1" x14ac:dyDescent="0.2">
      <c r="A6" s="36" t="s">
        <v>37</v>
      </c>
      <c r="B6" s="39" t="s">
        <v>182</v>
      </c>
      <c r="C6" s="40">
        <v>1940</v>
      </c>
      <c r="D6" s="41">
        <v>2009</v>
      </c>
      <c r="E6" s="41">
        <v>3949</v>
      </c>
      <c r="F6" s="40">
        <v>727</v>
      </c>
      <c r="G6" s="41">
        <v>767</v>
      </c>
      <c r="H6" s="42">
        <v>1494</v>
      </c>
      <c r="I6" s="43">
        <v>562</v>
      </c>
      <c r="J6" s="41">
        <v>570</v>
      </c>
      <c r="K6" s="42">
        <v>1132</v>
      </c>
      <c r="L6" s="33">
        <v>162</v>
      </c>
      <c r="M6" s="34">
        <v>196</v>
      </c>
      <c r="N6" s="42">
        <v>358</v>
      </c>
      <c r="O6" s="40">
        <v>3</v>
      </c>
      <c r="P6" s="44">
        <v>1</v>
      </c>
      <c r="Q6" s="42">
        <v>4</v>
      </c>
      <c r="R6" s="45">
        <f>IF(I6="","",F6/C6)</f>
        <v>0.37474226804123711</v>
      </c>
      <c r="S6" s="46">
        <f t="shared" ref="S6:T23" si="0">IF(J6="","",G6/D6)</f>
        <v>0.38178198108511696</v>
      </c>
      <c r="T6" s="47">
        <f t="shared" si="0"/>
        <v>0.37832362623448973</v>
      </c>
      <c r="U6" s="48"/>
      <c r="V6" s="48"/>
    </row>
    <row r="7" spans="1:22" ht="17.25" customHeight="1" x14ac:dyDescent="0.2">
      <c r="A7" s="36" t="s">
        <v>38</v>
      </c>
      <c r="B7" s="39" t="s">
        <v>183</v>
      </c>
      <c r="C7" s="40">
        <v>1913</v>
      </c>
      <c r="D7" s="41">
        <v>1908</v>
      </c>
      <c r="E7" s="41">
        <v>3821</v>
      </c>
      <c r="F7" s="40">
        <v>851</v>
      </c>
      <c r="G7" s="41">
        <v>891</v>
      </c>
      <c r="H7" s="42">
        <v>1742</v>
      </c>
      <c r="I7" s="43">
        <v>621</v>
      </c>
      <c r="J7" s="41">
        <v>612</v>
      </c>
      <c r="K7" s="42">
        <v>1233</v>
      </c>
      <c r="L7" s="33">
        <v>228</v>
      </c>
      <c r="M7" s="34">
        <v>277</v>
      </c>
      <c r="N7" s="42">
        <v>505</v>
      </c>
      <c r="O7" s="40">
        <v>2</v>
      </c>
      <c r="P7" s="44">
        <v>2</v>
      </c>
      <c r="Q7" s="42">
        <v>4</v>
      </c>
      <c r="R7" s="45">
        <f t="shared" ref="R7:R23" si="1">IF(I7="","",F7/C7)</f>
        <v>0.44485101934134869</v>
      </c>
      <c r="S7" s="46">
        <f t="shared" si="0"/>
        <v>0.46698113207547171</v>
      </c>
      <c r="T7" s="47">
        <f t="shared" si="0"/>
        <v>0.45590159644072231</v>
      </c>
      <c r="U7" s="48"/>
      <c r="V7" s="48"/>
    </row>
    <row r="8" spans="1:22" ht="17.25" customHeight="1" x14ac:dyDescent="0.2">
      <c r="A8" s="36" t="s">
        <v>39</v>
      </c>
      <c r="B8" s="39" t="s">
        <v>184</v>
      </c>
      <c r="C8" s="40">
        <v>2524</v>
      </c>
      <c r="D8" s="41">
        <v>2438</v>
      </c>
      <c r="E8" s="41">
        <v>4962</v>
      </c>
      <c r="F8" s="40">
        <v>923</v>
      </c>
      <c r="G8" s="41">
        <v>917</v>
      </c>
      <c r="H8" s="42">
        <v>1840</v>
      </c>
      <c r="I8" s="43">
        <v>747</v>
      </c>
      <c r="J8" s="41">
        <v>714</v>
      </c>
      <c r="K8" s="42">
        <v>1461</v>
      </c>
      <c r="L8" s="33">
        <v>176</v>
      </c>
      <c r="M8" s="34">
        <v>202</v>
      </c>
      <c r="N8" s="42">
        <v>378</v>
      </c>
      <c r="O8" s="40">
        <v>0</v>
      </c>
      <c r="P8" s="44">
        <v>1</v>
      </c>
      <c r="Q8" s="42">
        <v>1</v>
      </c>
      <c r="R8" s="45">
        <f t="shared" si="1"/>
        <v>0.36568938193343897</v>
      </c>
      <c r="S8" s="46">
        <f t="shared" si="0"/>
        <v>0.37612797374897455</v>
      </c>
      <c r="T8" s="47">
        <f t="shared" si="0"/>
        <v>0.37081821846029828</v>
      </c>
      <c r="U8" s="48"/>
      <c r="V8" s="48"/>
    </row>
    <row r="9" spans="1:22" ht="17.25" customHeight="1" x14ac:dyDescent="0.2">
      <c r="A9" s="36" t="s">
        <v>40</v>
      </c>
      <c r="B9" s="39" t="s">
        <v>185</v>
      </c>
      <c r="C9" s="40">
        <v>1472</v>
      </c>
      <c r="D9" s="41">
        <v>1527</v>
      </c>
      <c r="E9" s="41">
        <v>2999</v>
      </c>
      <c r="F9" s="40">
        <v>539</v>
      </c>
      <c r="G9" s="41">
        <v>582</v>
      </c>
      <c r="H9" s="42">
        <v>1121</v>
      </c>
      <c r="I9" s="43">
        <v>437</v>
      </c>
      <c r="J9" s="41">
        <v>447</v>
      </c>
      <c r="K9" s="42">
        <v>884</v>
      </c>
      <c r="L9" s="33">
        <v>100</v>
      </c>
      <c r="M9" s="34">
        <v>133</v>
      </c>
      <c r="N9" s="42">
        <v>233</v>
      </c>
      <c r="O9" s="40">
        <v>2</v>
      </c>
      <c r="P9" s="44">
        <v>2</v>
      </c>
      <c r="Q9" s="42">
        <v>4</v>
      </c>
      <c r="R9" s="45">
        <f t="shared" si="1"/>
        <v>0.36616847826086957</v>
      </c>
      <c r="S9" s="46">
        <f t="shared" si="0"/>
        <v>0.38113948919449903</v>
      </c>
      <c r="T9" s="47">
        <f t="shared" si="0"/>
        <v>0.37379126375458488</v>
      </c>
      <c r="U9" s="48"/>
      <c r="V9" s="48"/>
    </row>
    <row r="10" spans="1:22" ht="17.25" customHeight="1" x14ac:dyDescent="0.2">
      <c r="A10" s="36" t="s">
        <v>41</v>
      </c>
      <c r="B10" s="39" t="s">
        <v>186</v>
      </c>
      <c r="C10" s="40">
        <v>1328</v>
      </c>
      <c r="D10" s="41">
        <v>1405</v>
      </c>
      <c r="E10" s="41">
        <v>2733</v>
      </c>
      <c r="F10" s="40">
        <v>448</v>
      </c>
      <c r="G10" s="41">
        <v>534</v>
      </c>
      <c r="H10" s="42">
        <v>982</v>
      </c>
      <c r="I10" s="43">
        <v>323</v>
      </c>
      <c r="J10" s="41">
        <v>385</v>
      </c>
      <c r="K10" s="42">
        <v>708</v>
      </c>
      <c r="L10" s="33">
        <v>120</v>
      </c>
      <c r="M10" s="34">
        <v>148</v>
      </c>
      <c r="N10" s="42">
        <v>268</v>
      </c>
      <c r="O10" s="40">
        <v>5</v>
      </c>
      <c r="P10" s="44">
        <v>1</v>
      </c>
      <c r="Q10" s="42">
        <v>6</v>
      </c>
      <c r="R10" s="45">
        <f t="shared" si="1"/>
        <v>0.33734939759036142</v>
      </c>
      <c r="S10" s="46">
        <f t="shared" si="0"/>
        <v>0.38007117437722421</v>
      </c>
      <c r="T10" s="47">
        <f t="shared" si="0"/>
        <v>0.35931211123307721</v>
      </c>
      <c r="U10" s="48"/>
      <c r="V10" s="48"/>
    </row>
    <row r="11" spans="1:22" ht="17.25" customHeight="1" x14ac:dyDescent="0.2">
      <c r="A11" s="36" t="s">
        <v>42</v>
      </c>
      <c r="B11" s="39" t="s">
        <v>187</v>
      </c>
      <c r="C11" s="40">
        <v>2676</v>
      </c>
      <c r="D11" s="41">
        <v>2633</v>
      </c>
      <c r="E11" s="41">
        <v>5309</v>
      </c>
      <c r="F11" s="40">
        <v>872</v>
      </c>
      <c r="G11" s="41">
        <v>939</v>
      </c>
      <c r="H11" s="42">
        <v>1811</v>
      </c>
      <c r="I11" s="43">
        <v>644</v>
      </c>
      <c r="J11" s="41">
        <v>665</v>
      </c>
      <c r="K11" s="42">
        <v>1309</v>
      </c>
      <c r="L11" s="33">
        <v>224</v>
      </c>
      <c r="M11" s="34">
        <v>269</v>
      </c>
      <c r="N11" s="42">
        <v>493</v>
      </c>
      <c r="O11" s="40">
        <v>4</v>
      </c>
      <c r="P11" s="44">
        <v>5</v>
      </c>
      <c r="Q11" s="42">
        <v>9</v>
      </c>
      <c r="R11" s="45">
        <f t="shared" si="1"/>
        <v>0.32585949177877427</v>
      </c>
      <c r="S11" s="46">
        <f t="shared" si="0"/>
        <v>0.35662742119255603</v>
      </c>
      <c r="T11" s="47">
        <f t="shared" si="0"/>
        <v>0.34111885477491055</v>
      </c>
      <c r="U11" s="48"/>
      <c r="V11" s="48"/>
    </row>
    <row r="12" spans="1:22" ht="17.25" customHeight="1" x14ac:dyDescent="0.2">
      <c r="A12" s="36" t="s">
        <v>43</v>
      </c>
      <c r="B12" s="39" t="s">
        <v>188</v>
      </c>
      <c r="C12" s="40">
        <v>1546</v>
      </c>
      <c r="D12" s="41">
        <v>1271</v>
      </c>
      <c r="E12" s="41">
        <v>2817</v>
      </c>
      <c r="F12" s="40">
        <v>475</v>
      </c>
      <c r="G12" s="41">
        <v>424</v>
      </c>
      <c r="H12" s="42">
        <v>899</v>
      </c>
      <c r="I12" s="43">
        <v>305</v>
      </c>
      <c r="J12" s="41">
        <v>248</v>
      </c>
      <c r="K12" s="42">
        <v>553</v>
      </c>
      <c r="L12" s="33">
        <v>169</v>
      </c>
      <c r="M12" s="34">
        <v>174</v>
      </c>
      <c r="N12" s="42">
        <v>343</v>
      </c>
      <c r="O12" s="40">
        <v>1</v>
      </c>
      <c r="P12" s="44">
        <v>2</v>
      </c>
      <c r="Q12" s="42">
        <v>3</v>
      </c>
      <c r="R12" s="45">
        <f t="shared" si="1"/>
        <v>0.30724450194049158</v>
      </c>
      <c r="S12" s="46">
        <f t="shared" si="0"/>
        <v>0.33359559402045635</v>
      </c>
      <c r="T12" s="47">
        <f t="shared" si="0"/>
        <v>0.31913383031593895</v>
      </c>
      <c r="U12" s="48"/>
      <c r="V12" s="48"/>
    </row>
    <row r="13" spans="1:22" ht="17.25" customHeight="1" x14ac:dyDescent="0.2">
      <c r="A13" s="36" t="s">
        <v>44</v>
      </c>
      <c r="B13" s="39" t="s">
        <v>189</v>
      </c>
      <c r="C13" s="40">
        <v>3034</v>
      </c>
      <c r="D13" s="41">
        <v>2885</v>
      </c>
      <c r="E13" s="41">
        <v>5919</v>
      </c>
      <c r="F13" s="40">
        <v>968</v>
      </c>
      <c r="G13" s="41">
        <v>957</v>
      </c>
      <c r="H13" s="42">
        <v>1925</v>
      </c>
      <c r="I13" s="43">
        <v>668</v>
      </c>
      <c r="J13" s="41">
        <v>626</v>
      </c>
      <c r="K13" s="42">
        <v>1294</v>
      </c>
      <c r="L13" s="33">
        <v>295</v>
      </c>
      <c r="M13" s="34">
        <v>329</v>
      </c>
      <c r="N13" s="42">
        <v>624</v>
      </c>
      <c r="O13" s="40">
        <v>5</v>
      </c>
      <c r="P13" s="44">
        <v>2</v>
      </c>
      <c r="Q13" s="42">
        <v>7</v>
      </c>
      <c r="R13" s="45">
        <f t="shared" si="1"/>
        <v>0.31905075807514832</v>
      </c>
      <c r="S13" s="46">
        <f t="shared" si="0"/>
        <v>0.33171577123050261</v>
      </c>
      <c r="T13" s="47">
        <f t="shared" si="0"/>
        <v>0.32522385538097653</v>
      </c>
      <c r="U13" s="48"/>
      <c r="V13" s="48"/>
    </row>
    <row r="14" spans="1:22" ht="17.25" customHeight="1" x14ac:dyDescent="0.2">
      <c r="A14" s="36" t="s">
        <v>45</v>
      </c>
      <c r="B14" s="39" t="s">
        <v>190</v>
      </c>
      <c r="C14" s="40">
        <v>2325</v>
      </c>
      <c r="D14" s="41">
        <v>2192</v>
      </c>
      <c r="E14" s="41">
        <v>4517</v>
      </c>
      <c r="F14" s="40">
        <v>804</v>
      </c>
      <c r="G14" s="41">
        <v>753</v>
      </c>
      <c r="H14" s="42">
        <v>1557</v>
      </c>
      <c r="I14" s="43">
        <v>577</v>
      </c>
      <c r="J14" s="41">
        <v>511</v>
      </c>
      <c r="K14" s="42">
        <v>1088</v>
      </c>
      <c r="L14" s="33">
        <v>226</v>
      </c>
      <c r="M14" s="34">
        <v>240</v>
      </c>
      <c r="N14" s="42">
        <v>466</v>
      </c>
      <c r="O14" s="40">
        <v>1</v>
      </c>
      <c r="P14" s="44">
        <v>2</v>
      </c>
      <c r="Q14" s="42">
        <v>3</v>
      </c>
      <c r="R14" s="45">
        <f t="shared" si="1"/>
        <v>0.34580645161290324</v>
      </c>
      <c r="S14" s="46">
        <f t="shared" si="0"/>
        <v>0.34352189781021897</v>
      </c>
      <c r="T14" s="47">
        <f t="shared" si="0"/>
        <v>0.34469780827983176</v>
      </c>
      <c r="U14" s="48"/>
      <c r="V14" s="48"/>
    </row>
    <row r="15" spans="1:22" ht="17.25" customHeight="1" x14ac:dyDescent="0.2">
      <c r="A15" s="36" t="s">
        <v>56</v>
      </c>
      <c r="B15" s="39" t="s">
        <v>191</v>
      </c>
      <c r="C15" s="40">
        <v>2483</v>
      </c>
      <c r="D15" s="41">
        <v>2359</v>
      </c>
      <c r="E15" s="41">
        <v>4842</v>
      </c>
      <c r="F15" s="40">
        <v>841</v>
      </c>
      <c r="G15" s="41">
        <v>768</v>
      </c>
      <c r="H15" s="42">
        <v>1609</v>
      </c>
      <c r="I15" s="43">
        <v>672</v>
      </c>
      <c r="J15" s="41">
        <v>585</v>
      </c>
      <c r="K15" s="42">
        <v>1257</v>
      </c>
      <c r="L15" s="33">
        <v>166</v>
      </c>
      <c r="M15" s="34">
        <v>183</v>
      </c>
      <c r="N15" s="42">
        <v>349</v>
      </c>
      <c r="O15" s="40">
        <v>3</v>
      </c>
      <c r="P15" s="44">
        <v>0</v>
      </c>
      <c r="Q15" s="42">
        <v>3</v>
      </c>
      <c r="R15" s="45">
        <f t="shared" si="1"/>
        <v>0.33870318163511881</v>
      </c>
      <c r="S15" s="46">
        <f t="shared" si="0"/>
        <v>0.32556167867740571</v>
      </c>
      <c r="T15" s="47">
        <f t="shared" si="0"/>
        <v>0.33230070218917801</v>
      </c>
    </row>
    <row r="16" spans="1:22" ht="17.25" customHeight="1" x14ac:dyDescent="0.2">
      <c r="A16" s="36" t="s">
        <v>58</v>
      </c>
      <c r="B16" s="39" t="s">
        <v>192</v>
      </c>
      <c r="C16" s="40">
        <v>2014</v>
      </c>
      <c r="D16" s="41">
        <v>2037</v>
      </c>
      <c r="E16" s="41">
        <v>4051</v>
      </c>
      <c r="F16" s="40">
        <v>693</v>
      </c>
      <c r="G16" s="41">
        <v>710</v>
      </c>
      <c r="H16" s="42">
        <v>1403</v>
      </c>
      <c r="I16" s="43">
        <v>504</v>
      </c>
      <c r="J16" s="41">
        <v>491</v>
      </c>
      <c r="K16" s="42">
        <v>995</v>
      </c>
      <c r="L16" s="33">
        <v>187</v>
      </c>
      <c r="M16" s="34">
        <v>217</v>
      </c>
      <c r="N16" s="42">
        <v>404</v>
      </c>
      <c r="O16" s="40">
        <v>2</v>
      </c>
      <c r="P16" s="44">
        <v>2</v>
      </c>
      <c r="Q16" s="42">
        <v>4</v>
      </c>
      <c r="R16" s="45">
        <f t="shared" si="1"/>
        <v>0.34409136047666333</v>
      </c>
      <c r="S16" s="46">
        <f t="shared" si="0"/>
        <v>0.34855179185076091</v>
      </c>
      <c r="T16" s="47">
        <f t="shared" si="0"/>
        <v>0.34633423845963962</v>
      </c>
    </row>
    <row r="17" spans="1:20" ht="17.25" customHeight="1" x14ac:dyDescent="0.2">
      <c r="A17" s="36" t="s">
        <v>60</v>
      </c>
      <c r="B17" s="39" t="s">
        <v>193</v>
      </c>
      <c r="C17" s="40">
        <v>4692</v>
      </c>
      <c r="D17" s="41">
        <v>4534</v>
      </c>
      <c r="E17" s="41">
        <v>9226</v>
      </c>
      <c r="F17" s="40">
        <v>1668</v>
      </c>
      <c r="G17" s="41">
        <v>1706</v>
      </c>
      <c r="H17" s="42">
        <v>3374</v>
      </c>
      <c r="I17" s="43">
        <v>1147</v>
      </c>
      <c r="J17" s="41">
        <v>1085</v>
      </c>
      <c r="K17" s="42">
        <v>2232</v>
      </c>
      <c r="L17" s="33">
        <v>517</v>
      </c>
      <c r="M17" s="34">
        <v>620</v>
      </c>
      <c r="N17" s="42">
        <v>1137</v>
      </c>
      <c r="O17" s="40">
        <v>4</v>
      </c>
      <c r="P17" s="44">
        <v>1</v>
      </c>
      <c r="Q17" s="42">
        <v>5</v>
      </c>
      <c r="R17" s="45">
        <f t="shared" si="1"/>
        <v>0.35549872122762149</v>
      </c>
      <c r="S17" s="46">
        <f t="shared" si="0"/>
        <v>0.37626819585355092</v>
      </c>
      <c r="T17" s="47">
        <f t="shared" si="0"/>
        <v>0.36570561456752654</v>
      </c>
    </row>
    <row r="18" spans="1:20" ht="17.25" customHeight="1" x14ac:dyDescent="0.2">
      <c r="A18" s="36" t="s">
        <v>62</v>
      </c>
      <c r="B18" s="39" t="s">
        <v>194</v>
      </c>
      <c r="C18" s="40">
        <v>1730</v>
      </c>
      <c r="D18" s="41">
        <v>1526</v>
      </c>
      <c r="E18" s="41">
        <v>3256</v>
      </c>
      <c r="F18" s="40">
        <v>620</v>
      </c>
      <c r="G18" s="41">
        <v>605</v>
      </c>
      <c r="H18" s="42">
        <v>1225</v>
      </c>
      <c r="I18" s="43">
        <v>386</v>
      </c>
      <c r="J18" s="41">
        <v>341</v>
      </c>
      <c r="K18" s="42">
        <v>727</v>
      </c>
      <c r="L18" s="33">
        <v>234</v>
      </c>
      <c r="M18" s="34">
        <v>259</v>
      </c>
      <c r="N18" s="42">
        <v>493</v>
      </c>
      <c r="O18" s="40">
        <v>0</v>
      </c>
      <c r="P18" s="44">
        <v>5</v>
      </c>
      <c r="Q18" s="42">
        <v>5</v>
      </c>
      <c r="R18" s="45">
        <f t="shared" si="1"/>
        <v>0.3583815028901734</v>
      </c>
      <c r="S18" s="46">
        <f t="shared" si="0"/>
        <v>0.39646133682830931</v>
      </c>
      <c r="T18" s="47">
        <f t="shared" si="0"/>
        <v>0.37622850122850121</v>
      </c>
    </row>
    <row r="19" spans="1:20" ht="17.25" customHeight="1" x14ac:dyDescent="0.2">
      <c r="A19" s="36" t="s">
        <v>64</v>
      </c>
      <c r="B19" s="39" t="s">
        <v>195</v>
      </c>
      <c r="C19" s="40">
        <v>1917</v>
      </c>
      <c r="D19" s="41">
        <v>1851</v>
      </c>
      <c r="E19" s="41">
        <v>3768</v>
      </c>
      <c r="F19" s="40">
        <v>720</v>
      </c>
      <c r="G19" s="41">
        <v>765</v>
      </c>
      <c r="H19" s="42">
        <v>1485</v>
      </c>
      <c r="I19" s="43">
        <v>532</v>
      </c>
      <c r="J19" s="41">
        <v>523</v>
      </c>
      <c r="K19" s="42">
        <v>1055</v>
      </c>
      <c r="L19" s="33">
        <v>187</v>
      </c>
      <c r="M19" s="34">
        <v>237</v>
      </c>
      <c r="N19" s="42">
        <v>424</v>
      </c>
      <c r="O19" s="40">
        <v>1</v>
      </c>
      <c r="P19" s="44">
        <v>5</v>
      </c>
      <c r="Q19" s="42">
        <v>6</v>
      </c>
      <c r="R19" s="45">
        <f t="shared" si="1"/>
        <v>0.37558685446009388</v>
      </c>
      <c r="S19" s="46">
        <f t="shared" si="0"/>
        <v>0.41329011345218802</v>
      </c>
      <c r="T19" s="47">
        <f t="shared" si="0"/>
        <v>0.39410828025477707</v>
      </c>
    </row>
    <row r="20" spans="1:20" ht="17.25" customHeight="1" x14ac:dyDescent="0.2">
      <c r="A20" s="36" t="s">
        <v>66</v>
      </c>
      <c r="B20" s="39" t="s">
        <v>196</v>
      </c>
      <c r="C20" s="40">
        <v>3036</v>
      </c>
      <c r="D20" s="41">
        <v>3026</v>
      </c>
      <c r="E20" s="41">
        <v>6062</v>
      </c>
      <c r="F20" s="40">
        <v>1274</v>
      </c>
      <c r="G20" s="41">
        <v>1241</v>
      </c>
      <c r="H20" s="42">
        <v>2515</v>
      </c>
      <c r="I20" s="40">
        <v>931</v>
      </c>
      <c r="J20" s="41">
        <v>870</v>
      </c>
      <c r="K20" s="42">
        <v>1801</v>
      </c>
      <c r="L20" s="33">
        <v>341</v>
      </c>
      <c r="M20" s="34">
        <v>371</v>
      </c>
      <c r="N20" s="42">
        <v>712</v>
      </c>
      <c r="O20" s="40">
        <v>2</v>
      </c>
      <c r="P20" s="44">
        <v>0</v>
      </c>
      <c r="Q20" s="42">
        <v>2</v>
      </c>
      <c r="R20" s="45">
        <f t="shared" si="1"/>
        <v>0.41963109354413702</v>
      </c>
      <c r="S20" s="46">
        <f t="shared" si="0"/>
        <v>0.4101123595505618</v>
      </c>
      <c r="T20" s="47">
        <f t="shared" si="0"/>
        <v>0.41487957769712969</v>
      </c>
    </row>
    <row r="21" spans="1:20" ht="17.25" customHeight="1" x14ac:dyDescent="0.2">
      <c r="A21" s="36" t="s">
        <v>68</v>
      </c>
      <c r="B21" s="39" t="s">
        <v>197</v>
      </c>
      <c r="C21" s="40">
        <v>2687</v>
      </c>
      <c r="D21" s="41">
        <v>2597</v>
      </c>
      <c r="E21" s="41">
        <v>5284</v>
      </c>
      <c r="F21" s="40">
        <v>932</v>
      </c>
      <c r="G21" s="41">
        <v>985</v>
      </c>
      <c r="H21" s="42">
        <v>1917</v>
      </c>
      <c r="I21" s="40">
        <v>778</v>
      </c>
      <c r="J21" s="41">
        <v>823</v>
      </c>
      <c r="K21" s="42">
        <v>1601</v>
      </c>
      <c r="L21" s="33">
        <v>152</v>
      </c>
      <c r="M21" s="34">
        <v>161</v>
      </c>
      <c r="N21" s="42">
        <v>313</v>
      </c>
      <c r="O21" s="40">
        <v>2</v>
      </c>
      <c r="P21" s="44">
        <v>1</v>
      </c>
      <c r="Q21" s="42">
        <v>3</v>
      </c>
      <c r="R21" s="45">
        <f t="shared" si="1"/>
        <v>0.34685522887979159</v>
      </c>
      <c r="S21" s="46">
        <f t="shared" si="0"/>
        <v>0.37928378898729304</v>
      </c>
      <c r="T21" s="47">
        <f t="shared" si="0"/>
        <v>0.36279333838001515</v>
      </c>
    </row>
    <row r="22" spans="1:20" ht="17.25" customHeight="1" x14ac:dyDescent="0.2">
      <c r="A22" s="36" t="s">
        <v>70</v>
      </c>
      <c r="B22" s="39" t="s">
        <v>198</v>
      </c>
      <c r="C22" s="40">
        <v>1293</v>
      </c>
      <c r="D22" s="41">
        <v>1465</v>
      </c>
      <c r="E22" s="41">
        <v>2758</v>
      </c>
      <c r="F22" s="40">
        <v>500</v>
      </c>
      <c r="G22" s="41">
        <v>595</v>
      </c>
      <c r="H22" s="42">
        <v>1095</v>
      </c>
      <c r="I22" s="40">
        <v>423</v>
      </c>
      <c r="J22" s="41">
        <v>496</v>
      </c>
      <c r="K22" s="42">
        <v>919</v>
      </c>
      <c r="L22" s="33">
        <v>77</v>
      </c>
      <c r="M22" s="34">
        <v>97</v>
      </c>
      <c r="N22" s="42">
        <v>174</v>
      </c>
      <c r="O22" s="40">
        <v>0</v>
      </c>
      <c r="P22" s="44">
        <v>2</v>
      </c>
      <c r="Q22" s="42">
        <v>2</v>
      </c>
      <c r="R22" s="45">
        <f t="shared" si="1"/>
        <v>0.38669760247486468</v>
      </c>
      <c r="S22" s="46">
        <f t="shared" si="0"/>
        <v>0.4061433447098976</v>
      </c>
      <c r="T22" s="47">
        <f t="shared" si="0"/>
        <v>0.39702683103698333</v>
      </c>
    </row>
    <row r="23" spans="1:20" ht="17.25" customHeight="1" thickBot="1" x14ac:dyDescent="0.25">
      <c r="A23" s="36" t="s">
        <v>72</v>
      </c>
      <c r="B23" s="39" t="s">
        <v>199</v>
      </c>
      <c r="C23" s="40">
        <v>969</v>
      </c>
      <c r="D23" s="41">
        <v>930</v>
      </c>
      <c r="E23" s="41">
        <v>1899</v>
      </c>
      <c r="F23" s="40">
        <v>299</v>
      </c>
      <c r="G23" s="41">
        <v>301</v>
      </c>
      <c r="H23" s="42">
        <v>600</v>
      </c>
      <c r="I23" s="40">
        <v>240</v>
      </c>
      <c r="J23" s="41">
        <v>228</v>
      </c>
      <c r="K23" s="42">
        <v>468</v>
      </c>
      <c r="L23" s="33">
        <v>57</v>
      </c>
      <c r="M23" s="34">
        <v>73</v>
      </c>
      <c r="N23" s="42">
        <v>130</v>
      </c>
      <c r="O23" s="40">
        <v>2</v>
      </c>
      <c r="P23" s="44">
        <v>0</v>
      </c>
      <c r="Q23" s="42">
        <v>2</v>
      </c>
      <c r="R23" s="45">
        <f t="shared" si="1"/>
        <v>0.30856553147574817</v>
      </c>
      <c r="S23" s="46">
        <f t="shared" si="0"/>
        <v>0.32365591397849464</v>
      </c>
      <c r="T23" s="47">
        <f t="shared" si="0"/>
        <v>0.31595576619273302</v>
      </c>
    </row>
    <row r="24" spans="1:20" ht="17.25" customHeight="1" thickTop="1" thickBot="1" x14ac:dyDescent="0.25">
      <c r="A24" s="49" t="s">
        <v>20</v>
      </c>
      <c r="B24" s="50"/>
      <c r="C24" s="51">
        <f t="shared" ref="C24:Q24" si="2">SUM(C6:C23)</f>
        <v>39579</v>
      </c>
      <c r="D24" s="52">
        <f t="shared" si="2"/>
        <v>38593</v>
      </c>
      <c r="E24" s="53">
        <f t="shared" si="2"/>
        <v>78172</v>
      </c>
      <c r="F24" s="51">
        <f t="shared" si="2"/>
        <v>14154</v>
      </c>
      <c r="G24" s="52">
        <f t="shared" si="2"/>
        <v>14440</v>
      </c>
      <c r="H24" s="53">
        <f t="shared" si="2"/>
        <v>28594</v>
      </c>
      <c r="I24" s="51">
        <f t="shared" si="2"/>
        <v>10497</v>
      </c>
      <c r="J24" s="52">
        <f t="shared" si="2"/>
        <v>10220</v>
      </c>
      <c r="K24" s="53">
        <f t="shared" si="2"/>
        <v>20717</v>
      </c>
      <c r="L24" s="51">
        <f t="shared" si="2"/>
        <v>3618</v>
      </c>
      <c r="M24" s="52">
        <f t="shared" si="2"/>
        <v>4186</v>
      </c>
      <c r="N24" s="53">
        <f t="shared" si="2"/>
        <v>7804</v>
      </c>
      <c r="O24" s="51">
        <f t="shared" si="2"/>
        <v>39</v>
      </c>
      <c r="P24" s="52">
        <f t="shared" si="2"/>
        <v>34</v>
      </c>
      <c r="Q24" s="53">
        <f t="shared" si="2"/>
        <v>73</v>
      </c>
      <c r="R24" s="54">
        <f>IF(OR(F24=0,C24=0),"",F24/C24)</f>
        <v>0.35761388615174716</v>
      </c>
      <c r="S24" s="55">
        <f>IF(OR(G24=0,D24=0),"",G24/D24)</f>
        <v>0.37416111730106494</v>
      </c>
      <c r="T24" s="56">
        <f>IF(OR(H24=0,E24=0),"",H24/E24)</f>
        <v>0.3657831448600522</v>
      </c>
    </row>
    <row r="25" spans="1:20" ht="16.5" customHeight="1" x14ac:dyDescent="0.2"/>
    <row r="26" spans="1:20" ht="16.5" customHeight="1" x14ac:dyDescent="0.2"/>
    <row r="27" spans="1:20" ht="16.5" customHeight="1" x14ac:dyDescent="0.2"/>
    <row r="28" spans="1:20" ht="16.5" customHeight="1" x14ac:dyDescent="0.2"/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</sheetData>
  <sheetProtection algorithmName="SHA-512" hashValue="UyxeaEC06XCddnzcgWKDnhvxp7GOb2WaixzzQ4/Efsi/k8cubS0aKF0WDKpjdxxLNbUyf6uopPi+qffgkeYwCw==" saltValue="Vu6oLIEYOQ+pPA6O9MkT0Q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90" zoomScaleNormal="80" zoomScaleSheetLayoutView="90" workbookViewId="0">
      <selection activeCell="I16" sqref="I16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7.25" customHeight="1" x14ac:dyDescent="0.2">
      <c r="A5" s="78"/>
      <c r="B5" s="80"/>
      <c r="C5" s="61" t="s">
        <v>2</v>
      </c>
      <c r="D5" s="37" t="s">
        <v>3</v>
      </c>
      <c r="E5" s="38" t="s">
        <v>18</v>
      </c>
      <c r="F5" s="61" t="s">
        <v>2</v>
      </c>
      <c r="G5" s="37" t="s">
        <v>3</v>
      </c>
      <c r="H5" s="38" t="s">
        <v>19</v>
      </c>
      <c r="I5" s="61" t="s">
        <v>2</v>
      </c>
      <c r="J5" s="37" t="s">
        <v>3</v>
      </c>
      <c r="K5" s="38" t="s">
        <v>19</v>
      </c>
      <c r="L5" s="61" t="s">
        <v>2</v>
      </c>
      <c r="M5" s="37" t="s">
        <v>3</v>
      </c>
      <c r="N5" s="38" t="s">
        <v>19</v>
      </c>
      <c r="O5" s="61" t="s">
        <v>2</v>
      </c>
      <c r="P5" s="37" t="s">
        <v>3</v>
      </c>
      <c r="Q5" s="38" t="s">
        <v>19</v>
      </c>
      <c r="R5" s="61" t="s">
        <v>2</v>
      </c>
      <c r="S5" s="37" t="s">
        <v>3</v>
      </c>
      <c r="T5" s="38" t="s">
        <v>21</v>
      </c>
    </row>
    <row r="6" spans="1:22" ht="17.25" customHeight="1" x14ac:dyDescent="0.2">
      <c r="A6" s="36" t="s">
        <v>37</v>
      </c>
      <c r="B6" s="39" t="s">
        <v>200</v>
      </c>
      <c r="C6" s="40">
        <v>1247</v>
      </c>
      <c r="D6" s="41">
        <v>1348</v>
      </c>
      <c r="E6" s="41">
        <v>2595</v>
      </c>
      <c r="F6" s="40">
        <v>564</v>
      </c>
      <c r="G6" s="41">
        <v>612</v>
      </c>
      <c r="H6" s="42">
        <v>1176</v>
      </c>
      <c r="I6" s="43">
        <v>503</v>
      </c>
      <c r="J6" s="41">
        <v>550</v>
      </c>
      <c r="K6" s="42">
        <v>1053</v>
      </c>
      <c r="L6" s="33">
        <v>59</v>
      </c>
      <c r="M6" s="34">
        <v>60</v>
      </c>
      <c r="N6" s="42">
        <v>119</v>
      </c>
      <c r="O6" s="40">
        <v>2</v>
      </c>
      <c r="P6" s="44">
        <v>2</v>
      </c>
      <c r="Q6" s="42">
        <v>4</v>
      </c>
      <c r="R6" s="45">
        <f>IF(I6="","",F6/C6)</f>
        <v>0.45228548516439454</v>
      </c>
      <c r="S6" s="46">
        <f t="shared" ref="S6:T32" si="0">IF(J6="","",G6/D6)</f>
        <v>0.45400593471810091</v>
      </c>
      <c r="T6" s="47">
        <f t="shared" si="0"/>
        <v>0.45317919075144508</v>
      </c>
      <c r="U6" s="48"/>
      <c r="V6" s="48"/>
    </row>
    <row r="7" spans="1:22" ht="17.25" customHeight="1" x14ac:dyDescent="0.2">
      <c r="A7" s="36" t="s">
        <v>38</v>
      </c>
      <c r="B7" s="39" t="s">
        <v>201</v>
      </c>
      <c r="C7" s="40">
        <v>2148</v>
      </c>
      <c r="D7" s="41">
        <v>2240</v>
      </c>
      <c r="E7" s="41">
        <v>4388</v>
      </c>
      <c r="F7" s="40">
        <v>846</v>
      </c>
      <c r="G7" s="41">
        <v>873</v>
      </c>
      <c r="H7" s="42">
        <v>1719</v>
      </c>
      <c r="I7" s="43">
        <v>723</v>
      </c>
      <c r="J7" s="41">
        <v>724</v>
      </c>
      <c r="K7" s="42">
        <v>1447</v>
      </c>
      <c r="L7" s="33">
        <v>120</v>
      </c>
      <c r="M7" s="34">
        <v>147</v>
      </c>
      <c r="N7" s="42">
        <v>267</v>
      </c>
      <c r="O7" s="40">
        <v>3</v>
      </c>
      <c r="P7" s="44">
        <v>2</v>
      </c>
      <c r="Q7" s="42">
        <v>5</v>
      </c>
      <c r="R7" s="45">
        <f t="shared" ref="R7:R32" si="1">IF(I7="","",F7/C7)</f>
        <v>0.39385474860335196</v>
      </c>
      <c r="S7" s="46">
        <f t="shared" si="0"/>
        <v>0.38973214285714286</v>
      </c>
      <c r="T7" s="47">
        <f t="shared" si="0"/>
        <v>0.39175022789425706</v>
      </c>
      <c r="U7" s="48"/>
      <c r="V7" s="48"/>
    </row>
    <row r="8" spans="1:22" ht="17.25" customHeight="1" x14ac:dyDescent="0.2">
      <c r="A8" s="36" t="s">
        <v>39</v>
      </c>
      <c r="B8" s="39" t="s">
        <v>202</v>
      </c>
      <c r="C8" s="40">
        <v>3124</v>
      </c>
      <c r="D8" s="41">
        <v>3331</v>
      </c>
      <c r="E8" s="41">
        <v>6455</v>
      </c>
      <c r="F8" s="40">
        <v>1210</v>
      </c>
      <c r="G8" s="41">
        <v>1192</v>
      </c>
      <c r="H8" s="42">
        <v>2402</v>
      </c>
      <c r="I8" s="43">
        <v>1025</v>
      </c>
      <c r="J8" s="41">
        <v>985</v>
      </c>
      <c r="K8" s="42">
        <v>2010</v>
      </c>
      <c r="L8" s="33">
        <v>182</v>
      </c>
      <c r="M8" s="34">
        <v>207</v>
      </c>
      <c r="N8" s="42">
        <v>389</v>
      </c>
      <c r="O8" s="40">
        <v>3</v>
      </c>
      <c r="P8" s="44">
        <v>0</v>
      </c>
      <c r="Q8" s="42">
        <v>3</v>
      </c>
      <c r="R8" s="45">
        <f t="shared" si="1"/>
        <v>0.38732394366197181</v>
      </c>
      <c r="S8" s="46">
        <f t="shared" si="0"/>
        <v>0.35785049534674274</v>
      </c>
      <c r="T8" s="47">
        <f t="shared" si="0"/>
        <v>0.37211463981409759</v>
      </c>
      <c r="U8" s="48"/>
      <c r="V8" s="48"/>
    </row>
    <row r="9" spans="1:22" ht="17.25" customHeight="1" x14ac:dyDescent="0.2">
      <c r="A9" s="36" t="s">
        <v>40</v>
      </c>
      <c r="B9" s="39" t="s">
        <v>203</v>
      </c>
      <c r="C9" s="40">
        <v>1167</v>
      </c>
      <c r="D9" s="41">
        <v>1240</v>
      </c>
      <c r="E9" s="41">
        <v>2407</v>
      </c>
      <c r="F9" s="40">
        <v>472</v>
      </c>
      <c r="G9" s="41">
        <v>480</v>
      </c>
      <c r="H9" s="42">
        <v>952</v>
      </c>
      <c r="I9" s="43">
        <v>407</v>
      </c>
      <c r="J9" s="41">
        <v>403</v>
      </c>
      <c r="K9" s="42">
        <v>810</v>
      </c>
      <c r="L9" s="33">
        <v>65</v>
      </c>
      <c r="M9" s="34">
        <v>76</v>
      </c>
      <c r="N9" s="42">
        <v>141</v>
      </c>
      <c r="O9" s="40">
        <v>0</v>
      </c>
      <c r="P9" s="44">
        <v>1</v>
      </c>
      <c r="Q9" s="42">
        <v>1</v>
      </c>
      <c r="R9" s="45">
        <f t="shared" si="1"/>
        <v>0.40445586975149955</v>
      </c>
      <c r="S9" s="46">
        <f t="shared" si="0"/>
        <v>0.38709677419354838</v>
      </c>
      <c r="T9" s="47">
        <f t="shared" si="0"/>
        <v>0.39551308683007896</v>
      </c>
      <c r="U9" s="48"/>
      <c r="V9" s="48"/>
    </row>
    <row r="10" spans="1:22" ht="17.25" customHeight="1" x14ac:dyDescent="0.2">
      <c r="A10" s="36" t="s">
        <v>41</v>
      </c>
      <c r="B10" s="39" t="s">
        <v>204</v>
      </c>
      <c r="C10" s="40">
        <v>1479</v>
      </c>
      <c r="D10" s="41">
        <v>1837</v>
      </c>
      <c r="E10" s="41">
        <v>3316</v>
      </c>
      <c r="F10" s="40">
        <v>641</v>
      </c>
      <c r="G10" s="41">
        <v>779</v>
      </c>
      <c r="H10" s="42">
        <v>1420</v>
      </c>
      <c r="I10" s="43">
        <v>529</v>
      </c>
      <c r="J10" s="41">
        <v>628</v>
      </c>
      <c r="K10" s="42">
        <v>1157</v>
      </c>
      <c r="L10" s="33">
        <v>107</v>
      </c>
      <c r="M10" s="34">
        <v>149</v>
      </c>
      <c r="N10" s="42">
        <v>256</v>
      </c>
      <c r="O10" s="40">
        <v>5</v>
      </c>
      <c r="P10" s="44">
        <v>2</v>
      </c>
      <c r="Q10" s="42">
        <v>7</v>
      </c>
      <c r="R10" s="45">
        <f t="shared" si="1"/>
        <v>0.43340094658553074</v>
      </c>
      <c r="S10" s="46">
        <f t="shared" si="0"/>
        <v>0.42406096897114859</v>
      </c>
      <c r="T10" s="47">
        <f t="shared" si="0"/>
        <v>0.428226779252111</v>
      </c>
      <c r="U10" s="48"/>
      <c r="V10" s="48"/>
    </row>
    <row r="11" spans="1:22" ht="17.25" customHeight="1" x14ac:dyDescent="0.2">
      <c r="A11" s="36" t="s">
        <v>42</v>
      </c>
      <c r="B11" s="39" t="s">
        <v>205</v>
      </c>
      <c r="C11" s="40">
        <v>1842</v>
      </c>
      <c r="D11" s="41">
        <v>1901</v>
      </c>
      <c r="E11" s="41">
        <v>3743</v>
      </c>
      <c r="F11" s="40">
        <v>785</v>
      </c>
      <c r="G11" s="41">
        <v>786</v>
      </c>
      <c r="H11" s="42">
        <v>1571</v>
      </c>
      <c r="I11" s="43">
        <v>665</v>
      </c>
      <c r="J11" s="41">
        <v>625</v>
      </c>
      <c r="K11" s="42">
        <v>1290</v>
      </c>
      <c r="L11" s="33">
        <v>116</v>
      </c>
      <c r="M11" s="34">
        <v>156</v>
      </c>
      <c r="N11" s="42">
        <v>272</v>
      </c>
      <c r="O11" s="40">
        <v>4</v>
      </c>
      <c r="P11" s="44">
        <v>5</v>
      </c>
      <c r="Q11" s="42">
        <v>9</v>
      </c>
      <c r="R11" s="45">
        <f t="shared" si="1"/>
        <v>0.42616720955483173</v>
      </c>
      <c r="S11" s="46">
        <f t="shared" si="0"/>
        <v>0.4134665965281431</v>
      </c>
      <c r="T11" s="47">
        <f t="shared" si="0"/>
        <v>0.41971680470211059</v>
      </c>
      <c r="U11" s="48"/>
      <c r="V11" s="48"/>
    </row>
    <row r="12" spans="1:22" ht="17.25" customHeight="1" x14ac:dyDescent="0.2">
      <c r="A12" s="36" t="s">
        <v>43</v>
      </c>
      <c r="B12" s="39" t="s">
        <v>206</v>
      </c>
      <c r="C12" s="40">
        <v>1865</v>
      </c>
      <c r="D12" s="41">
        <v>1989</v>
      </c>
      <c r="E12" s="41">
        <v>3854</v>
      </c>
      <c r="F12" s="40">
        <v>756</v>
      </c>
      <c r="G12" s="41">
        <v>778</v>
      </c>
      <c r="H12" s="42">
        <v>1534</v>
      </c>
      <c r="I12" s="43">
        <v>628</v>
      </c>
      <c r="J12" s="41">
        <v>627</v>
      </c>
      <c r="K12" s="42">
        <v>1255</v>
      </c>
      <c r="L12" s="33">
        <v>128</v>
      </c>
      <c r="M12" s="34">
        <v>149</v>
      </c>
      <c r="N12" s="42">
        <v>277</v>
      </c>
      <c r="O12" s="40">
        <v>0</v>
      </c>
      <c r="P12" s="44">
        <v>2</v>
      </c>
      <c r="Q12" s="42">
        <v>2</v>
      </c>
      <c r="R12" s="45">
        <f t="shared" si="1"/>
        <v>0.40536193029490619</v>
      </c>
      <c r="S12" s="46">
        <f t="shared" si="0"/>
        <v>0.39115133232780291</v>
      </c>
      <c r="T12" s="47">
        <f t="shared" si="0"/>
        <v>0.39802802283341981</v>
      </c>
      <c r="U12" s="48"/>
      <c r="V12" s="48"/>
    </row>
    <row r="13" spans="1:22" ht="17.25" customHeight="1" x14ac:dyDescent="0.2">
      <c r="A13" s="36" t="s">
        <v>44</v>
      </c>
      <c r="B13" s="39" t="s">
        <v>207</v>
      </c>
      <c r="C13" s="40">
        <v>2362</v>
      </c>
      <c r="D13" s="41">
        <v>2536</v>
      </c>
      <c r="E13" s="41">
        <v>4898</v>
      </c>
      <c r="F13" s="40">
        <v>957</v>
      </c>
      <c r="G13" s="41">
        <v>1048</v>
      </c>
      <c r="H13" s="42">
        <v>2005</v>
      </c>
      <c r="I13" s="43">
        <v>794</v>
      </c>
      <c r="J13" s="41">
        <v>844</v>
      </c>
      <c r="K13" s="42">
        <v>1638</v>
      </c>
      <c r="L13" s="33">
        <v>162</v>
      </c>
      <c r="M13" s="34">
        <v>199</v>
      </c>
      <c r="N13" s="42">
        <v>361</v>
      </c>
      <c r="O13" s="40">
        <v>1</v>
      </c>
      <c r="P13" s="44">
        <v>5</v>
      </c>
      <c r="Q13" s="42">
        <v>6</v>
      </c>
      <c r="R13" s="45">
        <f t="shared" si="1"/>
        <v>0.40516511430990687</v>
      </c>
      <c r="S13" s="46">
        <f t="shared" si="0"/>
        <v>0.41324921135646686</v>
      </c>
      <c r="T13" s="47">
        <f t="shared" si="0"/>
        <v>0.40935075541037158</v>
      </c>
      <c r="U13" s="48"/>
      <c r="V13" s="48"/>
    </row>
    <row r="14" spans="1:22" ht="17.25" customHeight="1" x14ac:dyDescent="0.2">
      <c r="A14" s="36" t="s">
        <v>45</v>
      </c>
      <c r="B14" s="39" t="s">
        <v>208</v>
      </c>
      <c r="C14" s="40">
        <v>1985</v>
      </c>
      <c r="D14" s="41">
        <v>2098</v>
      </c>
      <c r="E14" s="41">
        <v>4083</v>
      </c>
      <c r="F14" s="40">
        <v>778</v>
      </c>
      <c r="G14" s="41">
        <v>791</v>
      </c>
      <c r="H14" s="42">
        <v>1569</v>
      </c>
      <c r="I14" s="43">
        <v>656</v>
      </c>
      <c r="J14" s="41">
        <v>622</v>
      </c>
      <c r="K14" s="42">
        <v>1278</v>
      </c>
      <c r="L14" s="33">
        <v>120</v>
      </c>
      <c r="M14" s="34">
        <v>169</v>
      </c>
      <c r="N14" s="42">
        <v>289</v>
      </c>
      <c r="O14" s="40">
        <v>2</v>
      </c>
      <c r="P14" s="44">
        <v>0</v>
      </c>
      <c r="Q14" s="42">
        <v>2</v>
      </c>
      <c r="R14" s="45">
        <f t="shared" si="1"/>
        <v>0.3919395465994962</v>
      </c>
      <c r="S14" s="46">
        <f t="shared" si="0"/>
        <v>0.37702573879885604</v>
      </c>
      <c r="T14" s="47">
        <f t="shared" si="0"/>
        <v>0.38427626745040411</v>
      </c>
      <c r="U14" s="48"/>
      <c r="V14" s="48"/>
    </row>
    <row r="15" spans="1:22" ht="17.25" customHeight="1" x14ac:dyDescent="0.2">
      <c r="A15" s="36" t="s">
        <v>56</v>
      </c>
      <c r="B15" s="39" t="s">
        <v>209</v>
      </c>
      <c r="C15" s="40">
        <v>1966</v>
      </c>
      <c r="D15" s="41">
        <v>2130</v>
      </c>
      <c r="E15" s="41">
        <v>4096</v>
      </c>
      <c r="F15" s="40">
        <v>798</v>
      </c>
      <c r="G15" s="41">
        <v>845</v>
      </c>
      <c r="H15" s="42">
        <v>1643</v>
      </c>
      <c r="I15" s="43">
        <v>686</v>
      </c>
      <c r="J15" s="41">
        <v>697</v>
      </c>
      <c r="K15" s="42">
        <v>1383</v>
      </c>
      <c r="L15" s="33">
        <v>111</v>
      </c>
      <c r="M15" s="34">
        <v>148</v>
      </c>
      <c r="N15" s="42">
        <v>259</v>
      </c>
      <c r="O15" s="40">
        <v>1</v>
      </c>
      <c r="P15" s="44">
        <v>0</v>
      </c>
      <c r="Q15" s="42">
        <v>1</v>
      </c>
      <c r="R15" s="45">
        <f t="shared" si="1"/>
        <v>0.40590030518819942</v>
      </c>
      <c r="S15" s="46">
        <f t="shared" si="0"/>
        <v>0.39671361502347419</v>
      </c>
      <c r="T15" s="47">
        <f t="shared" si="0"/>
        <v>0.401123046875</v>
      </c>
    </row>
    <row r="16" spans="1:22" ht="17.25" customHeight="1" x14ac:dyDescent="0.2">
      <c r="A16" s="36" t="s">
        <v>58</v>
      </c>
      <c r="B16" s="39" t="s">
        <v>210</v>
      </c>
      <c r="C16" s="40">
        <v>2012</v>
      </c>
      <c r="D16" s="41">
        <v>2226</v>
      </c>
      <c r="E16" s="41">
        <v>4238</v>
      </c>
      <c r="F16" s="40">
        <v>816</v>
      </c>
      <c r="G16" s="41">
        <v>915</v>
      </c>
      <c r="H16" s="42">
        <v>1731</v>
      </c>
      <c r="I16" s="43">
        <v>654</v>
      </c>
      <c r="J16" s="41">
        <v>702</v>
      </c>
      <c r="K16" s="42">
        <v>1356</v>
      </c>
      <c r="L16" s="33">
        <v>159</v>
      </c>
      <c r="M16" s="34">
        <v>211</v>
      </c>
      <c r="N16" s="42">
        <v>370</v>
      </c>
      <c r="O16" s="40">
        <v>3</v>
      </c>
      <c r="P16" s="44">
        <v>2</v>
      </c>
      <c r="Q16" s="42">
        <v>5</v>
      </c>
      <c r="R16" s="45">
        <f t="shared" si="1"/>
        <v>0.40556660039761433</v>
      </c>
      <c r="S16" s="46">
        <f t="shared" si="0"/>
        <v>0.41105121293800539</v>
      </c>
      <c r="T16" s="47">
        <f t="shared" si="0"/>
        <v>0.40844738084001886</v>
      </c>
    </row>
    <row r="17" spans="1:20" ht="17.25" customHeight="1" x14ac:dyDescent="0.2">
      <c r="A17" s="36" t="s">
        <v>60</v>
      </c>
      <c r="B17" s="39" t="s">
        <v>211</v>
      </c>
      <c r="C17" s="40">
        <v>2242</v>
      </c>
      <c r="D17" s="41">
        <v>2348</v>
      </c>
      <c r="E17" s="41">
        <v>4590</v>
      </c>
      <c r="F17" s="40">
        <v>874</v>
      </c>
      <c r="G17" s="41">
        <v>940</v>
      </c>
      <c r="H17" s="42">
        <v>1814</v>
      </c>
      <c r="I17" s="43">
        <v>728</v>
      </c>
      <c r="J17" s="41">
        <v>726</v>
      </c>
      <c r="K17" s="42">
        <v>1454</v>
      </c>
      <c r="L17" s="33">
        <v>144</v>
      </c>
      <c r="M17" s="34">
        <v>213</v>
      </c>
      <c r="N17" s="42">
        <v>357</v>
      </c>
      <c r="O17" s="40">
        <v>2</v>
      </c>
      <c r="P17" s="44">
        <v>1</v>
      </c>
      <c r="Q17" s="42">
        <v>3</v>
      </c>
      <c r="R17" s="45">
        <f t="shared" si="1"/>
        <v>0.38983050847457629</v>
      </c>
      <c r="S17" s="46">
        <f t="shared" si="0"/>
        <v>0.40034071550255534</v>
      </c>
      <c r="T17" s="47">
        <f t="shared" si="0"/>
        <v>0.39520697167755992</v>
      </c>
    </row>
    <row r="18" spans="1:20" ht="17.25" customHeight="1" x14ac:dyDescent="0.2">
      <c r="A18" s="36" t="s">
        <v>62</v>
      </c>
      <c r="B18" s="39" t="s">
        <v>212</v>
      </c>
      <c r="C18" s="40">
        <v>2020</v>
      </c>
      <c r="D18" s="41">
        <v>2054</v>
      </c>
      <c r="E18" s="41">
        <v>4074</v>
      </c>
      <c r="F18" s="40">
        <v>812</v>
      </c>
      <c r="G18" s="41">
        <v>838</v>
      </c>
      <c r="H18" s="42">
        <v>1650</v>
      </c>
      <c r="I18" s="43">
        <v>648</v>
      </c>
      <c r="J18" s="41">
        <v>636</v>
      </c>
      <c r="K18" s="42">
        <v>1284</v>
      </c>
      <c r="L18" s="33">
        <v>160</v>
      </c>
      <c r="M18" s="34">
        <v>202</v>
      </c>
      <c r="N18" s="42">
        <v>362</v>
      </c>
      <c r="O18" s="40">
        <v>4</v>
      </c>
      <c r="P18" s="44">
        <v>0</v>
      </c>
      <c r="Q18" s="42">
        <v>4</v>
      </c>
      <c r="R18" s="45">
        <f t="shared" si="1"/>
        <v>0.401980198019802</v>
      </c>
      <c r="S18" s="46">
        <f t="shared" si="0"/>
        <v>0.4079844206426485</v>
      </c>
      <c r="T18" s="47">
        <f t="shared" si="0"/>
        <v>0.40500736377025037</v>
      </c>
    </row>
    <row r="19" spans="1:20" ht="17.25" customHeight="1" x14ac:dyDescent="0.2">
      <c r="A19" s="36" t="s">
        <v>64</v>
      </c>
      <c r="B19" s="39" t="s">
        <v>213</v>
      </c>
      <c r="C19" s="40">
        <v>2399</v>
      </c>
      <c r="D19" s="41">
        <v>2669</v>
      </c>
      <c r="E19" s="41">
        <v>5068</v>
      </c>
      <c r="F19" s="40">
        <v>982</v>
      </c>
      <c r="G19" s="41">
        <v>1095</v>
      </c>
      <c r="H19" s="42">
        <v>2077</v>
      </c>
      <c r="I19" s="43">
        <v>653</v>
      </c>
      <c r="J19" s="41">
        <v>643</v>
      </c>
      <c r="K19" s="42">
        <v>1296</v>
      </c>
      <c r="L19" s="33">
        <v>327</v>
      </c>
      <c r="M19" s="34">
        <v>452</v>
      </c>
      <c r="N19" s="42">
        <v>779</v>
      </c>
      <c r="O19" s="40">
        <v>2</v>
      </c>
      <c r="P19" s="44">
        <v>0</v>
      </c>
      <c r="Q19" s="42">
        <v>2</v>
      </c>
      <c r="R19" s="45">
        <f t="shared" si="1"/>
        <v>0.40933722384326804</v>
      </c>
      <c r="S19" s="46">
        <f t="shared" si="0"/>
        <v>0.41026601723491946</v>
      </c>
      <c r="T19" s="47">
        <f t="shared" si="0"/>
        <v>0.40982636148382007</v>
      </c>
    </row>
    <row r="20" spans="1:20" ht="17.25" customHeight="1" x14ac:dyDescent="0.2">
      <c r="A20" s="36" t="s">
        <v>66</v>
      </c>
      <c r="B20" s="39" t="s">
        <v>214</v>
      </c>
      <c r="C20" s="40">
        <v>1999</v>
      </c>
      <c r="D20" s="41">
        <v>2184</v>
      </c>
      <c r="E20" s="41">
        <v>4183</v>
      </c>
      <c r="F20" s="40">
        <v>789</v>
      </c>
      <c r="G20" s="41">
        <v>861</v>
      </c>
      <c r="H20" s="42">
        <v>1650</v>
      </c>
      <c r="I20" s="40">
        <v>510</v>
      </c>
      <c r="J20" s="41">
        <v>500</v>
      </c>
      <c r="K20" s="42">
        <v>1010</v>
      </c>
      <c r="L20" s="33">
        <v>275</v>
      </c>
      <c r="M20" s="34">
        <v>360</v>
      </c>
      <c r="N20" s="42">
        <v>635</v>
      </c>
      <c r="O20" s="40">
        <v>4</v>
      </c>
      <c r="P20" s="44">
        <v>1</v>
      </c>
      <c r="Q20" s="42">
        <v>5</v>
      </c>
      <c r="R20" s="45">
        <f t="shared" si="1"/>
        <v>0.39469734867433715</v>
      </c>
      <c r="S20" s="46">
        <f t="shared" si="0"/>
        <v>0.39423076923076922</v>
      </c>
      <c r="T20" s="47">
        <f t="shared" si="0"/>
        <v>0.39445374133397082</v>
      </c>
    </row>
    <row r="21" spans="1:20" ht="17.25" customHeight="1" x14ac:dyDescent="0.2">
      <c r="A21" s="36" t="s">
        <v>68</v>
      </c>
      <c r="B21" s="39" t="s">
        <v>215</v>
      </c>
      <c r="C21" s="40">
        <v>2293</v>
      </c>
      <c r="D21" s="41">
        <v>2452</v>
      </c>
      <c r="E21" s="41">
        <v>4745</v>
      </c>
      <c r="F21" s="40">
        <v>961</v>
      </c>
      <c r="G21" s="41">
        <v>941</v>
      </c>
      <c r="H21" s="42">
        <v>1902</v>
      </c>
      <c r="I21" s="40">
        <v>773</v>
      </c>
      <c r="J21" s="41">
        <v>744</v>
      </c>
      <c r="K21" s="42">
        <v>1517</v>
      </c>
      <c r="L21" s="33">
        <v>188</v>
      </c>
      <c r="M21" s="34">
        <v>196</v>
      </c>
      <c r="N21" s="42">
        <v>384</v>
      </c>
      <c r="O21" s="40">
        <v>0</v>
      </c>
      <c r="P21" s="44">
        <v>1</v>
      </c>
      <c r="Q21" s="42">
        <v>1</v>
      </c>
      <c r="R21" s="45">
        <f t="shared" si="1"/>
        <v>0.4191016136066289</v>
      </c>
      <c r="S21" s="46">
        <f t="shared" si="0"/>
        <v>0.38376835236541601</v>
      </c>
      <c r="T21" s="47">
        <f t="shared" si="0"/>
        <v>0.40084299262381456</v>
      </c>
    </row>
    <row r="22" spans="1:20" ht="17.25" customHeight="1" x14ac:dyDescent="0.2">
      <c r="A22" s="36" t="s">
        <v>70</v>
      </c>
      <c r="B22" s="39" t="s">
        <v>216</v>
      </c>
      <c r="C22" s="40">
        <v>1707</v>
      </c>
      <c r="D22" s="41">
        <v>1733</v>
      </c>
      <c r="E22" s="41">
        <v>3440</v>
      </c>
      <c r="F22" s="40">
        <v>649</v>
      </c>
      <c r="G22" s="41">
        <v>653</v>
      </c>
      <c r="H22" s="42">
        <v>1302</v>
      </c>
      <c r="I22" s="40">
        <v>490</v>
      </c>
      <c r="J22" s="41">
        <v>462</v>
      </c>
      <c r="K22" s="42">
        <v>952</v>
      </c>
      <c r="L22" s="33">
        <v>159</v>
      </c>
      <c r="M22" s="34">
        <v>191</v>
      </c>
      <c r="N22" s="42">
        <v>350</v>
      </c>
      <c r="O22" s="40">
        <v>0</v>
      </c>
      <c r="P22" s="44">
        <v>0</v>
      </c>
      <c r="Q22" s="42">
        <v>0</v>
      </c>
      <c r="R22" s="45">
        <f t="shared" si="1"/>
        <v>0.38019917984768598</v>
      </c>
      <c r="S22" s="46">
        <f t="shared" si="0"/>
        <v>0.37680323139065203</v>
      </c>
      <c r="T22" s="47">
        <f t="shared" si="0"/>
        <v>0.37848837209302327</v>
      </c>
    </row>
    <row r="23" spans="1:20" ht="17.25" customHeight="1" x14ac:dyDescent="0.2">
      <c r="A23" s="36" t="s">
        <v>72</v>
      </c>
      <c r="B23" s="39" t="s">
        <v>217</v>
      </c>
      <c r="C23" s="40">
        <v>2737</v>
      </c>
      <c r="D23" s="41">
        <v>2986</v>
      </c>
      <c r="E23" s="41">
        <v>5723</v>
      </c>
      <c r="F23" s="40">
        <v>1163</v>
      </c>
      <c r="G23" s="41">
        <v>1316</v>
      </c>
      <c r="H23" s="42">
        <v>2479</v>
      </c>
      <c r="I23" s="40">
        <v>807</v>
      </c>
      <c r="J23" s="41">
        <v>843</v>
      </c>
      <c r="K23" s="42">
        <v>1650</v>
      </c>
      <c r="L23" s="33">
        <v>353</v>
      </c>
      <c r="M23" s="34">
        <v>469</v>
      </c>
      <c r="N23" s="42">
        <v>822</v>
      </c>
      <c r="O23" s="40">
        <v>3</v>
      </c>
      <c r="P23" s="44">
        <v>4</v>
      </c>
      <c r="Q23" s="42">
        <v>7</v>
      </c>
      <c r="R23" s="45">
        <f t="shared" si="1"/>
        <v>0.42491779320423823</v>
      </c>
      <c r="S23" s="46">
        <f t="shared" si="0"/>
        <v>0.44072337575351639</v>
      </c>
      <c r="T23" s="47">
        <f t="shared" si="0"/>
        <v>0.43316442425301416</v>
      </c>
    </row>
    <row r="24" spans="1:20" ht="17.25" customHeight="1" x14ac:dyDescent="0.2">
      <c r="A24" s="36" t="s">
        <v>74</v>
      </c>
      <c r="B24" s="39" t="s">
        <v>218</v>
      </c>
      <c r="C24" s="40">
        <v>1253</v>
      </c>
      <c r="D24" s="41">
        <v>1308</v>
      </c>
      <c r="E24" s="41">
        <v>2561</v>
      </c>
      <c r="F24" s="40">
        <v>536</v>
      </c>
      <c r="G24" s="41">
        <v>560</v>
      </c>
      <c r="H24" s="42">
        <v>1096</v>
      </c>
      <c r="I24" s="40">
        <v>445</v>
      </c>
      <c r="J24" s="41">
        <v>434</v>
      </c>
      <c r="K24" s="42">
        <v>879</v>
      </c>
      <c r="L24" s="33">
        <v>91</v>
      </c>
      <c r="M24" s="34">
        <v>126</v>
      </c>
      <c r="N24" s="42">
        <v>217</v>
      </c>
      <c r="O24" s="40">
        <v>0</v>
      </c>
      <c r="P24" s="44">
        <v>0</v>
      </c>
      <c r="Q24" s="42">
        <v>0</v>
      </c>
      <c r="R24" s="45">
        <f t="shared" si="1"/>
        <v>0.42777334397446132</v>
      </c>
      <c r="S24" s="46">
        <f t="shared" si="0"/>
        <v>0.42813455657492355</v>
      </c>
      <c r="T24" s="47">
        <f t="shared" si="0"/>
        <v>0.4279578289730574</v>
      </c>
    </row>
    <row r="25" spans="1:20" ht="17.25" customHeight="1" x14ac:dyDescent="0.2">
      <c r="A25" s="36" t="s">
        <v>95</v>
      </c>
      <c r="B25" s="39" t="s">
        <v>219</v>
      </c>
      <c r="C25" s="40">
        <v>2038</v>
      </c>
      <c r="D25" s="41">
        <v>2217</v>
      </c>
      <c r="E25" s="41">
        <v>4255</v>
      </c>
      <c r="F25" s="40">
        <v>902</v>
      </c>
      <c r="G25" s="41">
        <v>972</v>
      </c>
      <c r="H25" s="42">
        <v>1874</v>
      </c>
      <c r="I25" s="40">
        <v>773</v>
      </c>
      <c r="J25" s="41">
        <v>815</v>
      </c>
      <c r="K25" s="42">
        <v>1588</v>
      </c>
      <c r="L25" s="33">
        <v>129</v>
      </c>
      <c r="M25" s="34">
        <v>156</v>
      </c>
      <c r="N25" s="42">
        <v>285</v>
      </c>
      <c r="O25" s="40">
        <v>0</v>
      </c>
      <c r="P25" s="44">
        <v>1</v>
      </c>
      <c r="Q25" s="42">
        <v>1</v>
      </c>
      <c r="R25" s="45">
        <f t="shared" si="1"/>
        <v>0.44259077526987245</v>
      </c>
      <c r="S25" s="46">
        <f t="shared" si="0"/>
        <v>0.43843031123139375</v>
      </c>
      <c r="T25" s="47">
        <f t="shared" si="0"/>
        <v>0.44042303172737957</v>
      </c>
    </row>
    <row r="26" spans="1:20" ht="17.25" customHeight="1" x14ac:dyDescent="0.2">
      <c r="A26" s="36" t="s">
        <v>97</v>
      </c>
      <c r="B26" s="39" t="s">
        <v>220</v>
      </c>
      <c r="C26" s="40">
        <v>2340</v>
      </c>
      <c r="D26" s="41">
        <v>2587</v>
      </c>
      <c r="E26" s="41">
        <v>4927</v>
      </c>
      <c r="F26" s="40">
        <v>919</v>
      </c>
      <c r="G26" s="41">
        <v>997</v>
      </c>
      <c r="H26" s="42">
        <v>1916</v>
      </c>
      <c r="I26" s="40">
        <v>699</v>
      </c>
      <c r="J26" s="41">
        <v>687</v>
      </c>
      <c r="K26" s="42">
        <v>1386</v>
      </c>
      <c r="L26" s="33">
        <v>217</v>
      </c>
      <c r="M26" s="34">
        <v>308</v>
      </c>
      <c r="N26" s="42">
        <v>525</v>
      </c>
      <c r="O26" s="40">
        <v>3</v>
      </c>
      <c r="P26" s="44">
        <v>2</v>
      </c>
      <c r="Q26" s="42">
        <v>5</v>
      </c>
      <c r="R26" s="45">
        <f t="shared" si="1"/>
        <v>0.39273504273504273</v>
      </c>
      <c r="S26" s="46">
        <f t="shared" si="0"/>
        <v>0.3853884808658678</v>
      </c>
      <c r="T26" s="47">
        <f t="shared" si="0"/>
        <v>0.38887761315201946</v>
      </c>
    </row>
    <row r="27" spans="1:20" ht="17.25" customHeight="1" x14ac:dyDescent="0.2">
      <c r="A27" s="36" t="s">
        <v>99</v>
      </c>
      <c r="B27" s="39" t="s">
        <v>221</v>
      </c>
      <c r="C27" s="40">
        <v>2796</v>
      </c>
      <c r="D27" s="41">
        <v>3029</v>
      </c>
      <c r="E27" s="41">
        <v>5825</v>
      </c>
      <c r="F27" s="40">
        <v>1185</v>
      </c>
      <c r="G27" s="41">
        <v>1221</v>
      </c>
      <c r="H27" s="42">
        <v>2406</v>
      </c>
      <c r="I27" s="40">
        <v>874</v>
      </c>
      <c r="J27" s="41">
        <v>872</v>
      </c>
      <c r="K27" s="42">
        <v>1746</v>
      </c>
      <c r="L27" s="33">
        <v>308</v>
      </c>
      <c r="M27" s="34">
        <v>349</v>
      </c>
      <c r="N27" s="42">
        <v>657</v>
      </c>
      <c r="O27" s="40">
        <v>3</v>
      </c>
      <c r="P27" s="44">
        <v>0</v>
      </c>
      <c r="Q27" s="42">
        <v>3</v>
      </c>
      <c r="R27" s="45">
        <f t="shared" si="1"/>
        <v>0.4238197424892704</v>
      </c>
      <c r="S27" s="46">
        <f t="shared" si="0"/>
        <v>0.40310333443380653</v>
      </c>
      <c r="T27" s="47">
        <f t="shared" si="0"/>
        <v>0.41304721030042918</v>
      </c>
    </row>
    <row r="28" spans="1:20" ht="17.25" customHeight="1" x14ac:dyDescent="0.2">
      <c r="A28" s="36" t="s">
        <v>101</v>
      </c>
      <c r="B28" s="39" t="s">
        <v>222</v>
      </c>
      <c r="C28" s="40">
        <v>3583</v>
      </c>
      <c r="D28" s="41">
        <v>3957</v>
      </c>
      <c r="E28" s="41">
        <v>7540</v>
      </c>
      <c r="F28" s="40">
        <v>1471</v>
      </c>
      <c r="G28" s="41">
        <v>1564</v>
      </c>
      <c r="H28" s="42">
        <v>3035</v>
      </c>
      <c r="I28" s="40">
        <v>1187</v>
      </c>
      <c r="J28" s="41">
        <v>1205</v>
      </c>
      <c r="K28" s="42">
        <v>2392</v>
      </c>
      <c r="L28" s="33">
        <v>281</v>
      </c>
      <c r="M28" s="34">
        <v>356</v>
      </c>
      <c r="N28" s="42">
        <v>637</v>
      </c>
      <c r="O28" s="40">
        <v>3</v>
      </c>
      <c r="P28" s="44">
        <v>3</v>
      </c>
      <c r="Q28" s="42">
        <v>6</v>
      </c>
      <c r="R28" s="45">
        <f t="shared" si="1"/>
        <v>0.41054981858777562</v>
      </c>
      <c r="S28" s="46">
        <f t="shared" si="0"/>
        <v>0.39524892595400557</v>
      </c>
      <c r="T28" s="47">
        <f t="shared" si="0"/>
        <v>0.40251989389920423</v>
      </c>
    </row>
    <row r="29" spans="1:20" ht="17.25" customHeight="1" x14ac:dyDescent="0.2">
      <c r="A29" s="36" t="s">
        <v>103</v>
      </c>
      <c r="B29" s="39" t="s">
        <v>223</v>
      </c>
      <c r="C29" s="40">
        <v>4124</v>
      </c>
      <c r="D29" s="41">
        <v>4527</v>
      </c>
      <c r="E29" s="41">
        <v>8651</v>
      </c>
      <c r="F29" s="40">
        <v>1697</v>
      </c>
      <c r="G29" s="41">
        <v>1836</v>
      </c>
      <c r="H29" s="42">
        <v>3533</v>
      </c>
      <c r="I29" s="40">
        <v>1382</v>
      </c>
      <c r="J29" s="41">
        <v>1416</v>
      </c>
      <c r="K29" s="42">
        <v>2798</v>
      </c>
      <c r="L29" s="33">
        <v>311</v>
      </c>
      <c r="M29" s="34">
        <v>417</v>
      </c>
      <c r="N29" s="42">
        <v>728</v>
      </c>
      <c r="O29" s="40">
        <v>4</v>
      </c>
      <c r="P29" s="44">
        <v>3</v>
      </c>
      <c r="Q29" s="42">
        <v>7</v>
      </c>
      <c r="R29" s="45">
        <f t="shared" si="1"/>
        <v>0.41149369544131909</v>
      </c>
      <c r="S29" s="46">
        <f t="shared" si="0"/>
        <v>0.40556660039761433</v>
      </c>
      <c r="T29" s="47">
        <f t="shared" si="0"/>
        <v>0.40839209339960697</v>
      </c>
    </row>
    <row r="30" spans="1:20" ht="17.25" customHeight="1" x14ac:dyDescent="0.2">
      <c r="A30" s="36" t="s">
        <v>105</v>
      </c>
      <c r="B30" s="39" t="s">
        <v>224</v>
      </c>
      <c r="C30" s="40">
        <v>3271</v>
      </c>
      <c r="D30" s="41">
        <v>3453</v>
      </c>
      <c r="E30" s="41">
        <v>6724</v>
      </c>
      <c r="F30" s="40">
        <v>1188</v>
      </c>
      <c r="G30" s="41">
        <v>1245</v>
      </c>
      <c r="H30" s="42">
        <v>2433</v>
      </c>
      <c r="I30" s="40">
        <v>805</v>
      </c>
      <c r="J30" s="41">
        <v>745</v>
      </c>
      <c r="K30" s="42">
        <v>1550</v>
      </c>
      <c r="L30" s="33">
        <v>380</v>
      </c>
      <c r="M30" s="34">
        <v>497</v>
      </c>
      <c r="N30" s="42">
        <v>877</v>
      </c>
      <c r="O30" s="40">
        <v>3</v>
      </c>
      <c r="P30" s="44">
        <v>3</v>
      </c>
      <c r="Q30" s="42">
        <v>6</v>
      </c>
      <c r="R30" s="45">
        <f t="shared" si="1"/>
        <v>0.36319168450015288</v>
      </c>
      <c r="S30" s="46">
        <f t="shared" si="0"/>
        <v>0.36055603822762816</v>
      </c>
      <c r="T30" s="47">
        <f t="shared" si="0"/>
        <v>0.36183819155264724</v>
      </c>
    </row>
    <row r="31" spans="1:20" ht="17.25" customHeight="1" x14ac:dyDescent="0.2">
      <c r="A31" s="36" t="s">
        <v>154</v>
      </c>
      <c r="B31" s="39" t="s">
        <v>225</v>
      </c>
      <c r="C31" s="40">
        <v>3491</v>
      </c>
      <c r="D31" s="41">
        <v>3805</v>
      </c>
      <c r="E31" s="41">
        <v>7296</v>
      </c>
      <c r="F31" s="40">
        <v>1441</v>
      </c>
      <c r="G31" s="41">
        <v>1500</v>
      </c>
      <c r="H31" s="42">
        <v>2941</v>
      </c>
      <c r="I31" s="40">
        <v>1203</v>
      </c>
      <c r="J31" s="41">
        <v>1231</v>
      </c>
      <c r="K31" s="42">
        <v>2434</v>
      </c>
      <c r="L31" s="33">
        <v>234</v>
      </c>
      <c r="M31" s="34">
        <v>266</v>
      </c>
      <c r="N31" s="42">
        <v>500</v>
      </c>
      <c r="O31" s="40">
        <v>4</v>
      </c>
      <c r="P31" s="44">
        <v>3</v>
      </c>
      <c r="Q31" s="42">
        <v>7</v>
      </c>
      <c r="R31" s="45">
        <f t="shared" si="1"/>
        <v>0.41277570896591237</v>
      </c>
      <c r="S31" s="46">
        <f t="shared" si="0"/>
        <v>0.39421813403416556</v>
      </c>
      <c r="T31" s="47">
        <f t="shared" si="0"/>
        <v>0.40309758771929827</v>
      </c>
    </row>
    <row r="32" spans="1:20" ht="17.25" customHeight="1" thickBot="1" x14ac:dyDescent="0.25">
      <c r="A32" s="36" t="s">
        <v>156</v>
      </c>
      <c r="B32" s="39" t="s">
        <v>226</v>
      </c>
      <c r="C32" s="40">
        <v>3516</v>
      </c>
      <c r="D32" s="41">
        <v>3633</v>
      </c>
      <c r="E32" s="41">
        <v>7149</v>
      </c>
      <c r="F32" s="40">
        <v>1354</v>
      </c>
      <c r="G32" s="41">
        <v>1400</v>
      </c>
      <c r="H32" s="42">
        <v>2754</v>
      </c>
      <c r="I32" s="40">
        <v>1163</v>
      </c>
      <c r="J32" s="41">
        <v>1196</v>
      </c>
      <c r="K32" s="42">
        <v>2359</v>
      </c>
      <c r="L32" s="33">
        <v>190</v>
      </c>
      <c r="M32" s="34">
        <v>198</v>
      </c>
      <c r="N32" s="42">
        <v>388</v>
      </c>
      <c r="O32" s="40">
        <v>1</v>
      </c>
      <c r="P32" s="44">
        <v>6</v>
      </c>
      <c r="Q32" s="42">
        <v>7</v>
      </c>
      <c r="R32" s="45">
        <f t="shared" si="1"/>
        <v>0.38509670079635949</v>
      </c>
      <c r="S32" s="46">
        <f t="shared" si="0"/>
        <v>0.38535645472061658</v>
      </c>
      <c r="T32" s="47">
        <f t="shared" si="0"/>
        <v>0.38522870331514897</v>
      </c>
    </row>
    <row r="33" spans="1:20" ht="17.25" customHeight="1" thickTop="1" thickBot="1" x14ac:dyDescent="0.25">
      <c r="A33" s="49" t="s">
        <v>20</v>
      </c>
      <c r="B33" s="50"/>
      <c r="C33" s="51">
        <f t="shared" ref="C33:Q33" si="2">SUM(C6:C32)</f>
        <v>63006</v>
      </c>
      <c r="D33" s="52">
        <f t="shared" si="2"/>
        <v>67818</v>
      </c>
      <c r="E33" s="53">
        <f t="shared" si="2"/>
        <v>130824</v>
      </c>
      <c r="F33" s="51">
        <f t="shared" si="2"/>
        <v>25546</v>
      </c>
      <c r="G33" s="52">
        <f t="shared" si="2"/>
        <v>27038</v>
      </c>
      <c r="H33" s="53">
        <f t="shared" si="2"/>
        <v>52584</v>
      </c>
      <c r="I33" s="51">
        <f t="shared" si="2"/>
        <v>20410</v>
      </c>
      <c r="J33" s="52">
        <f t="shared" si="2"/>
        <v>20562</v>
      </c>
      <c r="K33" s="53">
        <f t="shared" si="2"/>
        <v>40972</v>
      </c>
      <c r="L33" s="51">
        <f t="shared" si="2"/>
        <v>5076</v>
      </c>
      <c r="M33" s="52">
        <f t="shared" si="2"/>
        <v>6427</v>
      </c>
      <c r="N33" s="53">
        <f t="shared" si="2"/>
        <v>11503</v>
      </c>
      <c r="O33" s="51">
        <f t="shared" si="2"/>
        <v>60</v>
      </c>
      <c r="P33" s="52">
        <f t="shared" si="2"/>
        <v>49</v>
      </c>
      <c r="Q33" s="53">
        <f t="shared" si="2"/>
        <v>109</v>
      </c>
      <c r="R33" s="54">
        <f>IF(OR(F33=0,C33=0),"",F33/C33)</f>
        <v>0.40545344887788465</v>
      </c>
      <c r="S33" s="55">
        <f>IF(OR(G33=0,D33=0),"",G33/D33)</f>
        <v>0.39868471497242619</v>
      </c>
      <c r="T33" s="56">
        <f>IF(OR(H33=0,E33=0),"",H33/E33)</f>
        <v>0.40194459732159238</v>
      </c>
    </row>
    <row r="34" spans="1:20" ht="16.5" customHeight="1" x14ac:dyDescent="0.2"/>
    <row r="35" spans="1:20" ht="16.5" customHeight="1" x14ac:dyDescent="0.2"/>
    <row r="36" spans="1:20" ht="16.5" customHeight="1" x14ac:dyDescent="0.2"/>
    <row r="37" spans="1:20" ht="16.5" customHeight="1" x14ac:dyDescent="0.2"/>
    <row r="38" spans="1:20" ht="16.5" customHeight="1" x14ac:dyDescent="0.2"/>
    <row r="39" spans="1:20" ht="16.5" customHeight="1" x14ac:dyDescent="0.2"/>
  </sheetData>
  <sheetProtection algorithmName="SHA-512" hashValue="l0zoD9r/KjQMkaVlV1lnydjIPpz3ivr7z5Sl2PXDq/qdZ43i9dy9Vi75641LKQO+zEKkdgSwIavIZ+GqH+gZYw==" saltValue="cU7pvpBI72/Wvvus5SWzXQ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topLeftCell="A13" zoomScale="80" zoomScaleNormal="80" zoomScaleSheetLayoutView="80" workbookViewId="0">
      <selection activeCell="D13" sqref="D13"/>
    </sheetView>
  </sheetViews>
  <sheetFormatPr defaultColWidth="9" defaultRowHeight="13.2" x14ac:dyDescent="0.2"/>
  <cols>
    <col min="1" max="1" width="9" style="35"/>
    <col min="2" max="2" width="27.6640625" style="35" customWidth="1"/>
    <col min="3" max="4" width="8.33203125" style="35" bestFit="1" customWidth="1"/>
    <col min="5" max="5" width="8.6640625" style="35" customWidth="1"/>
    <col min="6" max="8" width="8.33203125" style="35" customWidth="1"/>
    <col min="9" max="14" width="7.33203125" style="35" customWidth="1"/>
    <col min="15" max="17" width="6.33203125" style="35" customWidth="1"/>
    <col min="18" max="20" width="8.33203125" style="35" customWidth="1"/>
    <col min="21" max="16384" width="9" style="35"/>
  </cols>
  <sheetData>
    <row r="1" spans="1:22" ht="23.25" customHeight="1" x14ac:dyDescent="0.2">
      <c r="A1" s="75" t="s">
        <v>34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2" ht="21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7.25" customHeight="1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ht="27.6" customHeight="1" x14ac:dyDescent="0.2">
      <c r="A4" s="77" t="s">
        <v>0</v>
      </c>
      <c r="B4" s="79" t="s">
        <v>1</v>
      </c>
      <c r="C4" s="81" t="s">
        <v>5</v>
      </c>
      <c r="D4" s="82"/>
      <c r="E4" s="83"/>
      <c r="F4" s="81" t="s">
        <v>6</v>
      </c>
      <c r="G4" s="82"/>
      <c r="H4" s="83"/>
      <c r="I4" s="81" t="s">
        <v>24</v>
      </c>
      <c r="J4" s="82"/>
      <c r="K4" s="83"/>
      <c r="L4" s="84" t="s">
        <v>7</v>
      </c>
      <c r="M4" s="85"/>
      <c r="N4" s="86"/>
      <c r="O4" s="81" t="s">
        <v>25</v>
      </c>
      <c r="P4" s="82"/>
      <c r="Q4" s="83"/>
      <c r="R4" s="81" t="s">
        <v>26</v>
      </c>
      <c r="S4" s="82"/>
      <c r="T4" s="83"/>
    </row>
    <row r="5" spans="1:22" ht="16.5" customHeight="1" x14ac:dyDescent="0.2">
      <c r="A5" s="78"/>
      <c r="B5" s="80"/>
      <c r="C5" s="61" t="s">
        <v>2</v>
      </c>
      <c r="D5" s="37" t="s">
        <v>3</v>
      </c>
      <c r="E5" s="38" t="s">
        <v>18</v>
      </c>
      <c r="F5" s="61" t="s">
        <v>2</v>
      </c>
      <c r="G5" s="37" t="s">
        <v>3</v>
      </c>
      <c r="H5" s="38" t="s">
        <v>19</v>
      </c>
      <c r="I5" s="61" t="s">
        <v>2</v>
      </c>
      <c r="J5" s="37" t="s">
        <v>3</v>
      </c>
      <c r="K5" s="38" t="s">
        <v>19</v>
      </c>
      <c r="L5" s="61" t="s">
        <v>2</v>
      </c>
      <c r="M5" s="37" t="s">
        <v>3</v>
      </c>
      <c r="N5" s="38" t="s">
        <v>19</v>
      </c>
      <c r="O5" s="61" t="s">
        <v>2</v>
      </c>
      <c r="P5" s="37" t="s">
        <v>3</v>
      </c>
      <c r="Q5" s="38" t="s">
        <v>19</v>
      </c>
      <c r="R5" s="61" t="s">
        <v>2</v>
      </c>
      <c r="S5" s="37" t="s">
        <v>3</v>
      </c>
      <c r="T5" s="38" t="s">
        <v>21</v>
      </c>
    </row>
    <row r="6" spans="1:22" ht="16.5" customHeight="1" x14ac:dyDescent="0.2">
      <c r="A6" s="36" t="s">
        <v>37</v>
      </c>
      <c r="B6" s="39" t="s">
        <v>227</v>
      </c>
      <c r="C6" s="40">
        <v>2125</v>
      </c>
      <c r="D6" s="41">
        <v>2285</v>
      </c>
      <c r="E6" s="41">
        <v>4410</v>
      </c>
      <c r="F6" s="40">
        <v>854</v>
      </c>
      <c r="G6" s="41">
        <v>963</v>
      </c>
      <c r="H6" s="42">
        <v>1817</v>
      </c>
      <c r="I6" s="43">
        <v>636</v>
      </c>
      <c r="J6" s="41">
        <v>681</v>
      </c>
      <c r="K6" s="42">
        <v>1317</v>
      </c>
      <c r="L6" s="33">
        <v>215</v>
      </c>
      <c r="M6" s="34">
        <v>281</v>
      </c>
      <c r="N6" s="42">
        <v>496</v>
      </c>
      <c r="O6" s="40">
        <v>3</v>
      </c>
      <c r="P6" s="44">
        <v>1</v>
      </c>
      <c r="Q6" s="42">
        <v>4</v>
      </c>
      <c r="R6" s="45">
        <f>IF(I6="","",F6/C6)</f>
        <v>0.40188235294117647</v>
      </c>
      <c r="S6" s="46">
        <f t="shared" ref="S6:T38" si="0">IF(J6="","",G6/D6)</f>
        <v>0.42144420131291027</v>
      </c>
      <c r="T6" s="47">
        <f t="shared" si="0"/>
        <v>0.41201814058956915</v>
      </c>
      <c r="U6" s="48"/>
      <c r="V6" s="48"/>
    </row>
    <row r="7" spans="1:22" ht="16.5" customHeight="1" x14ac:dyDescent="0.2">
      <c r="A7" s="36" t="s">
        <v>38</v>
      </c>
      <c r="B7" s="39" t="s">
        <v>228</v>
      </c>
      <c r="C7" s="40">
        <v>1351</v>
      </c>
      <c r="D7" s="41">
        <v>1328</v>
      </c>
      <c r="E7" s="41">
        <v>2679</v>
      </c>
      <c r="F7" s="40">
        <v>457</v>
      </c>
      <c r="G7" s="41">
        <v>512</v>
      </c>
      <c r="H7" s="42">
        <v>969</v>
      </c>
      <c r="I7" s="43">
        <v>307</v>
      </c>
      <c r="J7" s="41">
        <v>325</v>
      </c>
      <c r="K7" s="42">
        <v>632</v>
      </c>
      <c r="L7" s="33">
        <v>149</v>
      </c>
      <c r="M7" s="34">
        <v>186</v>
      </c>
      <c r="N7" s="42">
        <v>335</v>
      </c>
      <c r="O7" s="40">
        <v>1</v>
      </c>
      <c r="P7" s="44">
        <v>1</v>
      </c>
      <c r="Q7" s="42">
        <v>2</v>
      </c>
      <c r="R7" s="45">
        <f t="shared" ref="R7:R38" si="1">IF(I7="","",F7/C7)</f>
        <v>0.33826794966691337</v>
      </c>
      <c r="S7" s="46">
        <f t="shared" si="0"/>
        <v>0.38554216867469882</v>
      </c>
      <c r="T7" s="47">
        <f t="shared" si="0"/>
        <v>0.36170212765957449</v>
      </c>
      <c r="U7" s="48"/>
      <c r="V7" s="48"/>
    </row>
    <row r="8" spans="1:22" ht="16.5" customHeight="1" x14ac:dyDescent="0.2">
      <c r="A8" s="36" t="s">
        <v>39</v>
      </c>
      <c r="B8" s="39" t="s">
        <v>229</v>
      </c>
      <c r="C8" s="40">
        <v>1605</v>
      </c>
      <c r="D8" s="41">
        <v>1626</v>
      </c>
      <c r="E8" s="41">
        <v>3231</v>
      </c>
      <c r="F8" s="40">
        <v>700</v>
      </c>
      <c r="G8" s="41">
        <v>670</v>
      </c>
      <c r="H8" s="42">
        <v>1370</v>
      </c>
      <c r="I8" s="43">
        <v>567</v>
      </c>
      <c r="J8" s="41">
        <v>529</v>
      </c>
      <c r="K8" s="42">
        <v>1096</v>
      </c>
      <c r="L8" s="33">
        <v>132</v>
      </c>
      <c r="M8" s="34">
        <v>140</v>
      </c>
      <c r="N8" s="42">
        <v>272</v>
      </c>
      <c r="O8" s="40">
        <v>1</v>
      </c>
      <c r="P8" s="44">
        <v>1</v>
      </c>
      <c r="Q8" s="42">
        <v>2</v>
      </c>
      <c r="R8" s="45">
        <f t="shared" si="1"/>
        <v>0.43613707165109034</v>
      </c>
      <c r="S8" s="46">
        <f t="shared" si="0"/>
        <v>0.41205412054120544</v>
      </c>
      <c r="T8" s="47">
        <f t="shared" si="0"/>
        <v>0.42401733209532655</v>
      </c>
      <c r="U8" s="48"/>
      <c r="V8" s="48"/>
    </row>
    <row r="9" spans="1:22" ht="16.5" customHeight="1" x14ac:dyDescent="0.2">
      <c r="A9" s="36" t="s">
        <v>40</v>
      </c>
      <c r="B9" s="39" t="s">
        <v>230</v>
      </c>
      <c r="C9" s="40">
        <v>2709</v>
      </c>
      <c r="D9" s="41">
        <v>2628</v>
      </c>
      <c r="E9" s="41">
        <v>5337</v>
      </c>
      <c r="F9" s="40">
        <v>1057</v>
      </c>
      <c r="G9" s="41">
        <v>1017</v>
      </c>
      <c r="H9" s="42">
        <v>2074</v>
      </c>
      <c r="I9" s="43">
        <v>788</v>
      </c>
      <c r="J9" s="41">
        <v>693</v>
      </c>
      <c r="K9" s="42">
        <v>1481</v>
      </c>
      <c r="L9" s="33">
        <v>266</v>
      </c>
      <c r="M9" s="34">
        <v>320</v>
      </c>
      <c r="N9" s="42">
        <v>586</v>
      </c>
      <c r="O9" s="40">
        <v>3</v>
      </c>
      <c r="P9" s="44">
        <v>4</v>
      </c>
      <c r="Q9" s="42">
        <v>7</v>
      </c>
      <c r="R9" s="45">
        <f t="shared" si="1"/>
        <v>0.39018087855297157</v>
      </c>
      <c r="S9" s="46">
        <f t="shared" si="0"/>
        <v>0.38698630136986301</v>
      </c>
      <c r="T9" s="47">
        <f t="shared" si="0"/>
        <v>0.38860783211542066</v>
      </c>
      <c r="U9" s="48"/>
      <c r="V9" s="48"/>
    </row>
    <row r="10" spans="1:22" ht="16.5" customHeight="1" x14ac:dyDescent="0.2">
      <c r="A10" s="36" t="s">
        <v>41</v>
      </c>
      <c r="B10" s="39" t="s">
        <v>231</v>
      </c>
      <c r="C10" s="40">
        <v>3364</v>
      </c>
      <c r="D10" s="41">
        <v>3258</v>
      </c>
      <c r="E10" s="41">
        <v>6622</v>
      </c>
      <c r="F10" s="40">
        <v>1322</v>
      </c>
      <c r="G10" s="41">
        <v>1336</v>
      </c>
      <c r="H10" s="42">
        <v>2658</v>
      </c>
      <c r="I10" s="43">
        <v>915</v>
      </c>
      <c r="J10" s="41">
        <v>866</v>
      </c>
      <c r="K10" s="42">
        <v>1781</v>
      </c>
      <c r="L10" s="33">
        <v>407</v>
      </c>
      <c r="M10" s="34">
        <v>470</v>
      </c>
      <c r="N10" s="42">
        <v>877</v>
      </c>
      <c r="O10" s="40">
        <v>0</v>
      </c>
      <c r="P10" s="44">
        <v>0</v>
      </c>
      <c r="Q10" s="42">
        <v>0</v>
      </c>
      <c r="R10" s="45">
        <f t="shared" si="1"/>
        <v>0.3929845422116528</v>
      </c>
      <c r="S10" s="46">
        <f t="shared" si="0"/>
        <v>0.41006752608962554</v>
      </c>
      <c r="T10" s="47">
        <f t="shared" si="0"/>
        <v>0.40138930836605258</v>
      </c>
      <c r="U10" s="48"/>
      <c r="V10" s="48"/>
    </row>
    <row r="11" spans="1:22" ht="16.5" customHeight="1" x14ac:dyDescent="0.2">
      <c r="A11" s="36" t="s">
        <v>42</v>
      </c>
      <c r="B11" s="39" t="s">
        <v>232</v>
      </c>
      <c r="C11" s="40">
        <v>2820</v>
      </c>
      <c r="D11" s="41">
        <v>2813</v>
      </c>
      <c r="E11" s="41">
        <v>5633</v>
      </c>
      <c r="F11" s="40">
        <v>1017</v>
      </c>
      <c r="G11" s="41">
        <v>1065</v>
      </c>
      <c r="H11" s="42">
        <v>2082</v>
      </c>
      <c r="I11" s="43">
        <v>675</v>
      </c>
      <c r="J11" s="41">
        <v>687</v>
      </c>
      <c r="K11" s="42">
        <v>1362</v>
      </c>
      <c r="L11" s="33">
        <v>340</v>
      </c>
      <c r="M11" s="34">
        <v>378</v>
      </c>
      <c r="N11" s="42">
        <v>718</v>
      </c>
      <c r="O11" s="40">
        <v>2</v>
      </c>
      <c r="P11" s="44">
        <v>0</v>
      </c>
      <c r="Q11" s="42">
        <v>2</v>
      </c>
      <c r="R11" s="45">
        <f t="shared" si="1"/>
        <v>0.36063829787234042</v>
      </c>
      <c r="S11" s="46">
        <f t="shared" si="0"/>
        <v>0.37859936011375755</v>
      </c>
      <c r="T11" s="47">
        <f t="shared" si="0"/>
        <v>0.3696076690928457</v>
      </c>
      <c r="U11" s="48"/>
      <c r="V11" s="48"/>
    </row>
    <row r="12" spans="1:22" ht="16.5" customHeight="1" x14ac:dyDescent="0.2">
      <c r="A12" s="36" t="s">
        <v>43</v>
      </c>
      <c r="B12" s="39" t="s">
        <v>233</v>
      </c>
      <c r="C12" s="40">
        <v>2130</v>
      </c>
      <c r="D12" s="41">
        <v>2205</v>
      </c>
      <c r="E12" s="41">
        <v>4335</v>
      </c>
      <c r="F12" s="40">
        <v>808</v>
      </c>
      <c r="G12" s="41">
        <v>827</v>
      </c>
      <c r="H12" s="42">
        <v>1635</v>
      </c>
      <c r="I12" s="43">
        <v>386</v>
      </c>
      <c r="J12" s="41">
        <v>331</v>
      </c>
      <c r="K12" s="42">
        <v>717</v>
      </c>
      <c r="L12" s="33">
        <v>422</v>
      </c>
      <c r="M12" s="34">
        <v>496</v>
      </c>
      <c r="N12" s="42">
        <v>918</v>
      </c>
      <c r="O12" s="40">
        <v>0</v>
      </c>
      <c r="P12" s="44">
        <v>0</v>
      </c>
      <c r="Q12" s="42">
        <v>0</v>
      </c>
      <c r="R12" s="45">
        <f t="shared" si="1"/>
        <v>0.37934272300469485</v>
      </c>
      <c r="S12" s="46">
        <f t="shared" si="0"/>
        <v>0.3750566893424036</v>
      </c>
      <c r="T12" s="47">
        <f t="shared" si="0"/>
        <v>0.37716262975778547</v>
      </c>
      <c r="U12" s="48"/>
      <c r="V12" s="48"/>
    </row>
    <row r="13" spans="1:22" ht="16.5" customHeight="1" x14ac:dyDescent="0.2">
      <c r="A13" s="36" t="s">
        <v>44</v>
      </c>
      <c r="B13" s="39" t="s">
        <v>234</v>
      </c>
      <c r="C13" s="40">
        <v>2797</v>
      </c>
      <c r="D13" s="41">
        <v>2688</v>
      </c>
      <c r="E13" s="41">
        <v>5485</v>
      </c>
      <c r="F13" s="40">
        <v>1079</v>
      </c>
      <c r="G13" s="41">
        <v>1079</v>
      </c>
      <c r="H13" s="42">
        <v>2158</v>
      </c>
      <c r="I13" s="43">
        <v>807</v>
      </c>
      <c r="J13" s="41">
        <v>764</v>
      </c>
      <c r="K13" s="42">
        <v>1571</v>
      </c>
      <c r="L13" s="33">
        <v>271</v>
      </c>
      <c r="M13" s="34">
        <v>314</v>
      </c>
      <c r="N13" s="42">
        <v>585</v>
      </c>
      <c r="O13" s="40">
        <v>1</v>
      </c>
      <c r="P13" s="44">
        <v>1</v>
      </c>
      <c r="Q13" s="42">
        <v>2</v>
      </c>
      <c r="R13" s="45">
        <f t="shared" si="1"/>
        <v>0.38577046835895601</v>
      </c>
      <c r="S13" s="46">
        <f t="shared" si="0"/>
        <v>0.40141369047619047</v>
      </c>
      <c r="T13" s="47">
        <f t="shared" si="0"/>
        <v>0.393436645396536</v>
      </c>
      <c r="U13" s="48"/>
      <c r="V13" s="48"/>
    </row>
    <row r="14" spans="1:22" ht="16.5" customHeight="1" x14ac:dyDescent="0.2">
      <c r="A14" s="36" t="s">
        <v>45</v>
      </c>
      <c r="B14" s="39" t="s">
        <v>235</v>
      </c>
      <c r="C14" s="40">
        <v>2608</v>
      </c>
      <c r="D14" s="41">
        <v>2504</v>
      </c>
      <c r="E14" s="41">
        <v>5112</v>
      </c>
      <c r="F14" s="40">
        <v>866</v>
      </c>
      <c r="G14" s="41">
        <v>844</v>
      </c>
      <c r="H14" s="42">
        <v>1710</v>
      </c>
      <c r="I14" s="43">
        <v>656</v>
      </c>
      <c r="J14" s="41">
        <v>603</v>
      </c>
      <c r="K14" s="42">
        <v>1259</v>
      </c>
      <c r="L14" s="33">
        <v>209</v>
      </c>
      <c r="M14" s="34">
        <v>238</v>
      </c>
      <c r="N14" s="42">
        <v>447</v>
      </c>
      <c r="O14" s="40">
        <v>1</v>
      </c>
      <c r="P14" s="44">
        <v>3</v>
      </c>
      <c r="Q14" s="42">
        <v>4</v>
      </c>
      <c r="R14" s="45">
        <f t="shared" si="1"/>
        <v>0.33205521472392641</v>
      </c>
      <c r="S14" s="46">
        <f t="shared" si="0"/>
        <v>0.33706070287539935</v>
      </c>
      <c r="T14" s="47">
        <f t="shared" si="0"/>
        <v>0.33450704225352113</v>
      </c>
      <c r="U14" s="48"/>
      <c r="V14" s="48"/>
    </row>
    <row r="15" spans="1:22" ht="16.5" customHeight="1" x14ac:dyDescent="0.2">
      <c r="A15" s="36" t="s">
        <v>56</v>
      </c>
      <c r="B15" s="39" t="s">
        <v>236</v>
      </c>
      <c r="C15" s="40">
        <v>2660</v>
      </c>
      <c r="D15" s="41">
        <v>2508</v>
      </c>
      <c r="E15" s="41">
        <v>5168</v>
      </c>
      <c r="F15" s="40">
        <v>902</v>
      </c>
      <c r="G15" s="41">
        <v>919</v>
      </c>
      <c r="H15" s="42">
        <v>1821</v>
      </c>
      <c r="I15" s="43">
        <v>700</v>
      </c>
      <c r="J15" s="41">
        <v>670</v>
      </c>
      <c r="K15" s="42">
        <v>1370</v>
      </c>
      <c r="L15" s="33">
        <v>200</v>
      </c>
      <c r="M15" s="34">
        <v>248</v>
      </c>
      <c r="N15" s="42">
        <v>448</v>
      </c>
      <c r="O15" s="40">
        <v>2</v>
      </c>
      <c r="P15" s="44">
        <v>1</v>
      </c>
      <c r="Q15" s="42">
        <v>3</v>
      </c>
      <c r="R15" s="45">
        <f t="shared" si="1"/>
        <v>0.33909774436090223</v>
      </c>
      <c r="S15" s="46">
        <f t="shared" si="0"/>
        <v>0.36642743221690588</v>
      </c>
      <c r="T15" s="47">
        <f t="shared" si="0"/>
        <v>0.3523606811145511</v>
      </c>
    </row>
    <row r="16" spans="1:22" ht="16.5" customHeight="1" x14ac:dyDescent="0.2">
      <c r="A16" s="36" t="s">
        <v>58</v>
      </c>
      <c r="B16" s="39" t="s">
        <v>237</v>
      </c>
      <c r="C16" s="40">
        <v>1814</v>
      </c>
      <c r="D16" s="41">
        <v>1675</v>
      </c>
      <c r="E16" s="41">
        <v>3489</v>
      </c>
      <c r="F16" s="40">
        <v>559</v>
      </c>
      <c r="G16" s="41">
        <v>534</v>
      </c>
      <c r="H16" s="42">
        <v>1093</v>
      </c>
      <c r="I16" s="43">
        <v>401</v>
      </c>
      <c r="J16" s="41">
        <v>361</v>
      </c>
      <c r="K16" s="42">
        <v>762</v>
      </c>
      <c r="L16" s="33">
        <v>156</v>
      </c>
      <c r="M16" s="34">
        <v>170</v>
      </c>
      <c r="N16" s="42">
        <v>326</v>
      </c>
      <c r="O16" s="40">
        <v>2</v>
      </c>
      <c r="P16" s="44">
        <v>3</v>
      </c>
      <c r="Q16" s="42">
        <v>5</v>
      </c>
      <c r="R16" s="45">
        <f t="shared" si="1"/>
        <v>0.30815876515986768</v>
      </c>
      <c r="S16" s="46">
        <f t="shared" si="0"/>
        <v>0.31880597014925371</v>
      </c>
      <c r="T16" s="47">
        <f t="shared" si="0"/>
        <v>0.31327027801662366</v>
      </c>
    </row>
    <row r="17" spans="1:20" ht="16.5" customHeight="1" x14ac:dyDescent="0.2">
      <c r="A17" s="36" t="s">
        <v>60</v>
      </c>
      <c r="B17" s="39" t="s">
        <v>238</v>
      </c>
      <c r="C17" s="40">
        <v>3628</v>
      </c>
      <c r="D17" s="41">
        <v>3438</v>
      </c>
      <c r="E17" s="41">
        <v>7066</v>
      </c>
      <c r="F17" s="40">
        <v>1185</v>
      </c>
      <c r="G17" s="41">
        <v>1147</v>
      </c>
      <c r="H17" s="42">
        <v>2332</v>
      </c>
      <c r="I17" s="43">
        <v>929</v>
      </c>
      <c r="J17" s="41">
        <v>854</v>
      </c>
      <c r="K17" s="42">
        <v>1783</v>
      </c>
      <c r="L17" s="33">
        <v>256</v>
      </c>
      <c r="M17" s="34">
        <v>292</v>
      </c>
      <c r="N17" s="42">
        <v>548</v>
      </c>
      <c r="O17" s="40">
        <v>0</v>
      </c>
      <c r="P17" s="44">
        <v>1</v>
      </c>
      <c r="Q17" s="42">
        <v>1</v>
      </c>
      <c r="R17" s="45">
        <f t="shared" si="1"/>
        <v>0.32662624035281146</v>
      </c>
      <c r="S17" s="46">
        <f t="shared" si="0"/>
        <v>0.33362420011634669</v>
      </c>
      <c r="T17" s="47">
        <f t="shared" si="0"/>
        <v>0.33003113501273706</v>
      </c>
    </row>
    <row r="18" spans="1:20" ht="16.5" customHeight="1" x14ac:dyDescent="0.2">
      <c r="A18" s="36" t="s">
        <v>62</v>
      </c>
      <c r="B18" s="39" t="s">
        <v>239</v>
      </c>
      <c r="C18" s="40">
        <v>2493</v>
      </c>
      <c r="D18" s="41">
        <v>2544</v>
      </c>
      <c r="E18" s="41">
        <v>5037</v>
      </c>
      <c r="F18" s="40">
        <v>919</v>
      </c>
      <c r="G18" s="41">
        <v>943</v>
      </c>
      <c r="H18" s="42">
        <v>1862</v>
      </c>
      <c r="I18" s="43">
        <v>681</v>
      </c>
      <c r="J18" s="41">
        <v>639</v>
      </c>
      <c r="K18" s="42">
        <v>1320</v>
      </c>
      <c r="L18" s="33">
        <v>237</v>
      </c>
      <c r="M18" s="34">
        <v>303</v>
      </c>
      <c r="N18" s="42">
        <v>540</v>
      </c>
      <c r="O18" s="40">
        <v>1</v>
      </c>
      <c r="P18" s="44">
        <v>1</v>
      </c>
      <c r="Q18" s="42">
        <v>2</v>
      </c>
      <c r="R18" s="45">
        <f t="shared" si="1"/>
        <v>0.36863217007621341</v>
      </c>
      <c r="S18" s="46">
        <f t="shared" si="0"/>
        <v>0.3706761006289308</v>
      </c>
      <c r="T18" s="47">
        <f t="shared" si="0"/>
        <v>0.36966448282707959</v>
      </c>
    </row>
    <row r="19" spans="1:20" ht="16.5" customHeight="1" x14ac:dyDescent="0.2">
      <c r="A19" s="36" t="s">
        <v>64</v>
      </c>
      <c r="B19" s="39" t="s">
        <v>240</v>
      </c>
      <c r="C19" s="40">
        <v>2543</v>
      </c>
      <c r="D19" s="41">
        <v>2736</v>
      </c>
      <c r="E19" s="41">
        <v>5279</v>
      </c>
      <c r="F19" s="40">
        <v>959</v>
      </c>
      <c r="G19" s="41">
        <v>1093</v>
      </c>
      <c r="H19" s="42">
        <v>2052</v>
      </c>
      <c r="I19" s="43">
        <v>781</v>
      </c>
      <c r="J19" s="41">
        <v>847</v>
      </c>
      <c r="K19" s="42">
        <v>1628</v>
      </c>
      <c r="L19" s="33">
        <v>177</v>
      </c>
      <c r="M19" s="34">
        <v>246</v>
      </c>
      <c r="N19" s="42">
        <v>423</v>
      </c>
      <c r="O19" s="40">
        <v>1</v>
      </c>
      <c r="P19" s="44">
        <v>0</v>
      </c>
      <c r="Q19" s="42">
        <v>1</v>
      </c>
      <c r="R19" s="45">
        <f t="shared" si="1"/>
        <v>0.37711364530082581</v>
      </c>
      <c r="S19" s="46">
        <f t="shared" si="0"/>
        <v>0.39948830409356723</v>
      </c>
      <c r="T19" s="47">
        <f t="shared" si="0"/>
        <v>0.38870998295131653</v>
      </c>
    </row>
    <row r="20" spans="1:20" ht="16.5" customHeight="1" x14ac:dyDescent="0.2">
      <c r="A20" s="36" t="s">
        <v>66</v>
      </c>
      <c r="B20" s="39" t="s">
        <v>241</v>
      </c>
      <c r="C20" s="40">
        <v>999</v>
      </c>
      <c r="D20" s="41">
        <v>996</v>
      </c>
      <c r="E20" s="41">
        <v>1995</v>
      </c>
      <c r="F20" s="40">
        <v>395</v>
      </c>
      <c r="G20" s="41">
        <v>391</v>
      </c>
      <c r="H20" s="42">
        <v>786</v>
      </c>
      <c r="I20" s="40">
        <v>278</v>
      </c>
      <c r="J20" s="41">
        <v>262</v>
      </c>
      <c r="K20" s="42">
        <v>540</v>
      </c>
      <c r="L20" s="33">
        <v>116</v>
      </c>
      <c r="M20" s="34">
        <v>129</v>
      </c>
      <c r="N20" s="42">
        <v>245</v>
      </c>
      <c r="O20" s="40">
        <v>1</v>
      </c>
      <c r="P20" s="44">
        <v>0</v>
      </c>
      <c r="Q20" s="42">
        <v>1</v>
      </c>
      <c r="R20" s="45">
        <f t="shared" si="1"/>
        <v>0.39539539539539542</v>
      </c>
      <c r="S20" s="46">
        <f t="shared" si="0"/>
        <v>0.39257028112449799</v>
      </c>
      <c r="T20" s="47">
        <f t="shared" si="0"/>
        <v>0.39398496240601505</v>
      </c>
    </row>
    <row r="21" spans="1:20" ht="16.5" customHeight="1" x14ac:dyDescent="0.2">
      <c r="A21" s="36" t="s">
        <v>68</v>
      </c>
      <c r="B21" s="39" t="s">
        <v>242</v>
      </c>
      <c r="C21" s="40">
        <v>2032</v>
      </c>
      <c r="D21" s="41">
        <v>1883</v>
      </c>
      <c r="E21" s="41">
        <v>3915</v>
      </c>
      <c r="F21" s="40">
        <v>777</v>
      </c>
      <c r="G21" s="41">
        <v>774</v>
      </c>
      <c r="H21" s="42">
        <v>1551</v>
      </c>
      <c r="I21" s="40">
        <v>544</v>
      </c>
      <c r="J21" s="41">
        <v>501</v>
      </c>
      <c r="K21" s="42">
        <v>1045</v>
      </c>
      <c r="L21" s="33">
        <v>232</v>
      </c>
      <c r="M21" s="34">
        <v>271</v>
      </c>
      <c r="N21" s="42">
        <v>503</v>
      </c>
      <c r="O21" s="40">
        <v>1</v>
      </c>
      <c r="P21" s="44">
        <v>2</v>
      </c>
      <c r="Q21" s="42">
        <v>3</v>
      </c>
      <c r="R21" s="45">
        <f t="shared" si="1"/>
        <v>0.38238188976377951</v>
      </c>
      <c r="S21" s="46">
        <f t="shared" si="0"/>
        <v>0.41104620286776422</v>
      </c>
      <c r="T21" s="47">
        <f t="shared" si="0"/>
        <v>0.39616858237547892</v>
      </c>
    </row>
    <row r="22" spans="1:20" ht="16.5" customHeight="1" x14ac:dyDescent="0.2">
      <c r="A22" s="36" t="s">
        <v>70</v>
      </c>
      <c r="B22" s="39" t="s">
        <v>243</v>
      </c>
      <c r="C22" s="40">
        <v>1716</v>
      </c>
      <c r="D22" s="41">
        <v>1800</v>
      </c>
      <c r="E22" s="41">
        <v>3516</v>
      </c>
      <c r="F22" s="40">
        <v>613</v>
      </c>
      <c r="G22" s="41">
        <v>625</v>
      </c>
      <c r="H22" s="42">
        <v>1238</v>
      </c>
      <c r="I22" s="40">
        <v>399</v>
      </c>
      <c r="J22" s="41">
        <v>374</v>
      </c>
      <c r="K22" s="42">
        <v>773</v>
      </c>
      <c r="L22" s="33">
        <v>212</v>
      </c>
      <c r="M22" s="34">
        <v>250</v>
      </c>
      <c r="N22" s="42">
        <v>462</v>
      </c>
      <c r="O22" s="40">
        <v>2</v>
      </c>
      <c r="P22" s="44">
        <v>1</v>
      </c>
      <c r="Q22" s="42">
        <v>3</v>
      </c>
      <c r="R22" s="45">
        <f t="shared" si="1"/>
        <v>0.3572261072261072</v>
      </c>
      <c r="S22" s="46">
        <f t="shared" si="0"/>
        <v>0.34722222222222221</v>
      </c>
      <c r="T22" s="47">
        <f t="shared" si="0"/>
        <v>0.35210466439135379</v>
      </c>
    </row>
    <row r="23" spans="1:20" ht="16.5" customHeight="1" x14ac:dyDescent="0.2">
      <c r="A23" s="36" t="s">
        <v>72</v>
      </c>
      <c r="B23" s="39" t="s">
        <v>244</v>
      </c>
      <c r="C23" s="40">
        <v>2225</v>
      </c>
      <c r="D23" s="41">
        <v>2161</v>
      </c>
      <c r="E23" s="41">
        <v>4386</v>
      </c>
      <c r="F23" s="40">
        <v>858</v>
      </c>
      <c r="G23" s="41">
        <v>820</v>
      </c>
      <c r="H23" s="42">
        <v>1678</v>
      </c>
      <c r="I23" s="40">
        <v>595</v>
      </c>
      <c r="J23" s="41">
        <v>517</v>
      </c>
      <c r="K23" s="42">
        <v>1112</v>
      </c>
      <c r="L23" s="33">
        <v>262</v>
      </c>
      <c r="M23" s="34">
        <v>303</v>
      </c>
      <c r="N23" s="42">
        <v>565</v>
      </c>
      <c r="O23" s="40">
        <v>1</v>
      </c>
      <c r="P23" s="44">
        <v>0</v>
      </c>
      <c r="Q23" s="42">
        <v>1</v>
      </c>
      <c r="R23" s="45">
        <f t="shared" si="1"/>
        <v>0.38561797752808991</v>
      </c>
      <c r="S23" s="46">
        <f t="shared" si="0"/>
        <v>0.37945395650161962</v>
      </c>
      <c r="T23" s="47">
        <f t="shared" si="0"/>
        <v>0.38258093935248516</v>
      </c>
    </row>
    <row r="24" spans="1:20" ht="16.5" customHeight="1" x14ac:dyDescent="0.2">
      <c r="A24" s="36" t="s">
        <v>74</v>
      </c>
      <c r="B24" s="39" t="s">
        <v>245</v>
      </c>
      <c r="C24" s="40">
        <v>1751</v>
      </c>
      <c r="D24" s="41">
        <v>1723</v>
      </c>
      <c r="E24" s="41">
        <v>3474</v>
      </c>
      <c r="F24" s="40">
        <v>692</v>
      </c>
      <c r="G24" s="41">
        <v>696</v>
      </c>
      <c r="H24" s="42">
        <v>1388</v>
      </c>
      <c r="I24" s="40">
        <v>566</v>
      </c>
      <c r="J24" s="41">
        <v>542</v>
      </c>
      <c r="K24" s="42">
        <v>1108</v>
      </c>
      <c r="L24" s="33">
        <v>126</v>
      </c>
      <c r="M24" s="34">
        <v>151</v>
      </c>
      <c r="N24" s="42">
        <v>277</v>
      </c>
      <c r="O24" s="40">
        <v>0</v>
      </c>
      <c r="P24" s="44">
        <v>3</v>
      </c>
      <c r="Q24" s="42">
        <v>3</v>
      </c>
      <c r="R24" s="45">
        <f t="shared" si="1"/>
        <v>0.39520274129069105</v>
      </c>
      <c r="S24" s="46">
        <f t="shared" si="0"/>
        <v>0.40394660475914101</v>
      </c>
      <c r="T24" s="47">
        <f t="shared" si="0"/>
        <v>0.39953943580886586</v>
      </c>
    </row>
    <row r="25" spans="1:20" ht="16.5" customHeight="1" x14ac:dyDescent="0.2">
      <c r="A25" s="36" t="s">
        <v>95</v>
      </c>
      <c r="B25" s="39" t="s">
        <v>246</v>
      </c>
      <c r="C25" s="40">
        <v>2914</v>
      </c>
      <c r="D25" s="41">
        <v>2848</v>
      </c>
      <c r="E25" s="41">
        <v>5762</v>
      </c>
      <c r="F25" s="40">
        <v>994</v>
      </c>
      <c r="G25" s="41">
        <v>1010</v>
      </c>
      <c r="H25" s="42">
        <v>2004</v>
      </c>
      <c r="I25" s="40">
        <v>808</v>
      </c>
      <c r="J25" s="41">
        <v>797</v>
      </c>
      <c r="K25" s="42">
        <v>1605</v>
      </c>
      <c r="L25" s="33">
        <v>186</v>
      </c>
      <c r="M25" s="34">
        <v>210</v>
      </c>
      <c r="N25" s="42">
        <v>396</v>
      </c>
      <c r="O25" s="40">
        <v>0</v>
      </c>
      <c r="P25" s="44">
        <v>3</v>
      </c>
      <c r="Q25" s="42">
        <v>3</v>
      </c>
      <c r="R25" s="45">
        <f t="shared" si="1"/>
        <v>0.34111187371310914</v>
      </c>
      <c r="S25" s="46">
        <f t="shared" si="0"/>
        <v>0.35463483146067415</v>
      </c>
      <c r="T25" s="47">
        <f t="shared" si="0"/>
        <v>0.34779590419993056</v>
      </c>
    </row>
    <row r="26" spans="1:20" ht="16.5" customHeight="1" x14ac:dyDescent="0.2">
      <c r="A26" s="36" t="s">
        <v>97</v>
      </c>
      <c r="B26" s="39" t="s">
        <v>247</v>
      </c>
      <c r="C26" s="40">
        <v>1682</v>
      </c>
      <c r="D26" s="41">
        <v>1708</v>
      </c>
      <c r="E26" s="41">
        <v>3390</v>
      </c>
      <c r="F26" s="40">
        <v>496</v>
      </c>
      <c r="G26" s="41">
        <v>556</v>
      </c>
      <c r="H26" s="42">
        <v>1052</v>
      </c>
      <c r="I26" s="40">
        <v>420</v>
      </c>
      <c r="J26" s="41">
        <v>432</v>
      </c>
      <c r="K26" s="42">
        <v>852</v>
      </c>
      <c r="L26" s="33">
        <v>75</v>
      </c>
      <c r="M26" s="34">
        <v>123</v>
      </c>
      <c r="N26" s="42">
        <v>198</v>
      </c>
      <c r="O26" s="40">
        <v>1</v>
      </c>
      <c r="P26" s="44">
        <v>1</v>
      </c>
      <c r="Q26" s="42">
        <v>2</v>
      </c>
      <c r="R26" s="45">
        <f t="shared" si="1"/>
        <v>0.29488703923900117</v>
      </c>
      <c r="S26" s="46">
        <f t="shared" si="0"/>
        <v>0.32552693208430911</v>
      </c>
      <c r="T26" s="47">
        <f t="shared" si="0"/>
        <v>0.31032448377581123</v>
      </c>
    </row>
    <row r="27" spans="1:20" ht="16.5" customHeight="1" x14ac:dyDescent="0.2">
      <c r="A27" s="36" t="s">
        <v>99</v>
      </c>
      <c r="B27" s="39" t="s">
        <v>248</v>
      </c>
      <c r="C27" s="40">
        <v>2209</v>
      </c>
      <c r="D27" s="41">
        <v>2180</v>
      </c>
      <c r="E27" s="41">
        <v>4389</v>
      </c>
      <c r="F27" s="40">
        <v>887</v>
      </c>
      <c r="G27" s="41">
        <v>847</v>
      </c>
      <c r="H27" s="42">
        <v>1734</v>
      </c>
      <c r="I27" s="40">
        <v>747</v>
      </c>
      <c r="J27" s="41">
        <v>682</v>
      </c>
      <c r="K27" s="42">
        <v>1429</v>
      </c>
      <c r="L27" s="33">
        <v>138</v>
      </c>
      <c r="M27" s="34">
        <v>164</v>
      </c>
      <c r="N27" s="42">
        <v>302</v>
      </c>
      <c r="O27" s="40">
        <v>2</v>
      </c>
      <c r="P27" s="44">
        <v>1</v>
      </c>
      <c r="Q27" s="42">
        <v>3</v>
      </c>
      <c r="R27" s="45">
        <f t="shared" si="1"/>
        <v>0.40153915799004075</v>
      </c>
      <c r="S27" s="46">
        <f t="shared" si="0"/>
        <v>0.3885321100917431</v>
      </c>
      <c r="T27" s="47">
        <f t="shared" si="0"/>
        <v>0.39507860560492142</v>
      </c>
    </row>
    <row r="28" spans="1:20" ht="16.5" customHeight="1" x14ac:dyDescent="0.2">
      <c r="A28" s="36" t="s">
        <v>101</v>
      </c>
      <c r="B28" s="39" t="s">
        <v>249</v>
      </c>
      <c r="C28" s="40">
        <v>1283</v>
      </c>
      <c r="D28" s="41">
        <v>1219</v>
      </c>
      <c r="E28" s="41">
        <v>2502</v>
      </c>
      <c r="F28" s="40">
        <v>437</v>
      </c>
      <c r="G28" s="41">
        <v>458</v>
      </c>
      <c r="H28" s="42">
        <v>895</v>
      </c>
      <c r="I28" s="40">
        <v>368</v>
      </c>
      <c r="J28" s="41">
        <v>370</v>
      </c>
      <c r="K28" s="42">
        <v>738</v>
      </c>
      <c r="L28" s="33">
        <v>69</v>
      </c>
      <c r="M28" s="34">
        <v>88</v>
      </c>
      <c r="N28" s="42">
        <v>157</v>
      </c>
      <c r="O28" s="40">
        <v>0</v>
      </c>
      <c r="P28" s="44">
        <v>0</v>
      </c>
      <c r="Q28" s="42">
        <v>0</v>
      </c>
      <c r="R28" s="45">
        <f t="shared" si="1"/>
        <v>0.34060795011691347</v>
      </c>
      <c r="S28" s="46">
        <f t="shared" si="0"/>
        <v>0.37571780147662021</v>
      </c>
      <c r="T28" s="47">
        <f t="shared" si="0"/>
        <v>0.3577138289368505</v>
      </c>
    </row>
    <row r="29" spans="1:20" ht="16.5" customHeight="1" x14ac:dyDescent="0.2">
      <c r="A29" s="36" t="s">
        <v>103</v>
      </c>
      <c r="B29" s="39" t="s">
        <v>250</v>
      </c>
      <c r="C29" s="40">
        <v>1614</v>
      </c>
      <c r="D29" s="41">
        <v>1519</v>
      </c>
      <c r="E29" s="41">
        <v>3133</v>
      </c>
      <c r="F29" s="40">
        <v>595</v>
      </c>
      <c r="G29" s="41">
        <v>608</v>
      </c>
      <c r="H29" s="42">
        <v>1203</v>
      </c>
      <c r="I29" s="40">
        <v>467</v>
      </c>
      <c r="J29" s="41">
        <v>453</v>
      </c>
      <c r="K29" s="42">
        <v>920</v>
      </c>
      <c r="L29" s="33">
        <v>126</v>
      </c>
      <c r="M29" s="34">
        <v>155</v>
      </c>
      <c r="N29" s="42">
        <v>281</v>
      </c>
      <c r="O29" s="40">
        <v>2</v>
      </c>
      <c r="P29" s="44">
        <v>0</v>
      </c>
      <c r="Q29" s="42">
        <v>2</v>
      </c>
      <c r="R29" s="45">
        <f t="shared" si="1"/>
        <v>0.36864931846344484</v>
      </c>
      <c r="S29" s="46">
        <f t="shared" si="0"/>
        <v>0.40026333113890716</v>
      </c>
      <c r="T29" s="47">
        <f t="shared" si="0"/>
        <v>0.38397701883179064</v>
      </c>
    </row>
    <row r="30" spans="1:20" ht="16.5" customHeight="1" x14ac:dyDescent="0.2">
      <c r="A30" s="36" t="s">
        <v>105</v>
      </c>
      <c r="B30" s="39" t="s">
        <v>251</v>
      </c>
      <c r="C30" s="40">
        <v>3011</v>
      </c>
      <c r="D30" s="41">
        <v>3141</v>
      </c>
      <c r="E30" s="41">
        <v>6152</v>
      </c>
      <c r="F30" s="40">
        <v>1245</v>
      </c>
      <c r="G30" s="41">
        <v>1299</v>
      </c>
      <c r="H30" s="42">
        <v>2544</v>
      </c>
      <c r="I30" s="40">
        <v>1020</v>
      </c>
      <c r="J30" s="41">
        <v>1034</v>
      </c>
      <c r="K30" s="42">
        <v>2054</v>
      </c>
      <c r="L30" s="33">
        <v>225</v>
      </c>
      <c r="M30" s="34">
        <v>263</v>
      </c>
      <c r="N30" s="42">
        <v>488</v>
      </c>
      <c r="O30" s="40">
        <v>0</v>
      </c>
      <c r="P30" s="44">
        <v>2</v>
      </c>
      <c r="Q30" s="42">
        <v>2</v>
      </c>
      <c r="R30" s="45">
        <f t="shared" si="1"/>
        <v>0.4134838923945533</v>
      </c>
      <c r="S30" s="46">
        <f t="shared" si="0"/>
        <v>0.41356255969436484</v>
      </c>
      <c r="T30" s="47">
        <f t="shared" si="0"/>
        <v>0.41352405721716518</v>
      </c>
    </row>
    <row r="31" spans="1:20" ht="16.5" customHeight="1" x14ac:dyDescent="0.2">
      <c r="A31" s="36" t="s">
        <v>154</v>
      </c>
      <c r="B31" s="39" t="s">
        <v>252</v>
      </c>
      <c r="C31" s="40">
        <v>2316</v>
      </c>
      <c r="D31" s="41">
        <v>2290</v>
      </c>
      <c r="E31" s="41">
        <v>4606</v>
      </c>
      <c r="F31" s="40">
        <v>800</v>
      </c>
      <c r="G31" s="41">
        <v>844</v>
      </c>
      <c r="H31" s="42">
        <v>1644</v>
      </c>
      <c r="I31" s="40">
        <v>562</v>
      </c>
      <c r="J31" s="41">
        <v>537</v>
      </c>
      <c r="K31" s="42">
        <v>1099</v>
      </c>
      <c r="L31" s="33">
        <v>235</v>
      </c>
      <c r="M31" s="34">
        <v>306</v>
      </c>
      <c r="N31" s="42">
        <v>541</v>
      </c>
      <c r="O31" s="40">
        <v>3</v>
      </c>
      <c r="P31" s="44">
        <v>1</v>
      </c>
      <c r="Q31" s="42">
        <v>4</v>
      </c>
      <c r="R31" s="45">
        <f t="shared" si="1"/>
        <v>0.34542314335060448</v>
      </c>
      <c r="S31" s="46">
        <f t="shared" si="0"/>
        <v>0.3685589519650655</v>
      </c>
      <c r="T31" s="47">
        <f t="shared" si="0"/>
        <v>0.35692574902301344</v>
      </c>
    </row>
    <row r="32" spans="1:20" ht="16.5" customHeight="1" x14ac:dyDescent="0.2">
      <c r="A32" s="36" t="s">
        <v>156</v>
      </c>
      <c r="B32" s="39" t="s">
        <v>253</v>
      </c>
      <c r="C32" s="40">
        <v>2221</v>
      </c>
      <c r="D32" s="41">
        <v>2281</v>
      </c>
      <c r="E32" s="41">
        <v>4502</v>
      </c>
      <c r="F32" s="40">
        <v>808</v>
      </c>
      <c r="G32" s="41">
        <v>819</v>
      </c>
      <c r="H32" s="42">
        <v>1627</v>
      </c>
      <c r="I32" s="40">
        <v>618</v>
      </c>
      <c r="J32" s="41">
        <v>623</v>
      </c>
      <c r="K32" s="42">
        <v>1241</v>
      </c>
      <c r="L32" s="33">
        <v>187</v>
      </c>
      <c r="M32" s="34">
        <v>196</v>
      </c>
      <c r="N32" s="42">
        <v>383</v>
      </c>
      <c r="O32" s="40">
        <v>3</v>
      </c>
      <c r="P32" s="44">
        <v>0</v>
      </c>
      <c r="Q32" s="42">
        <v>3</v>
      </c>
      <c r="R32" s="45">
        <f t="shared" si="1"/>
        <v>0.36380009004952724</v>
      </c>
      <c r="S32" s="46">
        <f t="shared" si="0"/>
        <v>0.35905304690925033</v>
      </c>
      <c r="T32" s="47">
        <f t="shared" si="0"/>
        <v>0.36139493558418478</v>
      </c>
    </row>
    <row r="33" spans="1:20" ht="16.5" customHeight="1" x14ac:dyDescent="0.2">
      <c r="A33" s="36" t="s">
        <v>158</v>
      </c>
      <c r="B33" s="39" t="s">
        <v>254</v>
      </c>
      <c r="C33" s="40">
        <v>2771</v>
      </c>
      <c r="D33" s="41">
        <v>2889</v>
      </c>
      <c r="E33" s="41">
        <v>5660</v>
      </c>
      <c r="F33" s="40">
        <v>1003</v>
      </c>
      <c r="G33" s="41">
        <v>1030</v>
      </c>
      <c r="H33" s="42">
        <v>2033</v>
      </c>
      <c r="I33" s="40">
        <v>775</v>
      </c>
      <c r="J33" s="41">
        <v>723</v>
      </c>
      <c r="K33" s="42">
        <v>1498</v>
      </c>
      <c r="L33" s="33">
        <v>227</v>
      </c>
      <c r="M33" s="34">
        <v>304</v>
      </c>
      <c r="N33" s="42">
        <v>531</v>
      </c>
      <c r="O33" s="40">
        <v>1</v>
      </c>
      <c r="P33" s="44">
        <v>3</v>
      </c>
      <c r="Q33" s="42">
        <v>4</v>
      </c>
      <c r="R33" s="45">
        <f t="shared" si="1"/>
        <v>0.3619631901840491</v>
      </c>
      <c r="S33" s="46">
        <f t="shared" si="0"/>
        <v>0.35652474904811354</v>
      </c>
      <c r="T33" s="47">
        <f t="shared" si="0"/>
        <v>0.35918727915194348</v>
      </c>
    </row>
    <row r="34" spans="1:20" ht="16.5" customHeight="1" x14ac:dyDescent="0.2">
      <c r="A34" s="36" t="s">
        <v>255</v>
      </c>
      <c r="B34" s="39" t="s">
        <v>256</v>
      </c>
      <c r="C34" s="40">
        <v>2394</v>
      </c>
      <c r="D34" s="41">
        <v>2589</v>
      </c>
      <c r="E34" s="41">
        <v>4983</v>
      </c>
      <c r="F34" s="40">
        <v>946</v>
      </c>
      <c r="G34" s="41">
        <v>1049</v>
      </c>
      <c r="H34" s="42">
        <v>1995</v>
      </c>
      <c r="I34" s="40">
        <v>807</v>
      </c>
      <c r="J34" s="41">
        <v>898</v>
      </c>
      <c r="K34" s="42">
        <v>1705</v>
      </c>
      <c r="L34" s="33">
        <v>138</v>
      </c>
      <c r="M34" s="34">
        <v>150</v>
      </c>
      <c r="N34" s="42">
        <v>288</v>
      </c>
      <c r="O34" s="40">
        <v>1</v>
      </c>
      <c r="P34" s="44">
        <v>1</v>
      </c>
      <c r="Q34" s="42">
        <v>2</v>
      </c>
      <c r="R34" s="45">
        <f t="shared" si="1"/>
        <v>0.39515455304928987</v>
      </c>
      <c r="S34" s="46">
        <f t="shared" si="0"/>
        <v>0.4051757435303206</v>
      </c>
      <c r="T34" s="47">
        <f t="shared" si="0"/>
        <v>0.40036122817579772</v>
      </c>
    </row>
    <row r="35" spans="1:20" ht="16.5" customHeight="1" x14ac:dyDescent="0.2">
      <c r="A35" s="36" t="s">
        <v>257</v>
      </c>
      <c r="B35" s="39" t="s">
        <v>258</v>
      </c>
      <c r="C35" s="40">
        <v>2200</v>
      </c>
      <c r="D35" s="41">
        <v>2386</v>
      </c>
      <c r="E35" s="41">
        <v>4586</v>
      </c>
      <c r="F35" s="40">
        <v>831</v>
      </c>
      <c r="G35" s="41">
        <v>905</v>
      </c>
      <c r="H35" s="42">
        <v>1736</v>
      </c>
      <c r="I35" s="40">
        <v>716</v>
      </c>
      <c r="J35" s="41">
        <v>727</v>
      </c>
      <c r="K35" s="42">
        <v>1443</v>
      </c>
      <c r="L35" s="33">
        <v>113</v>
      </c>
      <c r="M35" s="34">
        <v>175</v>
      </c>
      <c r="N35" s="42">
        <v>288</v>
      </c>
      <c r="O35" s="40">
        <v>2</v>
      </c>
      <c r="P35" s="44">
        <v>3</v>
      </c>
      <c r="Q35" s="42">
        <v>5</v>
      </c>
      <c r="R35" s="45">
        <f t="shared" si="1"/>
        <v>0.37772727272727274</v>
      </c>
      <c r="S35" s="46">
        <f t="shared" si="0"/>
        <v>0.37929589270746017</v>
      </c>
      <c r="T35" s="47">
        <f t="shared" si="0"/>
        <v>0.37854339293501965</v>
      </c>
    </row>
    <row r="36" spans="1:20" ht="16.5" customHeight="1" x14ac:dyDescent="0.2">
      <c r="A36" s="36" t="s">
        <v>259</v>
      </c>
      <c r="B36" s="39" t="s">
        <v>260</v>
      </c>
      <c r="C36" s="40">
        <v>1274</v>
      </c>
      <c r="D36" s="41">
        <v>1364</v>
      </c>
      <c r="E36" s="41">
        <v>2638</v>
      </c>
      <c r="F36" s="40">
        <v>502</v>
      </c>
      <c r="G36" s="41">
        <v>530</v>
      </c>
      <c r="H36" s="42">
        <v>1032</v>
      </c>
      <c r="I36" s="40">
        <v>447</v>
      </c>
      <c r="J36" s="41">
        <v>468</v>
      </c>
      <c r="K36" s="42">
        <v>915</v>
      </c>
      <c r="L36" s="33">
        <v>52</v>
      </c>
      <c r="M36" s="34">
        <v>61</v>
      </c>
      <c r="N36" s="42">
        <v>113</v>
      </c>
      <c r="O36" s="40">
        <v>3</v>
      </c>
      <c r="P36" s="44">
        <v>1</v>
      </c>
      <c r="Q36" s="42">
        <v>4</v>
      </c>
      <c r="R36" s="45">
        <f t="shared" si="1"/>
        <v>0.39403453689167978</v>
      </c>
      <c r="S36" s="46">
        <f t="shared" si="0"/>
        <v>0.38856304985337242</v>
      </c>
      <c r="T36" s="47">
        <f t="shared" si="0"/>
        <v>0.3912054586808188</v>
      </c>
    </row>
    <row r="37" spans="1:20" ht="16.5" customHeight="1" x14ac:dyDescent="0.2">
      <c r="A37" s="36" t="s">
        <v>261</v>
      </c>
      <c r="B37" s="39" t="s">
        <v>262</v>
      </c>
      <c r="C37" s="40">
        <v>1891</v>
      </c>
      <c r="D37" s="41">
        <v>1826</v>
      </c>
      <c r="E37" s="41">
        <v>3717</v>
      </c>
      <c r="F37" s="40">
        <v>696</v>
      </c>
      <c r="G37" s="41">
        <v>730</v>
      </c>
      <c r="H37" s="42">
        <v>1426</v>
      </c>
      <c r="I37" s="40">
        <v>635</v>
      </c>
      <c r="J37" s="41">
        <v>658</v>
      </c>
      <c r="K37" s="42">
        <v>1293</v>
      </c>
      <c r="L37" s="33">
        <v>59</v>
      </c>
      <c r="M37" s="34">
        <v>72</v>
      </c>
      <c r="N37" s="42">
        <v>131</v>
      </c>
      <c r="O37" s="40">
        <v>2</v>
      </c>
      <c r="P37" s="44">
        <v>0</v>
      </c>
      <c r="Q37" s="42">
        <v>2</v>
      </c>
      <c r="R37" s="45">
        <f t="shared" si="1"/>
        <v>0.36805922792173451</v>
      </c>
      <c r="S37" s="46">
        <f t="shared" si="0"/>
        <v>0.39978094194961666</v>
      </c>
      <c r="T37" s="47">
        <f t="shared" si="0"/>
        <v>0.38364272262577348</v>
      </c>
    </row>
    <row r="38" spans="1:20" ht="16.5" customHeight="1" thickBot="1" x14ac:dyDescent="0.25">
      <c r="A38" s="36" t="s">
        <v>263</v>
      </c>
      <c r="B38" s="39" t="s">
        <v>264</v>
      </c>
      <c r="C38" s="40">
        <v>4600</v>
      </c>
      <c r="D38" s="41">
        <v>4677</v>
      </c>
      <c r="E38" s="41">
        <v>9277</v>
      </c>
      <c r="F38" s="40">
        <v>1678</v>
      </c>
      <c r="G38" s="41">
        <v>1721</v>
      </c>
      <c r="H38" s="42">
        <v>3399</v>
      </c>
      <c r="I38" s="40">
        <v>1371</v>
      </c>
      <c r="J38" s="41">
        <v>1313</v>
      </c>
      <c r="K38" s="42">
        <v>2684</v>
      </c>
      <c r="L38" s="33">
        <v>304</v>
      </c>
      <c r="M38" s="34">
        <v>403</v>
      </c>
      <c r="N38" s="42">
        <v>707</v>
      </c>
      <c r="O38" s="40">
        <v>3</v>
      </c>
      <c r="P38" s="44">
        <v>5</v>
      </c>
      <c r="Q38" s="42">
        <v>8</v>
      </c>
      <c r="R38" s="45">
        <f t="shared" si="1"/>
        <v>0.36478260869565216</v>
      </c>
      <c r="S38" s="46">
        <f t="shared" si="0"/>
        <v>0.36797092153089589</v>
      </c>
      <c r="T38" s="47">
        <f t="shared" si="0"/>
        <v>0.36638999676619599</v>
      </c>
    </row>
    <row r="39" spans="1:20" ht="16.5" customHeight="1" thickTop="1" thickBot="1" x14ac:dyDescent="0.25">
      <c r="A39" s="49" t="s">
        <v>20</v>
      </c>
      <c r="B39" s="50"/>
      <c r="C39" s="51">
        <f t="shared" ref="C39:Q39" si="2">SUM(C6:C38)</f>
        <v>75750</v>
      </c>
      <c r="D39" s="52">
        <f t="shared" si="2"/>
        <v>75716</v>
      </c>
      <c r="E39" s="53">
        <f t="shared" si="2"/>
        <v>151466</v>
      </c>
      <c r="F39" s="51">
        <f t="shared" si="2"/>
        <v>27937</v>
      </c>
      <c r="G39" s="52">
        <f t="shared" si="2"/>
        <v>28661</v>
      </c>
      <c r="H39" s="53">
        <f t="shared" si="2"/>
        <v>56598</v>
      </c>
      <c r="I39" s="51">
        <f t="shared" si="2"/>
        <v>21372</v>
      </c>
      <c r="J39" s="52">
        <f t="shared" si="2"/>
        <v>20761</v>
      </c>
      <c r="K39" s="53">
        <f t="shared" si="2"/>
        <v>42133</v>
      </c>
      <c r="L39" s="51">
        <f t="shared" si="2"/>
        <v>6519</v>
      </c>
      <c r="M39" s="52">
        <f t="shared" si="2"/>
        <v>7856</v>
      </c>
      <c r="N39" s="53">
        <f t="shared" si="2"/>
        <v>14375</v>
      </c>
      <c r="O39" s="51">
        <f t="shared" si="2"/>
        <v>46</v>
      </c>
      <c r="P39" s="52">
        <f t="shared" si="2"/>
        <v>44</v>
      </c>
      <c r="Q39" s="53">
        <f t="shared" si="2"/>
        <v>90</v>
      </c>
      <c r="R39" s="54">
        <f>IF(OR(F39=0,C39=0),"",F39/C39)</f>
        <v>0.36880528052805278</v>
      </c>
      <c r="S39" s="55">
        <f>IF(OR(G39=0,D39=0),"",G39/D39)</f>
        <v>0.37853293887685563</v>
      </c>
      <c r="T39" s="56">
        <f>IF(OR(H39=0,E39=0),"",H39/E39)</f>
        <v>0.37366801790500836</v>
      </c>
    </row>
  </sheetData>
  <sheetProtection algorithmName="SHA-512" hashValue="uFa5vZK48MQmYPzAlujgpxDhq40Ve6HCTYITBlb5Q+4mJmgtQ34IFSo9xfu3suDTYfNGWe8vPFpQbf8zmlsm/w==" saltValue="Td8nTz5sYuxqfUXFM4/54w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さいたま市議会議員一般選挙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さいたま市</vt:lpstr>
      <vt:lpstr>西区</vt:lpstr>
      <vt:lpstr>北区</vt:lpstr>
      <vt:lpstr>大宮区</vt:lpstr>
      <vt:lpstr>見沼区</vt:lpstr>
      <vt:lpstr>中央区</vt:lpstr>
      <vt:lpstr>桜区</vt:lpstr>
      <vt:lpstr>浦和区</vt:lpstr>
      <vt:lpstr>南区</vt:lpstr>
      <vt:lpstr>緑区</vt:lpstr>
      <vt:lpstr>岩槻区</vt:lpstr>
      <vt:lpstr>さいたま市!Print_Area</vt:lpstr>
      <vt:lpstr>浦和区!Print_Area</vt:lpstr>
      <vt:lpstr>岩槻区!Print_Area</vt:lpstr>
      <vt:lpstr>見沼区!Print_Area</vt:lpstr>
      <vt:lpstr>桜区!Print_Area</vt:lpstr>
      <vt:lpstr>西区!Print_Area</vt:lpstr>
      <vt:lpstr>大宮区!Print_Area</vt:lpstr>
      <vt:lpstr>中央区!Print_Area</vt:lpstr>
      <vt:lpstr>南区!Print_Area</vt:lpstr>
      <vt:lpstr>北区!Print_Area</vt:lpstr>
      <vt:lpstr>緑区!Print_Area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2019-04-22T08:45:35Z</cp:lastPrinted>
  <dcterms:created xsi:type="dcterms:W3CDTF">2005-09-13T05:26:15Z</dcterms:created>
  <dcterms:modified xsi:type="dcterms:W3CDTF">2019-05-10T05:14:07Z</dcterms:modified>
</cp:coreProperties>
</file>