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2\0010300総務局\0010360人事部\0010370人事課\人事課\R7\27_採用\09 キャリア教育プログラム\01_参加者募集\01_HP掲載\★掲載したもの\"/>
    </mc:Choice>
  </mc:AlternateContent>
  <workbookProtection workbookPassword="CC03" lockStructure="1"/>
  <bookViews>
    <workbookView xWindow="0" yWindow="0" windowWidth="23040" windowHeight="9100"/>
  </bookViews>
  <sheets>
    <sheet name="希望調書" sheetId="1" r:id="rId1"/>
    <sheet name="実習テーマ一覧" sheetId="5" r:id="rId2"/>
    <sheet name="【入力不要】集計用" sheetId="4" r:id="rId3"/>
    <sheet name="【非表示】プルダウン" sheetId="2" state="hidden" r:id="rId4"/>
  </sheets>
  <definedNames>
    <definedName name="_xlnm.Print_Area" localSheetId="0">希望調書!$A$1:$H$119</definedName>
    <definedName name="_xlnm.Print_Area" localSheetId="1">実習テーマ一覧!$A$1:$G$18</definedName>
    <definedName name="_xlnm.Print_Titles" localSheetId="1">実習テーマ一覧!$5:$5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4" l="1"/>
  <c r="I10" i="1"/>
  <c r="I79" i="1" l="1"/>
  <c r="I65" i="1"/>
  <c r="I51" i="1"/>
  <c r="AB2" i="4" l="1"/>
  <c r="Z2" i="4" l="1"/>
  <c r="Y2" i="4"/>
  <c r="BG2" i="4"/>
  <c r="BA2" i="4"/>
  <c r="BB2" i="4"/>
  <c r="BC2" i="4"/>
  <c r="BD2" i="4"/>
  <c r="BE2" i="4"/>
  <c r="BF2" i="4"/>
  <c r="AZ2" i="4"/>
  <c r="AT2" i="4"/>
  <c r="AU2" i="4"/>
  <c r="AV2" i="4"/>
  <c r="AW2" i="4"/>
  <c r="AX2" i="4"/>
  <c r="AY2" i="4"/>
  <c r="AS2" i="4"/>
  <c r="AM2" i="4"/>
  <c r="AN2" i="4"/>
  <c r="AO2" i="4"/>
  <c r="AP2" i="4"/>
  <c r="AQ2" i="4"/>
  <c r="AR2" i="4"/>
  <c r="AL2" i="4"/>
  <c r="AF2" i="4"/>
  <c r="AG2" i="4"/>
  <c r="AH2" i="4"/>
  <c r="AI2" i="4"/>
  <c r="AJ2" i="4"/>
  <c r="AK2" i="4"/>
  <c r="AE2" i="4"/>
  <c r="AD2" i="4"/>
  <c r="AC2" i="4"/>
  <c r="L2" i="4"/>
  <c r="K2" i="4"/>
  <c r="J2" i="4"/>
  <c r="I2" i="4"/>
  <c r="I95" i="1"/>
  <c r="I93" i="1"/>
  <c r="I13" i="1" l="1"/>
  <c r="I12" i="1"/>
  <c r="I3" i="1"/>
  <c r="I2" i="1"/>
  <c r="B2" i="4" l="1"/>
  <c r="N2" i="4" l="1"/>
  <c r="M2" i="4"/>
  <c r="I15" i="1" l="1"/>
  <c r="I9" i="1" l="1"/>
  <c r="I8" i="1"/>
  <c r="I5" i="1"/>
  <c r="I4" i="1"/>
  <c r="AA2" i="4"/>
  <c r="X2" i="4"/>
  <c r="W2" i="4"/>
  <c r="V2" i="4"/>
  <c r="U2" i="4"/>
  <c r="T2" i="4"/>
  <c r="S2" i="4"/>
  <c r="R2" i="4"/>
  <c r="Q2" i="4"/>
  <c r="P2" i="4"/>
  <c r="O2" i="4"/>
  <c r="G2" i="4"/>
  <c r="F2" i="4"/>
  <c r="E2" i="4"/>
  <c r="D2" i="4"/>
  <c r="C2" i="4"/>
  <c r="I82" i="1" l="1"/>
  <c r="I68" i="1"/>
  <c r="I54" i="1"/>
  <c r="I42" i="1"/>
  <c r="I33" i="1"/>
  <c r="I23" i="1"/>
  <c r="I17" i="1"/>
  <c r="I14" i="1"/>
</calcChain>
</file>

<file path=xl/sharedStrings.xml><?xml version="1.0" encoding="utf-8"?>
<sst xmlns="http://schemas.openxmlformats.org/spreadsheetml/2006/main" count="158" uniqueCount="122">
  <si>
    <t>フリガナ</t>
  </si>
  <si>
    <t>氏　　名</t>
  </si>
  <si>
    <t>住所</t>
  </si>
  <si>
    <t>電話番号</t>
  </si>
  <si>
    <t>Email</t>
  </si>
  <si>
    <t>学校名</t>
  </si>
  <si>
    <t>学年</t>
  </si>
  <si>
    <t>専攻</t>
  </si>
  <si>
    <t>(200字以内)</t>
  </si>
  <si>
    <t>(大学でご自身が学んでいる・研究していること等を記入してください)</t>
  </si>
  <si>
    <t>自己ＰＲ</t>
  </si>
  <si>
    <t>(300字以内)</t>
  </si>
  <si>
    <t>(実習先として、なぜ、さいたま市を希望したのか記入してください)</t>
  </si>
  <si>
    <t>①の希望理由</t>
  </si>
  <si>
    <t>(400字以内)</t>
  </si>
  <si>
    <t>②の希望理由</t>
  </si>
  <si>
    <t>（抽象的な表現は避け、具体的に記入してください）</t>
    <phoneticPr fontId="3"/>
  </si>
  <si>
    <t>③の希望理由</t>
    <phoneticPr fontId="3"/>
  </si>
  <si>
    <t>「さいたま市職員との座談会」への参加希望</t>
    <phoneticPr fontId="3"/>
  </si>
  <si>
    <t>座談会で聞いてみたいこと</t>
    <phoneticPr fontId="3"/>
  </si>
  <si>
    <t>希望する</t>
    <rPh sb="0" eb="2">
      <t>キボウ</t>
    </rPh>
    <phoneticPr fontId="3"/>
  </si>
  <si>
    <t>希望しない</t>
    <rPh sb="0" eb="2">
      <t>キボウ</t>
    </rPh>
    <phoneticPr fontId="3"/>
  </si>
  <si>
    <t>(1)10時～11時30分</t>
    <rPh sb="5" eb="6">
      <t>ジ</t>
    </rPh>
    <rPh sb="9" eb="10">
      <t>ジ</t>
    </rPh>
    <rPh sb="12" eb="13">
      <t>フン</t>
    </rPh>
    <phoneticPr fontId="3"/>
  </si>
  <si>
    <t>(2)14時～15時30分</t>
    <rPh sb="5" eb="6">
      <t>ジ</t>
    </rPh>
    <rPh sb="9" eb="10">
      <t>ジ</t>
    </rPh>
    <rPh sb="12" eb="13">
      <t>フン</t>
    </rPh>
    <phoneticPr fontId="3"/>
  </si>
  <si>
    <t>どちらでも</t>
    <phoneticPr fontId="3"/>
  </si>
  <si>
    <t>メッセージ</t>
    <phoneticPr fontId="3"/>
  </si>
  <si>
    <t>公務員を志望する場合の志望職種</t>
    <rPh sb="0" eb="3">
      <t>コウムイン</t>
    </rPh>
    <rPh sb="4" eb="6">
      <t>シボウ</t>
    </rPh>
    <rPh sb="8" eb="10">
      <t>バアイ</t>
    </rPh>
    <rPh sb="11" eb="13">
      <t>シボウ</t>
    </rPh>
    <rPh sb="13" eb="15">
      <t>ショクシュ</t>
    </rPh>
    <phoneticPr fontId="3"/>
  </si>
  <si>
    <t>技師（土木）</t>
  </si>
  <si>
    <t>技師（建築）</t>
  </si>
  <si>
    <t>技師（電気）</t>
  </si>
  <si>
    <t>技師（機械）</t>
  </si>
  <si>
    <t>種別</t>
    <rPh sb="0" eb="2">
      <t>シュベツ</t>
    </rPh>
    <phoneticPr fontId="3"/>
  </si>
  <si>
    <t>①の希望理由</t>
    <phoneticPr fontId="3"/>
  </si>
  <si>
    <t>郵便番号</t>
    <rPh sb="0" eb="4">
      <t>ユウビンバンゴウ</t>
    </rPh>
    <phoneticPr fontId="3"/>
  </si>
  <si>
    <t>学年</t>
    <rPh sb="0" eb="2">
      <t>ガクネン</t>
    </rPh>
    <phoneticPr fontId="3"/>
  </si>
  <si>
    <t>「さいたま市職員との座談会」への参加を希望する場合の希望時間帯</t>
    <phoneticPr fontId="3"/>
  </si>
  <si>
    <t>顔写真データ
カラー
正面向き
データ容量は
200KB以内</t>
    <rPh sb="0" eb="1">
      <t>カオ</t>
    </rPh>
    <rPh sb="1" eb="3">
      <t>ジャシン</t>
    </rPh>
    <rPh sb="11" eb="13">
      <t>ショウメン</t>
    </rPh>
    <rPh sb="13" eb="14">
      <t>ム</t>
    </rPh>
    <rPh sb="20" eb="22">
      <t>ヨウリョウ</t>
    </rPh>
    <rPh sb="29" eb="31">
      <t>イナイ</t>
    </rPh>
    <phoneticPr fontId="3"/>
  </si>
  <si>
    <t>水</t>
  </si>
  <si>
    <t>木</t>
  </si>
  <si>
    <t>金</t>
  </si>
  <si>
    <t>土</t>
  </si>
  <si>
    <t>火</t>
  </si>
  <si>
    <t>日</t>
    <rPh sb="0" eb="1">
      <t>ニチ</t>
    </rPh>
    <phoneticPr fontId="7"/>
  </si>
  <si>
    <t>月</t>
    <rPh sb="0" eb="1">
      <t>ゲツ</t>
    </rPh>
    <phoneticPr fontId="3"/>
  </si>
  <si>
    <t>※　実習を希望する学生本人が記入してください。</t>
    <phoneticPr fontId="3"/>
  </si>
  <si>
    <t>郵便番号</t>
    <rPh sb="0" eb="4">
      <t>ユウビンバンゴウ</t>
    </rPh>
    <phoneticPr fontId="3"/>
  </si>
  <si>
    <t>住所</t>
    <rPh sb="0" eb="2">
      <t>ジュウショ</t>
    </rPh>
    <phoneticPr fontId="3"/>
  </si>
  <si>
    <t>実習先が記入する評価書等の有無</t>
    <phoneticPr fontId="3"/>
  </si>
  <si>
    <t>あり</t>
    <phoneticPr fontId="3"/>
  </si>
  <si>
    <t>なし</t>
    <phoneticPr fontId="3"/>
  </si>
  <si>
    <t>実習先が記入する
評価書等の有無</t>
    <phoneticPr fontId="3"/>
  </si>
  <si>
    <t>公務員を志望する
場合の志望職種</t>
    <rPh sb="0" eb="3">
      <t>コウムイン</t>
    </rPh>
    <rPh sb="4" eb="6">
      <t>シボウ</t>
    </rPh>
    <rPh sb="9" eb="11">
      <t>バアイ</t>
    </rPh>
    <rPh sb="12" eb="14">
      <t>シボウ</t>
    </rPh>
    <rPh sb="14" eb="16">
      <t>ショクシュ</t>
    </rPh>
    <phoneticPr fontId="3"/>
  </si>
  <si>
    <t>さいたま市でのキャリア教育プログラムを希望する理由</t>
  </si>
  <si>
    <t>キャリア教育プログラムで経験したいこと、学びたいこと</t>
  </si>
  <si>
    <t>電話番号</t>
    <phoneticPr fontId="3"/>
  </si>
  <si>
    <t>Email</t>
    <phoneticPr fontId="3"/>
  </si>
  <si>
    <t>※　記載いただいた電話番号、Emailアドレス宛に直接ご連絡する可能性がありますのでご了承ください。</t>
    <rPh sb="2" eb="4">
      <t>キサイ</t>
    </rPh>
    <rPh sb="9" eb="11">
      <t>デンワ</t>
    </rPh>
    <rPh sb="11" eb="13">
      <t>バンゴウ</t>
    </rPh>
    <rPh sb="23" eb="24">
      <t>アテ</t>
    </rPh>
    <rPh sb="25" eb="27">
      <t>チョクセツ</t>
    </rPh>
    <rPh sb="28" eb="30">
      <t>レンラク</t>
    </rPh>
    <rPh sb="32" eb="35">
      <t>カノウセイ</t>
    </rPh>
    <rPh sb="43" eb="45">
      <t>リョウショウ</t>
    </rPh>
    <phoneticPr fontId="3"/>
  </si>
  <si>
    <t>学部</t>
    <phoneticPr fontId="3"/>
  </si>
  <si>
    <t>「さいたま市職員との座談会」で学生の皆さんから職員に質問をする機会を設ける予定ですが、多くの方が関心のあることにお答えできるよう、職員に聞いてみたいことなどありましたら、お書きください。</t>
    <phoneticPr fontId="3"/>
  </si>
  <si>
    <t>参加スケジュール
（８月）</t>
    <rPh sb="0" eb="2">
      <t>サンカ</t>
    </rPh>
    <rPh sb="11" eb="12">
      <t>ガツ</t>
    </rPh>
    <phoneticPr fontId="3"/>
  </si>
  <si>
    <t>試験等都合がつかない日に「×」をつけてください。
受入課所によっては土・日・祝日に実施するイベント等を実習内容として計画する場合があります。</t>
    <phoneticPr fontId="3"/>
  </si>
  <si>
    <t>「さいたま市職員との座談会」への
参加希望</t>
    <phoneticPr fontId="3"/>
  </si>
  <si>
    <t>「さいたま市職員との座談会」への
参加を希望する場合の希望時間帯</t>
    <rPh sb="17" eb="19">
      <t>サンカ</t>
    </rPh>
    <phoneticPr fontId="3"/>
  </si>
  <si>
    <t>さいたま市でのキャリア教育プログラムを希望する理由</t>
    <phoneticPr fontId="3"/>
  </si>
  <si>
    <t>キャリア教育プログラムで経験したいこと、学びたいこと</t>
    <phoneticPr fontId="3"/>
  </si>
  <si>
    <t>学部</t>
    <rPh sb="0" eb="2">
      <t>ガクブ</t>
    </rPh>
    <phoneticPr fontId="3"/>
  </si>
  <si>
    <t>学科</t>
    <phoneticPr fontId="3"/>
  </si>
  <si>
    <t>備考</t>
    <rPh sb="0" eb="2">
      <t>ビコウ</t>
    </rPh>
    <phoneticPr fontId="3"/>
  </si>
  <si>
    <t>受入に当たって、配慮が必要なことなどがあれば、記入してください。</t>
    <rPh sb="0" eb="2">
      <t>ウケイレ</t>
    </rPh>
    <rPh sb="3" eb="4">
      <t>ア</t>
    </rPh>
    <rPh sb="8" eb="10">
      <t>ハイリョ</t>
    </rPh>
    <rPh sb="11" eb="13">
      <t>ヒツヨウ</t>
    </rPh>
    <rPh sb="23" eb="25">
      <t>キニュウ</t>
    </rPh>
    <phoneticPr fontId="3"/>
  </si>
  <si>
    <t>学科等</t>
    <rPh sb="0" eb="2">
      <t>ガッカ</t>
    </rPh>
    <rPh sb="2" eb="3">
      <t>トウ</t>
    </rPh>
    <phoneticPr fontId="3"/>
  </si>
  <si>
    <t>キャリア教育プログラム（技術職）実習希望調書</t>
    <rPh sb="12" eb="14">
      <t>ギジュツ</t>
    </rPh>
    <rPh sb="14" eb="15">
      <t>ショク</t>
    </rPh>
    <phoneticPr fontId="3"/>
  </si>
  <si>
    <t>希望する
実習テーマ①</t>
    <rPh sb="5" eb="7">
      <t>ジッシュウ</t>
    </rPh>
    <phoneticPr fontId="3"/>
  </si>
  <si>
    <t>希望する
実習テーマ②</t>
    <rPh sb="5" eb="7">
      <t>ジッシュウ</t>
    </rPh>
    <phoneticPr fontId="3"/>
  </si>
  <si>
    <t>希望する
実習テーマ③</t>
    <rPh sb="5" eb="7">
      <t>ジッシュウ</t>
    </rPh>
    <phoneticPr fontId="3"/>
  </si>
  <si>
    <t>※　希望する実習先は「キャリア教育プログラム（技術職）実習テーマ一覧」に記載のある実習テーマから選んで記載してください。なお、希望する実習テーマは希望順にお書きください。</t>
    <phoneticPr fontId="3"/>
  </si>
  <si>
    <t>※　希望する実習テーマの中から、複数のテーマを組み合わせて受入れを行う場合があります。</t>
    <phoneticPr fontId="3"/>
  </si>
  <si>
    <t>キャリア教育プログラム（技術職）実習テーマ一覧</t>
    <phoneticPr fontId="3"/>
  </si>
  <si>
    <t>※希望する実習テーマの中から、複数のテーマを組み合わせて受入れを行う場合があります。</t>
    <phoneticPr fontId="3"/>
  </si>
  <si>
    <t>実習テーマ</t>
    <phoneticPr fontId="3"/>
  </si>
  <si>
    <t>実習内容</t>
    <rPh sb="0" eb="2">
      <t>ジッシュウ</t>
    </rPh>
    <rPh sb="2" eb="4">
      <t>ナイヨウ</t>
    </rPh>
    <phoneticPr fontId="3"/>
  </si>
  <si>
    <t>土木</t>
    <rPh sb="0" eb="2">
      <t>ドボク</t>
    </rPh>
    <phoneticPr fontId="3"/>
  </si>
  <si>
    <t>建築</t>
    <rPh sb="0" eb="2">
      <t>ケンチク</t>
    </rPh>
    <phoneticPr fontId="3"/>
  </si>
  <si>
    <t>電気</t>
    <rPh sb="0" eb="2">
      <t>デンキ</t>
    </rPh>
    <phoneticPr fontId="3"/>
  </si>
  <si>
    <t>機械</t>
    <rPh sb="0" eb="2">
      <t>キカイ</t>
    </rPh>
    <phoneticPr fontId="3"/>
  </si>
  <si>
    <t>化学</t>
    <rPh sb="0" eb="2">
      <t>カガク</t>
    </rPh>
    <phoneticPr fontId="3"/>
  </si>
  <si>
    <t>地図に残る仕事をしよう</t>
    <rPh sb="0" eb="2">
      <t>チズ</t>
    </rPh>
    <rPh sb="3" eb="4">
      <t>ノコ</t>
    </rPh>
    <rPh sb="5" eb="7">
      <t>シゴト</t>
    </rPh>
    <phoneticPr fontId="3"/>
  </si>
  <si>
    <t>〇</t>
    <phoneticPr fontId="3"/>
  </si>
  <si>
    <t>移動しやすいまちってどんなまち？</t>
    <rPh sb="0" eb="2">
      <t>イドウ</t>
    </rPh>
    <phoneticPr fontId="3"/>
  </si>
  <si>
    <t>さいたま市が「東日本の中枢都市」になるために</t>
    <rPh sb="4" eb="5">
      <t>シ</t>
    </rPh>
    <rPh sb="7" eb="8">
      <t>ヒガシ</t>
    </rPh>
    <rPh sb="8" eb="10">
      <t>ニホン</t>
    </rPh>
    <rPh sb="11" eb="13">
      <t>チュウスウ</t>
    </rPh>
    <rPh sb="13" eb="15">
      <t>トシ</t>
    </rPh>
    <phoneticPr fontId="3"/>
  </si>
  <si>
    <t>〇</t>
  </si>
  <si>
    <t>下水道の重要性～生活を支えるインフラ整備～</t>
    <rPh sb="0" eb="3">
      <t>ゲスイドウ</t>
    </rPh>
    <rPh sb="4" eb="7">
      <t>ジュウヨウセイ</t>
    </rPh>
    <rPh sb="18" eb="20">
      <t>セイビ</t>
    </rPh>
    <phoneticPr fontId="3"/>
  </si>
  <si>
    <t>災害から市民を守るまちづくりのために</t>
    <rPh sb="0" eb="2">
      <t>サイガイ</t>
    </rPh>
    <rPh sb="4" eb="6">
      <t>シミン</t>
    </rPh>
    <rPh sb="7" eb="8">
      <t>マモ</t>
    </rPh>
    <phoneticPr fontId="3"/>
  </si>
  <si>
    <t>グリーンインフラを創出しよう</t>
    <rPh sb="9" eb="11">
      <t>ソウシュツ</t>
    </rPh>
    <phoneticPr fontId="3"/>
  </si>
  <si>
    <t>建築のルールを学びましょう</t>
    <rPh sb="0" eb="2">
      <t>ケンチク</t>
    </rPh>
    <rPh sb="7" eb="8">
      <t>マナ</t>
    </rPh>
    <phoneticPr fontId="3"/>
  </si>
  <si>
    <t>○</t>
    <phoneticPr fontId="3"/>
  </si>
  <si>
    <t>公共施設の維持管理の現状に触れてみませんか</t>
    <rPh sb="0" eb="2">
      <t>コウキョウ</t>
    </rPh>
    <rPh sb="2" eb="4">
      <t>シセツ</t>
    </rPh>
    <rPh sb="5" eb="7">
      <t>イジ</t>
    </rPh>
    <rPh sb="7" eb="9">
      <t>カンリ</t>
    </rPh>
    <rPh sb="10" eb="12">
      <t>ゲンジョウ</t>
    </rPh>
    <rPh sb="13" eb="14">
      <t>フ</t>
    </rPh>
    <phoneticPr fontId="3"/>
  </si>
  <si>
    <t>希望する
実習テーマ①</t>
    <phoneticPr fontId="3"/>
  </si>
  <si>
    <t>希望する
実習テーマ②</t>
    <phoneticPr fontId="3"/>
  </si>
  <si>
    <t>希望する
実習テーマ③</t>
    <phoneticPr fontId="3"/>
  </si>
  <si>
    <t>技術職</t>
    <rPh sb="0" eb="2">
      <t>ギジュツ</t>
    </rPh>
    <rPh sb="2" eb="3">
      <t>ショク</t>
    </rPh>
    <phoneticPr fontId="3"/>
  </si>
  <si>
    <t>技師（化学）</t>
    <rPh sb="0" eb="2">
      <t>ギシ</t>
    </rPh>
    <rPh sb="3" eb="5">
      <t>カガク</t>
    </rPh>
    <phoneticPr fontId="3"/>
  </si>
  <si>
    <t>Email希望</t>
    <rPh sb="5" eb="7">
      <t>キボウ</t>
    </rPh>
    <phoneticPr fontId="3"/>
  </si>
  <si>
    <t>『つくる楽しさ』を体験しよう！</t>
    <rPh sb="4" eb="5">
      <t>タノ</t>
    </rPh>
    <rPh sb="9" eb="11">
      <t>タイケン</t>
    </rPh>
    <phoneticPr fontId="3"/>
  </si>
  <si>
    <t>住みよい住環境を目指して</t>
    <phoneticPr fontId="3"/>
  </si>
  <si>
    <t>ごみ処理施設の現状とそれを支える技術職の役割を知ろう</t>
    <rPh sb="2" eb="4">
      <t>ショリ</t>
    </rPh>
    <rPh sb="4" eb="6">
      <t>シセツ</t>
    </rPh>
    <rPh sb="7" eb="9">
      <t>ゲンジョウ</t>
    </rPh>
    <rPh sb="13" eb="14">
      <t>ササ</t>
    </rPh>
    <rPh sb="16" eb="18">
      <t>ギジュツ</t>
    </rPh>
    <rPh sb="18" eb="19">
      <t>ショク</t>
    </rPh>
    <rPh sb="20" eb="22">
      <t>ヤクワリ</t>
    </rPh>
    <rPh sb="23" eb="24">
      <t>シ</t>
    </rPh>
    <phoneticPr fontId="3"/>
  </si>
  <si>
    <t>地域の脱炭素化を支える技術系公務員の現場を体験してみませんか</t>
    <phoneticPr fontId="3"/>
  </si>
  <si>
    <t>○</t>
  </si>
  <si>
    <t>市内の環境保全の取組に関わってみませんか</t>
    <rPh sb="0" eb="2">
      <t>シナイ</t>
    </rPh>
    <rPh sb="3" eb="5">
      <t>カンキョウ</t>
    </rPh>
    <rPh sb="5" eb="7">
      <t>ホゼン</t>
    </rPh>
    <rPh sb="8" eb="10">
      <t>トリク</t>
    </rPh>
    <rPh sb="11" eb="12">
      <t>カカ</t>
    </rPh>
    <phoneticPr fontId="3"/>
  </si>
  <si>
    <t>　生活するうえで、どこにいくにも道路は欠かせません。そんな生活の基盤となる道路がどのように整備されるのか学んでみませんか。実習中の体験が、さいたま市の地図のどこかに残るかも…？
＜想定される所属＞
　道路計画課など
＜想定スケジュール＞
　２日間</t>
    <rPh sb="111" eb="113">
      <t>ソウテイ</t>
    </rPh>
    <phoneticPr fontId="3"/>
  </si>
  <si>
    <t>　東日本全体の活性化をけん引する中枢都市として魅力あふれる都市を目指して、本市の都心・副都心にふさわしい都市基盤の整備を行っています。特に、大宮駅・さいたま新都心周辺地区では、大宮駅グランドセントラルステーション化構想やさいたま新都心将来ビジョンを推進するとともに、駅を核とした「スマート・ターミナル・シティ」をテーマとしたスマートシティの取組を進めています。
　実際に大宮駅・さいたま新都心周辺地区の現場に触れ、本市の顔としてふさわしい魅力的な都市づくりについて、一緒に考えてみませんか。
＜想定される所属＞
　東日本交流拠点整備課、都心整備課、氷川参道対策室など
＜想定スケジュール＞
　３日間</t>
    <rPh sb="1" eb="2">
      <t>ヒガシ</t>
    </rPh>
    <rPh sb="2" eb="4">
      <t>ニホン</t>
    </rPh>
    <rPh sb="4" eb="6">
      <t>ゼンタイ</t>
    </rPh>
    <rPh sb="7" eb="10">
      <t>カッセイカ</t>
    </rPh>
    <rPh sb="13" eb="14">
      <t>イン</t>
    </rPh>
    <rPh sb="16" eb="18">
      <t>チュウスウ</t>
    </rPh>
    <rPh sb="18" eb="20">
      <t>トシ</t>
    </rPh>
    <rPh sb="23" eb="25">
      <t>ミリョク</t>
    </rPh>
    <rPh sb="29" eb="31">
      <t>トシ</t>
    </rPh>
    <rPh sb="32" eb="34">
      <t>メザ</t>
    </rPh>
    <rPh sb="57" eb="59">
      <t>セイビ</t>
    </rPh>
    <rPh sb="60" eb="61">
      <t>オコナ</t>
    </rPh>
    <rPh sb="67" eb="68">
      <t>トク</t>
    </rPh>
    <rPh sb="70" eb="73">
      <t>オオミヤエキ</t>
    </rPh>
    <rPh sb="78" eb="81">
      <t>シントシン</t>
    </rPh>
    <rPh sb="81" eb="83">
      <t>シュウヘン</t>
    </rPh>
    <rPh sb="83" eb="85">
      <t>チク</t>
    </rPh>
    <rPh sb="88" eb="91">
      <t>オオミヤエキ</t>
    </rPh>
    <rPh sb="106" eb="107">
      <t>カ</t>
    </rPh>
    <rPh sb="107" eb="109">
      <t>コウソウ</t>
    </rPh>
    <rPh sb="114" eb="117">
      <t>シントシン</t>
    </rPh>
    <rPh sb="117" eb="119">
      <t>ショウライ</t>
    </rPh>
    <rPh sb="124" eb="126">
      <t>スイシン</t>
    </rPh>
    <rPh sb="133" eb="134">
      <t>エキ</t>
    </rPh>
    <rPh sb="135" eb="136">
      <t>カク</t>
    </rPh>
    <rPh sb="170" eb="172">
      <t>トリクミ</t>
    </rPh>
    <rPh sb="173" eb="174">
      <t>スス</t>
    </rPh>
    <rPh sb="182" eb="184">
      <t>ジッサイ</t>
    </rPh>
    <rPh sb="185" eb="187">
      <t>オオミヤ</t>
    </rPh>
    <rPh sb="187" eb="188">
      <t>エキ</t>
    </rPh>
    <rPh sb="193" eb="196">
      <t>シントシン</t>
    </rPh>
    <rPh sb="196" eb="198">
      <t>シュウヘン</t>
    </rPh>
    <rPh sb="198" eb="200">
      <t>チク</t>
    </rPh>
    <rPh sb="201" eb="203">
      <t>ゲンバ</t>
    </rPh>
    <rPh sb="204" eb="205">
      <t>フ</t>
    </rPh>
    <rPh sb="207" eb="209">
      <t>ホンシ</t>
    </rPh>
    <rPh sb="210" eb="211">
      <t>カオ</t>
    </rPh>
    <rPh sb="219" eb="222">
      <t>ミリョクテキ</t>
    </rPh>
    <rPh sb="223" eb="225">
      <t>トシ</t>
    </rPh>
    <rPh sb="233" eb="235">
      <t>イッショ</t>
    </rPh>
    <rPh sb="236" eb="237">
      <t>カンガ</t>
    </rPh>
    <rPh sb="248" eb="250">
      <t>ソウテイ</t>
    </rPh>
    <rPh sb="253" eb="255">
      <t>ショゾク</t>
    </rPh>
    <rPh sb="258" eb="259">
      <t>ヒガシ</t>
    </rPh>
    <rPh sb="259" eb="261">
      <t>ニホン</t>
    </rPh>
    <rPh sb="261" eb="263">
      <t>コウリュウ</t>
    </rPh>
    <rPh sb="263" eb="265">
      <t>キョテン</t>
    </rPh>
    <rPh sb="265" eb="267">
      <t>セイビ</t>
    </rPh>
    <rPh sb="267" eb="268">
      <t>カ</t>
    </rPh>
    <rPh sb="269" eb="271">
      <t>トシン</t>
    </rPh>
    <rPh sb="271" eb="273">
      <t>セイビ</t>
    </rPh>
    <rPh sb="273" eb="274">
      <t>カ</t>
    </rPh>
    <rPh sb="275" eb="277">
      <t>ヒカワ</t>
    </rPh>
    <rPh sb="277" eb="279">
      <t>サンドウ</t>
    </rPh>
    <rPh sb="279" eb="281">
      <t>タイサク</t>
    </rPh>
    <rPh sb="281" eb="282">
      <t>シツ</t>
    </rPh>
    <phoneticPr fontId="3"/>
  </si>
  <si>
    <t>　さいたま市では、市街地開発事業等を推進することで、災害に強く有効な土地利用を支える都市基盤整備を行い、都市全体の防災性や安全性の向上を図るとともに、住みよい住環境の整備を進めています。
　現在、南与野駅西口の他２１地区で土地区画整理事業が、浦和駅西口南高砂の他２地区で市街地再開発事業が行われており、また、与野本町駅周辺や美園地区等でまちづくりに係る取組も行っています。
　まちをつくる、育てる取組を担うまちづくりという仕事について、現場での体験等を通じてその意義を感じてみませんか。
＜想定される所属＞
　まちづくり総務課、市街地整備課、浦和東部まちづくり事務所、与野まちづくり事務所、浦和駅周辺まちづくり事務所
＜想定スケジュール＞
　２日間</t>
    <phoneticPr fontId="3"/>
  </si>
  <si>
    <t>　下水道は市民の生活環境改善だけでなく、様々な役割を担っています。その役割や仕組み、維持管理、また現在行っている、浸水対策、老朽化対策、耐震化などの取組を学び、その重要性を実感してください。
　普段見ることのできない地下の景色をのぞいてみませんか？
＜想定される所属＞
　下水道計画課、下水道維持管理課など
＜想定スケジュール＞
　３日間</t>
    <rPh sb="127" eb="129">
      <t>ソウテイ</t>
    </rPh>
    <rPh sb="132" eb="134">
      <t>ショゾク</t>
    </rPh>
    <rPh sb="137" eb="140">
      <t>ゲスイドウ</t>
    </rPh>
    <rPh sb="140" eb="142">
      <t>ケイカク</t>
    </rPh>
    <rPh sb="142" eb="143">
      <t>カ</t>
    </rPh>
    <rPh sb="144" eb="147">
      <t>ゲスイドウ</t>
    </rPh>
    <rPh sb="147" eb="149">
      <t>イジ</t>
    </rPh>
    <rPh sb="149" eb="151">
      <t>カンリ</t>
    </rPh>
    <rPh sb="151" eb="152">
      <t>カ</t>
    </rPh>
    <phoneticPr fontId="3"/>
  </si>
  <si>
    <t>　市民の生命・身体・財産を守るために、災害に強く、災害があっても都市機能の回復が図れる強靭なまちづくりを進めています。無電柱化の推進、橋りょうの耐震化、治水対策などさまざまな施策を通して、災害から市民を守るために何が必要か一緒に考えてみましょう。
＜想定される所属＞
　道路環境課、河川課
＜想定スケジュール＞
　２日間</t>
    <phoneticPr fontId="3"/>
  </si>
  <si>
    <t>　さいたま市は、中心市街地と豊かな自然環境が近接する稀有な構造となっており、これらを保全・活用するとともに、個性豊かで魅力ある景観を形成し、環境との調和を保つことが必要です。
　また、グリーンインフラには、地域ブランド力の向上、潤いと安らぎの創出、災害リスク・環境負荷の軽減など様々な役割があることから、質の高い生活環境の実現に向けて、緑化推進・緑地保全事業や見沼田圃の保全・活用・創造事業、都市景観形成推進事業を推進しています。本市で先進的に取り組んでいるグリーンインフラや緑豊かで魅力的な景観形成について学んでみませんか。
＜想定される所属＞
　みどり推進課、見沼田圃政策推進課、都市計画課
＜想定スケジュール＞
　２日間</t>
    <rPh sb="266" eb="268">
      <t>ソウテイ</t>
    </rPh>
    <rPh sb="271" eb="273">
      <t>ショゾク</t>
    </rPh>
    <rPh sb="279" eb="281">
      <t>スイシン</t>
    </rPh>
    <rPh sb="281" eb="282">
      <t>カ</t>
    </rPh>
    <rPh sb="283" eb="285">
      <t>ミヌマ</t>
    </rPh>
    <rPh sb="285" eb="287">
      <t>タンボ</t>
    </rPh>
    <rPh sb="287" eb="289">
      <t>セイサク</t>
    </rPh>
    <rPh sb="289" eb="292">
      <t>スイシンカ</t>
    </rPh>
    <rPh sb="293" eb="295">
      <t>トシ</t>
    </rPh>
    <rPh sb="295" eb="297">
      <t>ケイカク</t>
    </rPh>
    <rPh sb="297" eb="298">
      <t>カ</t>
    </rPh>
    <phoneticPr fontId="3"/>
  </si>
  <si>
    <t>　現在、多様化するニーズへの対応や市の新たな施策を実現するために、市役所の新庁舎の移転整備や新設学校の建設など、全庁を挙げてプロジェクトを推進しています。 
また、学校や保育園に加え、区役所や消防署など多くの公共施設を有しています。近年、これらの公共施設は「施設の高齢化」に直面しています。そこで、既存の施設を将来も長く使用できるように、誰もが使いやすい公共施設にするため、改修や建替えなどの設計・工事を進めています。 
普段なかなか目にすることができない公共施設の現場を、ぜひ体験してみませんか。一つの設計図から一つのものができあがっていく様子を肌で感じていただけると思います。また、普段の技術職公務員の仕事の様子を見たり、職員の体験談を聞けるチャンスです。
＜想定される所属＞
　公共建築課、教育施設建築課、公共設備課、教育施設設備課
＜想定スケジュール＞
　２日間</t>
    <phoneticPr fontId="3"/>
  </si>
  <si>
    <t>　建築基準法の規定による確認・許認可の手続き業務をはじめ、建築協定、地区計画条例などを学びませんか。また建築基準法以外の法令も気が付かないところで市民の生活を支えています。一緒に学んで、一緒に考えてみませんか。
＜想定される所属＞
　建築総務課、建築行政課
＜想定スケジュール＞
　１日間</t>
    <rPh sb="1" eb="3">
      <t>ケンチク</t>
    </rPh>
    <rPh sb="3" eb="6">
      <t>キジュンホウ</t>
    </rPh>
    <rPh sb="7" eb="9">
      <t>キテイ</t>
    </rPh>
    <rPh sb="12" eb="14">
      <t>カクニン</t>
    </rPh>
    <rPh sb="15" eb="18">
      <t>キョニンカ</t>
    </rPh>
    <rPh sb="19" eb="21">
      <t>テツヅ</t>
    </rPh>
    <rPh sb="22" eb="24">
      <t>ギョウム</t>
    </rPh>
    <rPh sb="29" eb="31">
      <t>ケンチク</t>
    </rPh>
    <rPh sb="31" eb="33">
      <t>キョウテイ</t>
    </rPh>
    <rPh sb="34" eb="36">
      <t>チク</t>
    </rPh>
    <rPh sb="36" eb="38">
      <t>ケイカク</t>
    </rPh>
    <rPh sb="38" eb="40">
      <t>ジョウレイ</t>
    </rPh>
    <rPh sb="43" eb="44">
      <t>マナ</t>
    </rPh>
    <rPh sb="52" eb="54">
      <t>ケンチク</t>
    </rPh>
    <rPh sb="54" eb="57">
      <t>キジュンホウ</t>
    </rPh>
    <rPh sb="57" eb="59">
      <t>イガイ</t>
    </rPh>
    <rPh sb="60" eb="62">
      <t>ホウレイ</t>
    </rPh>
    <rPh sb="63" eb="64">
      <t>キ</t>
    </rPh>
    <rPh sb="65" eb="66">
      <t>ツ</t>
    </rPh>
    <rPh sb="73" eb="75">
      <t>シミン</t>
    </rPh>
    <rPh sb="76" eb="78">
      <t>セイカツ</t>
    </rPh>
    <rPh sb="79" eb="80">
      <t>ササ</t>
    </rPh>
    <rPh sb="86" eb="88">
      <t>イッショ</t>
    </rPh>
    <rPh sb="89" eb="90">
      <t>マナ</t>
    </rPh>
    <rPh sb="93" eb="95">
      <t>イッショ</t>
    </rPh>
    <rPh sb="96" eb="97">
      <t>カンガ</t>
    </rPh>
    <rPh sb="108" eb="110">
      <t>ソウテイ</t>
    </rPh>
    <rPh sb="113" eb="115">
      <t>ショゾク</t>
    </rPh>
    <rPh sb="118" eb="120">
      <t>ケンチク</t>
    </rPh>
    <rPh sb="120" eb="123">
      <t>ソウムカ</t>
    </rPh>
    <rPh sb="124" eb="126">
      <t>ケンチク</t>
    </rPh>
    <rPh sb="126" eb="128">
      <t>ギョウセイ</t>
    </rPh>
    <rPh sb="128" eb="129">
      <t>カ</t>
    </rPh>
    <phoneticPr fontId="3"/>
  </si>
  <si>
    <t>　普段あまり気にすることのないごみ処理施設。しかし、市民から出たごみを処理するとても重要な役割を担っています。
　安全で安定な稼働を維持するため、各種技術職員が運転管理・予防保全を行っています。ぜひこの機会に一緒に体験してみませんか。
＜想定される所属＞
　環境施設管理課
＜想定スケジュール＞
　２日間</t>
    <rPh sb="1" eb="3">
      <t>フダン</t>
    </rPh>
    <rPh sb="6" eb="7">
      <t>キ</t>
    </rPh>
    <rPh sb="26" eb="28">
      <t>シミン</t>
    </rPh>
    <rPh sb="30" eb="31">
      <t>デ</t>
    </rPh>
    <rPh sb="35" eb="37">
      <t>ショリ</t>
    </rPh>
    <rPh sb="42" eb="44">
      <t>ジュウヨウ</t>
    </rPh>
    <rPh sb="45" eb="47">
      <t>ヤクワ</t>
    </rPh>
    <rPh sb="48" eb="49">
      <t>ニナ</t>
    </rPh>
    <rPh sb="120" eb="122">
      <t>ソウテイ</t>
    </rPh>
    <rPh sb="125" eb="127">
      <t>ショゾク</t>
    </rPh>
    <rPh sb="130" eb="132">
      <t>カンキョウ</t>
    </rPh>
    <rPh sb="132" eb="134">
      <t>シセツ</t>
    </rPh>
    <rPh sb="134" eb="136">
      <t>カンリ</t>
    </rPh>
    <rPh sb="136" eb="137">
      <t>カ</t>
    </rPh>
    <rPh sb="153" eb="154">
      <t>アイダ</t>
    </rPh>
    <phoneticPr fontId="3"/>
  </si>
  <si>
    <t>　さいたま市では、老朽化が進んでいる環境施設の延命化工事が実施されています。
　延命化工事の現場や停止することができないインフラ設備の維持管理の状況に触れ、市民生活を支える環境施設の重要性を実感してください。
＜想定される所属＞
　クリーンセンター大崎、大宮南部浄化センター
＜想定スケジュール＞
　２日間</t>
    <rPh sb="5" eb="6">
      <t>シ</t>
    </rPh>
    <rPh sb="9" eb="12">
      <t>ロウキュウカ</t>
    </rPh>
    <rPh sb="13" eb="14">
      <t>スス</t>
    </rPh>
    <rPh sb="18" eb="20">
      <t>カンキョウ</t>
    </rPh>
    <rPh sb="20" eb="22">
      <t>シセツ</t>
    </rPh>
    <rPh sb="23" eb="25">
      <t>エンメイ</t>
    </rPh>
    <rPh sb="25" eb="26">
      <t>カ</t>
    </rPh>
    <rPh sb="26" eb="28">
      <t>コウジ</t>
    </rPh>
    <rPh sb="40" eb="42">
      <t>エンメイ</t>
    </rPh>
    <rPh sb="42" eb="43">
      <t>カ</t>
    </rPh>
    <rPh sb="43" eb="45">
      <t>コウジ</t>
    </rPh>
    <rPh sb="49" eb="51">
      <t>テイシ</t>
    </rPh>
    <rPh sb="64" eb="66">
      <t>セツビ</t>
    </rPh>
    <rPh sb="67" eb="69">
      <t>イジ</t>
    </rPh>
    <rPh sb="69" eb="71">
      <t>カンリ</t>
    </rPh>
    <rPh sb="72" eb="74">
      <t>ジョウキョウ</t>
    </rPh>
    <rPh sb="75" eb="76">
      <t>フ</t>
    </rPh>
    <rPh sb="78" eb="80">
      <t>シミン</t>
    </rPh>
    <rPh sb="86" eb="88">
      <t>カンキョウ</t>
    </rPh>
    <rPh sb="88" eb="90">
      <t>シセツ</t>
    </rPh>
    <rPh sb="125" eb="127">
      <t>オオサキ</t>
    </rPh>
    <rPh sb="128" eb="130">
      <t>オオミヤ</t>
    </rPh>
    <rPh sb="130" eb="132">
      <t>ナンブ</t>
    </rPh>
    <rPh sb="132" eb="134">
      <t>ジョウカ</t>
    </rPh>
    <rPh sb="154" eb="155">
      <t>アイダ</t>
    </rPh>
    <phoneticPr fontId="3"/>
  </si>
  <si>
    <t>　135万人の市民が暮らすさいたま市の快適な生活環境を維持するため、良好な大気環境・水環境を保全するとともに、騒音、振動、悪臭などの都市型公害に対し、市民ニーズを踏まえ、各種調査を行っています。
　法令業務や環境調査を通じて、市の大気質、河川水質、騒音等の環境の現状を知り、積極的に環境問題に取り組んでみませんか。（実際に騒音測定等の体験ができます。）
＜想定される所属＞
　環境対策課
＜想定スケジュール＞
　２日間</t>
    <rPh sb="4" eb="6">
      <t>マンニン</t>
    </rPh>
    <rPh sb="7" eb="9">
      <t>シミン</t>
    </rPh>
    <rPh sb="10" eb="11">
      <t>ク</t>
    </rPh>
    <rPh sb="17" eb="18">
      <t>シ</t>
    </rPh>
    <rPh sb="19" eb="21">
      <t>カイテキ</t>
    </rPh>
    <rPh sb="22" eb="24">
      <t>セイカツ</t>
    </rPh>
    <rPh sb="24" eb="26">
      <t>カンキョウ</t>
    </rPh>
    <rPh sb="27" eb="29">
      <t>イジ</t>
    </rPh>
    <rPh sb="34" eb="36">
      <t>リョウコウ</t>
    </rPh>
    <rPh sb="37" eb="39">
      <t>タイキ</t>
    </rPh>
    <rPh sb="39" eb="41">
      <t>カンキョウ</t>
    </rPh>
    <rPh sb="42" eb="43">
      <t>ミズ</t>
    </rPh>
    <rPh sb="43" eb="45">
      <t>カンキョウ</t>
    </rPh>
    <rPh sb="46" eb="48">
      <t>ホゼン</t>
    </rPh>
    <rPh sb="55" eb="57">
      <t>ソウオン</t>
    </rPh>
    <rPh sb="58" eb="60">
      <t>シンドウ</t>
    </rPh>
    <rPh sb="61" eb="63">
      <t>アクシュウ</t>
    </rPh>
    <rPh sb="66" eb="69">
      <t>トシガタ</t>
    </rPh>
    <rPh sb="69" eb="71">
      <t>コウガイ</t>
    </rPh>
    <rPh sb="75" eb="77">
      <t>シミン</t>
    </rPh>
    <rPh sb="81" eb="82">
      <t>フ</t>
    </rPh>
    <rPh sb="87" eb="89">
      <t>チョウサ</t>
    </rPh>
    <rPh sb="90" eb="91">
      <t>オコナ</t>
    </rPh>
    <rPh sb="99" eb="101">
      <t>ホウレイ</t>
    </rPh>
    <rPh sb="101" eb="103">
      <t>ギョウム</t>
    </rPh>
    <rPh sb="104" eb="106">
      <t>カンキョウ</t>
    </rPh>
    <rPh sb="106" eb="108">
      <t>チョウサ</t>
    </rPh>
    <rPh sb="109" eb="110">
      <t>ツウ</t>
    </rPh>
    <rPh sb="113" eb="114">
      <t>シ</t>
    </rPh>
    <rPh sb="115" eb="117">
      <t>タイキ</t>
    </rPh>
    <rPh sb="117" eb="118">
      <t>シツ</t>
    </rPh>
    <rPh sb="119" eb="121">
      <t>カセン</t>
    </rPh>
    <rPh sb="121" eb="123">
      <t>スイシツ</t>
    </rPh>
    <rPh sb="124" eb="126">
      <t>ソウオン</t>
    </rPh>
    <rPh sb="126" eb="127">
      <t>トウ</t>
    </rPh>
    <rPh sb="128" eb="130">
      <t>カンキョウ</t>
    </rPh>
    <rPh sb="131" eb="133">
      <t>ゲンジョウ</t>
    </rPh>
    <rPh sb="134" eb="135">
      <t>シ</t>
    </rPh>
    <rPh sb="137" eb="140">
      <t>セッキョクテキ</t>
    </rPh>
    <rPh sb="141" eb="143">
      <t>カンキョウ</t>
    </rPh>
    <rPh sb="143" eb="145">
      <t>モンダイ</t>
    </rPh>
    <rPh sb="146" eb="147">
      <t>ト</t>
    </rPh>
    <rPh sb="148" eb="149">
      <t>ク</t>
    </rPh>
    <rPh sb="158" eb="160">
      <t>ジッサイ</t>
    </rPh>
    <rPh sb="161" eb="163">
      <t>ソウオン</t>
    </rPh>
    <rPh sb="163" eb="165">
      <t>ソクテイ</t>
    </rPh>
    <rPh sb="165" eb="166">
      <t>トウ</t>
    </rPh>
    <rPh sb="167" eb="169">
      <t>タイケン</t>
    </rPh>
    <rPh sb="179" eb="181">
      <t>ソウテイ</t>
    </rPh>
    <rPh sb="184" eb="186">
      <t>ショゾク</t>
    </rPh>
    <rPh sb="189" eb="191">
      <t>カンキョウ</t>
    </rPh>
    <rPh sb="191" eb="193">
      <t>タイサク</t>
    </rPh>
    <rPh sb="193" eb="194">
      <t>カ</t>
    </rPh>
    <rPh sb="197" eb="199">
      <t>ソウテイ</t>
    </rPh>
    <rPh sb="209" eb="210">
      <t>ニチ</t>
    </rPh>
    <rPh sb="210" eb="211">
      <t>カン</t>
    </rPh>
    <phoneticPr fontId="3"/>
  </si>
  <si>
    <t>上記Emailアドレス宛に、キャリア教育プログラムに係る連絡のほか、さいたま市人事委員会事務局が令和７年度に実施する採用説明会等の案内を希望しますか。</t>
    <rPh sb="0" eb="2">
      <t>ジョウキ</t>
    </rPh>
    <rPh sb="11" eb="12">
      <t>アテ</t>
    </rPh>
    <rPh sb="18" eb="20">
      <t>キョウイク</t>
    </rPh>
    <rPh sb="26" eb="27">
      <t>カカ</t>
    </rPh>
    <rPh sb="28" eb="30">
      <t>レンラク</t>
    </rPh>
    <rPh sb="38" eb="39">
      <t>シ</t>
    </rPh>
    <rPh sb="39" eb="41">
      <t>ジンジ</t>
    </rPh>
    <rPh sb="41" eb="44">
      <t>イインカイ</t>
    </rPh>
    <rPh sb="44" eb="47">
      <t>ジムキョク</t>
    </rPh>
    <rPh sb="48" eb="50">
      <t>レイワ</t>
    </rPh>
    <rPh sb="51" eb="53">
      <t>ネンド</t>
    </rPh>
    <rPh sb="54" eb="56">
      <t>ジッシ</t>
    </rPh>
    <rPh sb="58" eb="60">
      <t>サイヨウ</t>
    </rPh>
    <rPh sb="60" eb="64">
      <t>セツメイカイナド</t>
    </rPh>
    <rPh sb="65" eb="67">
      <t>アンナイ</t>
    </rPh>
    <rPh sb="68" eb="70">
      <t>キボウ</t>
    </rPh>
    <phoneticPr fontId="3"/>
  </si>
  <si>
    <t>　都市活動を支える利用しやすい移動環境を確保し、コンパクトなまちの形成を目指して、ハード・ソフトの両面から交通施策を総合的かつ戦略的に推進しています。利用しやすく快適な移動手段の確保のためには、どのような取組が求められるのか一緒に考えてみましょう。
＜想定される所属＞
　都市計画課、交通政策課、自転車まちづくり推進課など
＜想定スケジュール＞
　３日間</t>
    <rPh sb="139" eb="141">
      <t>ケイカク</t>
    </rPh>
    <rPh sb="149" eb="152">
      <t>ジテンシャ</t>
    </rPh>
    <rPh sb="157" eb="159">
      <t>スイシン</t>
    </rPh>
    <rPh sb="159" eb="160">
      <t>カ</t>
    </rPh>
    <phoneticPr fontId="3"/>
  </si>
  <si>
    <t>　市役所として地域の脱炭素化を進めるには、政策立案や法務、調整等事務職のスキルだけではなく、建築や電気といった技術職の専門的な能力が欠かせません。
　実習では、公共施設における太陽光発電等関連設備の設置や企業・大学等との脱炭素化に向けた取組において事務職の中で働く技術系公務員の姿に触れるとともに、体験談等を聴いて技術系公務員のやりがいを感じてください。
＜想定される所属＞
　ゼロカーボン推進戦略課
＜想定スケジュール＞
　２日間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</si>
</sst>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11"/>
      <color theme="1"/>
      <name val="ＭＳ ゴシック"/>
      <family val="3"/>
      <charset val="128"/>
    </font>
    <font>
      <sz val="11"/>
      <color rgb="FF000000"/>
      <name val="ＭＳ ゴシック"/>
      <family val="3"/>
      <charset val="128"/>
    </font>
    <font>
      <sz val="6"/>
      <name val="游ゴシック"/>
      <family val="2"/>
      <charset val="128"/>
      <scheme val="minor"/>
    </font>
    <font>
      <sz val="8"/>
      <color rgb="FFFF0000"/>
      <name val="ＭＳ ゴシック"/>
      <family val="3"/>
      <charset val="128"/>
    </font>
    <font>
      <sz val="14"/>
      <color theme="1"/>
      <name val="ＭＳ ゴシック"/>
      <family val="3"/>
      <charset val="128"/>
    </font>
    <font>
      <b/>
      <sz val="14"/>
      <color rgb="FFFF0000"/>
      <name val="游ゴシック"/>
      <family val="3"/>
      <charset val="128"/>
      <scheme val="minor"/>
    </font>
    <font>
      <sz val="6"/>
      <name val="游ゴシック"/>
      <family val="3"/>
      <charset val="128"/>
      <scheme val="minor"/>
    </font>
    <font>
      <sz val="20"/>
      <color theme="1"/>
      <name val="HG丸ｺﾞｼｯｸM-PRO"/>
      <family val="3"/>
      <charset val="128"/>
    </font>
    <font>
      <sz val="20"/>
      <color theme="1"/>
      <name val="游ゴシック"/>
      <family val="2"/>
      <charset val="128"/>
      <scheme val="minor"/>
    </font>
    <font>
      <sz val="14"/>
      <color theme="1"/>
      <name val="HG丸ｺﾞｼｯｸM-PRO"/>
      <family val="3"/>
      <charset val="128"/>
    </font>
    <font>
      <sz val="11"/>
      <color theme="1"/>
      <name val="HG丸ｺﾞｼｯｸM-PRO"/>
      <family val="3"/>
      <charset val="128"/>
    </font>
    <font>
      <sz val="10.5"/>
      <name val="HG丸ｺﾞｼｯｸM-PRO"/>
      <family val="3"/>
      <charset val="128"/>
    </font>
    <font>
      <sz val="10.5"/>
      <color theme="1"/>
      <name val="HG丸ｺﾞｼｯｸM-PRO"/>
      <family val="3"/>
      <charset val="128"/>
    </font>
    <font>
      <sz val="11"/>
      <name val="HG丸ｺﾞｼｯｸM-PRO"/>
      <family val="3"/>
      <charset val="128"/>
    </font>
    <font>
      <sz val="10"/>
      <color theme="1"/>
      <name val="ＭＳ ゴシック"/>
      <family val="3"/>
      <charset val="128"/>
    </font>
  </fonts>
  <fills count="4">
    <fill>
      <patternFill patternType="none"/>
    </fill>
    <fill>
      <patternFill patternType="gray125"/>
    </fill>
    <fill>
      <patternFill patternType="solid">
        <fgColor rgb="FFF2F2F2"/>
        <bgColor indexed="64"/>
      </patternFill>
    </fill>
    <fill>
      <patternFill patternType="solid">
        <fgColor rgb="FFFFCCFF"/>
        <bgColor indexed="64"/>
      </patternFill>
    </fill>
  </fills>
  <borders count="38">
    <border>
      <left/>
      <right/>
      <top/>
      <bottom/>
      <diagonal/>
    </border>
    <border>
      <left style="medium">
        <color indexed="64"/>
      </left>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right style="medium">
        <color rgb="FF000000"/>
      </right>
      <top/>
      <bottom/>
      <diagonal/>
    </border>
    <border>
      <left/>
      <right style="medium">
        <color rgb="FF000000"/>
      </right>
      <top/>
      <bottom style="medium">
        <color indexed="64"/>
      </bottom>
      <diagonal/>
    </border>
    <border>
      <left style="medium">
        <color indexed="64"/>
      </left>
      <right/>
      <top/>
      <bottom style="medium">
        <color indexed="64"/>
      </bottom>
      <diagonal/>
    </border>
    <border>
      <left style="medium">
        <color indexed="64"/>
      </left>
      <right style="medium">
        <color rgb="FF000000"/>
      </right>
      <top/>
      <bottom style="medium">
        <color indexed="64"/>
      </bottom>
      <diagonal/>
    </border>
    <border>
      <left style="medium">
        <color indexed="64"/>
      </left>
      <right style="medium">
        <color rgb="FF000000"/>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48">
    <xf numFmtId="0" fontId="0" fillId="0" borderId="0" xfId="0">
      <alignment vertical="center"/>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3" xfId="0" applyFont="1" applyFill="1" applyBorder="1" applyAlignment="1">
      <alignment horizontal="center" vertical="center" wrapText="1"/>
    </xf>
    <xf numFmtId="0" fontId="0" fillId="0" borderId="0" xfId="0" applyFont="1">
      <alignment vertical="center"/>
    </xf>
    <xf numFmtId="0" fontId="0" fillId="0" borderId="21" xfId="0" applyBorder="1">
      <alignment vertical="center"/>
    </xf>
    <xf numFmtId="0" fontId="0" fillId="0" borderId="21" xfId="0" applyBorder="1" applyAlignment="1">
      <alignment vertical="center" wrapText="1"/>
    </xf>
    <xf numFmtId="0" fontId="6" fillId="0" borderId="0" xfId="0" applyFont="1" applyAlignment="1">
      <alignment horizontal="left" vertical="center"/>
    </xf>
    <xf numFmtId="0" fontId="1" fillId="2" borderId="13"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0" borderId="0" xfId="0" applyFont="1" applyBorder="1">
      <alignment vertical="center"/>
    </xf>
    <xf numFmtId="0" fontId="2" fillId="2" borderId="2" xfId="0" applyFont="1" applyFill="1" applyBorder="1" applyAlignment="1">
      <alignment horizontal="center" vertical="center" wrapText="1"/>
    </xf>
    <xf numFmtId="0" fontId="2" fillId="0" borderId="33"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 fillId="2" borderId="32" xfId="0" applyFont="1" applyFill="1" applyBorder="1" applyAlignment="1" applyProtection="1">
      <alignment horizontal="center" vertical="center"/>
    </xf>
    <xf numFmtId="0" fontId="1" fillId="2" borderId="27" xfId="0" applyFont="1" applyFill="1" applyBorder="1" applyAlignment="1" applyProtection="1">
      <alignment horizontal="center" vertical="center"/>
    </xf>
    <xf numFmtId="0" fontId="1" fillId="2" borderId="28" xfId="0" applyFont="1" applyFill="1" applyBorder="1" applyAlignment="1" applyProtection="1">
      <alignment horizontal="center" vertical="center"/>
    </xf>
    <xf numFmtId="0" fontId="2" fillId="2" borderId="22"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10" fillId="0" borderId="0" xfId="0" applyFont="1" applyAlignment="1">
      <alignment horizontal="centerContinuous" vertical="center"/>
    </xf>
    <xf numFmtId="0" fontId="0" fillId="0" borderId="0" xfId="0" applyFont="1" applyAlignment="1">
      <alignment horizontal="centerContinuous" vertical="center"/>
    </xf>
    <xf numFmtId="0" fontId="11" fillId="3" borderId="21" xfId="0" applyFont="1" applyFill="1" applyBorder="1" applyAlignment="1">
      <alignment horizontal="center" vertical="center"/>
    </xf>
    <xf numFmtId="0" fontId="12" fillId="0" borderId="21" xfId="0" applyFont="1" applyBorder="1" applyAlignment="1">
      <alignment horizontal="justify" vertical="center" wrapText="1"/>
    </xf>
    <xf numFmtId="0" fontId="13" fillId="0" borderId="21" xfId="0" applyFont="1" applyBorder="1" applyAlignment="1">
      <alignment horizontal="justify" vertical="center" wrapText="1"/>
    </xf>
    <xf numFmtId="0" fontId="11" fillId="0" borderId="21" xfId="0" applyFont="1" applyBorder="1" applyAlignment="1">
      <alignment horizontal="center" vertical="center"/>
    </xf>
    <xf numFmtId="0" fontId="0" fillId="0" borderId="21" xfId="0" applyFont="1" applyBorder="1">
      <alignment vertical="center"/>
    </xf>
    <xf numFmtId="0" fontId="12" fillId="0" borderId="21" xfId="0" applyFont="1" applyBorder="1" applyAlignment="1">
      <alignment horizontal="left" vertical="center" wrapText="1"/>
    </xf>
    <xf numFmtId="0" fontId="11" fillId="0" borderId="21" xfId="0" applyFont="1" applyFill="1" applyBorder="1" applyAlignment="1">
      <alignment horizontal="center" vertical="center"/>
    </xf>
    <xf numFmtId="0" fontId="13" fillId="0" borderId="21" xfId="0" applyFont="1" applyFill="1" applyBorder="1" applyAlignment="1">
      <alignment horizontal="justify" vertical="center" wrapText="1"/>
    </xf>
    <xf numFmtId="0" fontId="0" fillId="0" borderId="21" xfId="0" applyFont="1" applyFill="1" applyBorder="1" applyAlignment="1">
      <alignment horizontal="center" vertical="center"/>
    </xf>
    <xf numFmtId="0" fontId="14" fillId="0" borderId="21" xfId="0" applyFont="1" applyFill="1" applyBorder="1" applyAlignment="1">
      <alignment vertical="center" wrapText="1"/>
    </xf>
    <xf numFmtId="0" fontId="11" fillId="0" borderId="21" xfId="0" applyFont="1" applyFill="1" applyBorder="1" applyAlignment="1">
      <alignment vertical="center" wrapText="1"/>
    </xf>
    <xf numFmtId="0" fontId="0" fillId="0" borderId="21" xfId="0" applyFont="1" applyFill="1" applyBorder="1">
      <alignment vertical="center"/>
    </xf>
    <xf numFmtId="0" fontId="0" fillId="0" borderId="15" xfId="0" applyFont="1" applyBorder="1" applyAlignment="1">
      <alignment horizontal="left" vertical="center"/>
    </xf>
    <xf numFmtId="0" fontId="2" fillId="0" borderId="35" xfId="0" applyFont="1" applyBorder="1" applyAlignment="1" applyProtection="1">
      <alignment horizontal="left" vertical="top" wrapText="1"/>
      <protection locked="0"/>
    </xf>
    <xf numFmtId="0" fontId="2" fillId="0" borderId="37" xfId="0" applyFont="1" applyBorder="1" applyAlignment="1" applyProtection="1">
      <alignment horizontal="left" vertical="top" wrapText="1"/>
      <protection locked="0"/>
    </xf>
    <xf numFmtId="0" fontId="0" fillId="0" borderId="0" xfId="0" applyFont="1" applyBorder="1" applyAlignment="1">
      <alignment horizontal="left" vertical="center" wrapText="1"/>
    </xf>
    <xf numFmtId="0" fontId="1" fillId="2" borderId="25"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2" fillId="0" borderId="19"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24" xfId="0" applyFont="1" applyBorder="1" applyAlignment="1">
      <alignment horizontal="left" vertical="center"/>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0" fillId="0" borderId="24" xfId="0" applyFont="1" applyBorder="1" applyAlignment="1">
      <alignment horizontal="left" vertical="center" wrapText="1"/>
    </xf>
    <xf numFmtId="0" fontId="0" fillId="0" borderId="15" xfId="0" applyFont="1" applyBorder="1" applyAlignment="1">
      <alignment horizontal="left" vertical="center" wrapText="1"/>
    </xf>
    <xf numFmtId="0" fontId="2" fillId="0" borderId="17" xfId="0" applyFont="1" applyFill="1" applyBorder="1" applyAlignment="1" applyProtection="1">
      <alignment horizontal="left" vertical="center" wrapText="1"/>
      <protection locked="0"/>
    </xf>
    <xf numFmtId="0" fontId="2" fillId="0" borderId="18"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15" fillId="2" borderId="25"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26"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12"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2" fillId="0" borderId="4"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 fillId="0" borderId="19"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2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5" fillId="0" borderId="0" xfId="0" applyFont="1" applyBorder="1" applyAlignment="1">
      <alignment horizontal="center" vertical="center"/>
    </xf>
    <xf numFmtId="0" fontId="2" fillId="0" borderId="17"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1" fillId="0" borderId="0" xfId="0" applyFont="1" applyAlignment="1" applyProtection="1">
      <alignment horizontal="left" vertical="center" wrapText="1"/>
    </xf>
    <xf numFmtId="0" fontId="1" fillId="2" borderId="2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0" borderId="1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2" fillId="0" borderId="20" xfId="0" applyFont="1" applyFill="1" applyBorder="1" applyAlignment="1" applyProtection="1">
      <alignment horizontal="left" vertical="center" wrapText="1"/>
      <protection locked="0"/>
    </xf>
    <xf numFmtId="0" fontId="2" fillId="0" borderId="14"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1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4" fillId="0" borderId="15"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14" xfId="0" applyFont="1" applyBorder="1" applyAlignment="1">
      <alignment horizontal="left" vertical="center" wrapText="1"/>
    </xf>
    <xf numFmtId="0" fontId="4" fillId="0" borderId="19" xfId="0" applyFont="1" applyBorder="1" applyAlignment="1">
      <alignment horizontal="left" vertical="center" wrapText="1"/>
    </xf>
    <xf numFmtId="0" fontId="4" fillId="0" borderId="4" xfId="0" applyFont="1" applyBorder="1" applyAlignment="1">
      <alignment horizontal="left" vertical="center" wrapText="1"/>
    </xf>
    <xf numFmtId="0" fontId="1" fillId="2" borderId="13"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0" borderId="14"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0" xfId="0" applyFont="1" applyAlignment="1">
      <alignment vertical="center" wrapText="1"/>
    </xf>
    <xf numFmtId="0" fontId="0" fillId="0" borderId="0" xfId="0" applyAlignment="1">
      <alignment vertical="center" wrapText="1"/>
    </xf>
    <xf numFmtId="0" fontId="2" fillId="0" borderId="14"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2" borderId="8" xfId="0" applyFont="1" applyFill="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vertical="center"/>
    </xf>
  </cellXfs>
  <cellStyles count="1">
    <cellStyle name="標準" xfId="0" builtinId="0"/>
  </cellStyles>
  <dxfs count="2">
    <dxf>
      <font>
        <color rgb="FF0070C0"/>
      </font>
    </dxf>
    <dxf>
      <font>
        <color rgb="FFFF0000"/>
      </font>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0"/>
  <sheetViews>
    <sheetView tabSelected="1" view="pageBreakPreview" zoomScaleNormal="100" zoomScaleSheetLayoutView="100" workbookViewId="0">
      <pane ySplit="1" topLeftCell="A2" activePane="bottomLeft" state="frozen"/>
      <selection pane="bottomLeft" activeCell="B2" sqref="B2:F2"/>
    </sheetView>
  </sheetViews>
  <sheetFormatPr defaultColWidth="8.6640625" defaultRowHeight="18" customHeight="1" x14ac:dyDescent="0.55000000000000004"/>
  <cols>
    <col min="1" max="1" width="18.08203125" style="7" customWidth="1"/>
    <col min="2" max="8" width="8.58203125" style="7" customWidth="1"/>
    <col min="9" max="9" width="67.1640625" style="11" bestFit="1" customWidth="1"/>
    <col min="10" max="16384" width="8.6640625" style="11"/>
  </cols>
  <sheetData>
    <row r="1" spans="1:11" ht="24.65" customHeight="1" thickBot="1" x14ac:dyDescent="0.6">
      <c r="A1" s="104" t="s">
        <v>70</v>
      </c>
      <c r="B1" s="104"/>
      <c r="C1" s="104"/>
      <c r="D1" s="104"/>
      <c r="E1" s="104"/>
      <c r="F1" s="104"/>
      <c r="G1" s="104"/>
      <c r="H1" s="104"/>
      <c r="I1" s="14" t="s">
        <v>25</v>
      </c>
    </row>
    <row r="2" spans="1:11" ht="18" customHeight="1" thickBot="1" x14ac:dyDescent="0.6">
      <c r="A2" s="1" t="s">
        <v>0</v>
      </c>
      <c r="B2" s="89"/>
      <c r="C2" s="90"/>
      <c r="D2" s="90"/>
      <c r="E2" s="90"/>
      <c r="F2" s="91"/>
      <c r="G2" s="83" t="s">
        <v>36</v>
      </c>
      <c r="H2" s="84"/>
      <c r="I2" s="11" t="str">
        <f>IF(B2="",A2&amp;"が入力されていません。なお、姓と名の間は全角スペースとしてください。","")</f>
        <v>フリガナが入力されていません。なお、姓と名の間は全角スペースとしてください。</v>
      </c>
    </row>
    <row r="3" spans="1:11" ht="18" customHeight="1" thickBot="1" x14ac:dyDescent="0.6">
      <c r="A3" s="2" t="s">
        <v>1</v>
      </c>
      <c r="B3" s="89"/>
      <c r="C3" s="90"/>
      <c r="D3" s="90"/>
      <c r="E3" s="90"/>
      <c r="F3" s="91"/>
      <c r="G3" s="85"/>
      <c r="H3" s="86"/>
      <c r="I3" s="11" t="str">
        <f>IF(B3="",A3&amp;"が入力されていません。なお、姓と名の間は全角スペースとしてください。","")</f>
        <v>氏　　名が入力されていません。なお、姓と名の間は全角スペースとしてください。</v>
      </c>
    </row>
    <row r="4" spans="1:11" ht="18" customHeight="1" thickBot="1" x14ac:dyDescent="0.6">
      <c r="A4" s="1" t="s">
        <v>45</v>
      </c>
      <c r="B4" s="92"/>
      <c r="C4" s="93"/>
      <c r="D4" s="93"/>
      <c r="E4" s="93"/>
      <c r="F4" s="94"/>
      <c r="G4" s="85"/>
      <c r="H4" s="86"/>
      <c r="I4" s="11" t="str">
        <f>IF(B4="",A4&amp;"が入力されていません。","")</f>
        <v>郵便番号が入力されていません。</v>
      </c>
    </row>
    <row r="5" spans="1:11" ht="18" customHeight="1" x14ac:dyDescent="0.55000000000000004">
      <c r="A5" s="108" t="s">
        <v>46</v>
      </c>
      <c r="B5" s="95"/>
      <c r="C5" s="96"/>
      <c r="D5" s="96"/>
      <c r="E5" s="96"/>
      <c r="F5" s="97"/>
      <c r="G5" s="85"/>
      <c r="H5" s="86"/>
      <c r="I5" s="11" t="str">
        <f>IF(B5="",A5&amp;"が入力されていません。","")</f>
        <v>住所が入力されていません。</v>
      </c>
    </row>
    <row r="6" spans="1:11" ht="18" customHeight="1" x14ac:dyDescent="0.55000000000000004">
      <c r="A6" s="108"/>
      <c r="B6" s="98"/>
      <c r="C6" s="99"/>
      <c r="D6" s="99"/>
      <c r="E6" s="99"/>
      <c r="F6" s="100"/>
      <c r="G6" s="85"/>
      <c r="H6" s="86"/>
    </row>
    <row r="7" spans="1:11" ht="18" customHeight="1" thickBot="1" x14ac:dyDescent="0.6">
      <c r="A7" s="109"/>
      <c r="B7" s="101"/>
      <c r="C7" s="102"/>
      <c r="D7" s="102"/>
      <c r="E7" s="102"/>
      <c r="F7" s="103"/>
      <c r="G7" s="85"/>
      <c r="H7" s="86"/>
    </row>
    <row r="8" spans="1:11" ht="18" customHeight="1" thickBot="1" x14ac:dyDescent="0.6">
      <c r="A8" s="2" t="s">
        <v>54</v>
      </c>
      <c r="B8" s="92"/>
      <c r="C8" s="93"/>
      <c r="D8" s="93"/>
      <c r="E8" s="93"/>
      <c r="F8" s="94"/>
      <c r="G8" s="85"/>
      <c r="H8" s="86"/>
      <c r="I8" s="11" t="str">
        <f>IF(B8="",A8&amp;"が入力されていません。","")</f>
        <v>電話番号が入力されていません。</v>
      </c>
    </row>
    <row r="9" spans="1:11" ht="18" customHeight="1" thickBot="1" x14ac:dyDescent="0.6">
      <c r="A9" s="2" t="s">
        <v>55</v>
      </c>
      <c r="B9" s="92"/>
      <c r="C9" s="93"/>
      <c r="D9" s="93"/>
      <c r="E9" s="93"/>
      <c r="F9" s="94"/>
      <c r="G9" s="87"/>
      <c r="H9" s="88"/>
      <c r="I9" s="11" t="str">
        <f>IF(B9="",A9&amp;"が入力されていません。","")</f>
        <v>Emailが入力されていません。</v>
      </c>
      <c r="K9" s="18"/>
    </row>
    <row r="10" spans="1:11" ht="18" customHeight="1" x14ac:dyDescent="0.55000000000000004">
      <c r="A10" s="75" t="s">
        <v>119</v>
      </c>
      <c r="B10" s="76"/>
      <c r="C10" s="76"/>
      <c r="D10" s="76"/>
      <c r="E10" s="77"/>
      <c r="F10" s="58"/>
      <c r="G10" s="58"/>
      <c r="H10" s="81"/>
      <c r="I10" s="48" t="str">
        <f>IF(F10="","プルダウンから選択してください。","")</f>
        <v>プルダウンから選択してください。</v>
      </c>
      <c r="K10" s="18"/>
    </row>
    <row r="11" spans="1:11" ht="18" customHeight="1" thickBot="1" x14ac:dyDescent="0.6">
      <c r="A11" s="78"/>
      <c r="B11" s="79"/>
      <c r="C11" s="79"/>
      <c r="D11" s="79"/>
      <c r="E11" s="80"/>
      <c r="F11" s="60"/>
      <c r="G11" s="60"/>
      <c r="H11" s="82"/>
      <c r="I11" s="48"/>
      <c r="K11" s="18"/>
    </row>
    <row r="12" spans="1:11" ht="18" customHeight="1" thickBot="1" x14ac:dyDescent="0.6">
      <c r="A12" s="4" t="s">
        <v>5</v>
      </c>
      <c r="B12" s="72"/>
      <c r="C12" s="73"/>
      <c r="D12" s="74"/>
      <c r="E12" s="5" t="s">
        <v>6</v>
      </c>
      <c r="F12" s="72"/>
      <c r="G12" s="73"/>
      <c r="H12" s="74"/>
      <c r="I12" s="11" t="str">
        <f>IF(AND(B12="",F12=""),A12&amp;"と"&amp;E12&amp;"が入力されていません。",IF(B12="",A12&amp;"が入力されていません。",IF(F12="",E12&amp;"が入力されていません。","")))</f>
        <v>学校名と学年が入力されていません。</v>
      </c>
      <c r="K12" s="18"/>
    </row>
    <row r="13" spans="1:11" ht="18" customHeight="1" thickBot="1" x14ac:dyDescent="0.6">
      <c r="A13" s="17" t="s">
        <v>57</v>
      </c>
      <c r="B13" s="72"/>
      <c r="C13" s="73"/>
      <c r="D13" s="113"/>
      <c r="E13" s="19" t="s">
        <v>69</v>
      </c>
      <c r="F13" s="72"/>
      <c r="G13" s="73"/>
      <c r="H13" s="74"/>
      <c r="I13" s="11" t="str">
        <f>IF(AND(B13="",F13=""),A13&amp;"と"&amp;E13&amp;"が入力されていません。",IF(B13="",A13&amp;"が入力されていません。",IF(F13="",E13&amp;"が入力されていません。","")))</f>
        <v>学部と学科等が入力されていません。</v>
      </c>
      <c r="K13" s="18"/>
    </row>
    <row r="14" spans="1:11" ht="26.5" thickBot="1" x14ac:dyDescent="0.6">
      <c r="A14" s="15" t="s">
        <v>51</v>
      </c>
      <c r="B14" s="137"/>
      <c r="C14" s="138"/>
      <c r="D14" s="138"/>
      <c r="E14" s="138"/>
      <c r="F14" s="138"/>
      <c r="G14" s="138"/>
      <c r="H14" s="139"/>
      <c r="I14" s="11" t="str">
        <f>IF(B14="","プルダウンから選択してください。","")</f>
        <v>プルダウンから選択してください。</v>
      </c>
      <c r="K14" s="18"/>
    </row>
    <row r="15" spans="1:11" ht="26.5" thickBot="1" x14ac:dyDescent="0.6">
      <c r="A15" s="6" t="s">
        <v>50</v>
      </c>
      <c r="B15" s="105"/>
      <c r="C15" s="93"/>
      <c r="D15" s="93"/>
      <c r="E15" s="93"/>
      <c r="F15" s="93"/>
      <c r="G15" s="93"/>
      <c r="H15" s="106"/>
      <c r="I15" s="11" t="str">
        <f>IF(B15="","プルダウンから選択してください。","")</f>
        <v>プルダウンから選択してください。</v>
      </c>
      <c r="K15" s="18"/>
    </row>
    <row r="16" spans="1:11" ht="18" customHeight="1" x14ac:dyDescent="0.55000000000000004">
      <c r="A16" s="16" t="s">
        <v>7</v>
      </c>
      <c r="B16" s="121" t="s">
        <v>9</v>
      </c>
      <c r="C16" s="122"/>
      <c r="D16" s="122"/>
      <c r="E16" s="122"/>
      <c r="F16" s="122"/>
      <c r="G16" s="122"/>
      <c r="H16" s="123"/>
      <c r="K16" s="18"/>
    </row>
    <row r="17" spans="1:11" ht="18" customHeight="1" x14ac:dyDescent="0.55000000000000004">
      <c r="A17" s="16" t="s">
        <v>8</v>
      </c>
      <c r="B17" s="110"/>
      <c r="C17" s="111"/>
      <c r="D17" s="111"/>
      <c r="E17" s="111"/>
      <c r="F17" s="111"/>
      <c r="G17" s="111"/>
      <c r="H17" s="112"/>
      <c r="I17" s="11" t="str">
        <f>IF(LEN(B17)&gt;200,"文字数が超過しています","現在 "&amp;LEN(B17)&amp;"文字")</f>
        <v>現在 0文字</v>
      </c>
      <c r="K17" s="18"/>
    </row>
    <row r="18" spans="1:11" ht="18" customHeight="1" x14ac:dyDescent="0.55000000000000004">
      <c r="A18" s="8"/>
      <c r="B18" s="110"/>
      <c r="C18" s="111"/>
      <c r="D18" s="111"/>
      <c r="E18" s="111"/>
      <c r="F18" s="111"/>
      <c r="G18" s="111"/>
      <c r="H18" s="112"/>
      <c r="K18" s="18"/>
    </row>
    <row r="19" spans="1:11" ht="18" customHeight="1" x14ac:dyDescent="0.55000000000000004">
      <c r="A19" s="8"/>
      <c r="B19" s="110"/>
      <c r="C19" s="111"/>
      <c r="D19" s="111"/>
      <c r="E19" s="111"/>
      <c r="F19" s="111"/>
      <c r="G19" s="111"/>
      <c r="H19" s="112"/>
      <c r="K19" s="18"/>
    </row>
    <row r="20" spans="1:11" ht="18" customHeight="1" x14ac:dyDescent="0.55000000000000004">
      <c r="A20" s="8"/>
      <c r="B20" s="110"/>
      <c r="C20" s="111"/>
      <c r="D20" s="111"/>
      <c r="E20" s="111"/>
      <c r="F20" s="111"/>
      <c r="G20" s="111"/>
      <c r="H20" s="112"/>
    </row>
    <row r="21" spans="1:11" ht="18" customHeight="1" x14ac:dyDescent="0.55000000000000004">
      <c r="A21" s="8"/>
      <c r="B21" s="110"/>
      <c r="C21" s="111"/>
      <c r="D21" s="111"/>
      <c r="E21" s="111"/>
      <c r="F21" s="111"/>
      <c r="G21" s="111"/>
      <c r="H21" s="112"/>
    </row>
    <row r="22" spans="1:11" ht="18" customHeight="1" thickBot="1" x14ac:dyDescent="0.6">
      <c r="A22" s="8"/>
      <c r="B22" s="110"/>
      <c r="C22" s="111"/>
      <c r="D22" s="111"/>
      <c r="E22" s="111"/>
      <c r="F22" s="111"/>
      <c r="G22" s="111"/>
      <c r="H22" s="112"/>
    </row>
    <row r="23" spans="1:11" ht="18" customHeight="1" x14ac:dyDescent="0.55000000000000004">
      <c r="A23" s="10" t="s">
        <v>10</v>
      </c>
      <c r="B23" s="114"/>
      <c r="C23" s="96"/>
      <c r="D23" s="96"/>
      <c r="E23" s="96"/>
      <c r="F23" s="96"/>
      <c r="G23" s="96"/>
      <c r="H23" s="115"/>
      <c r="I23" s="11" t="str">
        <f>IF(LEN(B23)&gt;300,"文字数が超過しています","現在 "&amp;LEN(B23)&amp;"文字")</f>
        <v>現在 0文字</v>
      </c>
    </row>
    <row r="24" spans="1:11" ht="18" customHeight="1" x14ac:dyDescent="0.55000000000000004">
      <c r="A24" s="3" t="s">
        <v>11</v>
      </c>
      <c r="B24" s="116"/>
      <c r="C24" s="117"/>
      <c r="D24" s="117"/>
      <c r="E24" s="117"/>
      <c r="F24" s="117"/>
      <c r="G24" s="117"/>
      <c r="H24" s="118"/>
    </row>
    <row r="25" spans="1:11" ht="18" customHeight="1" x14ac:dyDescent="0.55000000000000004">
      <c r="A25" s="8"/>
      <c r="B25" s="116"/>
      <c r="C25" s="117"/>
      <c r="D25" s="117"/>
      <c r="E25" s="117"/>
      <c r="F25" s="117"/>
      <c r="G25" s="117"/>
      <c r="H25" s="118"/>
    </row>
    <row r="26" spans="1:11" ht="18" customHeight="1" x14ac:dyDescent="0.55000000000000004">
      <c r="A26" s="8"/>
      <c r="B26" s="116"/>
      <c r="C26" s="117"/>
      <c r="D26" s="117"/>
      <c r="E26" s="117"/>
      <c r="F26" s="117"/>
      <c r="G26" s="117"/>
      <c r="H26" s="118"/>
    </row>
    <row r="27" spans="1:11" ht="18" customHeight="1" x14ac:dyDescent="0.55000000000000004">
      <c r="A27" s="8"/>
      <c r="B27" s="116"/>
      <c r="C27" s="117"/>
      <c r="D27" s="117"/>
      <c r="E27" s="117"/>
      <c r="F27" s="117"/>
      <c r="G27" s="117"/>
      <c r="H27" s="118"/>
    </row>
    <row r="28" spans="1:11" ht="18" customHeight="1" x14ac:dyDescent="0.55000000000000004">
      <c r="A28" s="8"/>
      <c r="B28" s="116"/>
      <c r="C28" s="117"/>
      <c r="D28" s="117"/>
      <c r="E28" s="117"/>
      <c r="F28" s="117"/>
      <c r="G28" s="117"/>
      <c r="H28" s="118"/>
    </row>
    <row r="29" spans="1:11" ht="18" customHeight="1" x14ac:dyDescent="0.55000000000000004">
      <c r="A29" s="8"/>
      <c r="B29" s="116"/>
      <c r="C29" s="117"/>
      <c r="D29" s="117"/>
      <c r="E29" s="117"/>
      <c r="F29" s="117"/>
      <c r="G29" s="117"/>
      <c r="H29" s="118"/>
    </row>
    <row r="30" spans="1:11" ht="18" customHeight="1" x14ac:dyDescent="0.55000000000000004">
      <c r="A30" s="8"/>
      <c r="B30" s="116"/>
      <c r="C30" s="117"/>
      <c r="D30" s="117"/>
      <c r="E30" s="117"/>
      <c r="F30" s="117"/>
      <c r="G30" s="117"/>
      <c r="H30" s="118"/>
    </row>
    <row r="31" spans="1:11" ht="18" customHeight="1" thickBot="1" x14ac:dyDescent="0.6">
      <c r="A31" s="9"/>
      <c r="B31" s="119"/>
      <c r="C31" s="102"/>
      <c r="D31" s="102"/>
      <c r="E31" s="102"/>
      <c r="F31" s="102"/>
      <c r="G31" s="102"/>
      <c r="H31" s="120"/>
    </row>
    <row r="32" spans="1:11" ht="18" customHeight="1" x14ac:dyDescent="0.55000000000000004">
      <c r="A32" s="127" t="s">
        <v>63</v>
      </c>
      <c r="B32" s="124" t="s">
        <v>12</v>
      </c>
      <c r="C32" s="125"/>
      <c r="D32" s="125"/>
      <c r="E32" s="125"/>
      <c r="F32" s="125"/>
      <c r="G32" s="125"/>
      <c r="H32" s="126"/>
    </row>
    <row r="33" spans="1:9" ht="18" customHeight="1" x14ac:dyDescent="0.55000000000000004">
      <c r="A33" s="128"/>
      <c r="B33" s="110"/>
      <c r="C33" s="111"/>
      <c r="D33" s="111"/>
      <c r="E33" s="111"/>
      <c r="F33" s="111"/>
      <c r="G33" s="111"/>
      <c r="H33" s="112"/>
      <c r="I33" s="11" t="str">
        <f>IF(LEN(B33)&gt;300,"文字数が超過しています","現在 "&amp;LEN(B33)&amp;"文字")</f>
        <v>現在 0文字</v>
      </c>
    </row>
    <row r="34" spans="1:9" ht="18" customHeight="1" x14ac:dyDescent="0.55000000000000004">
      <c r="A34" s="128"/>
      <c r="B34" s="110"/>
      <c r="C34" s="111"/>
      <c r="D34" s="111"/>
      <c r="E34" s="111"/>
      <c r="F34" s="111"/>
      <c r="G34" s="111"/>
      <c r="H34" s="112"/>
    </row>
    <row r="35" spans="1:9" ht="18" customHeight="1" x14ac:dyDescent="0.55000000000000004">
      <c r="A35" s="3" t="s">
        <v>11</v>
      </c>
      <c r="B35" s="110"/>
      <c r="C35" s="111"/>
      <c r="D35" s="111"/>
      <c r="E35" s="111"/>
      <c r="F35" s="111"/>
      <c r="G35" s="111"/>
      <c r="H35" s="112"/>
    </row>
    <row r="36" spans="1:9" ht="18" customHeight="1" x14ac:dyDescent="0.55000000000000004">
      <c r="A36" s="8"/>
      <c r="B36" s="110"/>
      <c r="C36" s="111"/>
      <c r="D36" s="111"/>
      <c r="E36" s="111"/>
      <c r="F36" s="111"/>
      <c r="G36" s="111"/>
      <c r="H36" s="112"/>
    </row>
    <row r="37" spans="1:9" ht="18" customHeight="1" x14ac:dyDescent="0.55000000000000004">
      <c r="A37" s="3"/>
      <c r="B37" s="110"/>
      <c r="C37" s="111"/>
      <c r="D37" s="111"/>
      <c r="E37" s="111"/>
      <c r="F37" s="111"/>
      <c r="G37" s="111"/>
      <c r="H37" s="112"/>
    </row>
    <row r="38" spans="1:9" ht="18" customHeight="1" x14ac:dyDescent="0.55000000000000004">
      <c r="A38" s="8"/>
      <c r="B38" s="110"/>
      <c r="C38" s="111"/>
      <c r="D38" s="111"/>
      <c r="E38" s="111"/>
      <c r="F38" s="111"/>
      <c r="G38" s="111"/>
      <c r="H38" s="112"/>
    </row>
    <row r="39" spans="1:9" ht="18" customHeight="1" x14ac:dyDescent="0.55000000000000004">
      <c r="A39" s="8"/>
      <c r="B39" s="110"/>
      <c r="C39" s="111"/>
      <c r="D39" s="111"/>
      <c r="E39" s="111"/>
      <c r="F39" s="111"/>
      <c r="G39" s="111"/>
      <c r="H39" s="112"/>
    </row>
    <row r="40" spans="1:9" ht="18" customHeight="1" x14ac:dyDescent="0.55000000000000004">
      <c r="A40" s="8"/>
      <c r="B40" s="110"/>
      <c r="C40" s="111"/>
      <c r="D40" s="111"/>
      <c r="E40" s="111"/>
      <c r="F40" s="111"/>
      <c r="G40" s="111"/>
      <c r="H40" s="112"/>
    </row>
    <row r="41" spans="1:9" ht="18" customHeight="1" thickBot="1" x14ac:dyDescent="0.6">
      <c r="A41" s="9"/>
      <c r="B41" s="140"/>
      <c r="C41" s="141"/>
      <c r="D41" s="141"/>
      <c r="E41" s="141"/>
      <c r="F41" s="141"/>
      <c r="G41" s="141"/>
      <c r="H41" s="142"/>
    </row>
    <row r="42" spans="1:9" ht="18" customHeight="1" x14ac:dyDescent="0.55000000000000004">
      <c r="A42" s="127" t="s">
        <v>64</v>
      </c>
      <c r="B42" s="114"/>
      <c r="C42" s="96"/>
      <c r="D42" s="96"/>
      <c r="E42" s="96"/>
      <c r="F42" s="96"/>
      <c r="G42" s="96"/>
      <c r="H42" s="115"/>
      <c r="I42" s="11" t="str">
        <f>IF(LEN(B42)&gt;300,"文字数が超過しています","現在 "&amp;LEN(B42)&amp;"文字")</f>
        <v>現在 0文字</v>
      </c>
    </row>
    <row r="43" spans="1:9" ht="18" customHeight="1" x14ac:dyDescent="0.55000000000000004">
      <c r="A43" s="128"/>
      <c r="B43" s="116"/>
      <c r="C43" s="117"/>
      <c r="D43" s="117"/>
      <c r="E43" s="117"/>
      <c r="F43" s="117"/>
      <c r="G43" s="117"/>
      <c r="H43" s="118"/>
    </row>
    <row r="44" spans="1:9" ht="18" customHeight="1" x14ac:dyDescent="0.55000000000000004">
      <c r="A44" s="128"/>
      <c r="B44" s="116"/>
      <c r="C44" s="117"/>
      <c r="D44" s="117"/>
      <c r="E44" s="117"/>
      <c r="F44" s="117"/>
      <c r="G44" s="117"/>
      <c r="H44" s="118"/>
    </row>
    <row r="45" spans="1:9" ht="18" customHeight="1" x14ac:dyDescent="0.55000000000000004">
      <c r="A45" s="3" t="s">
        <v>11</v>
      </c>
      <c r="B45" s="116"/>
      <c r="C45" s="117"/>
      <c r="D45" s="117"/>
      <c r="E45" s="117"/>
      <c r="F45" s="117"/>
      <c r="G45" s="117"/>
      <c r="H45" s="118"/>
    </row>
    <row r="46" spans="1:9" ht="18" customHeight="1" x14ac:dyDescent="0.55000000000000004">
      <c r="A46" s="8"/>
      <c r="B46" s="116"/>
      <c r="C46" s="117"/>
      <c r="D46" s="117"/>
      <c r="E46" s="117"/>
      <c r="F46" s="117"/>
      <c r="G46" s="117"/>
      <c r="H46" s="118"/>
    </row>
    <row r="47" spans="1:9" ht="18" customHeight="1" x14ac:dyDescent="0.55000000000000004">
      <c r="A47" s="8"/>
      <c r="B47" s="116"/>
      <c r="C47" s="117"/>
      <c r="D47" s="117"/>
      <c r="E47" s="117"/>
      <c r="F47" s="117"/>
      <c r="G47" s="117"/>
      <c r="H47" s="118"/>
    </row>
    <row r="48" spans="1:9" ht="18" customHeight="1" x14ac:dyDescent="0.55000000000000004">
      <c r="A48" s="8"/>
      <c r="B48" s="116"/>
      <c r="C48" s="117"/>
      <c r="D48" s="117"/>
      <c r="E48" s="117"/>
      <c r="F48" s="117"/>
      <c r="G48" s="117"/>
      <c r="H48" s="118"/>
    </row>
    <row r="49" spans="1:9" ht="18" customHeight="1" x14ac:dyDescent="0.55000000000000004">
      <c r="A49" s="8"/>
      <c r="B49" s="116"/>
      <c r="C49" s="117"/>
      <c r="D49" s="117"/>
      <c r="E49" s="117"/>
      <c r="F49" s="117"/>
      <c r="G49" s="117"/>
      <c r="H49" s="118"/>
    </row>
    <row r="50" spans="1:9" ht="18" customHeight="1" thickBot="1" x14ac:dyDescent="0.6">
      <c r="A50" s="9"/>
      <c r="B50" s="119"/>
      <c r="C50" s="102"/>
      <c r="D50" s="102"/>
      <c r="E50" s="102"/>
      <c r="F50" s="102"/>
      <c r="G50" s="102"/>
      <c r="H50" s="120"/>
    </row>
    <row r="51" spans="1:9" ht="18" customHeight="1" x14ac:dyDescent="0.55000000000000004">
      <c r="A51" s="127" t="s">
        <v>71</v>
      </c>
      <c r="B51" s="129"/>
      <c r="C51" s="130"/>
      <c r="D51" s="130"/>
      <c r="E51" s="130"/>
      <c r="F51" s="130"/>
      <c r="G51" s="130"/>
      <c r="H51" s="131"/>
      <c r="I51" s="11" t="str">
        <f>IF(B51="","「実習テーマ一覧」シートから希望の「実習テーマ」をコピーして貼り付けてください。","")</f>
        <v>「実習テーマ一覧」シートから希望の「実習テーマ」をコピーして貼り付けてください。</v>
      </c>
    </row>
    <row r="52" spans="1:9" ht="18" customHeight="1" thickBot="1" x14ac:dyDescent="0.6">
      <c r="A52" s="143"/>
      <c r="B52" s="132"/>
      <c r="C52" s="133"/>
      <c r="D52" s="133"/>
      <c r="E52" s="133"/>
      <c r="F52" s="133"/>
      <c r="G52" s="133"/>
      <c r="H52" s="134"/>
    </row>
    <row r="53" spans="1:9" ht="18" customHeight="1" x14ac:dyDescent="0.55000000000000004">
      <c r="A53" s="3" t="s">
        <v>13</v>
      </c>
      <c r="B53" s="124" t="s">
        <v>16</v>
      </c>
      <c r="C53" s="125"/>
      <c r="D53" s="125"/>
      <c r="E53" s="125"/>
      <c r="F53" s="125"/>
      <c r="G53" s="125"/>
      <c r="H53" s="126"/>
    </row>
    <row r="54" spans="1:9" ht="18" customHeight="1" x14ac:dyDescent="0.55000000000000004">
      <c r="A54" s="3" t="s">
        <v>14</v>
      </c>
      <c r="B54" s="110"/>
      <c r="C54" s="111"/>
      <c r="D54" s="111"/>
      <c r="E54" s="111"/>
      <c r="F54" s="111"/>
      <c r="G54" s="111"/>
      <c r="H54" s="112"/>
      <c r="I54" s="11" t="str">
        <f>IF(LEN(B54)&gt;400,"文字数が超過しています","現在 "&amp;LEN(B54)&amp;"文字")</f>
        <v>現在 0文字</v>
      </c>
    </row>
    <row r="55" spans="1:9" ht="18" customHeight="1" x14ac:dyDescent="0.55000000000000004">
      <c r="A55" s="8"/>
      <c r="B55" s="110"/>
      <c r="C55" s="111"/>
      <c r="D55" s="111"/>
      <c r="E55" s="111"/>
      <c r="F55" s="111"/>
      <c r="G55" s="111"/>
      <c r="H55" s="112"/>
    </row>
    <row r="56" spans="1:9" ht="18" customHeight="1" x14ac:dyDescent="0.55000000000000004">
      <c r="A56" s="8"/>
      <c r="B56" s="110"/>
      <c r="C56" s="111"/>
      <c r="D56" s="111"/>
      <c r="E56" s="111"/>
      <c r="F56" s="111"/>
      <c r="G56" s="111"/>
      <c r="H56" s="112"/>
    </row>
    <row r="57" spans="1:9" ht="18" customHeight="1" x14ac:dyDescent="0.55000000000000004">
      <c r="A57" s="8"/>
      <c r="B57" s="110"/>
      <c r="C57" s="111"/>
      <c r="D57" s="111"/>
      <c r="E57" s="111"/>
      <c r="F57" s="111"/>
      <c r="G57" s="111"/>
      <c r="H57" s="112"/>
    </row>
    <row r="58" spans="1:9" ht="18" customHeight="1" x14ac:dyDescent="0.55000000000000004">
      <c r="A58" s="8"/>
      <c r="B58" s="110"/>
      <c r="C58" s="111"/>
      <c r="D58" s="111"/>
      <c r="E58" s="111"/>
      <c r="F58" s="111"/>
      <c r="G58" s="111"/>
      <c r="H58" s="112"/>
    </row>
    <row r="59" spans="1:9" ht="18" customHeight="1" x14ac:dyDescent="0.55000000000000004">
      <c r="A59" s="8"/>
      <c r="B59" s="110"/>
      <c r="C59" s="111"/>
      <c r="D59" s="111"/>
      <c r="E59" s="111"/>
      <c r="F59" s="111"/>
      <c r="G59" s="111"/>
      <c r="H59" s="112"/>
    </row>
    <row r="60" spans="1:9" ht="18" customHeight="1" x14ac:dyDescent="0.55000000000000004">
      <c r="A60" s="8"/>
      <c r="B60" s="110"/>
      <c r="C60" s="111"/>
      <c r="D60" s="111"/>
      <c r="E60" s="111"/>
      <c r="F60" s="111"/>
      <c r="G60" s="111"/>
      <c r="H60" s="112"/>
    </row>
    <row r="61" spans="1:9" ht="18" customHeight="1" x14ac:dyDescent="0.55000000000000004">
      <c r="A61" s="8"/>
      <c r="B61" s="110"/>
      <c r="C61" s="111"/>
      <c r="D61" s="111"/>
      <c r="E61" s="111"/>
      <c r="F61" s="111"/>
      <c r="G61" s="111"/>
      <c r="H61" s="112"/>
    </row>
    <row r="62" spans="1:9" ht="18" customHeight="1" x14ac:dyDescent="0.55000000000000004">
      <c r="A62" s="8"/>
      <c r="B62" s="110"/>
      <c r="C62" s="111"/>
      <c r="D62" s="111"/>
      <c r="E62" s="111"/>
      <c r="F62" s="111"/>
      <c r="G62" s="111"/>
      <c r="H62" s="112"/>
    </row>
    <row r="63" spans="1:9" ht="18" customHeight="1" x14ac:dyDescent="0.55000000000000004">
      <c r="A63" s="8"/>
      <c r="B63" s="110"/>
      <c r="C63" s="111"/>
      <c r="D63" s="111"/>
      <c r="E63" s="111"/>
      <c r="F63" s="111"/>
      <c r="G63" s="111"/>
      <c r="H63" s="112"/>
    </row>
    <row r="64" spans="1:9" ht="18" customHeight="1" thickBot="1" x14ac:dyDescent="0.6">
      <c r="A64" s="8"/>
      <c r="B64" s="110"/>
      <c r="C64" s="111"/>
      <c r="D64" s="111"/>
      <c r="E64" s="111"/>
      <c r="F64" s="111"/>
      <c r="G64" s="111"/>
      <c r="H64" s="112"/>
    </row>
    <row r="65" spans="1:9" ht="18" customHeight="1" x14ac:dyDescent="0.55000000000000004">
      <c r="A65" s="127" t="s">
        <v>72</v>
      </c>
      <c r="B65" s="129"/>
      <c r="C65" s="130"/>
      <c r="D65" s="130"/>
      <c r="E65" s="130"/>
      <c r="F65" s="130"/>
      <c r="G65" s="130"/>
      <c r="H65" s="131"/>
      <c r="I65" s="11" t="str">
        <f>IF(B65="","「実習テーマ一覧」シートから希望の「実習テーマ」をコピーして貼り付けてください。","")</f>
        <v>「実習テーマ一覧」シートから希望の「実習テーマ」をコピーして貼り付けてください。</v>
      </c>
    </row>
    <row r="66" spans="1:9" ht="18" customHeight="1" thickBot="1" x14ac:dyDescent="0.6">
      <c r="A66" s="143"/>
      <c r="B66" s="132"/>
      <c r="C66" s="133"/>
      <c r="D66" s="133"/>
      <c r="E66" s="133"/>
      <c r="F66" s="133"/>
      <c r="G66" s="133"/>
      <c r="H66" s="134"/>
    </row>
    <row r="67" spans="1:9" ht="18" customHeight="1" x14ac:dyDescent="0.55000000000000004">
      <c r="A67" s="3" t="s">
        <v>15</v>
      </c>
      <c r="B67" s="124" t="s">
        <v>16</v>
      </c>
      <c r="C67" s="125"/>
      <c r="D67" s="125"/>
      <c r="E67" s="125"/>
      <c r="F67" s="125"/>
      <c r="G67" s="125"/>
      <c r="H67" s="126"/>
    </row>
    <row r="68" spans="1:9" ht="18" customHeight="1" x14ac:dyDescent="0.55000000000000004">
      <c r="A68" s="3" t="s">
        <v>14</v>
      </c>
      <c r="B68" s="110"/>
      <c r="C68" s="111"/>
      <c r="D68" s="111"/>
      <c r="E68" s="111"/>
      <c r="F68" s="111"/>
      <c r="G68" s="111"/>
      <c r="H68" s="112"/>
      <c r="I68" s="11" t="str">
        <f>IF(LEN(B68)&gt;400,"文字数が超過しています","現在 "&amp;LEN(B68)&amp;"文字")</f>
        <v>現在 0文字</v>
      </c>
    </row>
    <row r="69" spans="1:9" ht="18" customHeight="1" x14ac:dyDescent="0.55000000000000004">
      <c r="A69" s="8"/>
      <c r="B69" s="110"/>
      <c r="C69" s="111"/>
      <c r="D69" s="111"/>
      <c r="E69" s="111"/>
      <c r="F69" s="111"/>
      <c r="G69" s="111"/>
      <c r="H69" s="112"/>
    </row>
    <row r="70" spans="1:9" ht="18" customHeight="1" x14ac:dyDescent="0.55000000000000004">
      <c r="A70" s="8"/>
      <c r="B70" s="110"/>
      <c r="C70" s="111"/>
      <c r="D70" s="111"/>
      <c r="E70" s="111"/>
      <c r="F70" s="111"/>
      <c r="G70" s="111"/>
      <c r="H70" s="112"/>
    </row>
    <row r="71" spans="1:9" ht="18" customHeight="1" x14ac:dyDescent="0.55000000000000004">
      <c r="A71" s="8"/>
      <c r="B71" s="110"/>
      <c r="C71" s="111"/>
      <c r="D71" s="111"/>
      <c r="E71" s="111"/>
      <c r="F71" s="111"/>
      <c r="G71" s="111"/>
      <c r="H71" s="112"/>
    </row>
    <row r="72" spans="1:9" ht="18" customHeight="1" x14ac:dyDescent="0.55000000000000004">
      <c r="A72" s="8"/>
      <c r="B72" s="110"/>
      <c r="C72" s="111"/>
      <c r="D72" s="111"/>
      <c r="E72" s="111"/>
      <c r="F72" s="111"/>
      <c r="G72" s="111"/>
      <c r="H72" s="112"/>
    </row>
    <row r="73" spans="1:9" ht="18" customHeight="1" x14ac:dyDescent="0.55000000000000004">
      <c r="A73" s="8"/>
      <c r="B73" s="110"/>
      <c r="C73" s="111"/>
      <c r="D73" s="111"/>
      <c r="E73" s="111"/>
      <c r="F73" s="111"/>
      <c r="G73" s="111"/>
      <c r="H73" s="112"/>
    </row>
    <row r="74" spans="1:9" ht="18" customHeight="1" x14ac:dyDescent="0.55000000000000004">
      <c r="A74" s="8"/>
      <c r="B74" s="110"/>
      <c r="C74" s="111"/>
      <c r="D74" s="111"/>
      <c r="E74" s="111"/>
      <c r="F74" s="111"/>
      <c r="G74" s="111"/>
      <c r="H74" s="112"/>
    </row>
    <row r="75" spans="1:9" ht="18" customHeight="1" x14ac:dyDescent="0.55000000000000004">
      <c r="A75" s="8"/>
      <c r="B75" s="110"/>
      <c r="C75" s="111"/>
      <c r="D75" s="111"/>
      <c r="E75" s="111"/>
      <c r="F75" s="111"/>
      <c r="G75" s="111"/>
      <c r="H75" s="112"/>
    </row>
    <row r="76" spans="1:9" ht="18" customHeight="1" x14ac:dyDescent="0.55000000000000004">
      <c r="A76" s="8"/>
      <c r="B76" s="110"/>
      <c r="C76" s="111"/>
      <c r="D76" s="111"/>
      <c r="E76" s="111"/>
      <c r="F76" s="111"/>
      <c r="G76" s="111"/>
      <c r="H76" s="112"/>
    </row>
    <row r="77" spans="1:9" ht="18" customHeight="1" x14ac:dyDescent="0.55000000000000004">
      <c r="A77" s="8"/>
      <c r="B77" s="110"/>
      <c r="C77" s="111"/>
      <c r="D77" s="111"/>
      <c r="E77" s="111"/>
      <c r="F77" s="111"/>
      <c r="G77" s="111"/>
      <c r="H77" s="112"/>
    </row>
    <row r="78" spans="1:9" ht="18" customHeight="1" thickBot="1" x14ac:dyDescent="0.6">
      <c r="A78" s="9"/>
      <c r="B78" s="140"/>
      <c r="C78" s="141"/>
      <c r="D78" s="141"/>
      <c r="E78" s="141"/>
      <c r="F78" s="141"/>
      <c r="G78" s="141"/>
      <c r="H78" s="142"/>
    </row>
    <row r="79" spans="1:9" ht="18" customHeight="1" x14ac:dyDescent="0.55000000000000004">
      <c r="A79" s="127" t="s">
        <v>73</v>
      </c>
      <c r="B79" s="129"/>
      <c r="C79" s="130"/>
      <c r="D79" s="130"/>
      <c r="E79" s="130"/>
      <c r="F79" s="130"/>
      <c r="G79" s="130"/>
      <c r="H79" s="131"/>
      <c r="I79" s="11" t="str">
        <f>IF(B79="","「実習テーマ一覧」シートから希望の「実習テーマ」をコピーして貼り付けてください。","")</f>
        <v>「実習テーマ一覧」シートから希望の「実習テーマ」をコピーして貼り付けてください。</v>
      </c>
    </row>
    <row r="80" spans="1:9" ht="18" customHeight="1" thickBot="1" x14ac:dyDescent="0.6">
      <c r="A80" s="128"/>
      <c r="B80" s="132"/>
      <c r="C80" s="133"/>
      <c r="D80" s="133"/>
      <c r="E80" s="133"/>
      <c r="F80" s="133"/>
      <c r="G80" s="133"/>
      <c r="H80" s="134"/>
    </row>
    <row r="81" spans="1:9" ht="18" customHeight="1" x14ac:dyDescent="0.55000000000000004">
      <c r="A81" s="3" t="s">
        <v>17</v>
      </c>
      <c r="B81" s="124" t="s">
        <v>16</v>
      </c>
      <c r="C81" s="125"/>
      <c r="D81" s="125"/>
      <c r="E81" s="125"/>
      <c r="F81" s="125"/>
      <c r="G81" s="125"/>
      <c r="H81" s="126"/>
    </row>
    <row r="82" spans="1:9" ht="18" customHeight="1" x14ac:dyDescent="0.55000000000000004">
      <c r="A82" s="3" t="s">
        <v>14</v>
      </c>
      <c r="B82" s="110"/>
      <c r="C82" s="111"/>
      <c r="D82" s="111"/>
      <c r="E82" s="111"/>
      <c r="F82" s="111"/>
      <c r="G82" s="111"/>
      <c r="H82" s="112"/>
      <c r="I82" s="11" t="str">
        <f>IF(LEN(B82)&gt;400,"文字数が超過しています","現在 "&amp;LEN(B82)&amp;"文字")</f>
        <v>現在 0文字</v>
      </c>
    </row>
    <row r="83" spans="1:9" ht="18" customHeight="1" x14ac:dyDescent="0.55000000000000004">
      <c r="A83" s="8"/>
      <c r="B83" s="110"/>
      <c r="C83" s="111"/>
      <c r="D83" s="111"/>
      <c r="E83" s="111"/>
      <c r="F83" s="111"/>
      <c r="G83" s="111"/>
      <c r="H83" s="112"/>
    </row>
    <row r="84" spans="1:9" ht="18" customHeight="1" x14ac:dyDescent="0.55000000000000004">
      <c r="A84" s="8"/>
      <c r="B84" s="110"/>
      <c r="C84" s="111"/>
      <c r="D84" s="111"/>
      <c r="E84" s="111"/>
      <c r="F84" s="111"/>
      <c r="G84" s="111"/>
      <c r="H84" s="112"/>
    </row>
    <row r="85" spans="1:9" ht="18" customHeight="1" x14ac:dyDescent="0.55000000000000004">
      <c r="A85" s="8"/>
      <c r="B85" s="110"/>
      <c r="C85" s="111"/>
      <c r="D85" s="111"/>
      <c r="E85" s="111"/>
      <c r="F85" s="111"/>
      <c r="G85" s="111"/>
      <c r="H85" s="112"/>
    </row>
    <row r="86" spans="1:9" ht="18" customHeight="1" x14ac:dyDescent="0.55000000000000004">
      <c r="A86" s="8"/>
      <c r="B86" s="110"/>
      <c r="C86" s="111"/>
      <c r="D86" s="111"/>
      <c r="E86" s="111"/>
      <c r="F86" s="111"/>
      <c r="G86" s="111"/>
      <c r="H86" s="112"/>
    </row>
    <row r="87" spans="1:9" ht="18" customHeight="1" x14ac:dyDescent="0.55000000000000004">
      <c r="A87" s="8"/>
      <c r="B87" s="110"/>
      <c r="C87" s="111"/>
      <c r="D87" s="111"/>
      <c r="E87" s="111"/>
      <c r="F87" s="111"/>
      <c r="G87" s="111"/>
      <c r="H87" s="112"/>
    </row>
    <row r="88" spans="1:9" ht="18" customHeight="1" x14ac:dyDescent="0.55000000000000004">
      <c r="A88" s="8"/>
      <c r="B88" s="110"/>
      <c r="C88" s="111"/>
      <c r="D88" s="111"/>
      <c r="E88" s="111"/>
      <c r="F88" s="111"/>
      <c r="G88" s="111"/>
      <c r="H88" s="112"/>
    </row>
    <row r="89" spans="1:9" ht="18" customHeight="1" x14ac:dyDescent="0.55000000000000004">
      <c r="A89" s="8"/>
      <c r="B89" s="110"/>
      <c r="C89" s="111"/>
      <c r="D89" s="111"/>
      <c r="E89" s="111"/>
      <c r="F89" s="111"/>
      <c r="G89" s="111"/>
      <c r="H89" s="112"/>
    </row>
    <row r="90" spans="1:9" ht="18" customHeight="1" x14ac:dyDescent="0.55000000000000004">
      <c r="A90" s="8"/>
      <c r="B90" s="110"/>
      <c r="C90" s="111"/>
      <c r="D90" s="111"/>
      <c r="E90" s="111"/>
      <c r="F90" s="111"/>
      <c r="G90" s="111"/>
      <c r="H90" s="112"/>
    </row>
    <row r="91" spans="1:9" ht="18" customHeight="1" x14ac:dyDescent="0.55000000000000004">
      <c r="A91" s="8"/>
      <c r="B91" s="110"/>
      <c r="C91" s="111"/>
      <c r="D91" s="111"/>
      <c r="E91" s="111"/>
      <c r="F91" s="111"/>
      <c r="G91" s="111"/>
      <c r="H91" s="112"/>
    </row>
    <row r="92" spans="1:9" ht="18" customHeight="1" thickBot="1" x14ac:dyDescent="0.6">
      <c r="A92" s="8"/>
      <c r="B92" s="110"/>
      <c r="C92" s="111"/>
      <c r="D92" s="111"/>
      <c r="E92" s="111"/>
      <c r="F92" s="111"/>
      <c r="G92" s="111"/>
      <c r="H92" s="112"/>
    </row>
    <row r="93" spans="1:9" ht="18" customHeight="1" x14ac:dyDescent="0.55000000000000004">
      <c r="A93" s="52" t="s">
        <v>61</v>
      </c>
      <c r="B93" s="53"/>
      <c r="C93" s="54"/>
      <c r="D93" s="58"/>
      <c r="E93" s="58"/>
      <c r="F93" s="58"/>
      <c r="G93" s="58"/>
      <c r="H93" s="59"/>
      <c r="I93" s="66" t="str">
        <f>IF(D93="","プルダウンから選択してください。","")</f>
        <v>プルダウンから選択してください。</v>
      </c>
    </row>
    <row r="94" spans="1:9" ht="18" customHeight="1" thickBot="1" x14ac:dyDescent="0.6">
      <c r="A94" s="55"/>
      <c r="B94" s="56"/>
      <c r="C94" s="57"/>
      <c r="D94" s="60"/>
      <c r="E94" s="60"/>
      <c r="F94" s="60"/>
      <c r="G94" s="60"/>
      <c r="H94" s="61"/>
      <c r="I94" s="66"/>
    </row>
    <row r="95" spans="1:9" ht="18" customHeight="1" x14ac:dyDescent="0.55000000000000004">
      <c r="A95" s="52" t="s">
        <v>62</v>
      </c>
      <c r="B95" s="53"/>
      <c r="C95" s="54"/>
      <c r="D95" s="62"/>
      <c r="E95" s="62"/>
      <c r="F95" s="62"/>
      <c r="G95" s="62"/>
      <c r="H95" s="63"/>
      <c r="I95" s="66" t="str">
        <f>IF(D93="希望する",IF(D95="","プルダウンから選択してください。",""),"")</f>
        <v/>
      </c>
    </row>
    <row r="96" spans="1:9" ht="18" customHeight="1" thickBot="1" x14ac:dyDescent="0.6">
      <c r="A96" s="55"/>
      <c r="B96" s="56"/>
      <c r="C96" s="57"/>
      <c r="D96" s="64"/>
      <c r="E96" s="64"/>
      <c r="F96" s="64"/>
      <c r="G96" s="64"/>
      <c r="H96" s="65"/>
      <c r="I96" s="66"/>
    </row>
    <row r="97" spans="1:9" ht="18" customHeight="1" x14ac:dyDescent="0.55000000000000004">
      <c r="A97" s="127" t="s">
        <v>19</v>
      </c>
      <c r="B97" s="114"/>
      <c r="C97" s="96"/>
      <c r="D97" s="96"/>
      <c r="E97" s="96"/>
      <c r="F97" s="96"/>
      <c r="G97" s="96"/>
      <c r="H97" s="115"/>
      <c r="I97" s="71" t="s">
        <v>58</v>
      </c>
    </row>
    <row r="98" spans="1:9" ht="18" customHeight="1" x14ac:dyDescent="0.55000000000000004">
      <c r="A98" s="128"/>
      <c r="B98" s="116"/>
      <c r="C98" s="99"/>
      <c r="D98" s="99"/>
      <c r="E98" s="99"/>
      <c r="F98" s="99"/>
      <c r="G98" s="99"/>
      <c r="H98" s="118"/>
      <c r="I98" s="71"/>
    </row>
    <row r="99" spans="1:9" ht="18" customHeight="1" x14ac:dyDescent="0.55000000000000004">
      <c r="A99" s="128"/>
      <c r="B99" s="116"/>
      <c r="C99" s="99"/>
      <c r="D99" s="99"/>
      <c r="E99" s="99"/>
      <c r="F99" s="99"/>
      <c r="G99" s="99"/>
      <c r="H99" s="118"/>
      <c r="I99" s="71"/>
    </row>
    <row r="100" spans="1:9" ht="18" customHeight="1" thickBot="1" x14ac:dyDescent="0.6">
      <c r="A100" s="128"/>
      <c r="B100" s="116"/>
      <c r="C100" s="99"/>
      <c r="D100" s="99"/>
      <c r="E100" s="99"/>
      <c r="F100" s="99"/>
      <c r="G100" s="99"/>
      <c r="H100" s="118"/>
      <c r="I100" s="71"/>
    </row>
    <row r="101" spans="1:9" ht="18" customHeight="1" x14ac:dyDescent="0.55000000000000004">
      <c r="A101" s="67" t="s">
        <v>59</v>
      </c>
      <c r="B101" s="28" t="s">
        <v>42</v>
      </c>
      <c r="C101" s="29" t="s">
        <v>43</v>
      </c>
      <c r="D101" s="29" t="s">
        <v>41</v>
      </c>
      <c r="E101" s="29" t="s">
        <v>37</v>
      </c>
      <c r="F101" s="29" t="s">
        <v>38</v>
      </c>
      <c r="G101" s="29" t="s">
        <v>39</v>
      </c>
      <c r="H101" s="30" t="s">
        <v>40</v>
      </c>
      <c r="I101" s="70" t="s">
        <v>60</v>
      </c>
    </row>
    <row r="102" spans="1:9" ht="18" customHeight="1" x14ac:dyDescent="0.55000000000000004">
      <c r="A102" s="68"/>
      <c r="B102" s="31"/>
      <c r="C102" s="32"/>
      <c r="D102" s="32"/>
      <c r="E102" s="32"/>
      <c r="F102" s="32"/>
      <c r="G102" s="32">
        <v>1</v>
      </c>
      <c r="H102" s="33">
        <v>2</v>
      </c>
      <c r="I102" s="70"/>
    </row>
    <row r="103" spans="1:9" ht="18" customHeight="1" x14ac:dyDescent="0.55000000000000004">
      <c r="A103" s="68"/>
      <c r="B103" s="20"/>
      <c r="C103" s="21"/>
      <c r="D103" s="21"/>
      <c r="E103" s="21"/>
      <c r="F103" s="21"/>
      <c r="G103" s="22"/>
      <c r="H103" s="23"/>
      <c r="I103" s="70"/>
    </row>
    <row r="104" spans="1:9" ht="18" customHeight="1" x14ac:dyDescent="0.55000000000000004">
      <c r="A104" s="68"/>
      <c r="B104" s="31">
        <v>3</v>
      </c>
      <c r="C104" s="32">
        <v>4</v>
      </c>
      <c r="D104" s="32">
        <v>5</v>
      </c>
      <c r="E104" s="32">
        <v>6</v>
      </c>
      <c r="F104" s="32">
        <v>7</v>
      </c>
      <c r="G104" s="32">
        <v>8</v>
      </c>
      <c r="H104" s="33">
        <v>9</v>
      </c>
      <c r="I104" s="70"/>
    </row>
    <row r="105" spans="1:9" ht="18" customHeight="1" x14ac:dyDescent="0.55000000000000004">
      <c r="A105" s="68"/>
      <c r="B105" s="24"/>
      <c r="C105" s="22"/>
      <c r="D105" s="22"/>
      <c r="E105" s="22"/>
      <c r="F105" s="22"/>
      <c r="G105" s="22"/>
      <c r="H105" s="23"/>
      <c r="I105" s="70"/>
    </row>
    <row r="106" spans="1:9" ht="18" customHeight="1" x14ac:dyDescent="0.55000000000000004">
      <c r="A106" s="68"/>
      <c r="B106" s="31">
        <v>10</v>
      </c>
      <c r="C106" s="32">
        <v>11</v>
      </c>
      <c r="D106" s="32">
        <v>12</v>
      </c>
      <c r="E106" s="32">
        <v>13</v>
      </c>
      <c r="F106" s="32">
        <v>14</v>
      </c>
      <c r="G106" s="32">
        <v>15</v>
      </c>
      <c r="H106" s="33">
        <v>16</v>
      </c>
      <c r="I106" s="70"/>
    </row>
    <row r="107" spans="1:9" ht="18" customHeight="1" x14ac:dyDescent="0.55000000000000004">
      <c r="A107" s="68"/>
      <c r="B107" s="24"/>
      <c r="C107" s="22"/>
      <c r="D107" s="22"/>
      <c r="E107" s="22"/>
      <c r="F107" s="22"/>
      <c r="G107" s="22"/>
      <c r="H107" s="23"/>
      <c r="I107" s="70"/>
    </row>
    <row r="108" spans="1:9" ht="18" customHeight="1" x14ac:dyDescent="0.55000000000000004">
      <c r="A108" s="68"/>
      <c r="B108" s="31">
        <v>17</v>
      </c>
      <c r="C108" s="32">
        <v>18</v>
      </c>
      <c r="D108" s="32">
        <v>19</v>
      </c>
      <c r="E108" s="32">
        <v>20</v>
      </c>
      <c r="F108" s="32">
        <v>21</v>
      </c>
      <c r="G108" s="32">
        <v>22</v>
      </c>
      <c r="H108" s="33">
        <v>23</v>
      </c>
      <c r="I108" s="70"/>
    </row>
    <row r="109" spans="1:9" ht="18" customHeight="1" x14ac:dyDescent="0.55000000000000004">
      <c r="A109" s="68"/>
      <c r="B109" s="24"/>
      <c r="C109" s="22"/>
      <c r="D109" s="22"/>
      <c r="E109" s="22"/>
      <c r="F109" s="22"/>
      <c r="G109" s="22"/>
      <c r="H109" s="23"/>
      <c r="I109" s="70"/>
    </row>
    <row r="110" spans="1:9" ht="18" customHeight="1" x14ac:dyDescent="0.55000000000000004">
      <c r="A110" s="68"/>
      <c r="B110" s="31">
        <v>24</v>
      </c>
      <c r="C110" s="32">
        <v>25</v>
      </c>
      <c r="D110" s="32">
        <v>26</v>
      </c>
      <c r="E110" s="32">
        <v>27</v>
      </c>
      <c r="F110" s="32">
        <v>28</v>
      </c>
      <c r="G110" s="32">
        <v>29</v>
      </c>
      <c r="H110" s="33">
        <v>30</v>
      </c>
      <c r="I110" s="70"/>
    </row>
    <row r="111" spans="1:9" ht="18" customHeight="1" x14ac:dyDescent="0.55000000000000004">
      <c r="A111" s="68"/>
      <c r="B111" s="24"/>
      <c r="C111" s="22"/>
      <c r="D111" s="22"/>
      <c r="E111" s="22"/>
      <c r="F111" s="22"/>
      <c r="G111" s="22"/>
      <c r="H111" s="23"/>
      <c r="I111" s="70"/>
    </row>
    <row r="112" spans="1:9" ht="18" customHeight="1" x14ac:dyDescent="0.55000000000000004">
      <c r="A112" s="68"/>
      <c r="B112" s="31">
        <v>31</v>
      </c>
      <c r="C112" s="32"/>
      <c r="D112" s="32"/>
      <c r="E112" s="32"/>
      <c r="F112" s="32"/>
      <c r="G112" s="32"/>
      <c r="H112" s="33"/>
      <c r="I112" s="70"/>
    </row>
    <row r="113" spans="1:9" ht="18" customHeight="1" thickBot="1" x14ac:dyDescent="0.6">
      <c r="A113" s="69"/>
      <c r="B113" s="25"/>
      <c r="C113" s="26"/>
      <c r="D113" s="26"/>
      <c r="E113" s="26"/>
      <c r="F113" s="26"/>
      <c r="G113" s="26"/>
      <c r="H113" s="27"/>
      <c r="I113" s="70"/>
    </row>
    <row r="114" spans="1:9" ht="18" customHeight="1" x14ac:dyDescent="0.55000000000000004">
      <c r="A114" s="67" t="s">
        <v>67</v>
      </c>
      <c r="B114" s="49"/>
      <c r="C114" s="49"/>
      <c r="D114" s="49"/>
      <c r="E114" s="49"/>
      <c r="F114" s="49"/>
      <c r="G114" s="49"/>
      <c r="H114" s="49"/>
      <c r="I114" s="51" t="s">
        <v>68</v>
      </c>
    </row>
    <row r="115" spans="1:9" ht="18" customHeight="1" thickBot="1" x14ac:dyDescent="0.6">
      <c r="A115" s="69"/>
      <c r="B115" s="50"/>
      <c r="C115" s="50"/>
      <c r="D115" s="50"/>
      <c r="E115" s="50"/>
      <c r="F115" s="50"/>
      <c r="G115" s="50"/>
      <c r="H115" s="50"/>
      <c r="I115" s="51"/>
    </row>
    <row r="116" spans="1:9" ht="15" customHeight="1" x14ac:dyDescent="0.55000000000000004">
      <c r="A116" s="7" t="s">
        <v>44</v>
      </c>
    </row>
    <row r="117" spans="1:9" ht="24.75" customHeight="1" x14ac:dyDescent="0.55000000000000004">
      <c r="A117" s="107" t="s">
        <v>74</v>
      </c>
      <c r="B117" s="107"/>
      <c r="C117" s="107"/>
      <c r="D117" s="107"/>
      <c r="E117" s="107"/>
      <c r="F117" s="107"/>
      <c r="G117" s="107"/>
      <c r="H117" s="107"/>
    </row>
    <row r="118" spans="1:9" ht="15" customHeight="1" x14ac:dyDescent="0.55000000000000004">
      <c r="A118" s="107" t="s">
        <v>75</v>
      </c>
      <c r="B118" s="107"/>
      <c r="C118" s="107"/>
      <c r="D118" s="107"/>
      <c r="E118" s="107"/>
      <c r="F118" s="107"/>
      <c r="G118" s="107"/>
      <c r="H118" s="107"/>
    </row>
    <row r="119" spans="1:9" ht="24.75" customHeight="1" x14ac:dyDescent="0.55000000000000004">
      <c r="A119" s="135" t="s">
        <v>56</v>
      </c>
      <c r="B119" s="136"/>
      <c r="C119" s="136"/>
      <c r="D119" s="136"/>
      <c r="E119" s="136"/>
      <c r="F119" s="136"/>
      <c r="G119" s="136"/>
      <c r="H119" s="136"/>
    </row>
    <row r="120" spans="1:9" ht="36.65" customHeight="1" x14ac:dyDescent="0.55000000000000004"/>
  </sheetData>
  <sheetProtection password="CC03" sheet="1" selectLockedCells="1"/>
  <mergeCells count="55">
    <mergeCell ref="A118:H118"/>
    <mergeCell ref="A119:H119"/>
    <mergeCell ref="B14:H14"/>
    <mergeCell ref="A32:A34"/>
    <mergeCell ref="A42:A44"/>
    <mergeCell ref="B81:H81"/>
    <mergeCell ref="B54:H64"/>
    <mergeCell ref="B67:H67"/>
    <mergeCell ref="B68:H78"/>
    <mergeCell ref="B33:H41"/>
    <mergeCell ref="B42:H50"/>
    <mergeCell ref="B53:H53"/>
    <mergeCell ref="A51:A52"/>
    <mergeCell ref="B51:H52"/>
    <mergeCell ref="A65:A66"/>
    <mergeCell ref="A114:A115"/>
    <mergeCell ref="A1:H1"/>
    <mergeCell ref="B15:H15"/>
    <mergeCell ref="A117:H117"/>
    <mergeCell ref="A5:A7"/>
    <mergeCell ref="B82:H92"/>
    <mergeCell ref="B13:D13"/>
    <mergeCell ref="B23:H31"/>
    <mergeCell ref="B16:H16"/>
    <mergeCell ref="B17:H22"/>
    <mergeCell ref="B32:H32"/>
    <mergeCell ref="A97:A100"/>
    <mergeCell ref="B97:H100"/>
    <mergeCell ref="B65:H66"/>
    <mergeCell ref="A79:A80"/>
    <mergeCell ref="B79:H80"/>
    <mergeCell ref="B12:D12"/>
    <mergeCell ref="G2:H9"/>
    <mergeCell ref="B2:F2"/>
    <mergeCell ref="B3:F3"/>
    <mergeCell ref="B4:F4"/>
    <mergeCell ref="B5:F7"/>
    <mergeCell ref="B8:F8"/>
    <mergeCell ref="B9:F9"/>
    <mergeCell ref="I10:I11"/>
    <mergeCell ref="B114:H115"/>
    <mergeCell ref="I114:I115"/>
    <mergeCell ref="A95:C96"/>
    <mergeCell ref="D93:H94"/>
    <mergeCell ref="D95:H96"/>
    <mergeCell ref="I93:I94"/>
    <mergeCell ref="I95:I96"/>
    <mergeCell ref="A101:A113"/>
    <mergeCell ref="I101:I113"/>
    <mergeCell ref="I97:I100"/>
    <mergeCell ref="A93:C94"/>
    <mergeCell ref="F12:H12"/>
    <mergeCell ref="F13:H13"/>
    <mergeCell ref="A10:E11"/>
    <mergeCell ref="F10:H11"/>
  </mergeCells>
  <phoneticPr fontId="3"/>
  <conditionalFormatting sqref="B101:H101">
    <cfRule type="cellIs" dxfId="1" priority="1" operator="equal">
      <formula>"日"</formula>
    </cfRule>
    <cfRule type="cellIs" dxfId="0" priority="2" operator="equal">
      <formula>"土"</formula>
    </cfRule>
  </conditionalFormatting>
  <dataValidations count="3">
    <dataValidation type="custom" allowBlank="1" showInputMessage="1" showErrorMessage="1" error="半角が含まれています。スペース等は全角で入力してください。" sqref="B2:B3">
      <formula1>AND(B2=DBCS(B2))</formula1>
    </dataValidation>
    <dataValidation type="list" allowBlank="1" showInputMessage="1" showErrorMessage="1" sqref="B103:H103 B105:H105 B107:H107 B109:H109 B111:H111 B113:H113">
      <formula1>"×"</formula1>
    </dataValidation>
    <dataValidation type="list" allowBlank="1" showInputMessage="1" showErrorMessage="1" sqref="F10:H11">
      <formula1>"希望する,希望しない"</formula1>
    </dataValidation>
  </dataValidations>
  <printOptions horizontalCentered="1"/>
  <pageMargins left="0.78740157480314965" right="0.78740157480314965" top="0.39370078740157483" bottom="0.39370078740157483" header="0.31496062992125984" footer="0.11811023622047245"/>
  <pageSetup paperSize="9" orientation="portrait" r:id="rId1"/>
  <headerFooter>
    <oddFooter xml:space="preserve">&amp;C
&amp;10&amp;P / &amp;N </oddFooter>
  </headerFooter>
  <rowBreaks count="2" manualBreakCount="2">
    <brk id="41" max="3" man="1"/>
    <brk id="78" max="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【非表示】プルダウン!$A$1:$A$2</xm:f>
          </x14:formula1>
          <xm:sqref>D93</xm:sqref>
        </x14:dataValidation>
        <x14:dataValidation type="list" allowBlank="1" showInputMessage="1" showErrorMessage="1">
          <x14:formula1>
            <xm:f>【非表示】プルダウン!$B$1:$B$3</xm:f>
          </x14:formula1>
          <xm:sqref>D95</xm:sqref>
        </x14:dataValidation>
        <x14:dataValidation type="list" allowBlank="1" showInputMessage="1">
          <x14:formula1>
            <xm:f>【非表示】プルダウン!$D$1:$D$2</xm:f>
          </x14:formula1>
          <xm:sqref>B15:H15</xm:sqref>
        </x14:dataValidation>
        <x14:dataValidation type="list" allowBlank="1" showInputMessage="1">
          <x14:formula1>
            <xm:f>【非表示】プルダウン!$C$1:$C$5</xm:f>
          </x14:formula1>
          <xm:sqref>B14:H14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view="pageBreakPreview" zoomScaleNormal="85" zoomScaleSheetLayoutView="100" workbookViewId="0">
      <pane ySplit="5" topLeftCell="A6" activePane="bottomLeft" state="frozen"/>
      <selection pane="bottomLeft" sqref="A1:G1"/>
    </sheetView>
  </sheetViews>
  <sheetFormatPr defaultRowHeight="18" x14ac:dyDescent="0.55000000000000004"/>
  <cols>
    <col min="1" max="1" width="16.9140625" customWidth="1"/>
    <col min="2" max="2" width="55.58203125" customWidth="1"/>
    <col min="3" max="7" width="5.1640625" customWidth="1"/>
  </cols>
  <sheetData>
    <row r="1" spans="1:7" ht="32.5" x14ac:dyDescent="0.55000000000000004">
      <c r="A1" s="144" t="s">
        <v>76</v>
      </c>
      <c r="B1" s="145"/>
      <c r="C1" s="145"/>
      <c r="D1" s="145"/>
      <c r="E1" s="145"/>
      <c r="F1" s="145"/>
      <c r="G1" s="145"/>
    </row>
    <row r="2" spans="1:7" x14ac:dyDescent="0.55000000000000004">
      <c r="A2" s="34"/>
      <c r="B2" s="35"/>
      <c r="C2" s="35"/>
      <c r="D2" s="35"/>
      <c r="E2" s="35"/>
      <c r="F2" s="35"/>
      <c r="G2" s="11"/>
    </row>
    <row r="3" spans="1:7" x14ac:dyDescent="0.55000000000000004">
      <c r="A3" s="146" t="s">
        <v>77</v>
      </c>
      <c r="B3" s="147"/>
      <c r="C3" s="147"/>
      <c r="D3" s="147"/>
      <c r="E3" s="147"/>
      <c r="F3" s="147"/>
      <c r="G3" s="147"/>
    </row>
    <row r="4" spans="1:7" x14ac:dyDescent="0.55000000000000004">
      <c r="B4" s="11"/>
      <c r="C4" s="11"/>
      <c r="D4" s="11"/>
      <c r="E4" s="11"/>
      <c r="F4" s="11"/>
      <c r="G4" s="11"/>
    </row>
    <row r="5" spans="1:7" x14ac:dyDescent="0.55000000000000004">
      <c r="A5" s="36" t="s">
        <v>78</v>
      </c>
      <c r="B5" s="36" t="s">
        <v>79</v>
      </c>
      <c r="C5" s="36" t="s">
        <v>80</v>
      </c>
      <c r="D5" s="36" t="s">
        <v>81</v>
      </c>
      <c r="E5" s="36" t="s">
        <v>82</v>
      </c>
      <c r="F5" s="36" t="s">
        <v>83</v>
      </c>
      <c r="G5" s="36" t="s">
        <v>84</v>
      </c>
    </row>
    <row r="6" spans="1:7" ht="131" customHeight="1" x14ac:dyDescent="0.55000000000000004">
      <c r="A6" s="37" t="s">
        <v>85</v>
      </c>
      <c r="B6" s="38" t="s">
        <v>108</v>
      </c>
      <c r="C6" s="39" t="s">
        <v>86</v>
      </c>
      <c r="D6" s="39"/>
      <c r="E6" s="39"/>
      <c r="F6" s="39"/>
      <c r="G6" s="40"/>
    </row>
    <row r="7" spans="1:7" ht="158.5" customHeight="1" x14ac:dyDescent="0.55000000000000004">
      <c r="A7" s="41" t="s">
        <v>87</v>
      </c>
      <c r="B7" s="38" t="s">
        <v>120</v>
      </c>
      <c r="C7" s="39" t="s">
        <v>86</v>
      </c>
      <c r="D7" s="39"/>
      <c r="E7" s="42"/>
      <c r="F7" s="39"/>
      <c r="G7" s="40"/>
    </row>
    <row r="8" spans="1:7" ht="222" customHeight="1" x14ac:dyDescent="0.55000000000000004">
      <c r="A8" s="41" t="s">
        <v>88</v>
      </c>
      <c r="B8" s="43" t="s">
        <v>109</v>
      </c>
      <c r="C8" s="39" t="s">
        <v>89</v>
      </c>
      <c r="D8" s="39" t="s">
        <v>89</v>
      </c>
      <c r="E8" s="39"/>
      <c r="F8" s="39"/>
      <c r="G8" s="40"/>
    </row>
    <row r="9" spans="1:7" ht="222" customHeight="1" x14ac:dyDescent="0.55000000000000004">
      <c r="A9" s="41" t="s">
        <v>103</v>
      </c>
      <c r="B9" s="43" t="s">
        <v>110</v>
      </c>
      <c r="C9" s="39" t="s">
        <v>89</v>
      </c>
      <c r="D9" s="39" t="s">
        <v>89</v>
      </c>
      <c r="E9" s="39"/>
      <c r="F9" s="39"/>
      <c r="G9" s="40"/>
    </row>
    <row r="10" spans="1:7" ht="173" customHeight="1" x14ac:dyDescent="0.55000000000000004">
      <c r="A10" s="37" t="s">
        <v>90</v>
      </c>
      <c r="B10" s="38" t="s">
        <v>111</v>
      </c>
      <c r="C10" s="39" t="s">
        <v>86</v>
      </c>
      <c r="D10" s="39"/>
      <c r="E10" s="39" t="s">
        <v>86</v>
      </c>
      <c r="F10" s="39" t="s">
        <v>86</v>
      </c>
      <c r="G10" s="44" t="s">
        <v>86</v>
      </c>
    </row>
    <row r="11" spans="1:7" ht="149.5" customHeight="1" x14ac:dyDescent="0.55000000000000004">
      <c r="A11" s="37" t="s">
        <v>91</v>
      </c>
      <c r="B11" s="38" t="s">
        <v>112</v>
      </c>
      <c r="C11" s="39" t="s">
        <v>86</v>
      </c>
      <c r="D11" s="39"/>
      <c r="E11" s="39"/>
      <c r="F11" s="39"/>
      <c r="G11" s="40"/>
    </row>
    <row r="12" spans="1:7" ht="198" customHeight="1" x14ac:dyDescent="0.55000000000000004">
      <c r="A12" s="37" t="s">
        <v>92</v>
      </c>
      <c r="B12" s="43" t="s">
        <v>113</v>
      </c>
      <c r="C12" s="42" t="s">
        <v>86</v>
      </c>
      <c r="D12" s="42"/>
      <c r="E12" s="39"/>
      <c r="F12" s="39"/>
      <c r="G12" s="40"/>
    </row>
    <row r="13" spans="1:7" ht="279.5" customHeight="1" x14ac:dyDescent="0.55000000000000004">
      <c r="A13" s="37" t="s">
        <v>102</v>
      </c>
      <c r="B13" s="43" t="s">
        <v>114</v>
      </c>
      <c r="C13" s="42"/>
      <c r="D13" s="42" t="s">
        <v>86</v>
      </c>
      <c r="E13" s="39" t="s">
        <v>86</v>
      </c>
      <c r="F13" s="39" t="s">
        <v>86</v>
      </c>
      <c r="G13" s="40"/>
    </row>
    <row r="14" spans="1:7" ht="153" customHeight="1" x14ac:dyDescent="0.55000000000000004">
      <c r="A14" s="45" t="s">
        <v>93</v>
      </c>
      <c r="B14" s="46" t="s">
        <v>115</v>
      </c>
      <c r="C14" s="47"/>
      <c r="D14" s="44" t="s">
        <v>86</v>
      </c>
      <c r="E14" s="47"/>
      <c r="F14" s="47"/>
      <c r="G14" s="40"/>
    </row>
    <row r="15" spans="1:7" ht="166.25" customHeight="1" x14ac:dyDescent="0.55000000000000004">
      <c r="A15" s="38" t="s">
        <v>104</v>
      </c>
      <c r="B15" s="43" t="s">
        <v>116</v>
      </c>
      <c r="C15" s="42"/>
      <c r="D15" s="42"/>
      <c r="E15" s="39" t="s">
        <v>94</v>
      </c>
      <c r="F15" s="39" t="s">
        <v>94</v>
      </c>
      <c r="G15" s="38"/>
    </row>
    <row r="16" spans="1:7" ht="166.25" customHeight="1" x14ac:dyDescent="0.55000000000000004">
      <c r="A16" s="38" t="s">
        <v>95</v>
      </c>
      <c r="B16" s="38" t="s">
        <v>117</v>
      </c>
      <c r="C16" s="39"/>
      <c r="D16" s="39" t="s">
        <v>106</v>
      </c>
      <c r="E16" s="39" t="s">
        <v>94</v>
      </c>
      <c r="F16" s="39" t="s">
        <v>94</v>
      </c>
      <c r="G16" s="39" t="s">
        <v>94</v>
      </c>
    </row>
    <row r="17" spans="1:7" ht="180" customHeight="1" x14ac:dyDescent="0.55000000000000004">
      <c r="A17" s="38" t="s">
        <v>105</v>
      </c>
      <c r="B17" s="38" t="s">
        <v>121</v>
      </c>
      <c r="C17" s="39"/>
      <c r="D17" s="39" t="s">
        <v>106</v>
      </c>
      <c r="E17" s="39" t="s">
        <v>106</v>
      </c>
      <c r="F17" s="39"/>
      <c r="G17" s="39"/>
    </row>
    <row r="18" spans="1:7" ht="180" customHeight="1" x14ac:dyDescent="0.55000000000000004">
      <c r="A18" s="38" t="s">
        <v>107</v>
      </c>
      <c r="B18" s="38" t="s">
        <v>118</v>
      </c>
      <c r="C18" s="39"/>
      <c r="D18" s="39"/>
      <c r="E18" s="39"/>
      <c r="F18" s="39"/>
      <c r="G18" s="39" t="s">
        <v>106</v>
      </c>
    </row>
  </sheetData>
  <mergeCells count="2">
    <mergeCell ref="A1:G1"/>
    <mergeCell ref="A3:G3"/>
  </mergeCells>
  <phoneticPr fontId="3"/>
  <printOptions horizontalCentered="1"/>
  <pageMargins left="0.78740157480314965" right="0.78740157480314965" top="0.39370078740157483" bottom="0.39370078740157483" header="0.31496062992125984" footer="0.31496062992125984"/>
  <pageSetup paperSize="9" scale="79"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
  <sheetViews>
    <sheetView workbookViewId="0"/>
  </sheetViews>
  <sheetFormatPr defaultRowHeight="18" x14ac:dyDescent="0.55000000000000004"/>
  <sheetData>
    <row r="1" spans="1:59" ht="144" x14ac:dyDescent="0.55000000000000004">
      <c r="A1" s="13" t="s">
        <v>31</v>
      </c>
      <c r="B1" s="13" t="s">
        <v>0</v>
      </c>
      <c r="C1" s="13" t="s">
        <v>1</v>
      </c>
      <c r="D1" s="13" t="s">
        <v>33</v>
      </c>
      <c r="E1" s="13" t="s">
        <v>2</v>
      </c>
      <c r="F1" s="13" t="s">
        <v>3</v>
      </c>
      <c r="G1" s="13" t="s">
        <v>4</v>
      </c>
      <c r="H1" s="13" t="s">
        <v>101</v>
      </c>
      <c r="I1" s="13" t="s">
        <v>5</v>
      </c>
      <c r="J1" s="13" t="s">
        <v>34</v>
      </c>
      <c r="K1" s="13" t="s">
        <v>65</v>
      </c>
      <c r="L1" s="13" t="s">
        <v>66</v>
      </c>
      <c r="M1" s="13" t="s">
        <v>26</v>
      </c>
      <c r="N1" s="13" t="s">
        <v>47</v>
      </c>
      <c r="O1" s="13" t="s">
        <v>7</v>
      </c>
      <c r="P1" s="13" t="s">
        <v>10</v>
      </c>
      <c r="Q1" s="13" t="s">
        <v>52</v>
      </c>
      <c r="R1" s="13" t="s">
        <v>53</v>
      </c>
      <c r="S1" s="13" t="s">
        <v>96</v>
      </c>
      <c r="T1" s="13" t="s">
        <v>32</v>
      </c>
      <c r="U1" s="13" t="s">
        <v>97</v>
      </c>
      <c r="V1" s="13" t="s">
        <v>15</v>
      </c>
      <c r="W1" s="13" t="s">
        <v>98</v>
      </c>
      <c r="X1" s="13" t="s">
        <v>17</v>
      </c>
      <c r="Y1" s="13" t="s">
        <v>18</v>
      </c>
      <c r="Z1" s="13" t="s">
        <v>35</v>
      </c>
      <c r="AA1" s="13" t="s">
        <v>19</v>
      </c>
      <c r="AB1" s="13" t="s">
        <v>67</v>
      </c>
      <c r="AC1" s="12">
        <v>1</v>
      </c>
      <c r="AD1" s="12">
        <v>2</v>
      </c>
      <c r="AE1" s="12">
        <v>3</v>
      </c>
      <c r="AF1" s="12">
        <v>4</v>
      </c>
      <c r="AG1" s="12">
        <v>5</v>
      </c>
      <c r="AH1" s="12">
        <v>6</v>
      </c>
      <c r="AI1" s="12">
        <v>7</v>
      </c>
      <c r="AJ1" s="12">
        <v>8</v>
      </c>
      <c r="AK1" s="12">
        <v>9</v>
      </c>
      <c r="AL1" s="12">
        <v>10</v>
      </c>
      <c r="AM1" s="12">
        <v>11</v>
      </c>
      <c r="AN1" s="12">
        <v>12</v>
      </c>
      <c r="AO1" s="12">
        <v>13</v>
      </c>
      <c r="AP1" s="12">
        <v>14</v>
      </c>
      <c r="AQ1" s="12">
        <v>15</v>
      </c>
      <c r="AR1" s="12">
        <v>16</v>
      </c>
      <c r="AS1" s="12">
        <v>17</v>
      </c>
      <c r="AT1" s="12">
        <v>18</v>
      </c>
      <c r="AU1" s="12">
        <v>19</v>
      </c>
      <c r="AV1" s="12">
        <v>20</v>
      </c>
      <c r="AW1" s="12">
        <v>21</v>
      </c>
      <c r="AX1" s="12">
        <v>22</v>
      </c>
      <c r="AY1" s="12">
        <v>23</v>
      </c>
      <c r="AZ1" s="12">
        <v>24</v>
      </c>
      <c r="BA1" s="12">
        <v>25</v>
      </c>
      <c r="BB1" s="12">
        <v>26</v>
      </c>
      <c r="BC1" s="12">
        <v>27</v>
      </c>
      <c r="BD1" s="12">
        <v>28</v>
      </c>
      <c r="BE1" s="12">
        <v>29</v>
      </c>
      <c r="BF1" s="12">
        <v>30</v>
      </c>
      <c r="BG1" s="12">
        <v>31</v>
      </c>
    </row>
    <row r="2" spans="1:59" x14ac:dyDescent="0.55000000000000004">
      <c r="A2" s="12" t="s">
        <v>99</v>
      </c>
      <c r="B2" s="12" t="str">
        <f>希望調書!B2&amp;""</f>
        <v/>
      </c>
      <c r="C2" s="12" t="str">
        <f>希望調書!B3&amp;""</f>
        <v/>
      </c>
      <c r="D2" s="12" t="str">
        <f>希望調書!B4&amp;""</f>
        <v/>
      </c>
      <c r="E2" s="12" t="str">
        <f>希望調書!B5&amp;""</f>
        <v/>
      </c>
      <c r="F2" s="12" t="str">
        <f>希望調書!B8&amp;""</f>
        <v/>
      </c>
      <c r="G2" s="12" t="str">
        <f>希望調書!B9&amp;""</f>
        <v/>
      </c>
      <c r="H2" s="12" t="str">
        <f>希望調書!F10&amp;""</f>
        <v/>
      </c>
      <c r="I2" s="12" t="str">
        <f>希望調書!B12&amp;""</f>
        <v/>
      </c>
      <c r="J2" s="12" t="str">
        <f>希望調書!F12&amp;""</f>
        <v/>
      </c>
      <c r="K2" s="12" t="str">
        <f>希望調書!B13&amp;""</f>
        <v/>
      </c>
      <c r="L2" s="12" t="str">
        <f>希望調書!F13&amp;""</f>
        <v/>
      </c>
      <c r="M2" s="12" t="str">
        <f>希望調書!B14&amp;""</f>
        <v/>
      </c>
      <c r="N2" s="12" t="str">
        <f>希望調書!B15&amp;""</f>
        <v/>
      </c>
      <c r="O2" s="12" t="str">
        <f>希望調書!B17&amp;""</f>
        <v/>
      </c>
      <c r="P2" s="12" t="str">
        <f>希望調書!B23&amp;""</f>
        <v/>
      </c>
      <c r="Q2" s="12" t="str">
        <f>希望調書!B33&amp;""</f>
        <v/>
      </c>
      <c r="R2" s="12" t="str">
        <f>希望調書!B42&amp;""</f>
        <v/>
      </c>
      <c r="S2" s="12" t="str">
        <f>希望調書!B51&amp;""</f>
        <v/>
      </c>
      <c r="T2" s="12" t="str">
        <f>希望調書!B54&amp;""</f>
        <v/>
      </c>
      <c r="U2" s="12" t="str">
        <f>希望調書!B65&amp;""</f>
        <v/>
      </c>
      <c r="V2" s="12" t="str">
        <f>希望調書!B68&amp;""</f>
        <v/>
      </c>
      <c r="W2" s="12" t="str">
        <f>希望調書!B79&amp;""</f>
        <v/>
      </c>
      <c r="X2" s="12" t="str">
        <f>希望調書!B82&amp;""</f>
        <v/>
      </c>
      <c r="Y2" s="12" t="str">
        <f>希望調書!D93&amp;""</f>
        <v/>
      </c>
      <c r="Z2" s="12" t="str">
        <f>希望調書!D95&amp;""</f>
        <v/>
      </c>
      <c r="AA2" s="12" t="str">
        <f>希望調書!B97&amp;""</f>
        <v/>
      </c>
      <c r="AB2" s="12" t="str">
        <f>希望調書!B114&amp;""</f>
        <v/>
      </c>
      <c r="AC2" s="12" t="str">
        <f>希望調書!G103&amp;""</f>
        <v/>
      </c>
      <c r="AD2" s="12" t="str">
        <f>希望調書!H103&amp;""</f>
        <v/>
      </c>
      <c r="AE2" s="12" t="str">
        <f>希望調書!B105&amp;""</f>
        <v/>
      </c>
      <c r="AF2" s="12" t="str">
        <f>希望調書!C105&amp;""</f>
        <v/>
      </c>
      <c r="AG2" s="12" t="str">
        <f>希望調書!D105&amp;""</f>
        <v/>
      </c>
      <c r="AH2" s="12" t="str">
        <f>希望調書!E105&amp;""</f>
        <v/>
      </c>
      <c r="AI2" s="12" t="str">
        <f>希望調書!F105&amp;""</f>
        <v/>
      </c>
      <c r="AJ2" s="12" t="str">
        <f>希望調書!G105&amp;""</f>
        <v/>
      </c>
      <c r="AK2" s="12" t="str">
        <f>希望調書!H105&amp;""</f>
        <v/>
      </c>
      <c r="AL2" s="12" t="str">
        <f>希望調書!B107&amp;""</f>
        <v/>
      </c>
      <c r="AM2" s="12" t="str">
        <f>希望調書!C107&amp;""</f>
        <v/>
      </c>
      <c r="AN2" s="12" t="str">
        <f>希望調書!D107&amp;""</f>
        <v/>
      </c>
      <c r="AO2" s="12" t="str">
        <f>希望調書!E107&amp;""</f>
        <v/>
      </c>
      <c r="AP2" s="12" t="str">
        <f>希望調書!F107&amp;""</f>
        <v/>
      </c>
      <c r="AQ2" s="12" t="str">
        <f>希望調書!G107&amp;""</f>
        <v/>
      </c>
      <c r="AR2" s="12" t="str">
        <f>希望調書!H107&amp;""</f>
        <v/>
      </c>
      <c r="AS2" s="12" t="str">
        <f>希望調書!B109&amp;""</f>
        <v/>
      </c>
      <c r="AT2" s="12" t="str">
        <f>希望調書!C109&amp;""</f>
        <v/>
      </c>
      <c r="AU2" s="12" t="str">
        <f>希望調書!D109&amp;""</f>
        <v/>
      </c>
      <c r="AV2" s="12" t="str">
        <f>希望調書!E109&amp;""</f>
        <v/>
      </c>
      <c r="AW2" s="12" t="str">
        <f>希望調書!F109&amp;""</f>
        <v/>
      </c>
      <c r="AX2" s="12" t="str">
        <f>希望調書!G109&amp;""</f>
        <v/>
      </c>
      <c r="AY2" s="12" t="str">
        <f>希望調書!H109&amp;""</f>
        <v/>
      </c>
      <c r="AZ2" s="12" t="str">
        <f>希望調書!B111&amp;""</f>
        <v/>
      </c>
      <c r="BA2" s="12" t="str">
        <f>希望調書!C111&amp;""</f>
        <v/>
      </c>
      <c r="BB2" s="12" t="str">
        <f>希望調書!D111&amp;""</f>
        <v/>
      </c>
      <c r="BC2" s="12" t="str">
        <f>希望調書!E111&amp;""</f>
        <v/>
      </c>
      <c r="BD2" s="12" t="str">
        <f>希望調書!F111&amp;""</f>
        <v/>
      </c>
      <c r="BE2" s="12" t="str">
        <f>希望調書!G111&amp;""</f>
        <v/>
      </c>
      <c r="BF2" s="12" t="str">
        <f>希望調書!H111&amp;""</f>
        <v/>
      </c>
      <c r="BG2" s="12" t="str">
        <f>希望調書!B113&amp;""</f>
        <v/>
      </c>
    </row>
  </sheetData>
  <sheetProtection password="CC03" sheet="1" objects="1" scenarios="1"/>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heetViews>
  <sheetFormatPr defaultRowHeight="18" x14ac:dyDescent="0.55000000000000004"/>
  <sheetData>
    <row r="1" spans="1:4" x14ac:dyDescent="0.55000000000000004">
      <c r="A1" t="s">
        <v>20</v>
      </c>
      <c r="B1" t="s">
        <v>22</v>
      </c>
      <c r="C1" t="s">
        <v>27</v>
      </c>
      <c r="D1" t="s">
        <v>48</v>
      </c>
    </row>
    <row r="2" spans="1:4" x14ac:dyDescent="0.55000000000000004">
      <c r="A2" t="s">
        <v>21</v>
      </c>
      <c r="B2" t="s">
        <v>23</v>
      </c>
      <c r="C2" t="s">
        <v>28</v>
      </c>
      <c r="D2" t="s">
        <v>49</v>
      </c>
    </row>
    <row r="3" spans="1:4" x14ac:dyDescent="0.55000000000000004">
      <c r="B3" t="s">
        <v>24</v>
      </c>
      <c r="C3" t="s">
        <v>29</v>
      </c>
    </row>
    <row r="4" spans="1:4" x14ac:dyDescent="0.55000000000000004">
      <c r="C4" t="s">
        <v>30</v>
      </c>
    </row>
    <row r="5" spans="1:4" x14ac:dyDescent="0.55000000000000004">
      <c r="C5" t="s">
        <v>100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希望調書</vt:lpstr>
      <vt:lpstr>実習テーマ一覧</vt:lpstr>
      <vt:lpstr>【入力不要】集計用</vt:lpstr>
      <vt:lpstr>【非表示】プルダウン</vt:lpstr>
      <vt:lpstr>希望調書!Print_Area</vt:lpstr>
      <vt:lpstr>実習テーマ一覧!Print_Area</vt:lpstr>
      <vt:lpstr>実習テーマ一覧!Print_Titles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2025-04-30T08:38:28Z</cp:lastPrinted>
  <dcterms:created xsi:type="dcterms:W3CDTF">2024-04-12T13:10:11Z</dcterms:created>
  <dcterms:modified xsi:type="dcterms:W3CDTF">2025-05-01T10:03:38Z</dcterms:modified>
</cp:coreProperties>
</file>