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1600財政局\0011710北部市税事務所\0011712法人課税課\R6\特別徴収係\0103_ホームページ\01_ホームページ\09_納入書再発行\R6\R7.3月\"/>
    </mc:Choice>
  </mc:AlternateContent>
  <workbookProtection lockStructure="1"/>
  <bookViews>
    <workbookView xWindow="0" yWindow="0" windowWidth="23040" windowHeight="8736"/>
  </bookViews>
  <sheets>
    <sheet name="入力" sheetId="5" r:id="rId1"/>
    <sheet name="納入書" sheetId="4" r:id="rId2"/>
    <sheet name="納入内訳届出書" sheetId="3" r:id="rId3"/>
  </sheets>
  <externalReferences>
    <externalReference r:id="rId4"/>
  </externalReferences>
  <definedNames>
    <definedName name="_xlnm.Print_Area" localSheetId="0">入力!$A$1:$Z$71</definedName>
    <definedName name="_xlnm.Print_Area" localSheetId="1">納入書!$A$3:$BE$98</definedName>
    <definedName name="_xlnm.Print_Area" localSheetId="2">納入内訳届出書!$A$5:$DP$97</definedName>
    <definedName name="QQQ1_削除可1_クエリ">#REF!</definedName>
    <definedName name="公定歩合">[1]テーブル!$A$3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W23" i="3" l="1"/>
  <c r="AI12" i="5" l="1"/>
  <c r="CC26" i="3" s="1"/>
  <c r="AI11" i="5"/>
  <c r="CA26" i="3" s="1"/>
  <c r="BQ37" i="3" l="1"/>
  <c r="DD37" i="3"/>
  <c r="C17" i="3"/>
  <c r="BJ68" i="3"/>
  <c r="AA25" i="5" l="1"/>
  <c r="AB25" i="5" s="1"/>
  <c r="O25" i="5" s="1"/>
  <c r="AA23" i="5"/>
  <c r="AI10" i="5" l="1"/>
  <c r="BY26" i="3" s="1"/>
  <c r="AI9" i="5"/>
  <c r="AI8" i="5"/>
  <c r="AI7" i="5"/>
  <c r="J82" i="4" l="1"/>
  <c r="AG53" i="3" l="1"/>
  <c r="CK23" i="3"/>
  <c r="AE53" i="3"/>
  <c r="CI23" i="3"/>
  <c r="AC53" i="3"/>
  <c r="CG23" i="3"/>
  <c r="AA53" i="3"/>
  <c r="CE23" i="3"/>
  <c r="Y53" i="3"/>
  <c r="CC23" i="3"/>
  <c r="W53" i="3"/>
  <c r="CA23" i="3"/>
  <c r="U53" i="3"/>
  <c r="BY23" i="3"/>
  <c r="S53" i="3"/>
  <c r="Q53" i="3"/>
  <c r="BU23" i="3"/>
  <c r="O53" i="3"/>
  <c r="BS23" i="3"/>
  <c r="M53" i="3"/>
  <c r="BQ23" i="3"/>
  <c r="K53" i="3"/>
  <c r="BO23" i="3"/>
  <c r="I53" i="3"/>
  <c r="BM23" i="3"/>
  <c r="C64" i="4" l="1"/>
  <c r="AI43" i="5" l="1"/>
  <c r="AI42" i="5"/>
  <c r="AI44" i="5" s="1"/>
  <c r="AA44" i="5" l="1"/>
  <c r="AB44" i="5" s="1"/>
  <c r="N42" i="5" s="1"/>
  <c r="AA39" i="5"/>
  <c r="AB39" i="5" s="1"/>
  <c r="N39" i="5" s="1"/>
  <c r="AA40" i="5"/>
  <c r="AB40" i="5" l="1"/>
  <c r="N40" i="5" s="1"/>
  <c r="R82" i="4"/>
  <c r="Q82" i="4"/>
  <c r="P82" i="4"/>
  <c r="O82" i="4"/>
  <c r="N82" i="4"/>
  <c r="M82" i="4"/>
  <c r="L82" i="4"/>
  <c r="K82" i="4"/>
  <c r="I82" i="4"/>
  <c r="H82" i="4"/>
  <c r="G82" i="4"/>
  <c r="F82" i="4"/>
  <c r="I71" i="4"/>
  <c r="I73" i="4"/>
  <c r="AA38" i="5"/>
  <c r="AB38" i="5" s="1"/>
  <c r="N38" i="5" s="1"/>
  <c r="AA37" i="5"/>
  <c r="AB37" i="5" s="1"/>
  <c r="N37" i="5" s="1"/>
  <c r="C35" i="5" l="1"/>
  <c r="CJ68" i="3" l="1"/>
  <c r="BW68" i="3"/>
  <c r="CQ39" i="3" l="1"/>
  <c r="CD39" i="3"/>
  <c r="F41" i="5" l="1"/>
  <c r="AA32" i="5" l="1"/>
  <c r="AG35" i="3" l="1"/>
  <c r="R75" i="4"/>
  <c r="AE35" i="3"/>
  <c r="Q75" i="4"/>
  <c r="AC35" i="3"/>
  <c r="P75" i="4"/>
  <c r="AA35" i="3"/>
  <c r="O75" i="4"/>
  <c r="Y35" i="3"/>
  <c r="N75" i="4"/>
  <c r="W35" i="3"/>
  <c r="M75" i="4"/>
  <c r="U35" i="3"/>
  <c r="L75" i="4"/>
  <c r="S35" i="3"/>
  <c r="K75" i="4"/>
  <c r="Q35" i="3"/>
  <c r="J75" i="4"/>
  <c r="O35" i="3"/>
  <c r="I75" i="4"/>
  <c r="AG31" i="3"/>
  <c r="R73" i="4"/>
  <c r="AE31" i="3"/>
  <c r="Q73" i="4"/>
  <c r="AC31" i="3"/>
  <c r="P73" i="4"/>
  <c r="AA31" i="3"/>
  <c r="O73" i="4"/>
  <c r="Y31" i="3"/>
  <c r="N73" i="4"/>
  <c r="W31" i="3"/>
  <c r="M73" i="4"/>
  <c r="U31" i="3"/>
  <c r="L73" i="4"/>
  <c r="S31" i="3"/>
  <c r="K73" i="4"/>
  <c r="Q31" i="3"/>
  <c r="J73" i="4"/>
  <c r="O31" i="3"/>
  <c r="AG28" i="3"/>
  <c r="R71" i="4"/>
  <c r="AE28" i="3"/>
  <c r="Q71" i="4"/>
  <c r="AC28" i="3"/>
  <c r="P71" i="4"/>
  <c r="AA28" i="3"/>
  <c r="O71" i="4"/>
  <c r="Y28" i="3"/>
  <c r="N71" i="4"/>
  <c r="W28" i="3"/>
  <c r="M71" i="4"/>
  <c r="U28" i="3"/>
  <c r="L71" i="4"/>
  <c r="S28" i="3"/>
  <c r="K71" i="4"/>
  <c r="Q28" i="3"/>
  <c r="J71" i="4"/>
  <c r="O28" i="3"/>
  <c r="X21" i="3"/>
  <c r="M67" i="4"/>
  <c r="J22" i="4"/>
  <c r="O22" i="4"/>
  <c r="M22" i="4"/>
  <c r="L22" i="4"/>
  <c r="K22" i="4"/>
  <c r="H28" i="5" l="1"/>
  <c r="F34" i="5"/>
  <c r="R24" i="4"/>
  <c r="AK24" i="4" s="1"/>
  <c r="BE24" i="4" s="1"/>
  <c r="AK75" i="4" s="1"/>
  <c r="Q24" i="4"/>
  <c r="AJ24" i="4" s="1"/>
  <c r="BD24" i="4" s="1"/>
  <c r="AJ75" i="4" s="1"/>
  <c r="P24" i="4"/>
  <c r="AI24" i="4" s="1"/>
  <c r="BC24" i="4" s="1"/>
  <c r="AI75" i="4" s="1"/>
  <c r="O24" i="4"/>
  <c r="AH24" i="4" s="1"/>
  <c r="BB24" i="4" s="1"/>
  <c r="AH75" i="4" s="1"/>
  <c r="N24" i="4"/>
  <c r="AG24" i="4" s="1"/>
  <c r="BA24" i="4" s="1"/>
  <c r="AG75" i="4" s="1"/>
  <c r="M24" i="4"/>
  <c r="AF24" i="4" s="1"/>
  <c r="AZ24" i="4" s="1"/>
  <c r="AF75" i="4" s="1"/>
  <c r="L24" i="4"/>
  <c r="AE24" i="4" s="1"/>
  <c r="AY24" i="4" s="1"/>
  <c r="AE75" i="4" s="1"/>
  <c r="K24" i="4"/>
  <c r="AD24" i="4" s="1"/>
  <c r="AX24" i="4" s="1"/>
  <c r="AD75" i="4" s="1"/>
  <c r="J24" i="4"/>
  <c r="AC24" i="4" s="1"/>
  <c r="AW24" i="4" s="1"/>
  <c r="AC75" i="4" s="1"/>
  <c r="J26" i="4"/>
  <c r="AW26" i="4" s="1"/>
  <c r="AC77" i="4" s="1"/>
  <c r="K26" i="4"/>
  <c r="AX26" i="4" s="1"/>
  <c r="AD77" i="4" s="1"/>
  <c r="L26" i="4"/>
  <c r="AY26" i="4" s="1"/>
  <c r="AE77" i="4" s="1"/>
  <c r="M26" i="4"/>
  <c r="AF26" i="4" s="1"/>
  <c r="N26" i="4"/>
  <c r="BA26" i="4" s="1"/>
  <c r="AG77" i="4" s="1"/>
  <c r="O26" i="4"/>
  <c r="AH26" i="4" s="1"/>
  <c r="P26" i="4"/>
  <c r="BC26" i="4" s="1"/>
  <c r="AI77" i="4" s="1"/>
  <c r="Q26" i="4"/>
  <c r="AJ26" i="4" s="1"/>
  <c r="R26" i="4"/>
  <c r="BE26" i="4" s="1"/>
  <c r="AK77" i="4" s="1"/>
  <c r="K28" i="4"/>
  <c r="R28" i="4"/>
  <c r="BE28" i="4" s="1"/>
  <c r="AK79" i="4" s="1"/>
  <c r="Q28" i="4"/>
  <c r="AJ28" i="4" s="1"/>
  <c r="P28" i="4"/>
  <c r="BC28" i="4" s="1"/>
  <c r="AI79" i="4" s="1"/>
  <c r="O28" i="4"/>
  <c r="AH28" i="4" s="1"/>
  <c r="N28" i="4"/>
  <c r="BA28" i="4" s="1"/>
  <c r="AG79" i="4" s="1"/>
  <c r="M28" i="4"/>
  <c r="AF28" i="4" s="1"/>
  <c r="L28" i="4"/>
  <c r="AY28" i="4" s="1"/>
  <c r="AE79" i="4" s="1"/>
  <c r="J28" i="4"/>
  <c r="AW28" i="4" s="1"/>
  <c r="AC79" i="4" s="1"/>
  <c r="CE26" i="3"/>
  <c r="AA34" i="5" l="1"/>
  <c r="AB34" i="5" s="1"/>
  <c r="N34" i="5" s="1"/>
  <c r="J30" i="4"/>
  <c r="AK26" i="4"/>
  <c r="AC26" i="4"/>
  <c r="BD26" i="4"/>
  <c r="AJ77" i="4" s="1"/>
  <c r="AG26" i="4"/>
  <c r="AZ26" i="4"/>
  <c r="AF77" i="4" s="1"/>
  <c r="AD26" i="4"/>
  <c r="AI26" i="4"/>
  <c r="BB26" i="4"/>
  <c r="AH77" i="4" s="1"/>
  <c r="AC28" i="4"/>
  <c r="AE28" i="4"/>
  <c r="AG28" i="4"/>
  <c r="AI28" i="4"/>
  <c r="AK28" i="4"/>
  <c r="AZ28" i="4"/>
  <c r="AF79" i="4" s="1"/>
  <c r="BB28" i="4"/>
  <c r="AH79" i="4" s="1"/>
  <c r="BD28" i="4"/>
  <c r="AJ79" i="4" s="1"/>
  <c r="AE26" i="4"/>
  <c r="AF22" i="4"/>
  <c r="AZ22" i="4" s="1"/>
  <c r="AF73" i="4" s="1"/>
  <c r="AE22" i="4"/>
  <c r="AY22" i="4" s="1"/>
  <c r="AE73" i="4" s="1"/>
  <c r="AD22" i="4"/>
  <c r="AX22" i="4" s="1"/>
  <c r="AD73" i="4" s="1"/>
  <c r="AC22" i="4"/>
  <c r="AW22" i="4" s="1"/>
  <c r="AC73" i="4" s="1"/>
  <c r="AH22" i="4"/>
  <c r="BB22" i="4" s="1"/>
  <c r="AH73" i="4" s="1"/>
  <c r="R22" i="4"/>
  <c r="AK22" i="4" s="1"/>
  <c r="BE22" i="4" s="1"/>
  <c r="AK73" i="4" s="1"/>
  <c r="Q22" i="4"/>
  <c r="AJ22" i="4" s="1"/>
  <c r="BD22" i="4" s="1"/>
  <c r="AJ73" i="4" s="1"/>
  <c r="P22" i="4"/>
  <c r="AI22" i="4" s="1"/>
  <c r="BC22" i="4" s="1"/>
  <c r="AI73" i="4" s="1"/>
  <c r="N22" i="4"/>
  <c r="AG22" i="4" s="1"/>
  <c r="BA22" i="4" s="1"/>
  <c r="AG73" i="4" s="1"/>
  <c r="AA21" i="5"/>
  <c r="L39" i="3" l="1"/>
  <c r="G76" i="4"/>
  <c r="BM15" i="3"/>
  <c r="BM19" i="3"/>
  <c r="L47" i="3"/>
  <c r="G79" i="4"/>
  <c r="G41" i="4"/>
  <c r="Z39" i="4" s="1"/>
  <c r="AS41" i="4" s="1"/>
  <c r="G36" i="4"/>
  <c r="Z36" i="4" s="1"/>
  <c r="AS36" i="4" s="1"/>
  <c r="BW26" i="3" l="1"/>
  <c r="BU26" i="3"/>
  <c r="BS26" i="3"/>
  <c r="AA33" i="5"/>
  <c r="AB33" i="5" s="1"/>
  <c r="N33" i="5" s="1"/>
  <c r="AB32" i="5"/>
  <c r="N32" i="5" s="1"/>
  <c r="AA30" i="5"/>
  <c r="AB30" i="5" s="1"/>
  <c r="N30" i="5" s="1"/>
  <c r="AA28" i="5"/>
  <c r="J32" i="4" s="1"/>
  <c r="J28" i="5"/>
  <c r="AF24" i="5"/>
  <c r="AB23" i="5"/>
  <c r="O24" i="5" s="1"/>
  <c r="AF19" i="5"/>
  <c r="AF20" i="5" s="1"/>
  <c r="AF21" i="5" s="1"/>
  <c r="AA19" i="5"/>
  <c r="AS39" i="4" s="1"/>
  <c r="DA24" i="3" l="1"/>
  <c r="AB28" i="5"/>
  <c r="O28" i="5" s="1"/>
  <c r="CM26" i="3"/>
  <c r="AC32" i="4"/>
  <c r="AW32" i="4" s="1"/>
  <c r="AC83" i="4" s="1"/>
  <c r="AD28" i="4"/>
  <c r="AX28" i="4"/>
  <c r="AD79" i="4" s="1"/>
  <c r="Q30" i="4"/>
  <c r="O30" i="4"/>
  <c r="M30" i="4"/>
  <c r="K30" i="4"/>
  <c r="R30" i="4"/>
  <c r="P30" i="4"/>
  <c r="N30" i="4"/>
  <c r="L30" i="4"/>
  <c r="AB19" i="5"/>
  <c r="O20" i="5" s="1"/>
  <c r="AS66" i="5"/>
  <c r="AF23" i="5"/>
  <c r="AF22" i="5"/>
  <c r="AB21" i="5"/>
  <c r="O22" i="5" s="1"/>
  <c r="AA27" i="5" l="1"/>
  <c r="AC30" i="4"/>
  <c r="AW30" i="4"/>
  <c r="AC81" i="4" s="1"/>
  <c r="AG30" i="4"/>
  <c r="BA30" i="4"/>
  <c r="AG81" i="4" s="1"/>
  <c r="AK30" i="4"/>
  <c r="BE30" i="4"/>
  <c r="AK81" i="4" s="1"/>
  <c r="AZ30" i="4"/>
  <c r="AF81" i="4" s="1"/>
  <c r="AF30" i="4"/>
  <c r="BD30" i="4"/>
  <c r="AJ81" i="4" s="1"/>
  <c r="AJ30" i="4"/>
  <c r="AE30" i="4"/>
  <c r="AY30" i="4"/>
  <c r="AE81" i="4" s="1"/>
  <c r="AI30" i="4"/>
  <c r="BC30" i="4"/>
  <c r="AI81" i="4" s="1"/>
  <c r="AX30" i="4"/>
  <c r="AD81" i="4" s="1"/>
  <c r="AD30" i="4"/>
  <c r="BB30" i="4"/>
  <c r="AH81" i="4" s="1"/>
  <c r="AH30" i="4"/>
  <c r="C19" i="4" l="1"/>
  <c r="AO19" i="4" s="1"/>
  <c r="V69" i="4"/>
  <c r="C21" i="3"/>
  <c r="B67" i="4"/>
  <c r="AB27" i="5"/>
  <c r="O27" i="5" s="1"/>
  <c r="V19" i="4" l="1"/>
  <c r="AA42" i="5" l="1"/>
  <c r="L20" i="4"/>
  <c r="AE20" i="4" s="1"/>
  <c r="AY20" i="4" s="1"/>
  <c r="AE71" i="4" s="1"/>
  <c r="C46" i="5" l="1"/>
  <c r="AS67" i="5"/>
  <c r="AF44" i="4"/>
  <c r="AZ44" i="4"/>
  <c r="M44" i="4"/>
  <c r="A1" i="4" s="1"/>
</calcChain>
</file>

<file path=xl/comments1.xml><?xml version="1.0" encoding="utf-8"?>
<comments xmlns="http://schemas.openxmlformats.org/spreadsheetml/2006/main">
  <authors>
    <author>kumasuda</author>
    <author>さいたま市</author>
  </authors>
  <commentList>
    <comment ref="F19" authorId="0" shapeId="0">
      <text>
        <r>
          <rPr>
            <b/>
            <sz val="9"/>
            <rFont val="ＭＳ Ｐゴシック"/>
            <family val="3"/>
            <charset val="128"/>
          </rPr>
          <t>(連絡先電話番号）
日中連絡がつく連絡先を市外局番から入力してください。</t>
        </r>
        <r>
          <rPr>
            <sz val="9"/>
            <rFont val="ＭＳ Ｐゴシック"/>
            <family val="3"/>
            <charset val="128"/>
          </rPr>
          <t xml:space="preserve">
</t>
        </r>
      </text>
    </comment>
    <comment ref="F21" authorId="0" shapeId="0">
      <text>
        <r>
          <rPr>
            <b/>
            <sz val="9"/>
            <rFont val="ＭＳ Ｐゴシック"/>
            <family val="3"/>
            <charset val="128"/>
          </rPr>
          <t>（所在地）
法人の正式の所在地をビル名、部屋番等方書きを含め入力してください。</t>
        </r>
        <r>
          <rPr>
            <sz val="9"/>
            <rFont val="ＭＳ Ｐゴシック"/>
            <family val="3"/>
            <charset val="128"/>
          </rPr>
          <t xml:space="preserve">
</t>
        </r>
      </text>
    </comment>
    <comment ref="F23" authorId="0" shapeId="0">
      <text>
        <r>
          <rPr>
            <b/>
            <sz val="9"/>
            <rFont val="ＭＳ Ｐゴシック"/>
            <family val="3"/>
            <charset val="128"/>
          </rPr>
          <t>(法人名）
株式会社、社会福祉法人等を含め正式な法人名を入力してください。</t>
        </r>
        <r>
          <rPr>
            <sz val="9"/>
            <rFont val="ＭＳ Ｐゴシック"/>
            <family val="3"/>
            <charset val="128"/>
          </rPr>
          <t xml:space="preserve">
</t>
        </r>
      </text>
    </comment>
    <comment ref="J27" authorId="0" shapeId="0">
      <text>
        <r>
          <rPr>
            <b/>
            <sz val="9"/>
            <rFont val="ＭＳ Ｐゴシック"/>
            <family val="3"/>
            <charset val="128"/>
          </rPr>
          <t>（納付対象年月）</t>
        </r>
        <r>
          <rPr>
            <sz val="9"/>
            <rFont val="ＭＳ Ｐゴシック"/>
            <family val="3"/>
            <charset val="128"/>
          </rPr>
          <t xml:space="preserve">
</t>
        </r>
        <r>
          <rPr>
            <b/>
            <sz val="9"/>
            <rFont val="ＭＳ Ｐゴシック"/>
            <family val="3"/>
            <charset val="128"/>
          </rPr>
          <t>天引き対象年月を入力してください。</t>
        </r>
        <r>
          <rPr>
            <sz val="9"/>
            <rFont val="ＭＳ Ｐゴシック"/>
            <family val="3"/>
            <charset val="128"/>
          </rPr>
          <t xml:space="preserve">
</t>
        </r>
      </text>
    </comment>
    <comment ref="F30" authorId="1" shapeId="0">
      <text>
        <r>
          <rPr>
            <b/>
            <sz val="9"/>
            <color indexed="81"/>
            <rFont val="MS P ゴシック"/>
            <family val="3"/>
            <charset val="128"/>
          </rPr>
          <t>(納付対象年月）
通常給与天引き分の納付については⑦に記入、退職所得に係る分については⑨に記入してください。</t>
        </r>
      </text>
    </comment>
    <comment ref="F32" authorId="1" shapeId="0">
      <text>
        <r>
          <rPr>
            <b/>
            <sz val="9"/>
            <color indexed="81"/>
            <rFont val="MS P ゴシック"/>
            <family val="3"/>
            <charset val="128"/>
          </rPr>
          <t>(⑨退職所得分）
通常給与天引き分の住民税ではなく、退職所得（退職金支払分）に係る住民税の納税金額を記入してください。</t>
        </r>
      </text>
    </comment>
  </commentList>
</comments>
</file>

<file path=xl/sharedStrings.xml><?xml version="1.0" encoding="utf-8"?>
<sst xmlns="http://schemas.openxmlformats.org/spreadsheetml/2006/main" count="500" uniqueCount="335">
  <si>
    <t>（お 問 合 せ 先）</t>
    <rPh sb="3" eb="4">
      <t>ト</t>
    </rPh>
    <rPh sb="5" eb="6">
      <t>ア</t>
    </rPh>
    <rPh sb="9" eb="10">
      <t>サキ</t>
    </rPh>
    <phoneticPr fontId="7"/>
  </si>
  <si>
    <t>※取扱金融機関は一部変更となる場合もありますので
    ご了承ください。</t>
    <phoneticPr fontId="7"/>
  </si>
  <si>
    <t>◎さいたま市各区役所の支所及び市民の窓口</t>
    <rPh sb="13" eb="14">
      <t>オヨ</t>
    </rPh>
    <phoneticPr fontId="7"/>
  </si>
  <si>
    <t>法人番号
又は
個人番号</t>
    <rPh sb="0" eb="2">
      <t>ホウジン</t>
    </rPh>
    <rPh sb="2" eb="4">
      <t>バンゴウ</t>
    </rPh>
    <rPh sb="5" eb="6">
      <t>マタ</t>
    </rPh>
    <rPh sb="8" eb="10">
      <t>コジン</t>
    </rPh>
    <rPh sb="10" eb="12">
      <t>バンゴウ</t>
    </rPh>
    <phoneticPr fontId="10"/>
  </si>
  <si>
    <t>合計額</t>
    <rPh sb="0" eb="1">
      <t>ゴウ</t>
    </rPh>
    <rPh sb="1" eb="2">
      <t>ケイ</t>
    </rPh>
    <rPh sb="2" eb="3">
      <t>ガク</t>
    </rPh>
    <phoneticPr fontId="7"/>
  </si>
  <si>
    <t>延滞金</t>
    <rPh sb="0" eb="1">
      <t>エン</t>
    </rPh>
    <rPh sb="1" eb="2">
      <t>トドコオ</t>
    </rPh>
    <rPh sb="2" eb="3">
      <t>キン</t>
    </rPh>
    <phoneticPr fontId="7"/>
  </si>
  <si>
    <t>（退職所得に対する住民税）</t>
  </si>
  <si>
    <t>退職所得分</t>
    <rPh sb="0" eb="1">
      <t>シリゾ</t>
    </rPh>
    <rPh sb="1" eb="2">
      <t>ショク</t>
    </rPh>
    <rPh sb="2" eb="3">
      <t>ショ</t>
    </rPh>
    <rPh sb="3" eb="4">
      <t>エ</t>
    </rPh>
    <rPh sb="4" eb="5">
      <t>ブン</t>
    </rPh>
    <phoneticPr fontId="7"/>
  </si>
  <si>
    <t>（一括徴収分を含む）</t>
    <rPh sb="1" eb="3">
      <t>イッカツ</t>
    </rPh>
    <rPh sb="3" eb="5">
      <t>チョウシュウ</t>
    </rPh>
    <rPh sb="5" eb="6">
      <t>ブン</t>
    </rPh>
    <rPh sb="7" eb="8">
      <t>フク</t>
    </rPh>
    <phoneticPr fontId="7"/>
  </si>
  <si>
    <t>住所（居所）
又は
所 在 地</t>
    <rPh sb="0" eb="2">
      <t>ジュウショ</t>
    </rPh>
    <rPh sb="3" eb="5">
      <t>キョショ</t>
    </rPh>
    <rPh sb="7" eb="8">
      <t>マタ</t>
    </rPh>
    <rPh sb="10" eb="11">
      <t>トコロ</t>
    </rPh>
    <rPh sb="12" eb="13">
      <t>ザイ</t>
    </rPh>
    <rPh sb="14" eb="15">
      <t>チ</t>
    </rPh>
    <phoneticPr fontId="7"/>
  </si>
  <si>
    <t>特別徴収義務者</t>
    <rPh sb="0" eb="2">
      <t>トクベツ</t>
    </rPh>
    <rPh sb="2" eb="4">
      <t>チョウシュウ</t>
    </rPh>
    <rPh sb="4" eb="7">
      <t>ギムシャ</t>
    </rPh>
    <phoneticPr fontId="7"/>
  </si>
  <si>
    <t>給与分の変更欄</t>
    <rPh sb="0" eb="2">
      <t>キュウヨ</t>
    </rPh>
    <rPh sb="2" eb="3">
      <t>ブン</t>
    </rPh>
    <rPh sb="4" eb="6">
      <t>ヘンコウ</t>
    </rPh>
    <rPh sb="6" eb="7">
      <t>ラン</t>
    </rPh>
    <phoneticPr fontId="7"/>
  </si>
  <si>
    <t>納入金額</t>
    <rPh sb="0" eb="2">
      <t>ノウニュウ</t>
    </rPh>
    <rPh sb="2" eb="4">
      <t>キンガク</t>
    </rPh>
    <phoneticPr fontId="7"/>
  </si>
  <si>
    <t>県　民　税</t>
    <rPh sb="0" eb="1">
      <t>ケン</t>
    </rPh>
    <rPh sb="2" eb="3">
      <t>ミン</t>
    </rPh>
    <rPh sb="4" eb="5">
      <t>ゼイ</t>
    </rPh>
    <phoneticPr fontId="7"/>
  </si>
  <si>
    <t>円</t>
    <rPh sb="0" eb="1">
      <t>エン</t>
    </rPh>
    <phoneticPr fontId="7"/>
  </si>
  <si>
    <t>十</t>
    <rPh sb="0" eb="1">
      <t>ジュウ</t>
    </rPh>
    <phoneticPr fontId="7"/>
  </si>
  <si>
    <t>百</t>
    <rPh sb="0" eb="1">
      <t>ヒャク</t>
    </rPh>
    <phoneticPr fontId="7"/>
  </si>
  <si>
    <t>千</t>
    <rPh sb="0" eb="1">
      <t>セン</t>
    </rPh>
    <phoneticPr fontId="7"/>
  </si>
  <si>
    <t>万</t>
    <rPh sb="0" eb="1">
      <t>マン</t>
    </rPh>
    <phoneticPr fontId="7"/>
  </si>
  <si>
    <t>億</t>
    <rPh sb="0" eb="1">
      <t>オク</t>
    </rPh>
    <phoneticPr fontId="7"/>
  </si>
  <si>
    <t>給与分</t>
    <rPh sb="0" eb="1">
      <t>キュウ</t>
    </rPh>
    <rPh sb="1" eb="2">
      <t>クミ</t>
    </rPh>
    <rPh sb="2" eb="3">
      <t>ブン</t>
    </rPh>
    <phoneticPr fontId="7"/>
  </si>
  <si>
    <t>市　民　税</t>
    <rPh sb="0" eb="1">
      <t>シ</t>
    </rPh>
    <rPh sb="2" eb="3">
      <t>ミン</t>
    </rPh>
    <rPh sb="4" eb="5">
      <t>ゼイ</t>
    </rPh>
    <phoneticPr fontId="7"/>
  </si>
  <si>
    <t>特別徴収
税額</t>
    <rPh sb="0" eb="2">
      <t>トクベツ</t>
    </rPh>
    <rPh sb="2" eb="3">
      <t>シルシ</t>
    </rPh>
    <rPh sb="3" eb="4">
      <t>オサム</t>
    </rPh>
    <rPh sb="5" eb="7">
      <t>ゼイガク</t>
    </rPh>
    <phoneticPr fontId="7"/>
  </si>
  <si>
    <t>指定番号</t>
    <rPh sb="0" eb="1">
      <t>ユビ</t>
    </rPh>
    <rPh sb="1" eb="2">
      <t>サダム</t>
    </rPh>
    <rPh sb="2" eb="3">
      <t>バン</t>
    </rPh>
    <rPh sb="3" eb="4">
      <t>ゴウ</t>
    </rPh>
    <phoneticPr fontId="7"/>
  </si>
  <si>
    <t>◎さいたま市区役所内金融機関派出所</t>
    <phoneticPr fontId="7"/>
  </si>
  <si>
    <t>人員</t>
    <rPh sb="0" eb="2">
      <t>ジンイン</t>
    </rPh>
    <phoneticPr fontId="7"/>
  </si>
  <si>
    <t>◎さいたま市指定代理金融機関
   武蔵野銀行本店及び全支店　　</t>
    <rPh sb="25" eb="26">
      <t>オヨ</t>
    </rPh>
    <phoneticPr fontId="7"/>
  </si>
  <si>
    <t>（受付印）</t>
    <rPh sb="1" eb="4">
      <t>ウケツケイン</t>
    </rPh>
    <phoneticPr fontId="7"/>
  </si>
  <si>
    <t>さいたま市長　　　　　　　　　　　　　　　</t>
    <rPh sb="4" eb="6">
      <t>シチョウ</t>
    </rPh>
    <phoneticPr fontId="7"/>
  </si>
  <si>
    <t>◎さいたま市指定金融機関
   埼玉りそな銀行本店及び全支店</t>
    <rPh sb="25" eb="26">
      <t>オヨ</t>
    </rPh>
    <phoneticPr fontId="7"/>
  </si>
  <si>
    <t>県民税</t>
    <rPh sb="0" eb="3">
      <t>ケンミンゼイ</t>
    </rPh>
    <phoneticPr fontId="7"/>
  </si>
  <si>
    <t>納 入 申 告 書</t>
    <rPh sb="0" eb="1">
      <t>オサム</t>
    </rPh>
    <rPh sb="2" eb="3">
      <t>イリ</t>
    </rPh>
    <rPh sb="4" eb="5">
      <t>サル</t>
    </rPh>
    <rPh sb="6" eb="7">
      <t>コク</t>
    </rPh>
    <rPh sb="8" eb="9">
      <t>ショ</t>
    </rPh>
    <phoneticPr fontId="7"/>
  </si>
  <si>
    <t>市民税</t>
    <rPh sb="0" eb="3">
      <t>シミンゼイ</t>
    </rPh>
    <phoneticPr fontId="7"/>
  </si>
  <si>
    <t>（取扱金融機関等）</t>
    <rPh sb="1" eb="3">
      <t>トリアツカイ</t>
    </rPh>
    <rPh sb="3" eb="5">
      <t>キンユウ</t>
    </rPh>
    <rPh sb="5" eb="7">
      <t>キカン</t>
    </rPh>
    <rPh sb="7" eb="8">
      <t>トウ</t>
    </rPh>
    <phoneticPr fontId="7"/>
  </si>
  <si>
    <t>（注意事項）</t>
    <rPh sb="1" eb="3">
      <t>チュウイ</t>
    </rPh>
    <rPh sb="3" eb="5">
      <t>ジコウ</t>
    </rPh>
    <phoneticPr fontId="7"/>
  </si>
  <si>
    <t>年</t>
    <rPh sb="0" eb="1">
      <t>ネン</t>
    </rPh>
    <phoneticPr fontId="10"/>
  </si>
  <si>
    <t>法人役員等で</t>
    <rPh sb="0" eb="2">
      <t>ホウジン</t>
    </rPh>
    <rPh sb="2" eb="4">
      <t>ヤクイン</t>
    </rPh>
    <rPh sb="4" eb="5">
      <t>トウ</t>
    </rPh>
    <phoneticPr fontId="10"/>
  </si>
  <si>
    <t>(1年未満切上げ)</t>
    <rPh sb="2" eb="5">
      <t>ネンミマン</t>
    </rPh>
    <rPh sb="5" eb="7">
      <t>キリア</t>
    </rPh>
    <phoneticPr fontId="10"/>
  </si>
  <si>
    <t>名称</t>
    <rPh sb="0" eb="2">
      <t>メイショウ</t>
    </rPh>
    <phoneticPr fontId="10"/>
  </si>
  <si>
    <t>退職年月日</t>
    <rPh sb="0" eb="2">
      <t>タイショク</t>
    </rPh>
    <rPh sb="2" eb="5">
      <t>ネンガッピ</t>
    </rPh>
    <phoneticPr fontId="10"/>
  </si>
  <si>
    <t>就職年月日</t>
    <rPh sb="0" eb="2">
      <t>シュウショク</t>
    </rPh>
    <rPh sb="2" eb="5">
      <t>ネンガッピ</t>
    </rPh>
    <phoneticPr fontId="10"/>
  </si>
  <si>
    <t>勤続年数</t>
    <rPh sb="0" eb="4">
      <t>キンゾクネンスウ</t>
    </rPh>
    <phoneticPr fontId="10"/>
  </si>
  <si>
    <t>退職所得控除額</t>
    <rPh sb="0" eb="4">
      <t>タイショクショトク</t>
    </rPh>
    <rPh sb="4" eb="6">
      <t>コウジョ</t>
    </rPh>
    <rPh sb="6" eb="7">
      <t>ガク</t>
    </rPh>
    <phoneticPr fontId="10"/>
  </si>
  <si>
    <t>円</t>
    <rPh sb="0" eb="1">
      <t>エン</t>
    </rPh>
    <phoneticPr fontId="10"/>
  </si>
  <si>
    <t>(100円未満切捨て)</t>
    <rPh sb="4" eb="5">
      <t>エン</t>
    </rPh>
    <rPh sb="5" eb="7">
      <t>ミマン</t>
    </rPh>
    <rPh sb="7" eb="9">
      <t>キリス</t>
    </rPh>
    <phoneticPr fontId="10"/>
  </si>
  <si>
    <t>所在地</t>
    <rPh sb="0" eb="3">
      <t>ショザイチ</t>
    </rPh>
    <phoneticPr fontId="10"/>
  </si>
  <si>
    <t>合計税額(A+B)</t>
    <phoneticPr fontId="10"/>
  </si>
  <si>
    <t>県民税額(B)</t>
    <phoneticPr fontId="10"/>
  </si>
  <si>
    <t>市民税額(A)</t>
    <phoneticPr fontId="10"/>
  </si>
  <si>
    <t>支払金額</t>
    <rPh sb="0" eb="2">
      <t>シハライ</t>
    </rPh>
    <rPh sb="2" eb="4">
      <t>キンガク</t>
    </rPh>
    <phoneticPr fontId="10"/>
  </si>
  <si>
    <t>支払者</t>
    <rPh sb="0" eb="2">
      <t>シハラ</t>
    </rPh>
    <rPh sb="2" eb="3">
      <t>モノ</t>
    </rPh>
    <phoneticPr fontId="10"/>
  </si>
  <si>
    <t>③</t>
    <phoneticPr fontId="10"/>
  </si>
  <si>
    <t>他の退職所得等の支払を受けている場合は、③の欄を必ず記入してください。（２事業所以上の場合は、明細を添付してください。）</t>
    <rPh sb="0" eb="1">
      <t>タ</t>
    </rPh>
    <rPh sb="2" eb="4">
      <t>タイショク</t>
    </rPh>
    <rPh sb="4" eb="7">
      <t>ショトクトウ</t>
    </rPh>
    <rPh sb="8" eb="10">
      <t>シハライ</t>
    </rPh>
    <rPh sb="11" eb="12">
      <t>ウ</t>
    </rPh>
    <rPh sb="16" eb="18">
      <t>バアイ</t>
    </rPh>
    <rPh sb="22" eb="23">
      <t>ラン</t>
    </rPh>
    <rPh sb="24" eb="25">
      <t>カナラ</t>
    </rPh>
    <rPh sb="26" eb="28">
      <t>キニュウ</t>
    </rPh>
    <rPh sb="37" eb="40">
      <t>ジギョウショ</t>
    </rPh>
    <rPh sb="40" eb="42">
      <t>イジョウ</t>
    </rPh>
    <rPh sb="43" eb="45">
      <t>バアイ</t>
    </rPh>
    <rPh sb="47" eb="49">
      <t>メイサイ</t>
    </rPh>
    <rPh sb="50" eb="52">
      <t>テンプ</t>
    </rPh>
    <phoneticPr fontId="10"/>
  </si>
  <si>
    <t>県民税額（B）</t>
    <rPh sb="0" eb="2">
      <t>ケンミン</t>
    </rPh>
    <rPh sb="2" eb="4">
      <t>ゼイガク</t>
    </rPh>
    <phoneticPr fontId="10"/>
  </si>
  <si>
    <t>市民税額（A）</t>
    <rPh sb="0" eb="2">
      <t>シミン</t>
    </rPh>
    <rPh sb="2" eb="4">
      <t>ゼイガク</t>
    </rPh>
    <phoneticPr fontId="10"/>
  </si>
  <si>
    <t>3回を超える場合は、備考に記入するか又は明細を添付してください。</t>
    <rPh sb="1" eb="2">
      <t>カイ</t>
    </rPh>
    <rPh sb="3" eb="4">
      <t>コ</t>
    </rPh>
    <rPh sb="6" eb="8">
      <t>バアイ</t>
    </rPh>
    <rPh sb="10" eb="12">
      <t>ビコウ</t>
    </rPh>
    <rPh sb="13" eb="15">
      <t>キニュウ</t>
    </rPh>
    <rPh sb="18" eb="19">
      <t>マタ</t>
    </rPh>
    <rPh sb="20" eb="22">
      <t>メイサイ</t>
    </rPh>
    <rPh sb="23" eb="25">
      <t>テンプ</t>
    </rPh>
    <phoneticPr fontId="10"/>
  </si>
  <si>
    <t>納入年月日</t>
    <rPh sb="0" eb="2">
      <t>ノウニュウ</t>
    </rPh>
    <rPh sb="2" eb="5">
      <t>ネンガッピ</t>
    </rPh>
    <phoneticPr fontId="10"/>
  </si>
  <si>
    <t>　地方税法第50条の5及び第328条の5第2項の規定により上記のとおり分離課税に係る所得割の納入について申告します。</t>
    <phoneticPr fontId="10"/>
  </si>
  <si>
    <t>備考</t>
    <rPh sb="0" eb="2">
      <t>ビコウ</t>
    </rPh>
    <phoneticPr fontId="10"/>
  </si>
  <si>
    <t>３回目</t>
    <rPh sb="1" eb="3">
      <t>カイメ</t>
    </rPh>
    <phoneticPr fontId="10"/>
  </si>
  <si>
    <t>２回目</t>
    <rPh sb="1" eb="3">
      <t>カイメ</t>
    </rPh>
    <phoneticPr fontId="10"/>
  </si>
  <si>
    <t>１回目</t>
    <rPh sb="1" eb="3">
      <t>カイメ</t>
    </rPh>
    <phoneticPr fontId="10"/>
  </si>
  <si>
    <t>分割回数</t>
    <rPh sb="0" eb="2">
      <t>ブンカツ</t>
    </rPh>
    <rPh sb="2" eb="4">
      <t>カイスウ</t>
    </rPh>
    <phoneticPr fontId="10"/>
  </si>
  <si>
    <t>②</t>
    <phoneticPr fontId="10"/>
  </si>
  <si>
    <t>法人番号
又は
個人番号</t>
    <rPh sb="0" eb="2">
      <t>ホウジン</t>
    </rPh>
    <rPh sb="2" eb="4">
      <t>バンゴウ</t>
    </rPh>
    <rPh sb="5" eb="6">
      <t>マタ</t>
    </rPh>
    <rPh sb="8" eb="10">
      <t>コジン</t>
    </rPh>
    <rPh sb="10" eb="12">
      <t>バンゴウ</t>
    </rPh>
    <phoneticPr fontId="7"/>
  </si>
  <si>
    <t>氏名
又は
名称</t>
    <rPh sb="0" eb="2">
      <t>シメイ</t>
    </rPh>
    <rPh sb="3" eb="4">
      <t>マタ</t>
    </rPh>
    <rPh sb="6" eb="7">
      <t>ナ</t>
    </rPh>
    <rPh sb="7" eb="8">
      <t>ショウ</t>
    </rPh>
    <phoneticPr fontId="7"/>
  </si>
  <si>
    <t>氏名</t>
    <rPh sb="0" eb="2">
      <t>シメイ</t>
    </rPh>
    <phoneticPr fontId="10"/>
  </si>
  <si>
    <t>1月1日現在の住所</t>
    <rPh sb="1" eb="2">
      <t>ガツ</t>
    </rPh>
    <rPh sb="3" eb="4">
      <t>ニチ</t>
    </rPh>
    <rPh sb="4" eb="6">
      <t>ゲンザイ</t>
    </rPh>
    <rPh sb="7" eb="9">
      <t>ジュウショ</t>
    </rPh>
    <phoneticPr fontId="10"/>
  </si>
  <si>
    <t>合計税額(A+B)</t>
    <phoneticPr fontId="10"/>
  </si>
  <si>
    <t>県民税額(B)</t>
    <phoneticPr fontId="10"/>
  </si>
  <si>
    <t>市民税額(A)</t>
    <phoneticPr fontId="10"/>
  </si>
  <si>
    <t>支払を受ける者</t>
    <rPh sb="0" eb="2">
      <t>シハラ</t>
    </rPh>
    <rPh sb="3" eb="4">
      <t>ウ</t>
    </rPh>
    <rPh sb="6" eb="7">
      <t>モノ</t>
    </rPh>
    <phoneticPr fontId="10"/>
  </si>
  <si>
    <t>①</t>
    <phoneticPr fontId="10"/>
  </si>
  <si>
    <t>①の欄を記入してください。</t>
    <rPh sb="2" eb="3">
      <t>ラン</t>
    </rPh>
    <rPh sb="4" eb="6">
      <t>キニュウ</t>
    </rPh>
    <phoneticPr fontId="10"/>
  </si>
  <si>
    <r>
      <rPr>
        <sz val="7"/>
        <rFont val="ＭＳ Ｐ明朝"/>
        <family val="1"/>
        <charset val="128"/>
      </rPr>
      <t xml:space="preserve">特別徴収
</t>
    </r>
    <r>
      <rPr>
        <sz val="9"/>
        <rFont val="ＭＳ Ｐ明朝"/>
        <family val="1"/>
        <charset val="128"/>
      </rPr>
      <t>税額</t>
    </r>
    <rPh sb="0" eb="2">
      <t>トクベツ</t>
    </rPh>
    <rPh sb="2" eb="3">
      <t>シルシ</t>
    </rPh>
    <rPh sb="3" eb="4">
      <t>オサム</t>
    </rPh>
    <rPh sb="5" eb="7">
      <t>ゼイガク</t>
    </rPh>
    <phoneticPr fontId="7"/>
  </si>
  <si>
    <t>◆  さいたま市で給与分の個人市民税・県民税を特別徴収している方がいる場合には指定番号を記入してください。</t>
    <rPh sb="7" eb="8">
      <t>シ</t>
    </rPh>
    <rPh sb="9" eb="11">
      <t>キュウヨ</t>
    </rPh>
    <rPh sb="11" eb="12">
      <t>ブン</t>
    </rPh>
    <rPh sb="13" eb="15">
      <t>コジン</t>
    </rPh>
    <rPh sb="15" eb="18">
      <t>シミンゼイ</t>
    </rPh>
    <rPh sb="19" eb="22">
      <t>ケンミンゼイ</t>
    </rPh>
    <rPh sb="23" eb="25">
      <t>トクベツ</t>
    </rPh>
    <rPh sb="25" eb="27">
      <t>チョウシュウ</t>
    </rPh>
    <rPh sb="31" eb="32">
      <t>カタ</t>
    </rPh>
    <rPh sb="35" eb="37">
      <t>バアイ</t>
    </rPh>
    <rPh sb="39" eb="41">
      <t>シテイ</t>
    </rPh>
    <rPh sb="41" eb="43">
      <t>バンゴウ</t>
    </rPh>
    <rPh sb="44" eb="46">
      <t>キニュウ</t>
    </rPh>
    <phoneticPr fontId="10"/>
  </si>
  <si>
    <t>退 職 手 当 等
支　払　金　額</t>
    <phoneticPr fontId="7"/>
  </si>
  <si>
    <t>特別徴収義務者
指定番号</t>
    <rPh sb="0" eb="2">
      <t>トクベツ</t>
    </rPh>
    <rPh sb="2" eb="4">
      <t>チョウシュウ</t>
    </rPh>
    <rPh sb="4" eb="7">
      <t>ギムシャ</t>
    </rPh>
    <rPh sb="8" eb="10">
      <t>シテイ</t>
    </rPh>
    <rPh sb="10" eb="12">
      <t>バンゴウ</t>
    </rPh>
    <phoneticPr fontId="10"/>
  </si>
  <si>
    <t>連絡先</t>
    <rPh sb="0" eb="3">
      <t>レンラクサキ</t>
    </rPh>
    <phoneticPr fontId="10"/>
  </si>
  <si>
    <t>納入月日</t>
    <rPh sb="0" eb="2">
      <t>ノウニュウ</t>
    </rPh>
    <rPh sb="2" eb="4">
      <t>ガッピ</t>
    </rPh>
    <phoneticPr fontId="10"/>
  </si>
  <si>
    <t>法人番号</t>
    <rPh sb="0" eb="2">
      <t>ホウジン</t>
    </rPh>
    <rPh sb="2" eb="4">
      <t>バンゴウ</t>
    </rPh>
    <phoneticPr fontId="10"/>
  </si>
  <si>
    <t>所属</t>
    <rPh sb="0" eb="2">
      <t>ショゾク</t>
    </rPh>
    <phoneticPr fontId="10"/>
  </si>
  <si>
    <t>担当者</t>
    <rPh sb="0" eb="3">
      <t>タントウシャ</t>
    </rPh>
    <phoneticPr fontId="10"/>
  </si>
  <si>
    <r>
      <t xml:space="preserve">
（特別徴収義務者）
</t>
    </r>
    <r>
      <rPr>
        <sz val="11"/>
        <rFont val="ＭＳ Ｐ明朝"/>
        <family val="1"/>
        <charset val="128"/>
      </rPr>
      <t>支払者</t>
    </r>
    <rPh sb="2" eb="4">
      <t>トクベツ</t>
    </rPh>
    <rPh sb="4" eb="6">
      <t>チョウシュウ</t>
    </rPh>
    <rPh sb="6" eb="9">
      <t>ギムシャ</t>
    </rPh>
    <phoneticPr fontId="10"/>
  </si>
  <si>
    <t xml:space="preserve">      さいたま市長　　　　　　　　　　　　　　　</t>
    <rPh sb="10" eb="12">
      <t>シチョウ</t>
    </rPh>
    <phoneticPr fontId="7"/>
  </si>
  <si>
    <t>県民税</t>
    <rPh sb="0" eb="3">
      <t>ケンミンゼイ</t>
    </rPh>
    <phoneticPr fontId="10"/>
  </si>
  <si>
    <t>退職所得に係る市民税・県民税の特別徴収税額納入内訳届出書</t>
    <rPh sb="0" eb="2">
      <t>タイショク</t>
    </rPh>
    <rPh sb="2" eb="4">
      <t>ショトク</t>
    </rPh>
    <rPh sb="5" eb="6">
      <t>カカ</t>
    </rPh>
    <rPh sb="7" eb="10">
      <t>シミンゼイ</t>
    </rPh>
    <rPh sb="11" eb="14">
      <t>ケンミンゼイ</t>
    </rPh>
    <rPh sb="15" eb="17">
      <t>トクベツ</t>
    </rPh>
    <rPh sb="17" eb="19">
      <t>チョウシュウ</t>
    </rPh>
    <rPh sb="19" eb="21">
      <t>ゼイガク</t>
    </rPh>
    <rPh sb="21" eb="23">
      <t>ノウニュウ</t>
    </rPh>
    <rPh sb="23" eb="25">
      <t>ウチワケ</t>
    </rPh>
    <rPh sb="25" eb="28">
      <t>トドケデショ</t>
    </rPh>
    <phoneticPr fontId="10"/>
  </si>
  <si>
    <t>市民税</t>
    <phoneticPr fontId="10"/>
  </si>
  <si>
    <t>（さいたま市保管）</t>
    <rPh sb="5" eb="6">
      <t>シ</t>
    </rPh>
    <phoneticPr fontId="7"/>
  </si>
  <si>
    <t>（金融機関又は郵便局保管）</t>
    <rPh sb="1" eb="3">
      <t>キンユウ</t>
    </rPh>
    <rPh sb="3" eb="5">
      <t>キカン</t>
    </rPh>
    <rPh sb="5" eb="6">
      <t>マタ</t>
    </rPh>
    <rPh sb="7" eb="10">
      <t>ユウビンキョク</t>
    </rPh>
    <rPh sb="10" eb="12">
      <t>ホカン</t>
    </rPh>
    <phoneticPr fontId="7"/>
  </si>
  <si>
    <t xml:space="preserve"> （納入者保管）</t>
    <rPh sb="2" eb="4">
      <t>ノウニュウ</t>
    </rPh>
    <rPh sb="4" eb="5">
      <t>シャ</t>
    </rPh>
    <rPh sb="5" eb="7">
      <t>ホカン</t>
    </rPh>
    <phoneticPr fontId="7"/>
  </si>
  <si>
    <t>上記のとおり通知します。</t>
    <rPh sb="0" eb="2">
      <t>ジョウキ</t>
    </rPh>
    <rPh sb="6" eb="8">
      <t>ツウチ</t>
    </rPh>
    <phoneticPr fontId="10"/>
  </si>
  <si>
    <t>　欄です。</t>
    <rPh sb="1" eb="2">
      <t>ラン</t>
    </rPh>
    <phoneticPr fontId="7"/>
  </si>
  <si>
    <t>◎※印は郵便局において使用する</t>
    <rPh sb="2" eb="3">
      <t>イン</t>
    </rPh>
    <rPh sb="4" eb="7">
      <t>ユウビンキョク</t>
    </rPh>
    <rPh sb="11" eb="13">
      <t>シヨウ</t>
    </rPh>
    <phoneticPr fontId="7"/>
  </si>
  <si>
    <t>　裏面を必ず確認してください。</t>
    <rPh sb="1" eb="2">
      <t>ウラ</t>
    </rPh>
    <rPh sb="4" eb="5">
      <t>カナラ</t>
    </rPh>
    <rPh sb="6" eb="8">
      <t>カクニン</t>
    </rPh>
    <phoneticPr fontId="7"/>
  </si>
  <si>
    <t>〒330-9794 ゆうちょ銀行
東京貯金事務センター</t>
    <rPh sb="14" eb="16">
      <t>ギンコウ</t>
    </rPh>
    <rPh sb="17" eb="19">
      <t>トウキョウ</t>
    </rPh>
    <rPh sb="19" eb="21">
      <t>チョキン</t>
    </rPh>
    <rPh sb="21" eb="23">
      <t>ジム</t>
    </rPh>
    <phoneticPr fontId="10"/>
  </si>
  <si>
    <t>取りまとめ店</t>
    <rPh sb="0" eb="1">
      <t>ト</t>
    </rPh>
    <rPh sb="5" eb="6">
      <t>ミセ</t>
    </rPh>
    <phoneticPr fontId="10"/>
  </si>
  <si>
    <t>◎取扱の際は、</t>
    <rPh sb="1" eb="3">
      <t>トリアツカイ</t>
    </rPh>
    <rPh sb="4" eb="5">
      <t>サイ</t>
    </rPh>
    <phoneticPr fontId="7"/>
  </si>
  <si>
    <t>領収日付印</t>
    <phoneticPr fontId="7"/>
  </si>
  <si>
    <t xml:space="preserve">     円</t>
    <rPh sb="5" eb="6">
      <t>エン</t>
    </rPh>
    <phoneticPr fontId="7"/>
  </si>
  <si>
    <t>日計</t>
    <rPh sb="0" eb="1">
      <t>ヒ</t>
    </rPh>
    <rPh sb="1" eb="2">
      <t>ケイ</t>
    </rPh>
    <phoneticPr fontId="7"/>
  </si>
  <si>
    <t>領収日付印</t>
    <rPh sb="0" eb="1">
      <t>リョウ</t>
    </rPh>
    <rPh sb="1" eb="2">
      <t>シュウ</t>
    </rPh>
    <rPh sb="2" eb="3">
      <t>ヒ</t>
    </rPh>
    <rPh sb="3" eb="4">
      <t>ツ</t>
    </rPh>
    <rPh sb="4" eb="5">
      <t>イン</t>
    </rPh>
    <phoneticPr fontId="7"/>
  </si>
  <si>
    <t>上記のとおり領収しました。</t>
    <rPh sb="0" eb="2">
      <t>ジョウキ</t>
    </rPh>
    <rPh sb="6" eb="8">
      <t>リョウシュウ</t>
    </rPh>
    <phoneticPr fontId="7"/>
  </si>
  <si>
    <t>埼玉りそな銀行　
さいたま営業部
００１７－５００</t>
    <rPh sb="0" eb="2">
      <t>サイタマ</t>
    </rPh>
    <rPh sb="5" eb="7">
      <t>ギンコウ</t>
    </rPh>
    <rPh sb="13" eb="16">
      <t>エイギョウブ</t>
    </rPh>
    <phoneticPr fontId="10"/>
  </si>
  <si>
    <t>口</t>
    <rPh sb="0" eb="1">
      <t>クチ</t>
    </rPh>
    <phoneticPr fontId="7"/>
  </si>
  <si>
    <t>※</t>
    <phoneticPr fontId="7"/>
  </si>
  <si>
    <t>納</t>
    <rPh sb="0" eb="1">
      <t>オサム</t>
    </rPh>
    <phoneticPr fontId="7"/>
  </si>
  <si>
    <t xml:space="preserve"> 名　　称</t>
    <rPh sb="1" eb="2">
      <t>メイ</t>
    </rPh>
    <rPh sb="4" eb="5">
      <t>ショウ</t>
    </rPh>
    <phoneticPr fontId="7"/>
  </si>
  <si>
    <t>上記のとおり納入します。</t>
    <phoneticPr fontId="7"/>
  </si>
  <si>
    <t>様</t>
  </si>
  <si>
    <t xml:space="preserve"> 氏名又は</t>
    <rPh sb="1" eb="3">
      <t>シメイ</t>
    </rPh>
    <rPh sb="3" eb="4">
      <t>マタ</t>
    </rPh>
    <phoneticPr fontId="7"/>
  </si>
  <si>
    <t xml:space="preserve"> 名　　称</t>
    <phoneticPr fontId="7"/>
  </si>
  <si>
    <t xml:space="preserve"> 氏名又は</t>
    <phoneticPr fontId="7"/>
  </si>
  <si>
    <t xml:space="preserve"> 所 在 地</t>
    <rPh sb="1" eb="2">
      <t>ショ</t>
    </rPh>
    <rPh sb="3" eb="4">
      <t>ザイ</t>
    </rPh>
    <rPh sb="5" eb="6">
      <t>チ</t>
    </rPh>
    <phoneticPr fontId="7"/>
  </si>
  <si>
    <t xml:space="preserve"> 住所又は</t>
    <rPh sb="1" eb="3">
      <t>ジュウショ</t>
    </rPh>
    <rPh sb="3" eb="4">
      <t>マタ</t>
    </rPh>
    <phoneticPr fontId="7"/>
  </si>
  <si>
    <t>納期限</t>
  </si>
  <si>
    <t>納期限</t>
    <phoneticPr fontId="7"/>
  </si>
  <si>
    <t>納期限</t>
    <phoneticPr fontId="7"/>
  </si>
  <si>
    <t>（退職所得に対する住民税）</t>
    <phoneticPr fontId="7"/>
  </si>
  <si>
    <t>（一括徴収分を含む）</t>
  </si>
  <si>
    <t>給与分</t>
  </si>
  <si>
    <t>さいたま市会計管理者</t>
    <phoneticPr fontId="7"/>
  </si>
  <si>
    <t>00130－7－960385</t>
    <phoneticPr fontId="7"/>
  </si>
  <si>
    <t>00130－7－960385</t>
    <phoneticPr fontId="7"/>
  </si>
  <si>
    <t>さいたま市会計管理者</t>
    <phoneticPr fontId="7"/>
  </si>
  <si>
    <t>加入者名</t>
    <rPh sb="0" eb="1">
      <t>クワ</t>
    </rPh>
    <rPh sb="1" eb="2">
      <t>イ</t>
    </rPh>
    <rPh sb="2" eb="3">
      <t>シャ</t>
    </rPh>
    <rPh sb="3" eb="4">
      <t>メイ</t>
    </rPh>
    <phoneticPr fontId="7"/>
  </si>
  <si>
    <t>口座番号</t>
    <phoneticPr fontId="7"/>
  </si>
  <si>
    <t>　　</t>
    <phoneticPr fontId="7"/>
  </si>
  <si>
    <t xml:space="preserve"> 印</t>
    <rPh sb="1" eb="2">
      <t>イン</t>
    </rPh>
    <phoneticPr fontId="7"/>
  </si>
  <si>
    <t>払出請求人</t>
    <rPh sb="0" eb="1">
      <t>ハラ</t>
    </rPh>
    <rPh sb="1" eb="2">
      <t>ダ</t>
    </rPh>
    <rPh sb="2" eb="4">
      <t>セイキュウ</t>
    </rPh>
    <rPh sb="4" eb="5">
      <t>ニン</t>
    </rPh>
    <phoneticPr fontId="7"/>
  </si>
  <si>
    <t xml:space="preserve"> 番</t>
    <rPh sb="1" eb="2">
      <t>バン</t>
    </rPh>
    <phoneticPr fontId="7"/>
  </si>
  <si>
    <t>払出口座番号</t>
    <rPh sb="0" eb="1">
      <t>ハラ</t>
    </rPh>
    <rPh sb="1" eb="2">
      <t>ダ</t>
    </rPh>
    <rPh sb="2" eb="4">
      <t>コウザ</t>
    </rPh>
    <rPh sb="4" eb="6">
      <t>バンゴウ</t>
    </rPh>
    <phoneticPr fontId="7"/>
  </si>
  <si>
    <t xml:space="preserve"> 市区町村コード</t>
    <rPh sb="1" eb="3">
      <t>シク</t>
    </rPh>
    <rPh sb="3" eb="5">
      <t>チョウソン</t>
    </rPh>
    <phoneticPr fontId="7"/>
  </si>
  <si>
    <t xml:space="preserve">市区町村コード </t>
    <rPh sb="0" eb="2">
      <t>シク</t>
    </rPh>
    <rPh sb="2" eb="4">
      <t>チョウソン</t>
    </rPh>
    <phoneticPr fontId="7"/>
  </si>
  <si>
    <t xml:space="preserve"> 公</t>
    <rPh sb="1" eb="2">
      <t>コウ</t>
    </rPh>
    <phoneticPr fontId="7"/>
  </si>
  <si>
    <t>納入済通知書</t>
    <rPh sb="0" eb="2">
      <t>ノウニュウ</t>
    </rPh>
    <rPh sb="2" eb="3">
      <t>スミ</t>
    </rPh>
    <rPh sb="3" eb="5">
      <t>ツウチ</t>
    </rPh>
    <rPh sb="5" eb="6">
      <t>ショ</t>
    </rPh>
    <phoneticPr fontId="7"/>
  </si>
  <si>
    <t>納 入 書</t>
    <rPh sb="0" eb="1">
      <t>オサム</t>
    </rPh>
    <rPh sb="2" eb="3">
      <t>イリ</t>
    </rPh>
    <rPh sb="4" eb="5">
      <t>ショ</t>
    </rPh>
    <phoneticPr fontId="7"/>
  </si>
  <si>
    <t xml:space="preserve"> 領 収 証 書</t>
    <rPh sb="1" eb="2">
      <t>リョウ</t>
    </rPh>
    <rPh sb="3" eb="4">
      <t>オサム</t>
    </rPh>
    <rPh sb="5" eb="6">
      <t>アカシ</t>
    </rPh>
    <rPh sb="7" eb="8">
      <t>ショ</t>
    </rPh>
    <phoneticPr fontId="7"/>
  </si>
  <si>
    <t>さいたま市</t>
    <phoneticPr fontId="7"/>
  </si>
  <si>
    <t>埼玉県</t>
  </si>
  <si>
    <t>納期限</t>
    <phoneticPr fontId="7"/>
  </si>
  <si>
    <t>◎さいたま市収納代理金融機関
　 以下の金融機関本店及び全支店（５０音順）</t>
    <phoneticPr fontId="7"/>
  </si>
  <si>
    <t>◎</t>
    <phoneticPr fontId="3"/>
  </si>
  <si>
    <t>※</t>
    <phoneticPr fontId="3"/>
  </si>
  <si>
    <t xml:space="preserve"> (特別徴収義務者）</t>
    <phoneticPr fontId="3"/>
  </si>
  <si>
    <t xml:space="preserve">      </t>
    <phoneticPr fontId="7"/>
  </si>
  <si>
    <t>地方税法第50条の5及び第328条の5第2項の規定により上記のとおり分離課税に係る所得割の納入について申告します。</t>
    <phoneticPr fontId="3"/>
  </si>
  <si>
    <t>給与分の変更欄</t>
    <phoneticPr fontId="3"/>
  </si>
  <si>
    <t>退職所得分</t>
    <phoneticPr fontId="3"/>
  </si>
  <si>
    <t>延滞金</t>
    <phoneticPr fontId="3"/>
  </si>
  <si>
    <t>合計額</t>
    <phoneticPr fontId="3"/>
  </si>
  <si>
    <t>人</t>
    <phoneticPr fontId="3"/>
  </si>
  <si>
    <t xml:space="preserve"> 電話番号</t>
    <rPh sb="1" eb="3">
      <t>デンワ</t>
    </rPh>
    <rPh sb="3" eb="5">
      <t>バンゴウ</t>
    </rPh>
    <phoneticPr fontId="7"/>
  </si>
  <si>
    <t>○</t>
    <phoneticPr fontId="10"/>
  </si>
  <si>
    <t>○</t>
    <phoneticPr fontId="10"/>
  </si>
  <si>
    <t>⑦通常の市県民税（特別徴収分）の納入にご利用の際には給与分の欄に金額を記入してください。</t>
    <rPh sb="1" eb="3">
      <t>ツウジョウ</t>
    </rPh>
    <rPh sb="4" eb="8">
      <t>シケンミンゼイ</t>
    </rPh>
    <rPh sb="9" eb="11">
      <t>トクベツ</t>
    </rPh>
    <rPh sb="11" eb="13">
      <t>チョウシュウ</t>
    </rPh>
    <rPh sb="13" eb="14">
      <t>ブン</t>
    </rPh>
    <rPh sb="20" eb="22">
      <t>リヨウ</t>
    </rPh>
    <rPh sb="23" eb="24">
      <t>サイ</t>
    </rPh>
    <rPh sb="26" eb="28">
      <t>キュウヨ</t>
    </rPh>
    <rPh sb="28" eb="29">
      <t>ブン</t>
    </rPh>
    <rPh sb="30" eb="31">
      <t>ラン</t>
    </rPh>
    <rPh sb="32" eb="34">
      <t>キンガク</t>
    </rPh>
    <rPh sb="35" eb="37">
      <t>キニュウ</t>
    </rPh>
    <phoneticPr fontId="10"/>
  </si>
  <si>
    <t>エラーだと１になります</t>
    <phoneticPr fontId="10"/>
  </si>
  <si>
    <t>↓</t>
    <phoneticPr fontId="10"/>
  </si>
  <si>
    <t>①連絡先電話番号</t>
    <rPh sb="1" eb="4">
      <t>レンラクサキ</t>
    </rPh>
    <rPh sb="4" eb="6">
      <t>デンワ</t>
    </rPh>
    <rPh sb="6" eb="8">
      <t>バンゴウ</t>
    </rPh>
    <phoneticPr fontId="10"/>
  </si>
  <si>
    <t>今日</t>
    <rPh sb="0" eb="2">
      <t>キョウ</t>
    </rPh>
    <phoneticPr fontId="10"/>
  </si>
  <si>
    <t>西暦年</t>
    <rPh sb="0" eb="2">
      <t>セイレキ</t>
    </rPh>
    <rPh sb="2" eb="3">
      <t>ネン</t>
    </rPh>
    <phoneticPr fontId="10"/>
  </si>
  <si>
    <t>和暦</t>
    <rPh sb="0" eb="2">
      <t>ワレキ</t>
    </rPh>
    <phoneticPr fontId="10"/>
  </si>
  <si>
    <t>同　-1</t>
    <rPh sb="0" eb="1">
      <t>ドウ</t>
    </rPh>
    <phoneticPr fontId="10"/>
  </si>
  <si>
    <t>同　+1</t>
    <rPh sb="0" eb="1">
      <t>ドウ</t>
    </rPh>
    <phoneticPr fontId="10"/>
  </si>
  <si>
    <t>納入対象年度</t>
    <rPh sb="2" eb="4">
      <t>タイショウ</t>
    </rPh>
    <rPh sb="4" eb="6">
      <t>ネンド</t>
    </rPh>
    <phoneticPr fontId="10"/>
  </si>
  <si>
    <t>④指　定　番　号</t>
    <rPh sb="1" eb="2">
      <t>ユビ</t>
    </rPh>
    <rPh sb="3" eb="4">
      <t>サダム</t>
    </rPh>
    <rPh sb="5" eb="6">
      <t>バン</t>
    </rPh>
    <rPh sb="7" eb="8">
      <t>ゴウ</t>
    </rPh>
    <phoneticPr fontId="10"/>
  </si>
  <si>
    <t>指定番号</t>
    <rPh sb="0" eb="2">
      <t>シテイ</t>
    </rPh>
    <rPh sb="2" eb="4">
      <t>バンゴウ</t>
    </rPh>
    <phoneticPr fontId="10"/>
  </si>
  <si>
    <t>⑤納入対象年月</t>
    <rPh sb="3" eb="5">
      <t>タイショウ</t>
    </rPh>
    <rPh sb="5" eb="6">
      <t>ネン</t>
    </rPh>
    <rPh sb="6" eb="7">
      <t>ツキ</t>
    </rPh>
    <phoneticPr fontId="10"/>
  </si>
  <si>
    <t>月</t>
    <rPh sb="0" eb="1">
      <t>ツキ</t>
    </rPh>
    <phoneticPr fontId="10"/>
  </si>
  <si>
    <t>分</t>
    <rPh sb="0" eb="1">
      <t>ブン</t>
    </rPh>
    <phoneticPr fontId="10"/>
  </si>
  <si>
    <t>⑥納 期 限</t>
    <phoneticPr fontId="10"/>
  </si>
  <si>
    <t>日</t>
    <rPh sb="0" eb="1">
      <t>ヒ</t>
    </rPh>
    <phoneticPr fontId="10"/>
  </si>
  <si>
    <t>入力項目の簡易チェックの内容は以下のとおりです</t>
    <rPh sb="0" eb="2">
      <t>ニュウリョク</t>
    </rPh>
    <rPh sb="2" eb="4">
      <t>コウモク</t>
    </rPh>
    <rPh sb="5" eb="7">
      <t>カンイ</t>
    </rPh>
    <rPh sb="12" eb="14">
      <t>ナイヨウ</t>
    </rPh>
    <rPh sb="15" eb="17">
      <t>イカ</t>
    </rPh>
    <phoneticPr fontId="10"/>
  </si>
  <si>
    <t>①</t>
    <phoneticPr fontId="10"/>
  </si>
  <si>
    <t>連絡先電話番号</t>
    <rPh sb="0" eb="3">
      <t>レンラクサキ</t>
    </rPh>
    <rPh sb="3" eb="5">
      <t>デンワ</t>
    </rPh>
    <rPh sb="5" eb="7">
      <t>バンゴウ</t>
    </rPh>
    <phoneticPr fontId="10"/>
  </si>
  <si>
    <t>②</t>
    <phoneticPr fontId="10"/>
  </si>
  <si>
    <t>③</t>
    <phoneticPr fontId="10"/>
  </si>
  <si>
    <t>④</t>
    <phoneticPr fontId="10"/>
  </si>
  <si>
    <t>⑤</t>
    <phoneticPr fontId="10"/>
  </si>
  <si>
    <t>納入対象年月  年</t>
    <rPh sb="2" eb="4">
      <t>タイショウ</t>
    </rPh>
    <rPh sb="4" eb="5">
      <t>ネン</t>
    </rPh>
    <rPh sb="5" eb="6">
      <t>ツキ</t>
    </rPh>
    <rPh sb="8" eb="9">
      <t>ネン</t>
    </rPh>
    <phoneticPr fontId="10"/>
  </si>
  <si>
    <t>　　　　　　　月</t>
    <rPh sb="7" eb="8">
      <t>ツキ</t>
    </rPh>
    <phoneticPr fontId="10"/>
  </si>
  <si>
    <t>　　　　　　　年月</t>
    <rPh sb="7" eb="8">
      <t>ネン</t>
    </rPh>
    <rPh sb="8" eb="9">
      <t>ツキ</t>
    </rPh>
    <phoneticPr fontId="10"/>
  </si>
  <si>
    <t>⑥</t>
    <phoneticPr fontId="10"/>
  </si>
  <si>
    <t>納期限の日にち</t>
    <rPh sb="0" eb="3">
      <t>ノウキゲン</t>
    </rPh>
    <rPh sb="4" eb="5">
      <t>ヒ</t>
    </rPh>
    <phoneticPr fontId="10"/>
  </si>
  <si>
    <t>⑦</t>
    <phoneticPr fontId="10"/>
  </si>
  <si>
    <t>納入金額　給与分</t>
    <rPh sb="2" eb="4">
      <t>キンガク</t>
    </rPh>
    <rPh sb="5" eb="7">
      <t>キュウヨ</t>
    </rPh>
    <rPh sb="7" eb="8">
      <t>ブン</t>
    </rPh>
    <phoneticPr fontId="10"/>
  </si>
  <si>
    <t>⑧</t>
    <phoneticPr fontId="10"/>
  </si>
  <si>
    <t>　　　　　退職所得分</t>
    <rPh sb="5" eb="7">
      <t>タイショク</t>
    </rPh>
    <rPh sb="7" eb="9">
      <t>ショトク</t>
    </rPh>
    <rPh sb="9" eb="10">
      <t>ブン</t>
    </rPh>
    <phoneticPr fontId="10"/>
  </si>
  <si>
    <t>⑨</t>
    <phoneticPr fontId="10"/>
  </si>
  <si>
    <t>　　　　　延滞金</t>
    <rPh sb="5" eb="8">
      <t>エンタイキン</t>
    </rPh>
    <phoneticPr fontId="10"/>
  </si>
  <si>
    <t>⑩</t>
    <phoneticPr fontId="10"/>
  </si>
  <si>
    <t>納入金額　合計</t>
    <rPh sb="0" eb="2">
      <t>ノウニュウ</t>
    </rPh>
    <rPh sb="2" eb="4">
      <t>キンガク</t>
    </rPh>
    <rPh sb="5" eb="7">
      <t>ゴウケイ</t>
    </rPh>
    <phoneticPr fontId="10"/>
  </si>
  <si>
    <t>11で割ったあまり</t>
    <rPh sb="3" eb="4">
      <t>ワ</t>
    </rPh>
    <phoneticPr fontId="10"/>
  </si>
  <si>
    <t>CD</t>
    <phoneticPr fontId="10"/>
  </si>
  <si>
    <t>１桁目</t>
    <rPh sb="1" eb="2">
      <t>ケタ</t>
    </rPh>
    <rPh sb="2" eb="3">
      <t>メ</t>
    </rPh>
    <phoneticPr fontId="3"/>
  </si>
  <si>
    <t>２桁目</t>
    <rPh sb="1" eb="2">
      <t>ケタ</t>
    </rPh>
    <rPh sb="2" eb="3">
      <t>メ</t>
    </rPh>
    <phoneticPr fontId="3"/>
  </si>
  <si>
    <t>３桁目</t>
    <rPh sb="1" eb="2">
      <t>ケタ</t>
    </rPh>
    <rPh sb="2" eb="3">
      <t>メ</t>
    </rPh>
    <phoneticPr fontId="3"/>
  </si>
  <si>
    <t>４桁目</t>
    <rPh sb="1" eb="2">
      <t>ケタ</t>
    </rPh>
    <rPh sb="2" eb="3">
      <t>メ</t>
    </rPh>
    <phoneticPr fontId="3"/>
  </si>
  <si>
    <t>６桁目</t>
    <rPh sb="1" eb="2">
      <t>ケタ</t>
    </rPh>
    <rPh sb="2" eb="3">
      <t>メ</t>
    </rPh>
    <phoneticPr fontId="3"/>
  </si>
  <si>
    <t>※市区町村ごとに異なります</t>
    <rPh sb="1" eb="5">
      <t>シクチョウソン</t>
    </rPh>
    <rPh sb="8" eb="9">
      <t>コト</t>
    </rPh>
    <phoneticPr fontId="10"/>
  </si>
  <si>
    <t>指定番号はさいたま市から送付してある税額通知書に記載されています。</t>
    <rPh sb="0" eb="2">
      <t>シテイ</t>
    </rPh>
    <rPh sb="2" eb="4">
      <t>バンゴウ</t>
    </rPh>
    <rPh sb="9" eb="10">
      <t>シ</t>
    </rPh>
    <rPh sb="12" eb="14">
      <t>ソウフ</t>
    </rPh>
    <rPh sb="18" eb="20">
      <t>ゼイガク</t>
    </rPh>
    <rPh sb="20" eb="23">
      <t>ツウチショ</t>
    </rPh>
    <rPh sb="24" eb="26">
      <t>キサイ</t>
    </rPh>
    <phoneticPr fontId="10"/>
  </si>
  <si>
    <t>給与分の変更欄</t>
  </si>
  <si>
    <t>⑪</t>
    <phoneticPr fontId="10"/>
  </si>
  <si>
    <t>円</t>
    <rPh sb="0" eb="1">
      <t>エン</t>
    </rPh>
    <phoneticPr fontId="3"/>
  </si>
  <si>
    <t>提出</t>
  </si>
  <si>
    <t>⑫人数</t>
    <rPh sb="1" eb="3">
      <t>ニンズウ</t>
    </rPh>
    <phoneticPr fontId="10"/>
  </si>
  <si>
    <t>人</t>
    <rPh sb="0" eb="1">
      <t>ニン</t>
    </rPh>
    <phoneticPr fontId="10"/>
  </si>
  <si>
    <r>
      <t>⑬</t>
    </r>
    <r>
      <rPr>
        <b/>
        <sz val="11"/>
        <rFont val="ＭＳ ゴシック"/>
        <family val="3"/>
        <charset val="128"/>
      </rPr>
      <t>退職手当支払金額</t>
    </r>
    <rPh sb="1" eb="3">
      <t>タイショク</t>
    </rPh>
    <rPh sb="3" eb="5">
      <t>テアテ</t>
    </rPh>
    <rPh sb="5" eb="7">
      <t>シハライ</t>
    </rPh>
    <rPh sb="7" eb="9">
      <t>キンガク</t>
    </rPh>
    <phoneticPr fontId="10"/>
  </si>
  <si>
    <r>
      <t>⑭市民税</t>
    </r>
    <r>
      <rPr>
        <b/>
        <sz val="6"/>
        <rFont val="ＭＳ ゴシック"/>
        <family val="3"/>
        <charset val="128"/>
      </rPr>
      <t>(100円未満切捨て)</t>
    </r>
    <rPh sb="1" eb="4">
      <t>シミンゼイ</t>
    </rPh>
    <phoneticPr fontId="10"/>
  </si>
  <si>
    <r>
      <t>⑮県民税</t>
    </r>
    <r>
      <rPr>
        <b/>
        <sz val="6"/>
        <rFont val="ＭＳ ゴシック"/>
        <family val="3"/>
        <charset val="128"/>
      </rPr>
      <t>(100円未満切捨て)</t>
    </r>
    <rPh sb="1" eb="4">
      <t>ケンミンゼイ</t>
    </rPh>
    <phoneticPr fontId="10"/>
  </si>
  <si>
    <t>000</t>
    <phoneticPr fontId="3"/>
  </si>
  <si>
    <t>⑦給与分</t>
    <rPh sb="1" eb="2">
      <t>キュウ</t>
    </rPh>
    <rPh sb="2" eb="3">
      <t>クミ</t>
    </rPh>
    <rPh sb="3" eb="4">
      <t>ブン</t>
    </rPh>
    <phoneticPr fontId="10"/>
  </si>
  <si>
    <t>⑩延滞金</t>
    <rPh sb="1" eb="4">
      <t>エンタイキン</t>
    </rPh>
    <phoneticPr fontId="10"/>
  </si>
  <si>
    <r>
      <t xml:space="preserve">⑨退職所得分
</t>
    </r>
    <r>
      <rPr>
        <b/>
        <sz val="7"/>
        <rFont val="ＭＳ ゴシック"/>
        <family val="3"/>
        <charset val="128"/>
      </rPr>
      <t>（退職所得に対する住民税）</t>
    </r>
    <rPh sb="1" eb="2">
      <t>タイ</t>
    </rPh>
    <rPh sb="2" eb="3">
      <t>ショク</t>
    </rPh>
    <rPh sb="3" eb="4">
      <t>ショ</t>
    </rPh>
    <rPh sb="4" eb="5">
      <t>エ</t>
    </rPh>
    <rPh sb="5" eb="6">
      <t>ブン</t>
    </rPh>
    <phoneticPr fontId="10"/>
  </si>
  <si>
    <t>さいたま市</t>
    <phoneticPr fontId="10"/>
  </si>
  <si>
    <t>区</t>
    <phoneticPr fontId="3"/>
  </si>
  <si>
    <t>円</t>
    <rPh sb="0" eb="1">
      <t>エン</t>
    </rPh>
    <phoneticPr fontId="3"/>
  </si>
  <si>
    <t>万円</t>
    <rPh sb="0" eb="2">
      <t>マンエン</t>
    </rPh>
    <phoneticPr fontId="3"/>
  </si>
  <si>
    <t>年</t>
    <phoneticPr fontId="3"/>
  </si>
  <si>
    <t>〒</t>
    <phoneticPr fontId="10"/>
  </si>
  <si>
    <t>(普・障)</t>
  </si>
  <si>
    <t>■ 支払者欄および①の欄は必ず入力してください。</t>
    <rPh sb="2" eb="4">
      <t>シハライ</t>
    </rPh>
    <rPh sb="4" eb="5">
      <t>シャ</t>
    </rPh>
    <rPh sb="5" eb="6">
      <t>ラン</t>
    </rPh>
    <rPh sb="11" eb="12">
      <t>ラン</t>
    </rPh>
    <rPh sb="13" eb="14">
      <t>カナラ</t>
    </rPh>
    <rPh sb="15" eb="17">
      <t>ニュウリョク</t>
    </rPh>
    <phoneticPr fontId="3"/>
  </si>
  <si>
    <t>■ 分割の場合は②の欄を、他の退職所得等の支払を受けている場合は、③の欄を入力してください。</t>
    <rPh sb="2" eb="4">
      <t>ブンカツ</t>
    </rPh>
    <rPh sb="5" eb="7">
      <t>バアイ</t>
    </rPh>
    <rPh sb="10" eb="11">
      <t>ラン</t>
    </rPh>
    <rPh sb="13" eb="14">
      <t>タ</t>
    </rPh>
    <rPh sb="15" eb="17">
      <t>タイショク</t>
    </rPh>
    <rPh sb="17" eb="20">
      <t>ショトクナド</t>
    </rPh>
    <rPh sb="21" eb="23">
      <t>シハライ</t>
    </rPh>
    <rPh sb="24" eb="25">
      <t>ウ</t>
    </rPh>
    <rPh sb="29" eb="31">
      <t>バアイ</t>
    </rPh>
    <rPh sb="35" eb="36">
      <t>ラン</t>
    </rPh>
    <rPh sb="37" eb="39">
      <t>ニュウリョク</t>
    </rPh>
    <phoneticPr fontId="3"/>
  </si>
  <si>
    <t>ある ・ ない</t>
    <phoneticPr fontId="3"/>
  </si>
  <si>
    <t>-</t>
    <phoneticPr fontId="3"/>
  </si>
  <si>
    <t>⑯合　　計</t>
    <phoneticPr fontId="10"/>
  </si>
  <si>
    <t>http://www.city.saitama.jp/005/004/012/001/p002737.html</t>
    <phoneticPr fontId="3"/>
  </si>
  <si>
    <t>↑指定番号が0000123456の場合0123456を入力してください。「指定番号」を誤ると、入金が把握できませんのでご注意ください。</t>
    <rPh sb="1" eb="3">
      <t>シテイ</t>
    </rPh>
    <rPh sb="3" eb="5">
      <t>バンゴウ</t>
    </rPh>
    <rPh sb="17" eb="19">
      <t>バアイ</t>
    </rPh>
    <rPh sb="27" eb="29">
      <t>ニュウリョク</t>
    </rPh>
    <phoneticPr fontId="10"/>
  </si>
  <si>
    <t>円</t>
    <rPh sb="0" eb="1">
      <t>エン</t>
    </rPh>
    <phoneticPr fontId="3"/>
  </si>
  <si>
    <t>回</t>
    <rPh sb="0" eb="1">
      <t>カイ</t>
    </rPh>
    <phoneticPr fontId="3"/>
  </si>
  <si>
    <t>提出</t>
    <phoneticPr fontId="3"/>
  </si>
  <si>
    <t>(宛先)さいたま市長</t>
    <phoneticPr fontId="3"/>
  </si>
  <si>
    <r>
      <t xml:space="preserve">指定金融
機関名
</t>
    </r>
    <r>
      <rPr>
        <sz val="4"/>
        <color rgb="FF660066"/>
        <rFont val="ＭＳ 明朝"/>
        <family val="1"/>
        <charset val="128"/>
      </rPr>
      <t>（取りまとめ店）　</t>
    </r>
    <rPh sb="0" eb="2">
      <t>シテイ</t>
    </rPh>
    <rPh sb="2" eb="4">
      <t>キンユウ</t>
    </rPh>
    <rPh sb="5" eb="7">
      <t>キカン</t>
    </rPh>
    <rPh sb="7" eb="8">
      <t>メイ</t>
    </rPh>
    <rPh sb="10" eb="11">
      <t>ト</t>
    </rPh>
    <rPh sb="15" eb="16">
      <t>ミセ</t>
    </rPh>
    <phoneticPr fontId="7"/>
  </si>
  <si>
    <r>
      <t>◎延滞金</t>
    </r>
    <r>
      <rPr>
        <sz val="9"/>
        <color rgb="FF660066"/>
        <rFont val="ＭＳ Ｐ明朝"/>
        <family val="1"/>
        <charset val="128"/>
      </rPr>
      <t xml:space="preserve">
　</t>
    </r>
    <r>
      <rPr>
        <sz val="8"/>
        <color rgb="FF660066"/>
        <rFont val="ＭＳ Ｐ明朝"/>
        <family val="1"/>
        <charset val="128"/>
      </rPr>
      <t xml:space="preserve">納期限までに税金を完納されないときは、その翌日から税金完納の日までの期間の日数に応じ、税額(1,000円未満の端数があるとき、又はその全額が2,000円未満であるときは、その端数金額又は全額を切り捨てます。)に年14.6％（納期限の翌日から１箇月を経過する日までの期間については、年7.3％）の割合（当該期間の属する各年の前年に租税特別措置法第93条第２項の規定により告示された割合に年１％の割合を加算した割合（以下「特例基準割合」という。）が年7.3％の割合に満たない場合には、その年（以下「特例基準割合適用年」という。）中においては、年14.6％の割合にあっては当該特例基準割合適用年における特例基準割合に年7.3％の割合を加算した割合とし、年7.3％の割合にあっては当該特例基準割合に年１％の割合を加算した割合（当該加算した割合が年7.3％の割合を超える場合には、年7.3％の割合）とします。)を乗じて計算した金額に相当する延滞金額が加算されます。この場合における年当たりの割合は、閏年の日を含む期間についても、365日当たりの割合です。
※延滞金額に100円未満の端数があるとき又はその全額が1,000円未満であるときは、その端数金額又はその全額を切り捨てます。
</t>
    </r>
    <r>
      <rPr>
        <sz val="10"/>
        <color rgb="FF660066"/>
        <rFont val="ＭＳ Ｐ明朝"/>
        <family val="1"/>
        <charset val="128"/>
      </rPr>
      <t>◎滞納処分</t>
    </r>
    <r>
      <rPr>
        <sz val="9"/>
        <color rgb="FF660066"/>
        <rFont val="ＭＳ Ｐ明朝"/>
        <family val="1"/>
        <charset val="128"/>
      </rPr>
      <t xml:space="preserve">
　</t>
    </r>
    <r>
      <rPr>
        <sz val="8"/>
        <color rgb="FF660066"/>
        <rFont val="ＭＳ Ｐ明朝"/>
        <family val="1"/>
        <charset val="128"/>
      </rPr>
      <t>納期限までに税金を完納しないため督促を受け、督促状を発した日から起算して１０日を経過した日までに完納しないときは、滞納処分を受けることになります。</t>
    </r>
    <r>
      <rPr>
        <sz val="10.5"/>
        <rFont val="ＭＳ Ｐ明朝"/>
        <family val="1"/>
        <charset val="128"/>
      </rPr>
      <t/>
    </r>
    <phoneticPr fontId="7"/>
  </si>
  <si>
    <t>http://www.city.saitama.jp/005/004/012/001/p002737.html</t>
  </si>
  <si>
    <t xml:space="preserve">■ 記入方法等はさいたま市ホームページをご参照ください。 </t>
    <rPh sb="2" eb="4">
      <t>キニュウ</t>
    </rPh>
    <rPh sb="12" eb="13">
      <t>シ</t>
    </rPh>
    <phoneticPr fontId="3"/>
  </si>
  <si>
    <t>「退職所得に係る市民税・県民税について」</t>
    <phoneticPr fontId="3"/>
  </si>
  <si>
    <t>0以上999999999以下の数字であること</t>
    <rPh sb="1" eb="3">
      <t>イジョウ</t>
    </rPh>
    <rPh sb="12" eb="14">
      <t>イカ</t>
    </rPh>
    <rPh sb="15" eb="17">
      <t>スウジ</t>
    </rPh>
    <phoneticPr fontId="10"/>
  </si>
  <si>
    <t>を入力してください</t>
    <phoneticPr fontId="3"/>
  </si>
  <si>
    <t>最低10文字以上であること</t>
    <rPh sb="0" eb="2">
      <t>サイテイ</t>
    </rPh>
    <rPh sb="4" eb="6">
      <t>モジ</t>
    </rPh>
    <rPh sb="6" eb="8">
      <t>イジョウ</t>
    </rPh>
    <phoneticPr fontId="10"/>
  </si>
  <si>
    <t>最低5文字以上であること</t>
    <rPh sb="0" eb="2">
      <t>サイテイ</t>
    </rPh>
    <rPh sb="3" eb="5">
      <t>モジ</t>
    </rPh>
    <rPh sb="5" eb="7">
      <t>イジョウ</t>
    </rPh>
    <phoneticPr fontId="10"/>
  </si>
  <si>
    <t>000＋数字７桁であること</t>
    <rPh sb="4" eb="6">
      <t>スウジ</t>
    </rPh>
    <rPh sb="7" eb="8">
      <t>ケタ</t>
    </rPh>
    <phoneticPr fontId="10"/>
  </si>
  <si>
    <t>1以上9999999以下の数字であること</t>
    <rPh sb="1" eb="3">
      <t>イジョウ</t>
    </rPh>
    <rPh sb="10" eb="12">
      <t>イカ</t>
    </rPh>
    <rPh sb="13" eb="15">
      <t>スウジ</t>
    </rPh>
    <phoneticPr fontId="10"/>
  </si>
  <si>
    <t>今日の日付の年の±1以内であること</t>
    <rPh sb="0" eb="2">
      <t>キョウ</t>
    </rPh>
    <rPh sb="3" eb="5">
      <t>ヒヅケ</t>
    </rPh>
    <rPh sb="6" eb="7">
      <t>ネン</t>
    </rPh>
    <rPh sb="10" eb="12">
      <t>イナイ</t>
    </rPh>
    <phoneticPr fontId="10"/>
  </si>
  <si>
    <t>1から12月の間であること</t>
    <rPh sb="5" eb="6">
      <t>ツキ</t>
    </rPh>
    <rPh sb="7" eb="8">
      <t>アイダ</t>
    </rPh>
    <phoneticPr fontId="10"/>
  </si>
  <si>
    <t>さいたま市の指定番号を
入力してください</t>
    <phoneticPr fontId="3"/>
  </si>
  <si>
    <t>10から14日の間であること</t>
    <rPh sb="6" eb="7">
      <t>ニチ</t>
    </rPh>
    <rPh sb="8" eb="9">
      <t>アイダ</t>
    </rPh>
    <phoneticPr fontId="10"/>
  </si>
  <si>
    <t>前年6月以降、翌年5月の間であること</t>
    <rPh sb="0" eb="2">
      <t>ゼンネン</t>
    </rPh>
    <rPh sb="3" eb="4">
      <t>ガツ</t>
    </rPh>
    <rPh sb="4" eb="6">
      <t>イコウ</t>
    </rPh>
    <rPh sb="7" eb="9">
      <t>ヨクネン</t>
    </rPh>
    <rPh sb="10" eb="11">
      <t>ガツ</t>
    </rPh>
    <rPh sb="12" eb="13">
      <t>アイダ</t>
    </rPh>
    <phoneticPr fontId="10"/>
  </si>
  <si>
    <t>上記⑦、⑧、⑨、⑩のいずれにも納入金額の入力がない場合（最大9桁）</t>
    <rPh sb="0" eb="2">
      <t>ジョウキ</t>
    </rPh>
    <rPh sb="17" eb="19">
      <t>キンガク</t>
    </rPh>
    <rPh sb="20" eb="22">
      <t>ニュウリョク</t>
    </rPh>
    <rPh sb="25" eb="27">
      <t>バアイ</t>
    </rPh>
    <rPh sb="28" eb="30">
      <t>サイダイ</t>
    </rPh>
    <rPh sb="31" eb="32">
      <t>ケタ</t>
    </rPh>
    <phoneticPr fontId="10"/>
  </si>
  <si>
    <t>4つのうち必ず1か所以上</t>
    <rPh sb="5" eb="6">
      <t>カナラ</t>
    </rPh>
    <rPh sb="9" eb="10">
      <t>ショ</t>
    </rPh>
    <rPh sb="10" eb="12">
      <t>イジョウ</t>
    </rPh>
    <phoneticPr fontId="10"/>
  </si>
  <si>
    <t>100以上999999999以下の数字であること</t>
    <rPh sb="3" eb="5">
      <t>イジョウ</t>
    </rPh>
    <rPh sb="14" eb="16">
      <t>イカ</t>
    </rPh>
    <rPh sb="17" eb="19">
      <t>スウジ</t>
    </rPh>
    <phoneticPr fontId="10"/>
  </si>
  <si>
    <t>（退職所得に対する住民税）</t>
    <phoneticPr fontId="3"/>
  </si>
  <si>
    <t>住所(居所)
又は
所在地</t>
    <rPh sb="0" eb="2">
      <t>ジュウショ</t>
    </rPh>
    <rPh sb="3" eb="5">
      <t>キョショ</t>
    </rPh>
    <rPh sb="7" eb="8">
      <t>マタ</t>
    </rPh>
    <rPh sb="10" eb="11">
      <t>トコロ</t>
    </rPh>
    <rPh sb="11" eb="12">
      <t>ザイ</t>
    </rPh>
    <rPh sb="12" eb="13">
      <t>チ</t>
    </rPh>
    <phoneticPr fontId="7"/>
  </si>
  <si>
    <t>　係る市民税・ 県民税の特別徴収税額納入内訳届出書</t>
  </si>
  <si>
    <t>　（以下「納入内訳届出書」という。）」と合わせて上部の納</t>
  </si>
  <si>
    <t>　入申告書を記入し提出してください。</t>
  </si>
  <si>
    <t>※</t>
    <phoneticPr fontId="3"/>
  </si>
  <si>
    <t>個人事業主の方や、別冊の納入書を使わず退職所得に係る市民税・県民税を納める方は、右部の「退職所得に係る市民税・ 県民税の特別徴収税額納入内訳届出書（以下「納入内訳届出書」という。）」と合わせて上部の納入申告書を記入し提出してください。</t>
    <phoneticPr fontId="3"/>
  </si>
  <si>
    <t>↑都道府県から入力してください。</t>
    <rPh sb="1" eb="5">
      <t>トドウフケン</t>
    </rPh>
    <phoneticPr fontId="10"/>
  </si>
  <si>
    <t>事業所名</t>
    <rPh sb="0" eb="3">
      <t>ジギョウショ</t>
    </rPh>
    <rPh sb="3" eb="4">
      <t>メイ</t>
    </rPh>
    <phoneticPr fontId="10"/>
  </si>
  <si>
    <t>最低2文字以上であること</t>
    <rPh sb="0" eb="2">
      <t>サイテイ</t>
    </rPh>
    <rPh sb="3" eb="5">
      <t>モジ</t>
    </rPh>
    <rPh sb="5" eb="7">
      <t>イジョウ</t>
    </rPh>
    <phoneticPr fontId="10"/>
  </si>
  <si>
    <t>①の電話番号は、日中連絡がとれる電話番号を市外局番から入力してください。</t>
    <rPh sb="2" eb="4">
      <t>デンワ</t>
    </rPh>
    <rPh sb="4" eb="6">
      <t>バンゴウ</t>
    </rPh>
    <rPh sb="8" eb="10">
      <t>ニッチュウ</t>
    </rPh>
    <rPh sb="10" eb="12">
      <t>レンラク</t>
    </rPh>
    <rPh sb="16" eb="18">
      <t>デンワ</t>
    </rPh>
    <rPh sb="18" eb="20">
      <t>バンゴウ</t>
    </rPh>
    <rPh sb="21" eb="23">
      <t>シガイ</t>
    </rPh>
    <rPh sb="23" eb="25">
      <t>キョクバン</t>
    </rPh>
    <rPh sb="27" eb="29">
      <t>ニュウリョク</t>
    </rPh>
    <phoneticPr fontId="10"/>
  </si>
  <si>
    <t>②所在地③事業所名がさいたま市からすでに送付してある税額通知書と違う場合には、「所在地名称変更届」も合わせてご提出ください。</t>
    <rPh sb="1" eb="4">
      <t>ショザイチ</t>
    </rPh>
    <rPh sb="5" eb="8">
      <t>ジギョウショ</t>
    </rPh>
    <rPh sb="8" eb="9">
      <t>メイ</t>
    </rPh>
    <rPh sb="14" eb="15">
      <t>シ</t>
    </rPh>
    <rPh sb="15" eb="16">
      <t>ヨコイチ</t>
    </rPh>
    <rPh sb="20" eb="22">
      <t>ソウフ</t>
    </rPh>
    <rPh sb="26" eb="28">
      <t>ゼイガク</t>
    </rPh>
    <rPh sb="28" eb="31">
      <t>ツウチショ</t>
    </rPh>
    <rPh sb="32" eb="33">
      <t>チガ</t>
    </rPh>
    <rPh sb="34" eb="36">
      <t>バアイ</t>
    </rPh>
    <rPh sb="40" eb="43">
      <t>ショザイチ</t>
    </rPh>
    <rPh sb="43" eb="45">
      <t>メイショウ</t>
    </rPh>
    <rPh sb="45" eb="47">
      <t>ヘンコウ</t>
    </rPh>
    <rPh sb="47" eb="48">
      <t>トドケ</t>
    </rPh>
    <rPh sb="50" eb="51">
      <t>ア</t>
    </rPh>
    <rPh sb="55" eb="57">
      <t>テイシュツ</t>
    </rPh>
    <phoneticPr fontId="10"/>
  </si>
  <si>
    <t>⑫</t>
    <phoneticPr fontId="3"/>
  </si>
  <si>
    <t>人数</t>
    <rPh sb="0" eb="2">
      <t>ニンズウ</t>
    </rPh>
    <phoneticPr fontId="3"/>
  </si>
  <si>
    <t>⑨退職所得分に入力があり、⑬退職手当支払金額に入力がない場合</t>
    <rPh sb="1" eb="6">
      <t>タイショクショトクブン</t>
    </rPh>
    <rPh sb="7" eb="9">
      <t>ニュウリョク</t>
    </rPh>
    <rPh sb="14" eb="16">
      <t>タイショク</t>
    </rPh>
    <rPh sb="16" eb="18">
      <t>テアテ</t>
    </rPh>
    <rPh sb="18" eb="20">
      <t>シハライ</t>
    </rPh>
    <rPh sb="20" eb="22">
      <t>キンガク</t>
    </rPh>
    <rPh sb="23" eb="25">
      <t>ニュウリョク</t>
    </rPh>
    <rPh sb="28" eb="30">
      <t>バアイ</t>
    </rPh>
    <phoneticPr fontId="3"/>
  </si>
  <si>
    <t>⑨退職所得分に入力があり、⑫人数に入力がない場合</t>
    <rPh sb="1" eb="6">
      <t>タイショクショトクブン</t>
    </rPh>
    <rPh sb="7" eb="9">
      <t>ニュウリョク</t>
    </rPh>
    <rPh sb="14" eb="16">
      <t>ニンズウ</t>
    </rPh>
    <rPh sb="17" eb="19">
      <t>ニュウリョク</t>
    </rPh>
    <rPh sb="22" eb="24">
      <t>バアイ</t>
    </rPh>
    <phoneticPr fontId="3"/>
  </si>
  <si>
    <t>分割して納入される場合は、②の欄を必ず記入してください。</t>
    <phoneticPr fontId="3"/>
  </si>
  <si>
    <t>納入書裏面の納入申告書や、自社製の納入申告書を提出いただいている場合は、右部の「納入内訳届出書」のみ記入し提出してください。</t>
    <phoneticPr fontId="3"/>
  </si>
  <si>
    <t>人員が複数の場合は、右部の「納入内訳届出書」は人数分提出してください。</t>
    <phoneticPr fontId="3"/>
  </si>
  <si>
    <t>個人事業主の方は、特別徴収義務者欄への個人番号の記入とともに、マイナンバーカードの両面の写しもしくは、個人番号確認及び身元確認が可能な書類（例　通 知カード（写）＋運転免許証（写）等）を同封してください。</t>
    <phoneticPr fontId="3"/>
  </si>
  <si>
    <r>
      <t xml:space="preserve">⑰法人番号(13桁）
</t>
    </r>
    <r>
      <rPr>
        <b/>
        <sz val="9"/>
        <rFont val="ＭＳ ゴシック"/>
        <family val="3"/>
        <charset val="128"/>
      </rPr>
      <t>※個人事業主は入力不要</t>
    </r>
    <rPh sb="1" eb="3">
      <t>ホウジン</t>
    </rPh>
    <rPh sb="3" eb="5">
      <t>バンゴウ</t>
    </rPh>
    <rPh sb="8" eb="9">
      <t>ケタ</t>
    </rPh>
    <rPh sb="12" eb="14">
      <t>コジン</t>
    </rPh>
    <rPh sb="14" eb="17">
      <t>ジギョウヌシ</t>
    </rPh>
    <rPh sb="18" eb="20">
      <t>ニュウリョク</t>
    </rPh>
    <rPh sb="20" eb="22">
      <t>フヨウ</t>
    </rPh>
    <phoneticPr fontId="10"/>
  </si>
  <si>
    <r>
      <t xml:space="preserve">⑧給与分の変更欄
</t>
    </r>
    <r>
      <rPr>
        <b/>
        <sz val="10"/>
        <rFont val="ＭＳ ゴシック"/>
        <family val="3"/>
        <charset val="128"/>
      </rPr>
      <t>（一括徴収分を含む）</t>
    </r>
    <phoneticPr fontId="10"/>
  </si>
  <si>
    <t>⑪合　　計</t>
    <phoneticPr fontId="10"/>
  </si>
  <si>
    <t>④の指定番号は、さいたま市では、000と数字７桁です。</t>
    <rPh sb="2" eb="4">
      <t>シテイ</t>
    </rPh>
    <rPh sb="4" eb="6">
      <t>バンゴウ</t>
    </rPh>
    <rPh sb="12" eb="13">
      <t>シ</t>
    </rPh>
    <rPh sb="20" eb="22">
      <t>スウジ</t>
    </rPh>
    <rPh sb="23" eb="24">
      <t>ケタ</t>
    </rPh>
    <phoneticPr fontId="10"/>
  </si>
  <si>
    <t>⑥納期限は「納入対象年月」の翌月10日です。　（休日の場合はその翌開庁日となります。）</t>
    <rPh sb="1" eb="4">
      <t>ノウキゲン</t>
    </rPh>
    <rPh sb="8" eb="10">
      <t>タイショウ</t>
    </rPh>
    <rPh sb="10" eb="12">
      <t>ネンゲツ</t>
    </rPh>
    <rPh sb="14" eb="16">
      <t>ヨクゲツ</t>
    </rPh>
    <rPh sb="18" eb="19">
      <t>ニチ</t>
    </rPh>
    <rPh sb="33" eb="35">
      <t>カイチョウ</t>
    </rPh>
    <phoneticPr fontId="10"/>
  </si>
  <si>
    <t>↑市外局番から入力してください。例）048-829-1914</t>
    <phoneticPr fontId="10"/>
  </si>
  <si>
    <t>（納期限は納入対象月の翌月10日です。　休日の場合はその翌開庁日となります。）</t>
    <rPh sb="1" eb="4">
      <t>ノウキゲン</t>
    </rPh>
    <rPh sb="7" eb="9">
      <t>タイショウ</t>
    </rPh>
    <rPh sb="9" eb="10">
      <t>ツキ</t>
    </rPh>
    <rPh sb="20" eb="22">
      <t>キュウジツ</t>
    </rPh>
    <rPh sb="23" eb="25">
      <t>バアイ</t>
    </rPh>
    <rPh sb="28" eb="29">
      <t>ヨク</t>
    </rPh>
    <rPh sb="29" eb="31">
      <t>カイチョウ</t>
    </rPh>
    <rPh sb="31" eb="32">
      <t>ビ</t>
    </rPh>
    <phoneticPr fontId="10"/>
  </si>
  <si>
    <t>⑬</t>
  </si>
  <si>
    <t>退職手当支払金額</t>
  </si>
  <si>
    <t>⑭</t>
    <phoneticPr fontId="3"/>
  </si>
  <si>
    <t>県民税</t>
    <phoneticPr fontId="3"/>
  </si>
  <si>
    <t>市民税</t>
    <phoneticPr fontId="3"/>
  </si>
  <si>
    <t>⑮</t>
    <phoneticPr fontId="3"/>
  </si>
  <si>
    <t>⑨退職所得分に入力があり、⑭市民税に入力がない場合</t>
    <rPh sb="1" eb="6">
      <t>タイショクショトクブン</t>
    </rPh>
    <rPh sb="7" eb="9">
      <t>ニュウリョク</t>
    </rPh>
    <rPh sb="14" eb="17">
      <t>シミンゼイ</t>
    </rPh>
    <rPh sb="18" eb="20">
      <t>ニュウリョク</t>
    </rPh>
    <rPh sb="23" eb="25">
      <t>バアイ</t>
    </rPh>
    <phoneticPr fontId="3"/>
  </si>
  <si>
    <t>⑨退職所得分に入力があり、⑮県民税に入力がない場合</t>
    <rPh sb="1" eb="6">
      <t>タイショクショトクブン</t>
    </rPh>
    <rPh sb="7" eb="9">
      <t>ニュウリョク</t>
    </rPh>
    <rPh sb="14" eb="17">
      <t>ケンミンゼイ</t>
    </rPh>
    <rPh sb="18" eb="20">
      <t>ニュウリョク</t>
    </rPh>
    <rPh sb="23" eb="25">
      <t>バアイ</t>
    </rPh>
    <phoneticPr fontId="3"/>
  </si>
  <si>
    <t xml:space="preserve"> 黄色のセルが入力する項目です。</t>
    <rPh sb="1" eb="3">
      <t>キイロ</t>
    </rPh>
    <rPh sb="7" eb="9">
      <t>ニュウリョク</t>
    </rPh>
    <rPh sb="11" eb="13">
      <t>コウモク</t>
    </rPh>
    <phoneticPr fontId="10"/>
  </si>
  <si>
    <t>法人番号チェックデジット</t>
    <rPh sb="0" eb="4">
      <t>ホウジンバンゴウ</t>
    </rPh>
    <phoneticPr fontId="3"/>
  </si>
  <si>
    <t>正しいチェックデジット</t>
    <rPh sb="0" eb="1">
      <t>タダ</t>
    </rPh>
    <phoneticPr fontId="3"/>
  </si>
  <si>
    <t>法人番号先頭の数字</t>
    <rPh sb="0" eb="4">
      <t>ホウジンバンゴウ</t>
    </rPh>
    <rPh sb="4" eb="6">
      <t>セントウ</t>
    </rPh>
    <rPh sb="7" eb="9">
      <t>スウジ</t>
    </rPh>
    <phoneticPr fontId="3"/>
  </si>
  <si>
    <t>法人番号が正しければ</t>
    <rPh sb="0" eb="4">
      <t>ホウジンバンゴウ</t>
    </rPh>
    <rPh sb="5" eb="6">
      <t>タダ</t>
    </rPh>
    <phoneticPr fontId="3"/>
  </si>
  <si>
    <r>
      <rPr>
        <b/>
        <sz val="8"/>
        <color rgb="FF660066"/>
        <rFont val="ＭＳ Ｐ明朝"/>
        <family val="1"/>
        <charset val="128"/>
      </rPr>
      <t>退職所得に係る市民税・県民税について</t>
    </r>
    <r>
      <rPr>
        <sz val="8"/>
        <color rgb="FF660066"/>
        <rFont val="ＭＳ Ｐ明朝"/>
        <family val="1"/>
        <charset val="128"/>
      </rPr>
      <t>（さいたま市ホームページ）</t>
    </r>
    <rPh sb="23" eb="24">
      <t>シ</t>
    </rPh>
    <phoneticPr fontId="3"/>
  </si>
  <si>
    <t>退職所得分（納入内訳届出書を特別徴収係へご提出ください。）</t>
    <rPh sb="0" eb="2">
      <t>タイショク</t>
    </rPh>
    <rPh sb="2" eb="4">
      <t>ショトク</t>
    </rPh>
    <rPh sb="4" eb="5">
      <t>ブン</t>
    </rPh>
    <rPh sb="6" eb="8">
      <t>ノウニュウ</t>
    </rPh>
    <rPh sb="8" eb="10">
      <t>ウチワケ</t>
    </rPh>
    <rPh sb="10" eb="13">
      <t>トドケデショ</t>
    </rPh>
    <rPh sb="14" eb="18">
      <t>トクベツチョウシュウ</t>
    </rPh>
    <rPh sb="18" eb="19">
      <t>カカリ</t>
    </rPh>
    <rPh sb="21" eb="23">
      <t>テイシュツ</t>
    </rPh>
    <phoneticPr fontId="3"/>
  </si>
  <si>
    <t>退職所得がある場合は、裏面にも入力してください。</t>
    <rPh sb="11" eb="13">
      <t>ウラメン</t>
    </rPh>
    <phoneticPr fontId="7"/>
  </si>
  <si>
    <t>（注１）埼玉県・東京都・神奈川県・千葉県・群馬県・栃木県・
         茨城県・山梨県内の各ゆうちょ銀行・郵便局
（注２）上記地域以外のゆうちょ銀行・郵便局を利用される場合
　　　　は、特別徴収のしおりの「指定通知書」(P.15)を入力し、
         利用されるゆうちょ銀行・郵便局にご提出ください。
（注３）納期限を過ぎたものはゆうちょ銀行・郵便局では納入で
         きませんのでご注意ください。</t>
    <rPh sb="4" eb="7">
      <t>サイタマケン</t>
    </rPh>
    <rPh sb="8" eb="11">
      <t>トウキョウト</t>
    </rPh>
    <rPh sb="96" eb="98">
      <t>トクベツ</t>
    </rPh>
    <rPh sb="98" eb="100">
      <t>チョウシュウ</t>
    </rPh>
    <phoneticPr fontId="10"/>
  </si>
  <si>
    <t xml:space="preserve">                 内は「合計額」の内訳について該当する欄に
                 入力してください。
   追記する場合は、黒のボールペン又は黒のペンで
   記入してください。</t>
    <rPh sb="68" eb="70">
      <t>ツイキ</t>
    </rPh>
    <rPh sb="72" eb="74">
      <t>バアイ</t>
    </rPh>
    <rPh sb="83" eb="84">
      <t>マタ</t>
    </rPh>
    <rPh sb="94" eb="96">
      <t>キニュウ</t>
    </rPh>
    <phoneticPr fontId="7"/>
  </si>
  <si>
    <t>◎本納入書を利用する場合</t>
    <rPh sb="1" eb="2">
      <t>ホン</t>
    </rPh>
    <phoneticPr fontId="3"/>
  </si>
  <si>
    <t>→　            内を漏れなく入力してください。</t>
    <phoneticPr fontId="3"/>
  </si>
  <si>
    <t>お問合せ先</t>
  </si>
  <si>
    <t>入力終了後、間違いがないことを確認してから、シートを切り替え、印刷して下さい。</t>
    <rPh sb="2" eb="4">
      <t>シュウリョウ</t>
    </rPh>
    <rPh sb="4" eb="5">
      <t>アト</t>
    </rPh>
    <rPh sb="6" eb="8">
      <t>マチガ</t>
    </rPh>
    <rPh sb="15" eb="17">
      <t>カクニン</t>
    </rPh>
    <phoneticPr fontId="10"/>
  </si>
  <si>
    <t>コンビニエンスストアでは使用できません。取扱金融機関をご確認の上、ご使用ください。</t>
    <rPh sb="12" eb="14">
      <t>シヨウ</t>
    </rPh>
    <rPh sb="20" eb="22">
      <t>トリアツカイ</t>
    </rPh>
    <rPh sb="22" eb="24">
      <t>キンユウ</t>
    </rPh>
    <rPh sb="24" eb="26">
      <t>キカン</t>
    </rPh>
    <rPh sb="28" eb="30">
      <t>カクニン</t>
    </rPh>
    <rPh sb="31" eb="32">
      <t>ウエ</t>
    </rPh>
    <rPh sb="34" eb="36">
      <t>シヨウ</t>
    </rPh>
    <phoneticPr fontId="10"/>
  </si>
  <si>
    <t>⑨退職所得分は退職金に係る分です。納入の際には「納入申告書」を印刷し、提出してください。</t>
    <rPh sb="1" eb="3">
      <t>タイショク</t>
    </rPh>
    <rPh sb="3" eb="5">
      <t>ショトク</t>
    </rPh>
    <rPh sb="5" eb="6">
      <t>ブン</t>
    </rPh>
    <rPh sb="7" eb="10">
      <t>タイショクキン</t>
    </rPh>
    <rPh sb="11" eb="12">
      <t>カカ</t>
    </rPh>
    <rPh sb="13" eb="14">
      <t>ブン</t>
    </rPh>
    <rPh sb="20" eb="21">
      <t>サイ</t>
    </rPh>
    <rPh sb="24" eb="26">
      <t>ノウニュウ</t>
    </rPh>
    <rPh sb="26" eb="28">
      <t>シンコク</t>
    </rPh>
    <rPh sb="28" eb="29">
      <t>ショ</t>
    </rPh>
    <rPh sb="31" eb="33">
      <t>インサツ</t>
    </rPh>
    <rPh sb="35" eb="37">
      <t>テイシュツ</t>
    </rPh>
    <phoneticPr fontId="10"/>
  </si>
  <si>
    <t>③名　称</t>
    <rPh sb="1" eb="2">
      <t>ナ</t>
    </rPh>
    <rPh sb="3" eb="4">
      <t>ショウ</t>
    </rPh>
    <phoneticPr fontId="10"/>
  </si>
  <si>
    <t>指定番号を間違えると入金が確認できませんので、ご注意ください。</t>
    <rPh sb="0" eb="2">
      <t>シテイ</t>
    </rPh>
    <rPh sb="2" eb="4">
      <t>バンゴウ</t>
    </rPh>
    <rPh sb="5" eb="7">
      <t>マチガ</t>
    </rPh>
    <rPh sb="10" eb="12">
      <t>ニュウキン</t>
    </rPh>
    <rPh sb="13" eb="15">
      <t>カクニン</t>
    </rPh>
    <rPh sb="24" eb="26">
      <t>チュウイ</t>
    </rPh>
    <phoneticPr fontId="10"/>
  </si>
  <si>
    <t>納入書シート及び納入内訳届出書シートは入力シートの入力後に印刷してください。</t>
    <rPh sb="0" eb="2">
      <t>ノウニュウ</t>
    </rPh>
    <rPh sb="2" eb="3">
      <t>ショ</t>
    </rPh>
    <rPh sb="6" eb="7">
      <t>オヨ</t>
    </rPh>
    <rPh sb="8" eb="10">
      <t>ノウニュウ</t>
    </rPh>
    <rPh sb="10" eb="12">
      <t>ウチワケ</t>
    </rPh>
    <rPh sb="12" eb="15">
      <t>トドケデショ</t>
    </rPh>
    <rPh sb="19" eb="21">
      <t>ニュウリョク</t>
    </rPh>
    <rPh sb="25" eb="27">
      <t>ニュウリョク</t>
    </rPh>
    <rPh sb="27" eb="28">
      <t>アト</t>
    </rPh>
    <rPh sb="29" eb="31">
      <t>インサツ</t>
    </rPh>
    <phoneticPr fontId="10"/>
  </si>
  <si>
    <t>令和</t>
    <rPh sb="0" eb="1">
      <t>レイ</t>
    </rPh>
    <rPh sb="1" eb="2">
      <t>ワ</t>
    </rPh>
    <phoneticPr fontId="10"/>
  </si>
  <si>
    <t>令和</t>
    <rPh sb="0" eb="1">
      <t>レイ</t>
    </rPh>
    <rPh sb="1" eb="2">
      <t>ワ</t>
    </rPh>
    <phoneticPr fontId="3"/>
  </si>
  <si>
    <t>令和＿年＿月＿日</t>
    <rPh sb="0" eb="1">
      <t>レイ</t>
    </rPh>
    <rPh sb="1" eb="2">
      <t>ワ</t>
    </rPh>
    <rPh sb="3" eb="4">
      <t>ネン</t>
    </rPh>
    <rPh sb="5" eb="6">
      <t>ガツ</t>
    </rPh>
    <rPh sb="7" eb="8">
      <t>ヒ</t>
    </rPh>
    <phoneticPr fontId="3"/>
  </si>
  <si>
    <t>さいたま市大宮区吉敷町1丁目124番地1　大宮区役所５階</t>
    <rPh sb="5" eb="7">
      <t>オオミヤ</t>
    </rPh>
    <rPh sb="7" eb="8">
      <t>ク</t>
    </rPh>
    <rPh sb="8" eb="10">
      <t>キシキ</t>
    </rPh>
    <rPh sb="21" eb="26">
      <t>オオミヤクヤクショ</t>
    </rPh>
    <rPh sb="27" eb="28">
      <t>カイ</t>
    </rPh>
    <phoneticPr fontId="10"/>
  </si>
  <si>
    <t>※必ず両面印刷(短辺綴じ)でご使用ください。</t>
    <rPh sb="10" eb="11">
      <t>ト</t>
    </rPh>
    <phoneticPr fontId="3"/>
  </si>
  <si>
    <t xml:space="preserve"> TEL:048-646-3271　FAX:048-646-3164</t>
    <phoneticPr fontId="3"/>
  </si>
  <si>
    <t>〒330-8603</t>
    <phoneticPr fontId="3"/>
  </si>
  <si>
    <t>さいたま市   財政局　北部市税事務所　法人課税課　特別徴収係</t>
    <rPh sb="4" eb="5">
      <t>シ</t>
    </rPh>
    <rPh sb="8" eb="10">
      <t>ザイセイ</t>
    </rPh>
    <rPh sb="10" eb="11">
      <t>キョク</t>
    </rPh>
    <rPh sb="12" eb="14">
      <t>ホクブ</t>
    </rPh>
    <rPh sb="14" eb="15">
      <t>シ</t>
    </rPh>
    <rPh sb="15" eb="16">
      <t>ゼイ</t>
    </rPh>
    <rPh sb="16" eb="18">
      <t>ジム</t>
    </rPh>
    <rPh sb="18" eb="19">
      <t>ショ</t>
    </rPh>
    <rPh sb="20" eb="22">
      <t>ホウジン</t>
    </rPh>
    <rPh sb="22" eb="24">
      <t>カゼイ</t>
    </rPh>
    <rPh sb="24" eb="25">
      <t>カ</t>
    </rPh>
    <rPh sb="26" eb="28">
      <t>トクベツ</t>
    </rPh>
    <rPh sb="28" eb="30">
      <t>チョウシュウ</t>
    </rPh>
    <rPh sb="30" eb="31">
      <t>カカリ</t>
    </rPh>
    <phoneticPr fontId="10"/>
  </si>
  <si>
    <r>
      <t xml:space="preserve">【 提  出  先 】 </t>
    </r>
    <r>
      <rPr>
        <sz val="9"/>
        <rFont val="ＭＳ Ｐゴシック"/>
        <family val="3"/>
        <charset val="128"/>
      </rPr>
      <t xml:space="preserve"> 〒330-8603   さいたま市大宮区吉敷町１丁目１２４番地１　大宮区役所５階      さいたま市 財政局 北部市税事務所 法人課税課 特別徴収係    ＴＥＬ：０４８-６４６-３２７１（直通）</t>
    </r>
    <rPh sb="2" eb="3">
      <t>ツツミ</t>
    </rPh>
    <rPh sb="5" eb="6">
      <t>デ</t>
    </rPh>
    <rPh sb="8" eb="9">
      <t>サキ</t>
    </rPh>
    <rPh sb="30" eb="32">
      <t>オオミヤ</t>
    </rPh>
    <rPh sb="33" eb="35">
      <t>キシキ</t>
    </rPh>
    <rPh sb="46" eb="51">
      <t>オオミヤクヤクショ</t>
    </rPh>
    <rPh sb="52" eb="53">
      <t>カイ</t>
    </rPh>
    <rPh sb="65" eb="67">
      <t>ザイセイ</t>
    </rPh>
    <rPh sb="67" eb="68">
      <t>キョク</t>
    </rPh>
    <rPh sb="69" eb="71">
      <t>ホクブ</t>
    </rPh>
    <rPh sb="71" eb="72">
      <t>シ</t>
    </rPh>
    <rPh sb="72" eb="73">
      <t>ゼイ</t>
    </rPh>
    <rPh sb="73" eb="75">
      <t>ジム</t>
    </rPh>
    <rPh sb="75" eb="76">
      <t>ショ</t>
    </rPh>
    <rPh sb="77" eb="79">
      <t>ホウジン</t>
    </rPh>
    <rPh sb="79" eb="81">
      <t>カゼイ</t>
    </rPh>
    <rPh sb="109" eb="111">
      <t>チョクツウ</t>
    </rPh>
    <phoneticPr fontId="10"/>
  </si>
  <si>
    <t>この納入申告書は法人用です。
個人事業主は、「納入内訳届出書」シート左側の「納入申告書」を作成し、法人課税課特別徴収係へ提出ください。</t>
    <rPh sb="23" eb="25">
      <t>ノウニュウ</t>
    </rPh>
    <rPh sb="25" eb="27">
      <t>ウチワケ</t>
    </rPh>
    <rPh sb="27" eb="28">
      <t>トドケ</t>
    </rPh>
    <rPh sb="28" eb="29">
      <t>デ</t>
    </rPh>
    <rPh sb="29" eb="30">
      <t>ショ</t>
    </rPh>
    <rPh sb="34" eb="36">
      <t>ヒダリガワ</t>
    </rPh>
    <rPh sb="38" eb="40">
      <t>ノウニュウ</t>
    </rPh>
    <rPh sb="40" eb="43">
      <t>シンコクショ</t>
    </rPh>
    <rPh sb="42" eb="43">
      <t>ショ</t>
    </rPh>
    <rPh sb="45" eb="47">
      <t>サクセイ</t>
    </rPh>
    <rPh sb="49" eb="51">
      <t>ホウジン</t>
    </rPh>
    <rPh sb="51" eb="53">
      <t>カゼイ</t>
    </rPh>
    <rPh sb="53" eb="54">
      <t>カ</t>
    </rPh>
    <rPh sb="54" eb="56">
      <t>トクベツ</t>
    </rPh>
    <rPh sb="56" eb="58">
      <t>チョウシュウ</t>
    </rPh>
    <rPh sb="58" eb="59">
      <t>カカリ</t>
    </rPh>
    <phoneticPr fontId="3"/>
  </si>
  <si>
    <t>納入の際には「納入内訳届出書」シートを作成し、法人課税課特別徴収係へ提出してください。作成方法等はホームページをご参照ください。</t>
    <rPh sb="9" eb="11">
      <t>ウチワケ</t>
    </rPh>
    <rPh sb="11" eb="12">
      <t>トドケ</t>
    </rPh>
    <rPh sb="12" eb="13">
      <t>デ</t>
    </rPh>
    <rPh sb="19" eb="21">
      <t>サクセイ</t>
    </rPh>
    <rPh sb="23" eb="25">
      <t>ホウジン</t>
    </rPh>
    <rPh sb="25" eb="27">
      <t>カゼイ</t>
    </rPh>
    <rPh sb="27" eb="28">
      <t>カ</t>
    </rPh>
    <rPh sb="28" eb="30">
      <t>トクベツ</t>
    </rPh>
    <rPh sb="30" eb="32">
      <t>チョウシュウ</t>
    </rPh>
    <rPh sb="32" eb="33">
      <t>カカリ</t>
    </rPh>
    <rPh sb="34" eb="36">
      <t>テイシュツ</t>
    </rPh>
    <rPh sb="43" eb="45">
      <t>サクセイ</t>
    </rPh>
    <rPh sb="45" eb="47">
      <t>ホウホウ</t>
    </rPh>
    <rPh sb="47" eb="48">
      <t>トウ</t>
    </rPh>
    <phoneticPr fontId="3"/>
  </si>
  <si>
    <t>０４８－６４６－３０４３</t>
    <phoneticPr fontId="7"/>
  </si>
  <si>
    <t>②所 在 地</t>
    <phoneticPr fontId="10"/>
  </si>
  <si>
    <t>　年　　月　　日</t>
    <rPh sb="1" eb="2">
      <t>ネン</t>
    </rPh>
    <rPh sb="4" eb="5">
      <t>ガツ</t>
    </rPh>
    <rPh sb="7" eb="8">
      <t>ニチ</t>
    </rPh>
    <phoneticPr fontId="3"/>
  </si>
  <si>
    <t>令和　
　　年　　月　　日</t>
    <rPh sb="0" eb="1">
      <t>レイ</t>
    </rPh>
    <rPh sb="1" eb="2">
      <t>ワ</t>
    </rPh>
    <rPh sb="6" eb="7">
      <t>ネン</t>
    </rPh>
    <rPh sb="9" eb="10">
      <t>ガツ</t>
    </rPh>
    <rPh sb="12" eb="13">
      <t>ニチ</t>
    </rPh>
    <phoneticPr fontId="3"/>
  </si>
  <si>
    <t>令和　　　年   　月  　 日</t>
    <rPh sb="0" eb="1">
      <t>レイ</t>
    </rPh>
    <rPh sb="1" eb="2">
      <t>ワ</t>
    </rPh>
    <phoneticPr fontId="3"/>
  </si>
  <si>
    <t>印刷後、合計額の先頭に「￥」を黒のボールペン又は黒のペンで記入してください。</t>
    <rPh sb="0" eb="2">
      <t>インサツ</t>
    </rPh>
    <rPh sb="2" eb="3">
      <t>ゴ</t>
    </rPh>
    <rPh sb="4" eb="6">
      <t>ゴウケイ</t>
    </rPh>
    <rPh sb="6" eb="7">
      <t>ガク</t>
    </rPh>
    <rPh sb="8" eb="10">
      <t>セントウ</t>
    </rPh>
    <rPh sb="29" eb="31">
      <t>キニュウ</t>
    </rPh>
    <phoneticPr fontId="3"/>
  </si>
  <si>
    <t>５桁目</t>
    <rPh sb="1" eb="2">
      <t>ケタ</t>
    </rPh>
    <rPh sb="2" eb="3">
      <t>メ</t>
    </rPh>
    <phoneticPr fontId="3"/>
  </si>
  <si>
    <t>延滞金や滞納処分に関すること</t>
    <rPh sb="0" eb="3">
      <t>エンタイキン</t>
    </rPh>
    <rPh sb="4" eb="6">
      <t>タイノウ</t>
    </rPh>
    <rPh sb="6" eb="8">
      <t>ショブン</t>
    </rPh>
    <rPh sb="9" eb="10">
      <t>カン</t>
    </rPh>
    <phoneticPr fontId="7"/>
  </si>
  <si>
    <t>納税課法人納税係</t>
    <rPh sb="0" eb="2">
      <t>ノウゼイ</t>
    </rPh>
    <rPh sb="2" eb="3">
      <t>カ</t>
    </rPh>
    <rPh sb="3" eb="5">
      <t>ホウジン</t>
    </rPh>
    <rPh sb="5" eb="7">
      <t>ノウゼイ</t>
    </rPh>
    <rPh sb="7" eb="8">
      <t>ガカリ</t>
    </rPh>
    <phoneticPr fontId="7"/>
  </si>
  <si>
    <t>給与分の誤納に係る還付及び充当に関すること</t>
    <phoneticPr fontId="3"/>
  </si>
  <si>
    <t>収納対策課収納管理係</t>
    <phoneticPr fontId="3"/>
  </si>
  <si>
    <t>０４８－８２９－１１６７</t>
    <phoneticPr fontId="3"/>
  </si>
  <si>
    <t>特別徴収の課税内容・退職所得分の誤納に関すること</t>
    <phoneticPr fontId="3"/>
  </si>
  <si>
    <t>法人課税課特別徴収係</t>
    <phoneticPr fontId="3"/>
  </si>
  <si>
    <t>０４８－６４６－３２７１</t>
    <phoneticPr fontId="3"/>
  </si>
  <si>
    <t>さいたま市　個人市民税・個人県民税・森林環境税　特別徴収納入書</t>
    <rPh sb="4" eb="5">
      <t>シ</t>
    </rPh>
    <rPh sb="6" eb="8">
      <t>コジン</t>
    </rPh>
    <rPh sb="8" eb="11">
      <t>シミンゼイ</t>
    </rPh>
    <rPh sb="12" eb="14">
      <t>コジン</t>
    </rPh>
    <rPh sb="14" eb="17">
      <t>ケンミンゼイ</t>
    </rPh>
    <rPh sb="18" eb="20">
      <t>シンリン</t>
    </rPh>
    <rPh sb="20" eb="23">
      <t>カンキョウゼイ</t>
    </rPh>
    <rPh sb="24" eb="26">
      <t>トクベツ</t>
    </rPh>
    <rPh sb="26" eb="28">
      <t>チョウシュウ</t>
    </rPh>
    <rPh sb="28" eb="30">
      <t>ノウニュウ</t>
    </rPh>
    <rPh sb="30" eb="31">
      <t>ショ</t>
    </rPh>
    <phoneticPr fontId="10"/>
  </si>
  <si>
    <t xml:space="preserve"> 個 人 市 民 税
 個 人 県 民 税
 森 林 環 境 税</t>
    <rPh sb="1" eb="2">
      <t>コ</t>
    </rPh>
    <rPh sb="3" eb="4">
      <t>ヒト</t>
    </rPh>
    <rPh sb="5" eb="6">
      <t>シ</t>
    </rPh>
    <rPh sb="7" eb="8">
      <t>タミ</t>
    </rPh>
    <rPh sb="9" eb="10">
      <t>ゼイ</t>
    </rPh>
    <rPh sb="23" eb="24">
      <t>モリ</t>
    </rPh>
    <rPh sb="25" eb="26">
      <t>ハヤシ</t>
    </rPh>
    <rPh sb="27" eb="28">
      <t>ワ</t>
    </rPh>
    <rPh sb="29" eb="30">
      <t>サカイ</t>
    </rPh>
    <rPh sb="31" eb="32">
      <t>ゼイ</t>
    </rPh>
    <phoneticPr fontId="7"/>
  </si>
  <si>
    <t xml:space="preserve">足利銀行
ＳＢＩ新生銀行
きらぼし銀行
群馬銀行
さいたま農業協同組合
巣鴨信用金庫
第四北越銀行
東京信用金庫
東和銀行
南彩農業協同組合
東日本銀行
みずほ銀行
三菱ＵＦＪ銀行
ゆうちょ銀行・郵便局(注1-3)
</t>
    <rPh sb="80" eb="82">
      <t>ギンコウ</t>
    </rPh>
    <phoneticPr fontId="7"/>
  </si>
  <si>
    <t>青木信用金庫
あすか信用組合
川口信用金庫
きらやか銀行
埼玉縣信用金庫
城北信用金庫
大光銀行
中央労働金庫
東京スター銀行
栃木銀行
飯能信用金庫
福島銀行
三井住友銀行
山形銀行
りそな銀行</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</si>
</sst>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_);[Red]\(#,##0\)"/>
    <numFmt numFmtId="178" formatCode="#,##0_ ;[Red]\-#,##0\ "/>
    <numFmt numFmtId="179" formatCode="#,##0&quot;円&quot;"/>
    <numFmt numFmtId="180" formatCode="#,##0&quot;年&quot;"/>
    <numFmt numFmtId="181" formatCode="#,##0&quot;万円&quot;"/>
    <numFmt numFmtId="182" formatCode="#,##0&quot;人&quot;"/>
    <numFmt numFmtId="183" formatCode="#,##0&quot;回&quot;"/>
    <numFmt numFmtId="184" formatCode="#,##0_ "/>
    <numFmt numFmtId="185" formatCode="0_ "/>
  </numFmts>
  <fonts count="137">
    <font>
      <sz val="11"/>
      <color theme="1"/>
      <name val="游ゴシック"/>
      <family val="2"/>
      <charset val="128"/>
      <scheme val="minor"/>
    </font>
    <font>
      <sz val="12"/>
      <name val="ＭＳ ゴシック"/>
      <family val="3"/>
      <charset val="128"/>
    </font>
    <font>
      <sz val="12"/>
      <name val="ＭＳ Ｐ明朝"/>
      <family val="1"/>
      <charset val="128"/>
    </font>
    <font>
      <sz val="6"/>
      <name val="游ゴシック"/>
      <family val="2"/>
      <charset val="128"/>
      <scheme val="minor"/>
    </font>
    <font>
      <sz val="11"/>
      <name val="ＭＳ Ｐゴシック"/>
      <family val="3"/>
      <charset val="128"/>
    </font>
    <font>
      <sz val="11"/>
      <name val="ＭＳ Ｐ明朝"/>
      <family val="1"/>
      <charset val="128"/>
    </font>
    <font>
      <sz val="9"/>
      <name val="ＭＳ Ｐ明朝"/>
      <family val="1"/>
      <charset val="128"/>
    </font>
    <font>
      <sz val="6"/>
      <name val="ＭＳ ゴシック"/>
      <family val="3"/>
      <charset val="128"/>
    </font>
    <font>
      <sz val="8"/>
      <name val="ＭＳ Ｐ明朝"/>
      <family val="1"/>
      <charset val="128"/>
    </font>
    <font>
      <sz val="10"/>
      <name val="ＭＳ Ｐ明朝"/>
      <family val="1"/>
      <charset val="128"/>
    </font>
    <font>
      <sz val="6"/>
      <name val="ＭＳ Ｐゴシック"/>
      <family val="3"/>
      <charset val="128"/>
    </font>
    <font>
      <sz val="10.5"/>
      <name val="ＭＳ Ｐ明朝"/>
      <family val="1"/>
      <charset val="128"/>
    </font>
    <font>
      <sz val="12"/>
      <name val="ＭＳ 明朝"/>
      <family val="1"/>
      <charset val="128"/>
    </font>
    <font>
      <sz val="9"/>
      <name val="HGP行書体"/>
      <family val="4"/>
      <charset val="128"/>
    </font>
    <font>
      <sz val="9"/>
      <name val="ＭＳ 明朝"/>
      <family val="1"/>
      <charset val="128"/>
    </font>
    <font>
      <sz val="12"/>
      <name val="HGP行書体"/>
      <family val="4"/>
      <charset val="128"/>
    </font>
    <font>
      <sz val="10"/>
      <name val="ＭＳ 明朝"/>
      <family val="1"/>
      <charset val="128"/>
    </font>
    <font>
      <sz val="6"/>
      <name val="ＭＳ 明朝"/>
      <family val="1"/>
      <charset val="128"/>
    </font>
    <font>
      <sz val="8"/>
      <name val="ＭＳ 明朝"/>
      <family val="1"/>
      <charset val="128"/>
    </font>
    <font>
      <sz val="8"/>
      <name val="ＭＳ ゴシック"/>
      <family val="3"/>
      <charset val="128"/>
    </font>
    <font>
      <sz val="6"/>
      <name val="ＭＳ Ｐ明朝"/>
      <family val="1"/>
      <charset val="128"/>
    </font>
    <font>
      <b/>
      <sz val="10"/>
      <name val="ＭＳ ゴシック"/>
      <family val="3"/>
      <charset val="128"/>
    </font>
    <font>
      <sz val="10"/>
      <name val="ＭＳ Ｐゴシック"/>
      <family val="3"/>
      <charset val="128"/>
    </font>
    <font>
      <b/>
      <sz val="12"/>
      <name val="ＭＳ Ｐ明朝"/>
      <family val="1"/>
      <charset val="128"/>
    </font>
    <font>
      <b/>
      <sz val="16"/>
      <name val="ＭＳ Ｐゴシック"/>
      <family val="3"/>
      <charset val="128"/>
    </font>
    <font>
      <sz val="14"/>
      <name val="ＭＳ Ｐ明朝"/>
      <family val="1"/>
      <charset val="128"/>
    </font>
    <font>
      <sz val="7"/>
      <name val="ＭＳ Ｐ明朝"/>
      <family val="1"/>
      <charset val="128"/>
    </font>
    <font>
      <b/>
      <sz val="10"/>
      <name val="ＭＳ Ｐ明朝"/>
      <family val="1"/>
      <charset val="128"/>
    </font>
    <font>
      <sz val="9"/>
      <name val="ＭＳ Ｐゴシック"/>
      <family val="3"/>
      <charset val="128"/>
    </font>
    <font>
      <sz val="5"/>
      <name val="ＭＳ Ｐ明朝"/>
      <family val="1"/>
      <charset val="128"/>
    </font>
    <font>
      <sz val="4"/>
      <name val="ＭＳ Ｐ明朝"/>
      <family val="1"/>
      <charset val="128"/>
    </font>
    <font>
      <b/>
      <sz val="18"/>
      <name val="ＭＳ Ｐ明朝"/>
      <family val="1"/>
      <charset val="128"/>
    </font>
    <font>
      <b/>
      <sz val="16"/>
      <name val="ＭＳ Ｐ明朝"/>
      <family val="1"/>
      <charset val="128"/>
    </font>
    <font>
      <sz val="11"/>
      <name val="游ゴシック"/>
      <family val="3"/>
      <charset val="128"/>
      <scheme val="minor"/>
    </font>
    <font>
      <sz val="18"/>
      <name val="ＭＳ Ｐ明朝"/>
      <family val="1"/>
      <charset val="128"/>
    </font>
    <font>
      <b/>
      <sz val="18"/>
      <name val="ＭＳ Ｐゴシック"/>
      <family val="3"/>
      <charset val="128"/>
    </font>
    <font>
      <sz val="10"/>
      <name val="ＭＳ ゴシック"/>
      <family val="3"/>
      <charset val="128"/>
    </font>
    <font>
      <sz val="9"/>
      <name val="ＭＳ ゴシック"/>
      <family val="3"/>
      <charset val="128"/>
    </font>
    <font>
      <sz val="12"/>
      <color indexed="10"/>
      <name val="ＭＳ ゴシック"/>
      <family val="3"/>
      <charset val="128"/>
    </font>
    <font>
      <b/>
      <sz val="8"/>
      <name val="ＭＳ ゴシック"/>
      <family val="3"/>
      <charset val="128"/>
    </font>
    <font>
      <b/>
      <sz val="13"/>
      <name val="ＭＳ 明朝"/>
      <family val="1"/>
      <charset val="128"/>
    </font>
    <font>
      <b/>
      <sz val="13"/>
      <name val="ＭＳ ゴシック"/>
      <family val="3"/>
      <charset val="128"/>
    </font>
    <font>
      <sz val="16"/>
      <color indexed="10"/>
      <name val="ＭＳ ゴシック"/>
      <family val="3"/>
      <charset val="128"/>
    </font>
    <font>
      <sz val="15"/>
      <color indexed="10"/>
      <name val="ＭＳ ゴシック"/>
      <family val="3"/>
      <charset val="128"/>
    </font>
    <font>
      <b/>
      <sz val="10"/>
      <name val="ＭＳ 明朝"/>
      <family val="1"/>
      <charset val="128"/>
    </font>
    <font>
      <b/>
      <sz val="10"/>
      <color indexed="10"/>
      <name val="ＭＳ ゴシック"/>
      <family val="3"/>
      <charset val="128"/>
    </font>
    <font>
      <sz val="8"/>
      <color indexed="10"/>
      <name val="ＭＳ ゴシック"/>
      <family val="3"/>
      <charset val="128"/>
    </font>
    <font>
      <b/>
      <sz val="15"/>
      <color indexed="10"/>
      <name val="ＭＳ ゴシック"/>
      <family val="3"/>
      <charset val="128"/>
    </font>
    <font>
      <sz val="11"/>
      <name val="ＭＳ ゴシック"/>
      <family val="3"/>
      <charset val="128"/>
    </font>
    <font>
      <b/>
      <sz val="14"/>
      <color indexed="10"/>
      <name val="ＭＳ ゴシック"/>
      <family val="3"/>
      <charset val="128"/>
    </font>
    <font>
      <sz val="11"/>
      <name val="ＭＳ 明朝"/>
      <family val="1"/>
      <charset val="128"/>
    </font>
    <font>
      <b/>
      <sz val="12"/>
      <color indexed="10"/>
      <name val="ＭＳ ゴシック"/>
      <family val="3"/>
      <charset val="128"/>
    </font>
    <font>
      <b/>
      <sz val="16"/>
      <color indexed="10"/>
      <name val="ＭＳ ゴシック"/>
      <family val="3"/>
      <charset val="128"/>
    </font>
    <font>
      <b/>
      <sz val="12"/>
      <color indexed="10"/>
      <name val="ＭＳ 明朝"/>
      <family val="1"/>
      <charset val="128"/>
    </font>
    <font>
      <b/>
      <sz val="11"/>
      <color indexed="10"/>
      <name val="ＭＳ ゴシック"/>
      <family val="3"/>
      <charset val="128"/>
    </font>
    <font>
      <b/>
      <sz val="11"/>
      <color indexed="8"/>
      <name val="ＭＳ ゴシック"/>
      <family val="3"/>
      <charset val="128"/>
    </font>
    <font>
      <b/>
      <sz val="11"/>
      <name val="ＭＳ ゴシック"/>
      <family val="3"/>
      <charset val="128"/>
    </font>
    <font>
      <b/>
      <sz val="12"/>
      <name val="ＭＳ ゴシック"/>
      <family val="3"/>
      <charset val="128"/>
    </font>
    <font>
      <b/>
      <sz val="11"/>
      <name val="ＭＳ 明朝"/>
      <family val="1"/>
      <charset val="128"/>
    </font>
    <font>
      <b/>
      <sz val="12"/>
      <color indexed="8"/>
      <name val="ＭＳ ゴシック"/>
      <family val="3"/>
      <charset val="128"/>
    </font>
    <font>
      <b/>
      <sz val="12"/>
      <color theme="3"/>
      <name val="ＭＳ ゴシック"/>
      <family val="3"/>
      <charset val="128"/>
    </font>
    <font>
      <b/>
      <sz val="8"/>
      <color indexed="10"/>
      <name val="ＭＳ ゴシック"/>
      <family val="3"/>
      <charset val="128"/>
    </font>
    <font>
      <sz val="8"/>
      <color theme="5"/>
      <name val="ＭＳ ゴシック"/>
      <family val="3"/>
      <charset val="128"/>
    </font>
    <font>
      <b/>
      <sz val="16"/>
      <name val="ＭＳ ゴシック"/>
      <family val="3"/>
      <charset val="128"/>
    </font>
    <font>
      <sz val="11"/>
      <color indexed="8"/>
      <name val="ＭＳ Ｐゴシック"/>
      <family val="3"/>
      <charset val="128"/>
    </font>
    <font>
      <sz val="11"/>
      <color indexed="8"/>
      <name val="ＭＳ ゴシック"/>
      <family val="3"/>
      <charset val="128"/>
    </font>
    <font>
      <b/>
      <sz val="11"/>
      <name val="ＭＳ Ｐゴシック"/>
      <family val="3"/>
      <charset val="128"/>
    </font>
    <font>
      <sz val="16"/>
      <name val="ＭＳ Ｐゴシック"/>
      <family val="3"/>
      <charset val="128"/>
    </font>
    <font>
      <b/>
      <sz val="9"/>
      <name val="ＭＳ Ｐゴシック"/>
      <family val="3"/>
      <charset val="128"/>
    </font>
    <font>
      <b/>
      <sz val="9"/>
      <name val="ＭＳ ゴシック"/>
      <family val="3"/>
      <charset val="128"/>
    </font>
    <font>
      <sz val="120"/>
      <color rgb="FFFF0000"/>
      <name val="ＭＳ ゴシック"/>
      <family val="3"/>
      <charset val="128"/>
    </font>
    <font>
      <b/>
      <sz val="120"/>
      <color rgb="FFFF0000"/>
      <name val="ＭＳ ゴシック"/>
      <family val="3"/>
      <charset val="128"/>
    </font>
    <font>
      <b/>
      <sz val="12"/>
      <color rgb="FFFF0000"/>
      <name val="ＭＳ ゴシック"/>
      <family val="3"/>
      <charset val="128"/>
    </font>
    <font>
      <b/>
      <sz val="6"/>
      <name val="ＭＳ ゴシック"/>
      <family val="3"/>
      <charset val="128"/>
    </font>
    <font>
      <b/>
      <sz val="7"/>
      <name val="ＭＳ ゴシック"/>
      <family val="3"/>
      <charset val="128"/>
    </font>
    <font>
      <sz val="11"/>
      <color theme="1"/>
      <name val="游ゴシック"/>
      <family val="2"/>
      <charset val="128"/>
      <scheme val="minor"/>
    </font>
    <font>
      <sz val="16"/>
      <color rgb="FFFFFF00"/>
      <name val="ＭＳ ゴシック"/>
      <family val="3"/>
      <charset val="128"/>
    </font>
    <font>
      <sz val="12"/>
      <color rgb="FFFF0000"/>
      <name val="ＭＳ Ｐゴシック"/>
      <family val="3"/>
      <charset val="128"/>
    </font>
    <font>
      <u/>
      <sz val="11"/>
      <color theme="10"/>
      <name val="游ゴシック"/>
      <family val="2"/>
      <charset val="128"/>
      <scheme val="minor"/>
    </font>
    <font>
      <sz val="12"/>
      <color rgb="FF660066"/>
      <name val="ＭＳ ゴシック"/>
      <family val="3"/>
      <charset val="128"/>
    </font>
    <font>
      <sz val="12"/>
      <color rgb="FF9900CC"/>
      <name val="ＭＳ ゴシック"/>
      <family val="3"/>
      <charset val="128"/>
    </font>
    <font>
      <sz val="9"/>
      <color rgb="FF9900CC"/>
      <name val="ＭＳ 明朝"/>
      <family val="1"/>
      <charset val="128"/>
    </font>
    <font>
      <sz val="10"/>
      <color rgb="FF9900CC"/>
      <name val="ＭＳ 明朝"/>
      <family val="1"/>
      <charset val="128"/>
    </font>
    <font>
      <sz val="10"/>
      <color rgb="FF9900CC"/>
      <name val="ＭＳ ゴシック"/>
      <family val="3"/>
      <charset val="128"/>
    </font>
    <font>
      <sz val="12"/>
      <color rgb="FF9900CC"/>
      <name val="ＭＳ 明朝"/>
      <family val="1"/>
      <charset val="128"/>
    </font>
    <font>
      <sz val="6"/>
      <color rgb="FF9900CC"/>
      <name val="ＭＳ ゴシック"/>
      <family val="3"/>
      <charset val="128"/>
    </font>
    <font>
      <sz val="4"/>
      <color rgb="FF9900CC"/>
      <name val="ＭＳ 明朝"/>
      <family val="1"/>
      <charset val="128"/>
    </font>
    <font>
      <b/>
      <sz val="14"/>
      <color rgb="FF9900CC"/>
      <name val="ＭＳ Ｐゴシック"/>
      <family val="3"/>
      <charset val="128"/>
    </font>
    <font>
      <sz val="11"/>
      <color rgb="FF9900CC"/>
      <name val="ＭＳ Ｐ明朝"/>
      <family val="1"/>
      <charset val="128"/>
    </font>
    <font>
      <sz val="12"/>
      <color rgb="FF9900CC"/>
      <name val="ＭＳ Ｐ明朝"/>
      <family val="1"/>
      <charset val="128"/>
    </font>
    <font>
      <sz val="14"/>
      <color rgb="FF9900CC"/>
      <name val="ＭＳ Ｐ明朝"/>
      <family val="1"/>
      <charset val="128"/>
    </font>
    <font>
      <sz val="9"/>
      <color rgb="FF660066"/>
      <name val="ＭＳ Ｐ明朝"/>
      <family val="1"/>
      <charset val="128"/>
    </font>
    <font>
      <b/>
      <sz val="10"/>
      <color rgb="FF9900CC"/>
      <name val="ＭＳ 明朝"/>
      <family val="1"/>
      <charset val="128"/>
    </font>
    <font>
      <b/>
      <sz val="4"/>
      <color rgb="FF9900CC"/>
      <name val="ＭＳ 明朝"/>
      <family val="1"/>
      <charset val="128"/>
    </font>
    <font>
      <b/>
      <sz val="13"/>
      <color rgb="FF660066"/>
      <name val="ＭＳ 明朝"/>
      <family val="1"/>
      <charset val="128"/>
    </font>
    <font>
      <b/>
      <sz val="13"/>
      <color rgb="FF660066"/>
      <name val="ＭＳ ゴシック"/>
      <family val="3"/>
      <charset val="128"/>
    </font>
    <font>
      <sz val="9"/>
      <color rgb="FF660066"/>
      <name val="ＭＳ 明朝"/>
      <family val="1"/>
      <charset val="128"/>
    </font>
    <font>
      <sz val="9"/>
      <color rgb="FF660066"/>
      <name val="ＭＳ ゴシック"/>
      <family val="3"/>
      <charset val="128"/>
    </font>
    <font>
      <b/>
      <sz val="14"/>
      <color rgb="FF660066"/>
      <name val="ＭＳ ゴシック"/>
      <family val="3"/>
      <charset val="128"/>
    </font>
    <font>
      <sz val="10"/>
      <color rgb="FF660066"/>
      <name val="ＭＳ 明朝"/>
      <family val="1"/>
      <charset val="128"/>
    </font>
    <font>
      <sz val="10"/>
      <color rgb="FF660066"/>
      <name val="ＭＳ ゴシック"/>
      <family val="3"/>
      <charset val="128"/>
    </font>
    <font>
      <b/>
      <sz val="10"/>
      <color rgb="FF660066"/>
      <name val="ＭＳ ゴシック"/>
      <family val="3"/>
      <charset val="128"/>
    </font>
    <font>
      <b/>
      <sz val="8"/>
      <color rgb="FF660066"/>
      <name val="ＭＳ ゴシック"/>
      <family val="3"/>
      <charset val="128"/>
    </font>
    <font>
      <sz val="8"/>
      <color rgb="FF660066"/>
      <name val="ＭＳ ゴシック"/>
      <family val="3"/>
      <charset val="128"/>
    </font>
    <font>
      <sz val="12"/>
      <color rgb="FF660066"/>
      <name val="ＭＳ 明朝"/>
      <family val="1"/>
      <charset val="128"/>
    </font>
    <font>
      <sz val="8"/>
      <color rgb="FF660066"/>
      <name val="ＭＳ 明朝"/>
      <family val="1"/>
      <charset val="128"/>
    </font>
    <font>
      <sz val="7"/>
      <color rgb="FF660066"/>
      <name val="ＭＳ 明朝"/>
      <family val="1"/>
      <charset val="128"/>
    </font>
    <font>
      <sz val="6"/>
      <color rgb="FF660066"/>
      <name val="ＭＳ 明朝"/>
      <family val="1"/>
      <charset val="128"/>
    </font>
    <font>
      <sz val="14"/>
      <color rgb="FF660066"/>
      <name val="ＭＳ 明朝"/>
      <family val="1"/>
      <charset val="128"/>
    </font>
    <font>
      <sz val="5"/>
      <color rgb="FF660066"/>
      <name val="ＭＳ 明朝"/>
      <family val="1"/>
      <charset val="128"/>
    </font>
    <font>
      <sz val="11"/>
      <color rgb="FF660066"/>
      <name val="ＭＳ Ｐゴシック"/>
      <family val="3"/>
      <charset val="128"/>
    </font>
    <font>
      <sz val="4"/>
      <color rgb="FF660066"/>
      <name val="ＭＳ 明朝"/>
      <family val="1"/>
      <charset val="128"/>
    </font>
    <font>
      <sz val="5.5"/>
      <color rgb="FF660066"/>
      <name val="ＭＳ ゴシック"/>
      <family val="3"/>
      <charset val="128"/>
    </font>
    <font>
      <sz val="6"/>
      <color rgb="FF660066"/>
      <name val="ＭＳ ゴシック"/>
      <family val="3"/>
      <charset val="128"/>
    </font>
    <font>
      <sz val="11"/>
      <color rgb="FF660066"/>
      <name val="ＭＳ ゴシック"/>
      <family val="3"/>
      <charset val="128"/>
    </font>
    <font>
      <b/>
      <sz val="12"/>
      <color rgb="FF660066"/>
      <name val="ＭＳ 明朝"/>
      <family val="1"/>
      <charset val="128"/>
    </font>
    <font>
      <b/>
      <sz val="14"/>
      <color rgb="FF660066"/>
      <name val="ＭＳ Ｐゴシック"/>
      <family val="3"/>
      <charset val="128"/>
    </font>
    <font>
      <sz val="14"/>
      <color rgb="FF660066"/>
      <name val="ＭＳ Ｐゴシック"/>
      <family val="3"/>
      <charset val="128"/>
    </font>
    <font>
      <sz val="10"/>
      <color rgb="FF660066"/>
      <name val="ＭＳ Ｐ明朝"/>
      <family val="1"/>
      <charset val="128"/>
    </font>
    <font>
      <sz val="12"/>
      <color rgb="FF660066"/>
      <name val="ＭＳ Ｐ明朝"/>
      <family val="1"/>
      <charset val="128"/>
    </font>
    <font>
      <sz val="11"/>
      <color rgb="FF660066"/>
      <name val="ＭＳ Ｐ明朝"/>
      <family val="1"/>
      <charset val="128"/>
    </font>
    <font>
      <sz val="8"/>
      <color rgb="FF660066"/>
      <name val="ＭＳ Ｐ明朝"/>
      <family val="1"/>
      <charset val="128"/>
    </font>
    <font>
      <b/>
      <sz val="12"/>
      <color rgb="FF660066"/>
      <name val="ＭＳ Ｐ明朝"/>
      <family val="1"/>
      <charset val="128"/>
    </font>
    <font>
      <b/>
      <sz val="16"/>
      <color rgb="FF660066"/>
      <name val="ＭＳ Ｐゴシック"/>
      <family val="3"/>
      <charset val="128"/>
    </font>
    <font>
      <sz val="16"/>
      <color rgb="FF660066"/>
      <name val="ＭＳ Ｐ明朝"/>
      <family val="1"/>
      <charset val="128"/>
    </font>
    <font>
      <sz val="6"/>
      <color rgb="FF660066"/>
      <name val="ＭＳ Ｐ明朝"/>
      <family val="1"/>
      <charset val="128"/>
    </font>
    <font>
      <sz val="10"/>
      <color rgb="FF660066"/>
      <name val="ＭＳ Ｐゴシック"/>
      <family val="3"/>
      <charset val="128"/>
    </font>
    <font>
      <sz val="14"/>
      <color rgb="FF660066"/>
      <name val="ＭＳ Ｐ明朝"/>
      <family val="1"/>
      <charset val="128"/>
    </font>
    <font>
      <sz val="12"/>
      <color rgb="FFFFFF00"/>
      <name val="ＭＳ Ｐゴシック"/>
      <family val="3"/>
      <charset val="128"/>
    </font>
    <font>
      <sz val="12"/>
      <color rgb="FFFFFF00"/>
      <name val="ＭＳ Ｐ明朝"/>
      <family val="1"/>
      <charset val="128"/>
    </font>
    <font>
      <b/>
      <sz val="12"/>
      <color rgb="FF0033CC"/>
      <name val="ＭＳ ゴシック"/>
      <family val="3"/>
      <charset val="128"/>
    </font>
    <font>
      <b/>
      <sz val="9"/>
      <color indexed="81"/>
      <name val="MS P ゴシック"/>
      <family val="3"/>
      <charset val="128"/>
    </font>
    <font>
      <b/>
      <sz val="16"/>
      <color rgb="FFFF0000"/>
      <name val="ＭＳ ゴシック"/>
      <family val="3"/>
      <charset val="128"/>
    </font>
    <font>
      <b/>
      <sz val="8"/>
      <name val="ＭＳ 明朝"/>
      <family val="1"/>
      <charset val="128"/>
    </font>
    <font>
      <b/>
      <sz val="8"/>
      <color rgb="FF660066"/>
      <name val="ＭＳ Ｐ明朝"/>
      <family val="1"/>
      <charset val="128"/>
    </font>
    <font>
      <u/>
      <sz val="8"/>
      <color theme="10"/>
      <name val="ＭＳ Ｐ明朝"/>
      <family val="1"/>
      <charset val="128"/>
    </font>
    <font>
      <sz val="16"/>
      <color rgb="FFCCECFF"/>
      <name val="ＭＳ 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CCECFF"/>
        <bgColor indexed="64"/>
      </patternFill>
    </fill>
    <fill>
      <patternFill patternType="solid">
        <fgColor rgb="FFFFFF66"/>
        <bgColor indexed="64"/>
      </patternFill>
    </fill>
    <fill>
      <patternFill patternType="solid">
        <fgColor theme="0"/>
        <bgColor indexed="64"/>
      </patternFill>
    </fill>
  </fills>
  <borders count="254">
    <border>
      <left/>
      <right/>
      <top/>
      <bottom/>
      <diagonal/>
    </border>
    <border>
      <left/>
      <right style="dashed">
        <color indexed="64"/>
      </right>
      <top/>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ashed">
        <color indexed="64"/>
      </left>
      <right/>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style="double">
        <color indexed="64"/>
      </bottom>
      <diagonal/>
    </border>
    <border>
      <left/>
      <right/>
      <top style="medium">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ck">
        <color indexed="10"/>
      </right>
      <top style="thin">
        <color auto="1"/>
      </top>
      <bottom style="thick">
        <color indexed="10"/>
      </bottom>
      <diagonal/>
    </border>
    <border>
      <left/>
      <right/>
      <top style="thin">
        <color auto="1"/>
      </top>
      <bottom style="thick">
        <color indexed="10"/>
      </bottom>
      <diagonal/>
    </border>
    <border>
      <left style="thick">
        <color indexed="10"/>
      </left>
      <right/>
      <top style="thin">
        <color auto="1"/>
      </top>
      <bottom style="thick">
        <color indexed="10"/>
      </bottom>
      <diagonal/>
    </border>
    <border>
      <left/>
      <right style="thick">
        <color indexed="10"/>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ck">
        <color indexed="10"/>
      </top>
      <bottom/>
      <diagonal/>
    </border>
    <border>
      <left style="dotted">
        <color indexed="64"/>
      </left>
      <right style="dotted">
        <color indexed="64"/>
      </right>
      <top style="thick">
        <color indexed="10"/>
      </top>
      <bottom/>
      <diagonal/>
    </border>
    <border>
      <left style="thick">
        <color indexed="10"/>
      </left>
      <right style="dotted">
        <color indexed="64"/>
      </right>
      <top style="thick">
        <color indexed="10"/>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dotted">
        <color indexed="64"/>
      </left>
      <right style="mediumDashed">
        <color indexed="10"/>
      </right>
      <top/>
      <bottom style="thick">
        <color indexed="10"/>
      </bottom>
      <diagonal/>
    </border>
    <border>
      <left style="dotted">
        <color indexed="64"/>
      </left>
      <right style="dotted">
        <color indexed="64"/>
      </right>
      <top/>
      <bottom style="thick">
        <color indexed="10"/>
      </bottom>
      <diagonal/>
    </border>
    <border>
      <left style="thin">
        <color indexed="64"/>
      </left>
      <right style="dotted">
        <color indexed="64"/>
      </right>
      <top/>
      <bottom style="thick">
        <color indexed="10"/>
      </bottom>
      <diagonal/>
    </border>
    <border>
      <left style="mediumDashed">
        <color indexed="10"/>
      </left>
      <right style="dotted">
        <color indexed="64"/>
      </right>
      <top/>
      <bottom style="thick">
        <color indexed="10"/>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top/>
      <bottom/>
      <diagonal/>
    </border>
    <border>
      <left style="dotted">
        <color indexed="64"/>
      </left>
      <right style="mediumDashed">
        <color indexed="10"/>
      </right>
      <top/>
      <bottom style="thin">
        <color indexed="8"/>
      </bottom>
      <diagonal/>
    </border>
    <border>
      <left style="dotted">
        <color indexed="64"/>
      </left>
      <right style="dotted">
        <color indexed="64"/>
      </right>
      <top/>
      <bottom style="thin">
        <color indexed="8"/>
      </bottom>
      <diagonal/>
    </border>
    <border>
      <left style="thin">
        <color indexed="64"/>
      </left>
      <right style="dotted">
        <color indexed="64"/>
      </right>
      <top/>
      <bottom style="thin">
        <color indexed="8"/>
      </bottom>
      <diagonal/>
    </border>
    <border>
      <left style="mediumDashed">
        <color indexed="10"/>
      </left>
      <right style="dotted">
        <color indexed="64"/>
      </right>
      <top/>
      <bottom style="thin">
        <color indexed="8"/>
      </bottom>
      <diagonal/>
    </border>
    <border>
      <left/>
      <right style="mediumDashed">
        <color indexed="10"/>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mediumDashed">
        <color indexed="10"/>
      </right>
      <top style="thin">
        <color indexed="8"/>
      </top>
      <bottom/>
      <diagonal/>
    </border>
    <border>
      <left style="dotted">
        <color indexed="64"/>
      </left>
      <right style="dotted">
        <color indexed="64"/>
      </right>
      <top style="thin">
        <color indexed="8"/>
      </top>
      <bottom/>
      <diagonal/>
    </border>
    <border>
      <left style="thin">
        <color indexed="64"/>
      </left>
      <right style="dotted">
        <color indexed="64"/>
      </right>
      <top style="thin">
        <color indexed="8"/>
      </top>
      <bottom/>
      <diagonal/>
    </border>
    <border>
      <left style="mediumDashed">
        <color indexed="10"/>
      </left>
      <right style="dotted">
        <color indexed="64"/>
      </right>
      <top style="thin">
        <color indexed="8"/>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dotted">
        <color indexed="64"/>
      </left>
      <right style="mediumDashed">
        <color indexed="10"/>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mediumDashed">
        <color indexed="10"/>
      </left>
      <right style="dotted">
        <color indexed="64"/>
      </right>
      <top style="thin">
        <color indexed="64"/>
      </top>
      <bottom/>
      <diagonal/>
    </border>
    <border>
      <left style="dashed">
        <color indexed="64"/>
      </left>
      <right style="thin">
        <color indexed="64"/>
      </right>
      <top/>
      <bottom/>
      <diagonal/>
    </border>
    <border>
      <left style="thin">
        <color indexed="64"/>
      </left>
      <right/>
      <top/>
      <bottom/>
      <diagonal/>
    </border>
    <border>
      <left/>
      <right style="thin">
        <color indexed="64"/>
      </right>
      <top/>
      <bottom/>
      <diagonal/>
    </border>
    <border>
      <left style="dotted">
        <color indexed="64"/>
      </left>
      <right style="mediumDashed">
        <color indexed="10"/>
      </right>
      <top/>
      <bottom style="thin">
        <color indexed="64"/>
      </bottom>
      <diagonal/>
    </border>
    <border>
      <left style="thin">
        <color indexed="64"/>
      </left>
      <right style="dotted">
        <color indexed="64"/>
      </right>
      <top/>
      <bottom style="thin">
        <color indexed="64"/>
      </bottom>
      <diagonal/>
    </border>
    <border>
      <left style="dashed">
        <color indexed="64"/>
      </left>
      <right style="medium">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diagonal/>
    </border>
    <border>
      <left style="dotted">
        <color indexed="64"/>
      </left>
      <right style="mediumDashed">
        <color indexed="10"/>
      </right>
      <top style="mediumDashed">
        <color indexed="10"/>
      </top>
      <bottom/>
      <diagonal/>
    </border>
    <border>
      <left style="dotted">
        <color indexed="64"/>
      </left>
      <right style="dotted">
        <color indexed="64"/>
      </right>
      <top style="mediumDashed">
        <color indexed="10"/>
      </top>
      <bottom/>
      <diagonal/>
    </border>
    <border>
      <left style="thin">
        <color indexed="64"/>
      </left>
      <right style="dotted">
        <color indexed="64"/>
      </right>
      <top style="mediumDashed">
        <color indexed="10"/>
      </top>
      <bottom/>
      <diagonal/>
    </border>
    <border>
      <left style="dotted">
        <color indexed="64"/>
      </left>
      <right style="thin">
        <color indexed="64"/>
      </right>
      <top style="mediumDashed">
        <color indexed="10"/>
      </top>
      <bottom/>
      <diagonal/>
    </border>
    <border>
      <left style="mediumDashed">
        <color indexed="10"/>
      </left>
      <right style="dotted">
        <color indexed="64"/>
      </right>
      <top style="mediumDashed">
        <color indexed="10"/>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tted">
        <color indexed="64"/>
      </left>
      <right style="thin">
        <color indexed="64"/>
      </right>
      <top/>
      <bottom/>
      <diagonal/>
    </border>
    <border>
      <left/>
      <right style="dashed">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ck">
        <color indexed="10"/>
      </right>
      <top/>
      <bottom style="thick">
        <color indexed="10"/>
      </bottom>
      <diagonal/>
    </border>
    <border>
      <left/>
      <right/>
      <top/>
      <bottom style="thick">
        <color indexed="10"/>
      </bottom>
      <diagonal/>
    </border>
    <border>
      <left style="thick">
        <color indexed="10"/>
      </left>
      <right/>
      <top/>
      <bottom style="thick">
        <color indexed="10"/>
      </bottom>
      <diagonal/>
    </border>
    <border>
      <left style="medium">
        <color indexed="64"/>
      </left>
      <right/>
      <top/>
      <bottom style="thin">
        <color indexed="64"/>
      </bottom>
      <diagonal/>
    </border>
    <border>
      <left/>
      <right style="thick">
        <color indexed="10"/>
      </right>
      <top style="thick">
        <color indexed="10"/>
      </top>
      <bottom/>
      <diagonal/>
    </border>
    <border>
      <left/>
      <right/>
      <top style="thick">
        <color indexed="10"/>
      </top>
      <bottom/>
      <diagonal/>
    </border>
    <border>
      <left style="thick">
        <color indexed="10"/>
      </left>
      <right/>
      <top style="thick">
        <color indexed="10"/>
      </top>
      <bottom/>
      <diagonal/>
    </border>
    <border>
      <left/>
      <right style="thick">
        <color indexed="10"/>
      </right>
      <top/>
      <bottom/>
      <diagonal/>
    </border>
    <border>
      <left style="thick">
        <color indexed="10"/>
      </left>
      <right/>
      <top/>
      <bottom/>
      <diagonal/>
    </border>
    <border>
      <left style="dashed">
        <color indexed="64"/>
      </left>
      <right style="medium">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bottom style="thin">
        <color indexed="64"/>
      </bottom>
      <diagonal/>
    </border>
    <border>
      <left/>
      <right style="mediumDashDot">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medium">
        <color indexed="64"/>
      </right>
      <top style="thin">
        <color indexed="64"/>
      </top>
      <bottom style="thin">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style="medium">
        <color indexed="64"/>
      </top>
      <bottom/>
      <diagonal/>
    </border>
    <border>
      <left style="thin">
        <color indexed="64"/>
      </left>
      <right style="medium">
        <color indexed="64"/>
      </right>
      <top/>
      <bottom style="thin">
        <color indexed="64"/>
      </bottom>
      <diagonal/>
    </border>
    <border>
      <left style="dotted">
        <color indexed="64"/>
      </left>
      <right style="medium">
        <color indexed="64"/>
      </right>
      <top style="thin">
        <color indexed="64"/>
      </top>
      <bottom/>
      <diagonal/>
    </border>
    <border>
      <left style="medium">
        <color indexed="64"/>
      </left>
      <right style="dotted">
        <color indexed="64"/>
      </right>
      <top style="thin">
        <color indexed="64"/>
      </top>
      <bottom/>
      <diagonal/>
    </border>
    <border>
      <left style="thin">
        <color indexed="64"/>
      </left>
      <right style="medium">
        <color indexed="64"/>
      </right>
      <top style="medium">
        <color indexed="64"/>
      </top>
      <bottom/>
      <diagonal/>
    </border>
    <border>
      <left style="dotted">
        <color indexed="64"/>
      </left>
      <right style="medium">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right style="thick">
        <color indexed="12"/>
      </right>
      <top/>
      <bottom/>
      <diagonal/>
    </border>
    <border>
      <left style="medium">
        <color theme="3"/>
      </left>
      <right/>
      <top/>
      <bottom/>
      <diagonal/>
    </border>
    <border>
      <left/>
      <right style="medium">
        <color theme="3"/>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style="dotted">
        <color indexed="64"/>
      </right>
      <top/>
      <bottom style="medium">
        <color indexed="64"/>
      </bottom>
      <diagonal/>
    </border>
    <border>
      <left style="dotted">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top style="medium">
        <color indexed="64"/>
      </top>
      <bottom style="dotted">
        <color indexed="64"/>
      </bottom>
      <diagonal/>
    </border>
    <border>
      <left style="dotted">
        <color indexed="64"/>
      </left>
      <right style="dotted">
        <color indexed="64"/>
      </right>
      <top style="dotted">
        <color indexed="64"/>
      </top>
      <bottom style="medium">
        <color indexed="64"/>
      </bottom>
      <diagonal/>
    </border>
    <border>
      <left/>
      <right/>
      <top/>
      <bottom style="thick">
        <color indexed="12"/>
      </bottom>
      <diagonal/>
    </border>
    <border>
      <left/>
      <right style="thick">
        <color indexed="12"/>
      </right>
      <top/>
      <bottom style="thick">
        <color indexed="12"/>
      </bottom>
      <diagonal/>
    </border>
    <border>
      <left style="medium">
        <color indexed="64"/>
      </left>
      <right/>
      <top style="medium">
        <color indexed="64"/>
      </top>
      <bottom style="medium">
        <color indexed="64"/>
      </bottom>
      <diagonal/>
    </border>
    <border>
      <left style="medium">
        <color indexed="64"/>
      </left>
      <right style="dotted">
        <color indexed="64"/>
      </right>
      <top/>
      <bottom style="thin">
        <color indexed="64"/>
      </bottom>
      <diagonal/>
    </border>
    <border>
      <left style="dotted">
        <color indexed="64"/>
      </left>
      <right style="thin">
        <color indexed="64"/>
      </right>
      <top/>
      <bottom style="medium">
        <color indexed="64"/>
      </bottom>
      <diagonal/>
    </border>
    <border>
      <left/>
      <right style="dotted">
        <color indexed="64"/>
      </right>
      <top style="medium">
        <color indexed="64"/>
      </top>
      <bottom style="medium">
        <color indexed="64"/>
      </bottom>
      <diagonal/>
    </border>
    <border>
      <left/>
      <right style="dotted">
        <color indexed="64"/>
      </right>
      <top style="medium">
        <color indexed="64"/>
      </top>
      <bottom/>
      <diagonal/>
    </border>
    <border>
      <left/>
      <right style="dotted">
        <color indexed="64"/>
      </right>
      <top/>
      <bottom/>
      <diagonal/>
    </border>
    <border>
      <left style="dotted">
        <color indexed="64"/>
      </left>
      <right/>
      <top style="medium">
        <color indexed="64"/>
      </top>
      <bottom/>
      <diagonal/>
    </border>
    <border>
      <left style="thick">
        <color indexed="12"/>
      </left>
      <right/>
      <top/>
      <bottom style="thick">
        <color indexed="12"/>
      </bottom>
      <diagonal/>
    </border>
    <border>
      <left style="thin">
        <color indexed="64"/>
      </left>
      <right/>
      <top/>
      <bottom style="dotted">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n">
        <color rgb="FF660066"/>
      </left>
      <right/>
      <top style="thin">
        <color rgb="FF660066"/>
      </top>
      <bottom/>
      <diagonal/>
    </border>
    <border>
      <left/>
      <right/>
      <top style="thin">
        <color rgb="FF660066"/>
      </top>
      <bottom/>
      <diagonal/>
    </border>
    <border>
      <left/>
      <right style="thin">
        <color rgb="FF660066"/>
      </right>
      <top style="thin">
        <color rgb="FF660066"/>
      </top>
      <bottom/>
      <diagonal/>
    </border>
    <border>
      <left style="thin">
        <color rgb="FF660066"/>
      </left>
      <right/>
      <top/>
      <bottom/>
      <diagonal/>
    </border>
    <border>
      <left/>
      <right style="thin">
        <color rgb="FF660066"/>
      </right>
      <top/>
      <bottom/>
      <diagonal/>
    </border>
    <border>
      <left style="thin">
        <color rgb="FF660066"/>
      </left>
      <right/>
      <top/>
      <bottom style="thin">
        <color rgb="FF660066"/>
      </bottom>
      <diagonal/>
    </border>
    <border>
      <left style="dotted">
        <color indexed="64"/>
      </left>
      <right style="dotted">
        <color indexed="64"/>
      </right>
      <top/>
      <bottom style="thin">
        <color rgb="FF660066"/>
      </bottom>
      <diagonal/>
    </border>
    <border>
      <left/>
      <right style="thin">
        <color rgb="FF660066"/>
      </right>
      <top/>
      <bottom style="thin">
        <color rgb="FF660066"/>
      </bottom>
      <diagonal/>
    </border>
    <border>
      <left/>
      <right/>
      <top style="thin">
        <color rgb="FF9900CC"/>
      </top>
      <bottom style="thin">
        <color rgb="FF9900CC"/>
      </bottom>
      <diagonal/>
    </border>
    <border>
      <left style="thin">
        <color rgb="FF660066"/>
      </left>
      <right/>
      <top style="thin">
        <color rgb="FF9900CC"/>
      </top>
      <bottom style="thin">
        <color rgb="FF9900CC"/>
      </bottom>
      <diagonal/>
    </border>
    <border>
      <left/>
      <right style="thin">
        <color rgb="FF660066"/>
      </right>
      <top style="thin">
        <color rgb="FF9900CC"/>
      </top>
      <bottom style="thin">
        <color rgb="FF9900CC"/>
      </bottom>
      <diagonal/>
    </border>
    <border>
      <left style="thin">
        <color indexed="64"/>
      </left>
      <right/>
      <top style="dotted">
        <color indexed="64"/>
      </top>
      <bottom style="medium">
        <color indexed="64"/>
      </bottom>
      <diagonal/>
    </border>
    <border>
      <left style="thin">
        <color indexed="64"/>
      </left>
      <right style="dotted">
        <color indexed="64"/>
      </right>
      <top style="thick">
        <color indexed="10"/>
      </top>
      <bottom/>
      <diagonal/>
    </border>
    <border>
      <left style="dotted">
        <color indexed="64"/>
      </left>
      <right style="thick">
        <color indexed="10"/>
      </right>
      <top style="thick">
        <color indexed="10"/>
      </top>
      <bottom/>
      <diagonal/>
    </border>
    <border>
      <left style="dotted">
        <color indexed="64"/>
      </left>
      <right style="thick">
        <color indexed="10"/>
      </right>
      <top/>
      <bottom style="thin">
        <color auto="1"/>
      </bottom>
      <diagonal/>
    </border>
    <border>
      <left style="mediumDashed">
        <color indexed="10"/>
      </left>
      <right style="dotted">
        <color indexed="64"/>
      </right>
      <top/>
      <bottom style="thin">
        <color indexed="64"/>
      </bottom>
      <diagonal/>
    </border>
    <border>
      <left style="dotted">
        <color indexed="64"/>
      </left>
      <right style="thin">
        <color indexed="64"/>
      </right>
      <top/>
      <bottom style="thin">
        <color indexed="8"/>
      </bottom>
      <diagonal/>
    </border>
    <border>
      <left style="dotted">
        <color indexed="64"/>
      </left>
      <right style="thin">
        <color indexed="64"/>
      </right>
      <top style="thin">
        <color indexed="8"/>
      </top>
      <bottom/>
      <diagonal/>
    </border>
    <border>
      <left style="dotted">
        <color indexed="64"/>
      </left>
      <right style="thin">
        <color indexed="64"/>
      </right>
      <top/>
      <bottom style="thick">
        <color indexed="10"/>
      </bottom>
      <diagonal/>
    </border>
    <border>
      <left style="thick">
        <color indexed="10"/>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medium">
        <color indexed="64"/>
      </right>
      <top style="thin">
        <color indexed="64"/>
      </top>
      <bottom style="medium">
        <color indexed="64"/>
      </bottom>
      <diagonal/>
    </border>
  </borders>
  <cellStyleXfs count="10">
    <xf numFmtId="0" fontId="0" fillId="0" borderId="0">
      <alignment vertical="center"/>
    </xf>
    <xf numFmtId="0" fontId="1" fillId="0" borderId="0"/>
    <xf numFmtId="0" fontId="4" fillId="0" borderId="0"/>
    <xf numFmtId="0" fontId="4" fillId="0" borderId="0">
      <alignment vertical="center"/>
    </xf>
    <xf numFmtId="0" fontId="4" fillId="0" borderId="0"/>
    <xf numFmtId="0" fontId="4" fillId="0" borderId="0"/>
    <xf numFmtId="38" fontId="4" fillId="0" borderId="0" applyFont="0" applyFill="0" applyBorder="0" applyAlignment="0" applyProtection="0">
      <alignment vertical="center"/>
    </xf>
    <xf numFmtId="0" fontId="64" fillId="0" borderId="0"/>
    <xf numFmtId="38" fontId="75" fillId="0" borderId="0" applyFont="0" applyFill="0" applyBorder="0" applyAlignment="0" applyProtection="0">
      <alignment vertical="center"/>
    </xf>
    <xf numFmtId="0" fontId="78" fillId="0" borderId="0" applyNumberFormat="0" applyFill="0" applyBorder="0" applyAlignment="0" applyProtection="0">
      <alignment vertical="center"/>
    </xf>
  </cellStyleXfs>
  <cellXfs count="1482">
    <xf numFmtId="0" fontId="0" fillId="0" borderId="0" xfId="0">
      <alignment vertical="center"/>
    </xf>
    <xf numFmtId="0" fontId="2" fillId="0" borderId="0" xfId="1" applyFont="1"/>
    <xf numFmtId="0" fontId="1" fillId="0" borderId="0" xfId="1"/>
    <xf numFmtId="0" fontId="2" fillId="0" borderId="0" xfId="1" applyFont="1" applyBorder="1" applyAlignment="1"/>
    <xf numFmtId="0" fontId="1" fillId="0" borderId="0" xfId="1" applyBorder="1"/>
    <xf numFmtId="0" fontId="2" fillId="0" borderId="0" xfId="1" applyFont="1" applyBorder="1"/>
    <xf numFmtId="0" fontId="2" fillId="0" borderId="1" xfId="1" applyFont="1" applyBorder="1"/>
    <xf numFmtId="0" fontId="2" fillId="0" borderId="10" xfId="1" applyFont="1" applyBorder="1"/>
    <xf numFmtId="0" fontId="5" fillId="0" borderId="18" xfId="2" applyFont="1" applyBorder="1" applyAlignment="1"/>
    <xf numFmtId="0" fontId="5" fillId="0" borderId="19" xfId="2" applyFont="1" applyBorder="1" applyAlignment="1"/>
    <xf numFmtId="0" fontId="5" fillId="0" borderId="22" xfId="2" applyFont="1" applyBorder="1" applyAlignment="1"/>
    <xf numFmtId="0" fontId="4" fillId="0" borderId="16" xfId="2" applyBorder="1" applyAlignment="1"/>
    <xf numFmtId="0" fontId="5" fillId="0" borderId="24" xfId="2" applyFont="1" applyBorder="1" applyAlignment="1"/>
    <xf numFmtId="0" fontId="6" fillId="0" borderId="24" xfId="1" applyFont="1" applyBorder="1" applyAlignment="1">
      <alignment vertical="center"/>
    </xf>
    <xf numFmtId="0" fontId="6" fillId="0" borderId="24" xfId="1" applyFont="1" applyFill="1" applyBorder="1" applyAlignment="1">
      <alignment vertical="center"/>
    </xf>
    <xf numFmtId="0" fontId="2" fillId="0" borderId="16" xfId="1" applyFont="1" applyBorder="1"/>
    <xf numFmtId="0" fontId="16" fillId="0" borderId="17" xfId="1" applyFont="1" applyFill="1" applyBorder="1" applyAlignment="1">
      <alignment horizontal="center" vertical="distributed" textRotation="255"/>
    </xf>
    <xf numFmtId="0" fontId="16" fillId="0" borderId="53" xfId="1" applyFont="1" applyBorder="1" applyAlignment="1">
      <alignment horizontal="distributed" vertical="center" justifyLastLine="1"/>
    </xf>
    <xf numFmtId="0" fontId="1" fillId="0" borderId="17" xfId="1" applyFill="1" applyBorder="1" applyAlignment="1"/>
    <xf numFmtId="0" fontId="1" fillId="0" borderId="52" xfId="1" applyBorder="1"/>
    <xf numFmtId="0" fontId="4" fillId="0" borderId="17" xfId="2" applyBorder="1" applyAlignment="1"/>
    <xf numFmtId="0" fontId="5" fillId="0" borderId="85" xfId="1" applyFont="1" applyFill="1" applyBorder="1" applyAlignment="1">
      <alignment horizontal="center" vertical="center"/>
    </xf>
    <xf numFmtId="0" fontId="5" fillId="0" borderId="86" xfId="1" applyFont="1" applyFill="1" applyBorder="1" applyAlignment="1">
      <alignment horizontal="center" vertical="center"/>
    </xf>
    <xf numFmtId="0" fontId="20" fillId="0" borderId="87" xfId="1" applyFont="1" applyFill="1" applyBorder="1" applyAlignment="1">
      <alignment horizontal="right" vertical="top"/>
    </xf>
    <xf numFmtId="0" fontId="5" fillId="0" borderId="88" xfId="1" applyFont="1" applyFill="1" applyBorder="1" applyAlignment="1">
      <alignment horizontal="center" vertical="center"/>
    </xf>
    <xf numFmtId="0" fontId="6" fillId="0" borderId="89" xfId="1" applyFont="1" applyFill="1" applyBorder="1" applyAlignment="1">
      <alignment horizontal="right" vertical="top"/>
    </xf>
    <xf numFmtId="0" fontId="6" fillId="0" borderId="86" xfId="1" applyFont="1" applyFill="1" applyBorder="1" applyAlignment="1">
      <alignment horizontal="right" vertical="top"/>
    </xf>
    <xf numFmtId="0" fontId="6" fillId="0" borderId="88" xfId="1" applyFont="1" applyFill="1" applyBorder="1" applyAlignment="1">
      <alignment horizontal="right" vertical="top"/>
    </xf>
    <xf numFmtId="0" fontId="6" fillId="0" borderId="47" xfId="1" applyFont="1" applyFill="1" applyBorder="1" applyAlignment="1">
      <alignment horizontal="right" vertical="top"/>
    </xf>
    <xf numFmtId="0" fontId="16" fillId="0" borderId="17" xfId="1" applyFont="1" applyFill="1" applyBorder="1" applyAlignment="1">
      <alignment horizontal="left" vertical="center" wrapText="1"/>
    </xf>
    <xf numFmtId="0" fontId="5" fillId="0" borderId="85" xfId="1" applyFont="1" applyBorder="1" applyAlignment="1">
      <alignment horizontal="right" vertical="top"/>
    </xf>
    <xf numFmtId="0" fontId="5" fillId="0" borderId="86" xfId="1" applyFont="1" applyBorder="1" applyAlignment="1">
      <alignment horizontal="right" vertical="top"/>
    </xf>
    <xf numFmtId="0" fontId="5" fillId="0" borderId="103" xfId="1" applyFont="1" applyBorder="1" applyAlignment="1">
      <alignment horizontal="right" vertical="top"/>
    </xf>
    <xf numFmtId="0" fontId="5" fillId="0" borderId="86" xfId="1" applyFont="1" applyFill="1" applyBorder="1" applyAlignment="1">
      <alignment horizontal="right" vertical="top"/>
    </xf>
    <xf numFmtId="0" fontId="5" fillId="0" borderId="88" xfId="1" applyFont="1" applyFill="1" applyBorder="1" applyAlignment="1">
      <alignment horizontal="right" vertical="top"/>
    </xf>
    <xf numFmtId="0" fontId="5" fillId="0" borderId="89" xfId="1" applyFont="1" applyFill="1" applyBorder="1" applyAlignment="1">
      <alignment horizontal="right" vertical="top"/>
    </xf>
    <xf numFmtId="0" fontId="21" fillId="0" borderId="17" xfId="1" applyFont="1" applyFill="1" applyBorder="1" applyAlignment="1">
      <alignment horizontal="center" vertical="center"/>
    </xf>
    <xf numFmtId="0" fontId="1" fillId="0" borderId="110" xfId="1" applyBorder="1" applyAlignment="1">
      <alignment horizontal="distributed" vertical="center" justifyLastLine="1"/>
    </xf>
    <xf numFmtId="0" fontId="1" fillId="0" borderId="111" xfId="1" applyBorder="1" applyAlignment="1">
      <alignment horizontal="distributed" vertical="center" justifyLastLine="1"/>
    </xf>
    <xf numFmtId="0" fontId="16" fillId="0" borderId="112" xfId="1" applyFont="1" applyBorder="1" applyAlignment="1">
      <alignment horizontal="distributed" vertical="center" justifyLastLine="1"/>
    </xf>
    <xf numFmtId="0" fontId="16" fillId="0" borderId="17" xfId="1" applyFont="1" applyFill="1" applyBorder="1" applyAlignment="1">
      <alignment horizontal="distributed" vertical="center"/>
    </xf>
    <xf numFmtId="0" fontId="1" fillId="0" borderId="104" xfId="1" applyBorder="1" applyAlignment="1">
      <alignment horizontal="distributed" vertical="center" justifyLastLine="1"/>
    </xf>
    <xf numFmtId="0" fontId="1" fillId="0" borderId="52" xfId="1" applyBorder="1" applyAlignment="1">
      <alignment horizontal="distributed" vertical="center" justifyLastLine="1"/>
    </xf>
    <xf numFmtId="0" fontId="16" fillId="0" borderId="17" xfId="1" applyFont="1" applyBorder="1" applyAlignment="1">
      <alignment horizontal="distributed" vertical="center" justifyLastLine="1"/>
    </xf>
    <xf numFmtId="0" fontId="11" fillId="0" borderId="29" xfId="1" applyFont="1" applyBorder="1" applyAlignment="1">
      <alignment horizontal="left" vertical="center" indent="1"/>
    </xf>
    <xf numFmtId="0" fontId="23" fillId="0" borderId="0" xfId="2" applyFont="1" applyBorder="1" applyAlignment="1">
      <alignment horizontal="left" vertical="center" indent="1"/>
    </xf>
    <xf numFmtId="0" fontId="5" fillId="0" borderId="29" xfId="2" applyFont="1" applyBorder="1" applyAlignment="1"/>
    <xf numFmtId="0" fontId="5" fillId="0" borderId="52" xfId="2" applyFont="1" applyBorder="1" applyAlignment="1">
      <alignment vertical="center" wrapText="1"/>
    </xf>
    <xf numFmtId="0" fontId="2" fillId="0" borderId="18" xfId="1" applyFont="1" applyBorder="1"/>
    <xf numFmtId="0" fontId="25" fillId="0" borderId="0" xfId="1" applyFont="1" applyAlignment="1">
      <alignment vertical="center"/>
    </xf>
    <xf numFmtId="0" fontId="5" fillId="0" borderId="8" xfId="2" applyFont="1" applyBorder="1" applyAlignment="1"/>
    <xf numFmtId="0" fontId="5" fillId="0" borderId="0" xfId="2" applyFont="1" applyBorder="1" applyAlignment="1"/>
    <xf numFmtId="0" fontId="5" fillId="0" borderId="0" xfId="2" applyFont="1" applyBorder="1" applyAlignment="1">
      <alignment horizontal="center"/>
    </xf>
    <xf numFmtId="0" fontId="2" fillId="0" borderId="8" xfId="1" applyFont="1" applyBorder="1" applyAlignment="1">
      <alignment horizontal="center" vertical="center"/>
    </xf>
    <xf numFmtId="0" fontId="25" fillId="0" borderId="10" xfId="1" applyFont="1" applyBorder="1" applyAlignment="1">
      <alignment vertical="center"/>
    </xf>
    <xf numFmtId="0" fontId="25" fillId="0" borderId="1" xfId="1" applyFont="1" applyBorder="1" applyAlignment="1">
      <alignment vertical="center"/>
    </xf>
    <xf numFmtId="0" fontId="25" fillId="0" borderId="0" xfId="1" applyFont="1" applyBorder="1" applyAlignment="1">
      <alignment vertical="center"/>
    </xf>
    <xf numFmtId="0" fontId="23" fillId="0" borderId="0" xfId="1" applyFont="1" applyBorder="1" applyAlignment="1">
      <alignment horizontal="left" vertical="center"/>
    </xf>
    <xf numFmtId="0" fontId="12" fillId="0" borderId="0" xfId="1" applyFont="1" applyBorder="1"/>
    <xf numFmtId="0" fontId="2" fillId="0" borderId="0" xfId="1" applyFont="1" applyAlignment="1"/>
    <xf numFmtId="0" fontId="2" fillId="0" borderId="0" xfId="1" applyFont="1" applyAlignment="1">
      <alignment vertical="center"/>
    </xf>
    <xf numFmtId="0" fontId="2" fillId="0" borderId="0" xfId="1" applyFont="1" applyBorder="1" applyAlignment="1">
      <alignment vertical="center"/>
    </xf>
    <xf numFmtId="0" fontId="2" fillId="0" borderId="0" xfId="1" applyFont="1" applyFill="1" applyBorder="1" applyAlignment="1">
      <alignment vertical="center"/>
    </xf>
    <xf numFmtId="0" fontId="6" fillId="0" borderId="0" xfId="1" applyFont="1" applyFill="1" applyBorder="1" applyAlignment="1">
      <alignment vertical="center"/>
    </xf>
    <xf numFmtId="0" fontId="9" fillId="0" borderId="0" xfId="1" applyFont="1" applyBorder="1" applyAlignment="1">
      <alignment vertical="center"/>
    </xf>
    <xf numFmtId="0" fontId="9" fillId="0" borderId="0" xfId="1" applyFont="1" applyBorder="1" applyAlignment="1">
      <alignment vertical="center" textRotation="255"/>
    </xf>
    <xf numFmtId="0" fontId="20" fillId="0" borderId="0" xfId="1" applyFont="1" applyBorder="1" applyAlignment="1">
      <alignment vertical="center"/>
    </xf>
    <xf numFmtId="0" fontId="6" fillId="0" borderId="0" xfId="1" applyFont="1" applyBorder="1" applyAlignment="1">
      <alignment vertical="center"/>
    </xf>
    <xf numFmtId="0" fontId="8" fillId="0" borderId="0" xfId="1" applyFont="1" applyBorder="1" applyAlignment="1">
      <alignment vertical="center"/>
    </xf>
    <xf numFmtId="0" fontId="26" fillId="0" borderId="0" xfId="1" applyFont="1" applyBorder="1" applyAlignment="1">
      <alignment vertical="center"/>
    </xf>
    <xf numFmtId="0" fontId="5" fillId="0" borderId="0" xfId="4" applyFont="1" applyBorder="1" applyAlignment="1">
      <alignment vertical="center"/>
    </xf>
    <xf numFmtId="0" fontId="11" fillId="0" borderId="0" xfId="4" applyFont="1" applyBorder="1" applyAlignment="1">
      <alignment vertical="center"/>
    </xf>
    <xf numFmtId="0" fontId="27" fillId="0" borderId="0" xfId="1" applyFont="1" applyBorder="1" applyAlignment="1">
      <alignment vertical="center"/>
    </xf>
    <xf numFmtId="0" fontId="11" fillId="0" borderId="0" xfId="1" applyFont="1" applyBorder="1" applyAlignment="1">
      <alignment vertical="center"/>
    </xf>
    <xf numFmtId="0" fontId="8" fillId="0" borderId="0" xfId="1" applyNumberFormat="1" applyFont="1" applyFill="1" applyBorder="1" applyAlignment="1">
      <alignment vertical="center"/>
    </xf>
    <xf numFmtId="0" fontId="8" fillId="0" borderId="0" xfId="4" applyNumberFormat="1" applyFont="1" applyFill="1" applyBorder="1" applyAlignment="1">
      <alignment vertical="center"/>
    </xf>
    <xf numFmtId="0" fontId="2" fillId="0" borderId="0" xfId="1" applyNumberFormat="1" applyFont="1" applyFill="1" applyBorder="1" applyAlignment="1">
      <alignment vertical="center"/>
    </xf>
    <xf numFmtId="0" fontId="5" fillId="0" borderId="0" xfId="4" applyNumberFormat="1" applyFont="1" applyFill="1" applyBorder="1" applyAlignment="1">
      <alignment vertical="center"/>
    </xf>
    <xf numFmtId="0" fontId="6" fillId="0" borderId="0" xfId="1" applyNumberFormat="1" applyFont="1" applyFill="1" applyBorder="1" applyAlignment="1">
      <alignment vertical="center"/>
    </xf>
    <xf numFmtId="0" fontId="4" fillId="0" borderId="0" xfId="3" applyBorder="1" applyAlignment="1">
      <alignment vertical="center"/>
    </xf>
    <xf numFmtId="0" fontId="22" fillId="0" borderId="0" xfId="3" applyFont="1" applyAlignment="1">
      <alignment vertical="center"/>
    </xf>
    <xf numFmtId="0" fontId="22" fillId="0" borderId="0" xfId="3" applyFont="1" applyAlignment="1">
      <alignment horizontal="left" vertical="center"/>
    </xf>
    <xf numFmtId="0" fontId="2" fillId="0" borderId="124" xfId="1" applyFont="1" applyBorder="1" applyAlignment="1"/>
    <xf numFmtId="0" fontId="6" fillId="0" borderId="0" xfId="1" applyFont="1" applyFill="1" applyBorder="1" applyAlignment="1">
      <alignment horizontal="center" vertical="top" wrapText="1"/>
    </xf>
    <xf numFmtId="0" fontId="5" fillId="0" borderId="0" xfId="4" applyFont="1" applyBorder="1" applyAlignment="1"/>
    <xf numFmtId="0" fontId="6" fillId="0" borderId="0" xfId="1" applyFont="1" applyBorder="1" applyAlignment="1">
      <alignment horizontal="center" vertical="center" wrapText="1"/>
    </xf>
    <xf numFmtId="0" fontId="2" fillId="0" borderId="0" xfId="4" applyFont="1" applyBorder="1" applyAlignment="1">
      <alignment horizontal="center" vertical="center" wrapText="1"/>
    </xf>
    <xf numFmtId="0" fontId="6" fillId="0" borderId="0" xfId="1" applyFont="1" applyFill="1" applyBorder="1" applyAlignment="1">
      <alignment horizontal="center" wrapText="1"/>
    </xf>
    <xf numFmtId="0" fontId="6" fillId="0" borderId="0" xfId="1" applyFont="1" applyFill="1" applyBorder="1" applyAlignment="1">
      <alignment horizontal="center"/>
    </xf>
    <xf numFmtId="0" fontId="5" fillId="0" borderId="0" xfId="1" applyFont="1" applyFill="1" applyBorder="1" applyAlignment="1">
      <alignment horizontal="center" vertical="center"/>
    </xf>
    <xf numFmtId="0" fontId="27" fillId="0" borderId="0" xfId="1" applyNumberFormat="1" applyFont="1" applyFill="1" applyBorder="1" applyAlignment="1">
      <alignment vertical="center"/>
    </xf>
    <xf numFmtId="0" fontId="9" fillId="0" borderId="0" xfId="1" applyNumberFormat="1" applyFont="1" applyFill="1" applyBorder="1" applyAlignment="1">
      <alignment vertical="center"/>
    </xf>
    <xf numFmtId="0" fontId="5" fillId="0" borderId="0" xfId="1" applyFont="1" applyBorder="1" applyAlignment="1">
      <alignment horizontal="center" vertical="top"/>
    </xf>
    <xf numFmtId="0" fontId="20" fillId="0" borderId="0" xfId="1" applyFont="1" applyBorder="1" applyAlignment="1">
      <alignment horizontal="center" vertical="top"/>
    </xf>
    <xf numFmtId="0" fontId="9" fillId="0" borderId="0" xfId="4" applyFont="1" applyBorder="1" applyAlignment="1">
      <alignment horizontal="center" vertical="center"/>
    </xf>
    <xf numFmtId="0" fontId="6" fillId="0" borderId="0" xfId="4" applyFont="1" applyBorder="1" applyAlignment="1">
      <alignment horizontal="center" vertical="top"/>
    </xf>
    <xf numFmtId="0" fontId="31" fillId="0" borderId="0" xfId="3" applyFont="1" applyAlignment="1">
      <alignment vertical="center"/>
    </xf>
    <xf numFmtId="0" fontId="31" fillId="0" borderId="0" xfId="3" applyFont="1" applyAlignment="1">
      <alignment horizontal="left" vertical="center"/>
    </xf>
    <xf numFmtId="0" fontId="32" fillId="0" borderId="0" xfId="1" applyFont="1" applyBorder="1" applyAlignment="1">
      <alignment horizontal="center" vertical="center"/>
    </xf>
    <xf numFmtId="0" fontId="25" fillId="0" borderId="124" xfId="1" applyFont="1" applyBorder="1" applyAlignment="1">
      <alignment vertical="center"/>
    </xf>
    <xf numFmtId="0" fontId="31" fillId="0" borderId="0" xfId="3" applyFont="1" applyBorder="1" applyAlignment="1">
      <alignment vertical="center"/>
    </xf>
    <xf numFmtId="0" fontId="4" fillId="0" borderId="0" xfId="3" quotePrefix="1" applyAlignment="1">
      <alignment vertical="center"/>
    </xf>
    <xf numFmtId="0" fontId="4" fillId="0" borderId="0" xfId="3" applyAlignment="1">
      <alignment vertical="center"/>
    </xf>
    <xf numFmtId="0" fontId="16" fillId="0" borderId="0" xfId="1" applyFont="1" applyBorder="1"/>
    <xf numFmtId="0" fontId="12" fillId="0" borderId="81" xfId="1" applyFont="1" applyBorder="1"/>
    <xf numFmtId="0" fontId="1" fillId="0" borderId="0" xfId="1" applyBorder="1" applyAlignment="1">
      <alignment horizontal="center" vertical="distributed" textRotation="255"/>
    </xf>
    <xf numFmtId="0" fontId="1" fillId="0" borderId="82" xfId="1" applyBorder="1"/>
    <xf numFmtId="0" fontId="36" fillId="0" borderId="0" xfId="1" applyFont="1" applyBorder="1"/>
    <xf numFmtId="0" fontId="12" fillId="0" borderId="21" xfId="1" applyFont="1" applyBorder="1"/>
    <xf numFmtId="0" fontId="16" fillId="0" borderId="21" xfId="1" applyFont="1" applyBorder="1"/>
    <xf numFmtId="0" fontId="12" fillId="0" borderId="82" xfId="1" applyFont="1" applyBorder="1"/>
    <xf numFmtId="0" fontId="14" fillId="0" borderId="0" xfId="1" applyFont="1" applyBorder="1"/>
    <xf numFmtId="0" fontId="36" fillId="0" borderId="81" xfId="1" applyFont="1" applyBorder="1"/>
    <xf numFmtId="0" fontId="12" fillId="0" borderId="10" xfId="1" applyFont="1" applyBorder="1"/>
    <xf numFmtId="0" fontId="1" fillId="0" borderId="1" xfId="1" applyBorder="1"/>
    <xf numFmtId="0" fontId="12" fillId="0" borderId="104" xfId="1" applyFont="1" applyBorder="1"/>
    <xf numFmtId="0" fontId="16" fillId="0" borderId="52" xfId="1" applyFont="1" applyBorder="1"/>
    <xf numFmtId="0" fontId="1" fillId="0" borderId="21" xfId="1" applyFont="1" applyBorder="1"/>
    <xf numFmtId="0" fontId="36" fillId="0" borderId="21" xfId="1" applyFont="1" applyBorder="1"/>
    <xf numFmtId="0" fontId="1" fillId="0" borderId="43" xfId="1" applyBorder="1"/>
    <xf numFmtId="0" fontId="14" fillId="0" borderId="81" xfId="1" applyFont="1" applyBorder="1"/>
    <xf numFmtId="0" fontId="14" fillId="0" borderId="52" xfId="1" applyFont="1" applyBorder="1" applyAlignment="1">
      <alignment horizontal="center" vertical="center"/>
    </xf>
    <xf numFmtId="0" fontId="37" fillId="0" borderId="53" xfId="1" applyFont="1" applyBorder="1"/>
    <xf numFmtId="0" fontId="14" fillId="0" borderId="52" xfId="1" applyFont="1" applyBorder="1"/>
    <xf numFmtId="0" fontId="1" fillId="0" borderId="104" xfId="1" applyBorder="1"/>
    <xf numFmtId="0" fontId="36" fillId="0" borderId="52" xfId="1" applyFont="1" applyBorder="1"/>
    <xf numFmtId="0" fontId="16" fillId="0" borderId="43" xfId="1" applyFont="1" applyBorder="1" applyAlignment="1">
      <alignment vertical="center"/>
    </xf>
    <xf numFmtId="0" fontId="12" fillId="0" borderId="0" xfId="1" applyFont="1" applyBorder="1" applyAlignment="1">
      <alignment horizontal="center" vertical="center"/>
    </xf>
    <xf numFmtId="0" fontId="40" fillId="0" borderId="0" xfId="1" applyFont="1" applyBorder="1" applyAlignment="1">
      <alignment horizontal="center" vertical="center"/>
    </xf>
    <xf numFmtId="0" fontId="21" fillId="0" borderId="52" xfId="1" applyFont="1" applyBorder="1" applyAlignment="1">
      <alignment horizontal="center" vertical="center"/>
    </xf>
    <xf numFmtId="49" fontId="21" fillId="0" borderId="52" xfId="1" applyNumberFormat="1" applyFont="1" applyBorder="1" applyAlignment="1">
      <alignment horizontal="center" vertical="center"/>
    </xf>
    <xf numFmtId="0" fontId="36" fillId="0" borderId="52" xfId="1" applyFont="1" applyBorder="1" applyAlignment="1">
      <alignment horizontal="center" vertical="center"/>
    </xf>
    <xf numFmtId="0" fontId="36" fillId="0" borderId="52" xfId="1" applyFont="1" applyBorder="1" applyAlignment="1">
      <alignment vertical="center"/>
    </xf>
    <xf numFmtId="0" fontId="41" fillId="0" borderId="0" xfId="1" applyFont="1" applyBorder="1" applyAlignment="1">
      <alignment horizontal="center" vertical="center"/>
    </xf>
    <xf numFmtId="0" fontId="42" fillId="0" borderId="0" xfId="1" applyFont="1" applyBorder="1" applyAlignment="1">
      <alignment horizontal="center" vertical="center"/>
    </xf>
    <xf numFmtId="0" fontId="16" fillId="0" borderId="21" xfId="1" applyFont="1" applyBorder="1" applyAlignment="1">
      <alignment horizontal="center" vertical="center"/>
    </xf>
    <xf numFmtId="0" fontId="12" fillId="0" borderId="80" xfId="1" applyFont="1" applyBorder="1"/>
    <xf numFmtId="0" fontId="48" fillId="0" borderId="0" xfId="1" applyFont="1" applyBorder="1"/>
    <xf numFmtId="0" fontId="49" fillId="0" borderId="0" xfId="1" applyFont="1" applyBorder="1" applyAlignment="1">
      <alignment horizontal="center" vertical="center"/>
    </xf>
    <xf numFmtId="0" fontId="49" fillId="0" borderId="81" xfId="1" applyFont="1" applyBorder="1" applyAlignment="1">
      <alignment horizontal="center" vertical="center"/>
    </xf>
    <xf numFmtId="0" fontId="50" fillId="0" borderId="0" xfId="1" applyFont="1" applyBorder="1"/>
    <xf numFmtId="0" fontId="50" fillId="0" borderId="82" xfId="1" applyFont="1" applyBorder="1"/>
    <xf numFmtId="0" fontId="48" fillId="0" borderId="82" xfId="1" applyFont="1" applyBorder="1"/>
    <xf numFmtId="0" fontId="48" fillId="0" borderId="0" xfId="1" applyFont="1" applyBorder="1" applyAlignment="1">
      <alignment vertical="top"/>
    </xf>
    <xf numFmtId="0" fontId="18" fillId="0" borderId="0" xfId="1" applyFont="1" applyBorder="1" applyAlignment="1">
      <alignment horizontal="right" vertical="center" textRotation="255"/>
    </xf>
    <xf numFmtId="0" fontId="1" fillId="0" borderId="0" xfId="1" applyBorder="1" applyAlignment="1">
      <alignment horizontal="right" vertical="center" textRotation="255"/>
    </xf>
    <xf numFmtId="0" fontId="36" fillId="0" borderId="0" xfId="1" applyFont="1" applyBorder="1" applyAlignment="1">
      <alignment horizontal="distributed" vertical="center" justifyLastLine="1"/>
    </xf>
    <xf numFmtId="0" fontId="19" fillId="0" borderId="0" xfId="1" applyFont="1" applyBorder="1" applyAlignment="1">
      <alignment horizontal="center" vertical="center"/>
    </xf>
    <xf numFmtId="0" fontId="1" fillId="0" borderId="0" xfId="1" applyBorder="1" applyAlignment="1">
      <alignment horizontal="distributed" vertical="center" justifyLastLine="1"/>
    </xf>
    <xf numFmtId="0" fontId="21" fillId="0" borderId="0" xfId="1" applyFont="1" applyBorder="1"/>
    <xf numFmtId="0" fontId="17" fillId="0" borderId="0" xfId="1" applyFont="1" applyFill="1" applyBorder="1" applyAlignment="1">
      <alignment horizontal="center" vertical="center"/>
    </xf>
    <xf numFmtId="0" fontId="4" fillId="0" borderId="0" xfId="2" applyBorder="1" applyAlignment="1">
      <alignment vertical="center"/>
    </xf>
    <xf numFmtId="0" fontId="48" fillId="0" borderId="1" xfId="1" applyFont="1" applyBorder="1" applyAlignment="1">
      <alignment vertical="top"/>
    </xf>
    <xf numFmtId="0" fontId="12" fillId="0" borderId="1" xfId="1" applyFont="1" applyBorder="1" applyAlignment="1">
      <alignment horizontal="center" vertical="center"/>
    </xf>
    <xf numFmtId="0" fontId="12" fillId="0" borderId="1" xfId="1" applyFont="1" applyBorder="1"/>
    <xf numFmtId="0" fontId="6" fillId="0" borderId="22" xfId="1" applyFont="1" applyFill="1" applyBorder="1" applyAlignment="1">
      <alignment vertical="top" wrapText="1"/>
    </xf>
    <xf numFmtId="0" fontId="4" fillId="0" borderId="18" xfId="2" applyBorder="1" applyAlignment="1"/>
    <xf numFmtId="0" fontId="4" fillId="0" borderId="7" xfId="2" applyBorder="1" applyAlignment="1"/>
    <xf numFmtId="0" fontId="6" fillId="0" borderId="29" xfId="1" applyFont="1" applyBorder="1" applyAlignment="1">
      <alignment vertical="center" wrapText="1"/>
    </xf>
    <xf numFmtId="0" fontId="6" fillId="0" borderId="0" xfId="1" applyFont="1" applyBorder="1" applyAlignment="1">
      <alignment vertical="center" wrapText="1"/>
    </xf>
    <xf numFmtId="0" fontId="6" fillId="0" borderId="28" xfId="1" applyFont="1" applyBorder="1" applyAlignment="1">
      <alignment vertical="center" wrapText="1"/>
    </xf>
    <xf numFmtId="0" fontId="6" fillId="0" borderId="27" xfId="1" applyFont="1" applyBorder="1" applyAlignment="1">
      <alignment vertical="center" wrapText="1"/>
    </xf>
    <xf numFmtId="0" fontId="6" fillId="0" borderId="26" xfId="1" applyFont="1" applyBorder="1" applyAlignment="1">
      <alignment vertical="center" wrapText="1"/>
    </xf>
    <xf numFmtId="0" fontId="6" fillId="0" borderId="25" xfId="1" applyFont="1" applyBorder="1" applyAlignment="1">
      <alignment vertical="center" wrapText="1"/>
    </xf>
    <xf numFmtId="0" fontId="9" fillId="0" borderId="121" xfId="2" applyFont="1" applyBorder="1" applyAlignment="1">
      <alignment vertical="center"/>
    </xf>
    <xf numFmtId="0" fontId="9" fillId="0" borderId="25" xfId="2" applyFont="1" applyBorder="1" applyAlignment="1">
      <alignment vertical="center"/>
    </xf>
    <xf numFmtId="0" fontId="4" fillId="0" borderId="0" xfId="3" applyAlignment="1">
      <alignment vertical="center"/>
    </xf>
    <xf numFmtId="0" fontId="18" fillId="0" borderId="0" xfId="3" applyFont="1" applyAlignment="1" applyProtection="1">
      <alignment vertical="center"/>
    </xf>
    <xf numFmtId="0" fontId="18" fillId="0" borderId="0" xfId="3" applyFont="1" applyFill="1" applyAlignment="1" applyProtection="1">
      <alignment vertical="center"/>
    </xf>
    <xf numFmtId="0" fontId="4" fillId="0" borderId="0" xfId="3" applyAlignment="1" applyProtection="1">
      <alignment vertical="center"/>
    </xf>
    <xf numFmtId="0" fontId="48" fillId="0" borderId="0" xfId="3" applyFont="1" applyAlignment="1" applyProtection="1">
      <alignment vertical="center"/>
    </xf>
    <xf numFmtId="0" fontId="48" fillId="0" borderId="0" xfId="3" applyFont="1" applyFill="1" applyAlignment="1" applyProtection="1">
      <alignment vertical="center"/>
    </xf>
    <xf numFmtId="0" fontId="48" fillId="0" borderId="185" xfId="3" applyFont="1" applyFill="1" applyBorder="1" applyAlignment="1" applyProtection="1">
      <alignment vertical="center"/>
    </xf>
    <xf numFmtId="0" fontId="48" fillId="0" borderId="186" xfId="3" applyFont="1" applyFill="1" applyBorder="1" applyAlignment="1" applyProtection="1">
      <alignment vertical="center"/>
    </xf>
    <xf numFmtId="0" fontId="48" fillId="0" borderId="187" xfId="3" applyFont="1" applyFill="1" applyBorder="1" applyAlignment="1" applyProtection="1">
      <alignment vertical="center"/>
    </xf>
    <xf numFmtId="0" fontId="48" fillId="0" borderId="0" xfId="3" applyFont="1" applyFill="1" applyBorder="1" applyAlignment="1" applyProtection="1">
      <alignment vertical="center"/>
    </xf>
    <xf numFmtId="0" fontId="48" fillId="0" borderId="188" xfId="3" applyFont="1" applyFill="1" applyBorder="1" applyAlignment="1" applyProtection="1">
      <alignment vertical="center"/>
    </xf>
    <xf numFmtId="0" fontId="48" fillId="0" borderId="189" xfId="3" applyFont="1" applyFill="1" applyBorder="1" applyAlignment="1" applyProtection="1">
      <alignment vertical="center"/>
    </xf>
    <xf numFmtId="0" fontId="48" fillId="0" borderId="190" xfId="3" applyFont="1" applyFill="1" applyBorder="1" applyAlignment="1" applyProtection="1">
      <alignment vertical="center"/>
    </xf>
    <xf numFmtId="0" fontId="48" fillId="0" borderId="191" xfId="3" applyFont="1" applyFill="1" applyBorder="1" applyAlignment="1" applyProtection="1">
      <alignment vertical="center"/>
    </xf>
    <xf numFmtId="0" fontId="48" fillId="0" borderId="192" xfId="3" applyFont="1" applyFill="1" applyBorder="1" applyAlignment="1" applyProtection="1">
      <alignment vertical="center"/>
    </xf>
    <xf numFmtId="0" fontId="55" fillId="0" borderId="193" xfId="3" applyFont="1" applyFill="1" applyBorder="1" applyAlignment="1" applyProtection="1">
      <alignment vertical="center" shrinkToFit="1"/>
    </xf>
    <xf numFmtId="0" fontId="56" fillId="0" borderId="62" xfId="3" applyFont="1" applyFill="1" applyBorder="1" applyAlignment="1" applyProtection="1">
      <alignment vertical="center" shrinkToFit="1"/>
    </xf>
    <xf numFmtId="0" fontId="57" fillId="0" borderId="0" xfId="3" applyFont="1" applyFill="1" applyBorder="1" applyAlignment="1" applyProtection="1">
      <alignment vertical="center"/>
    </xf>
    <xf numFmtId="0" fontId="57" fillId="0" borderId="194" xfId="3" applyFont="1" applyFill="1" applyBorder="1" applyAlignment="1" applyProtection="1">
      <alignment vertical="center"/>
    </xf>
    <xf numFmtId="0" fontId="48" fillId="5" borderId="0" xfId="3" applyFont="1" applyFill="1" applyAlignment="1" applyProtection="1">
      <alignment vertical="center"/>
    </xf>
    <xf numFmtId="0" fontId="18" fillId="5" borderId="0" xfId="3" applyFont="1" applyFill="1" applyAlignment="1" applyProtection="1">
      <alignment vertical="center"/>
    </xf>
    <xf numFmtId="0" fontId="4" fillId="5" borderId="0" xfId="3" applyFill="1" applyAlignment="1" applyProtection="1">
      <alignment vertical="center"/>
    </xf>
    <xf numFmtId="0" fontId="58" fillId="0" borderId="0" xfId="3" applyFont="1" applyAlignment="1" applyProtection="1">
      <alignment vertical="center"/>
    </xf>
    <xf numFmtId="0" fontId="59" fillId="0" borderId="198" xfId="3" applyFont="1" applyFill="1" applyBorder="1" applyAlignment="1" applyProtection="1">
      <alignment vertical="center" shrinkToFit="1"/>
    </xf>
    <xf numFmtId="0" fontId="59" fillId="0" borderId="199" xfId="3" applyFont="1" applyFill="1" applyBorder="1" applyAlignment="1" applyProtection="1">
      <alignment vertical="center"/>
    </xf>
    <xf numFmtId="0" fontId="60" fillId="0" borderId="199" xfId="3" applyFont="1" applyFill="1" applyBorder="1" applyAlignment="1" applyProtection="1">
      <alignment vertical="center"/>
    </xf>
    <xf numFmtId="0" fontId="60" fillId="0" borderId="200" xfId="3" applyFont="1" applyFill="1" applyBorder="1" applyAlignment="1" applyProtection="1">
      <alignment vertical="center"/>
    </xf>
    <xf numFmtId="0" fontId="59" fillId="0" borderId="0" xfId="3" applyFont="1" applyFill="1" applyBorder="1" applyAlignment="1" applyProtection="1">
      <alignment vertical="center" shrinkToFit="1"/>
    </xf>
    <xf numFmtId="0" fontId="59" fillId="0" borderId="0" xfId="3" applyFont="1" applyFill="1" applyBorder="1" applyAlignment="1" applyProtection="1">
      <alignment vertical="center"/>
    </xf>
    <xf numFmtId="0" fontId="60" fillId="0" borderId="0" xfId="3" applyFont="1" applyFill="1" applyBorder="1" applyAlignment="1" applyProtection="1">
      <alignment vertical="center"/>
    </xf>
    <xf numFmtId="0" fontId="48" fillId="4" borderId="0" xfId="3" applyFont="1" applyFill="1" applyAlignment="1" applyProtection="1">
      <alignment vertical="center"/>
    </xf>
    <xf numFmtId="22" fontId="50" fillId="0" borderId="0" xfId="3" applyNumberFormat="1" applyFont="1" applyAlignment="1" applyProtection="1">
      <alignment vertical="center"/>
    </xf>
    <xf numFmtId="22" fontId="18" fillId="0" borderId="0" xfId="3" applyNumberFormat="1" applyFont="1" applyAlignment="1" applyProtection="1">
      <alignment vertical="center"/>
    </xf>
    <xf numFmtId="0" fontId="57" fillId="0" borderId="0" xfId="3" applyFont="1" applyFill="1" applyBorder="1" applyAlignment="1" applyProtection="1">
      <alignment horizontal="distributed" vertical="center" wrapText="1"/>
    </xf>
    <xf numFmtId="0" fontId="57" fillId="0" borderId="0" xfId="3" applyFont="1" applyFill="1" applyBorder="1" applyAlignment="1" applyProtection="1">
      <alignment horizontal="center" vertical="center" shrinkToFit="1"/>
    </xf>
    <xf numFmtId="0" fontId="57" fillId="0" borderId="0" xfId="3" applyFont="1" applyFill="1" applyBorder="1" applyAlignment="1" applyProtection="1">
      <alignment horizontal="center" vertical="center"/>
    </xf>
    <xf numFmtId="0" fontId="45" fillId="0" borderId="0" xfId="3" applyFont="1" applyFill="1" applyBorder="1" applyAlignment="1" applyProtection="1">
      <alignment horizontal="left" vertical="center" indent="1"/>
    </xf>
    <xf numFmtId="0" fontId="45" fillId="0" borderId="0" xfId="3" applyFont="1" applyFill="1" applyBorder="1" applyAlignment="1" applyProtection="1">
      <alignment vertical="center"/>
    </xf>
    <xf numFmtId="0" fontId="57" fillId="0" borderId="0" xfId="3" applyFont="1" applyFill="1" applyBorder="1" applyAlignment="1" applyProtection="1">
      <alignment horizontal="left" vertical="center" indent="1"/>
    </xf>
    <xf numFmtId="0" fontId="57" fillId="0" borderId="209" xfId="3" applyFont="1" applyFill="1" applyBorder="1" applyAlignment="1" applyProtection="1">
      <alignment horizontal="left" vertical="center" indent="1"/>
    </xf>
    <xf numFmtId="0" fontId="57" fillId="0" borderId="122" xfId="3" applyFont="1" applyFill="1" applyBorder="1" applyAlignment="1" applyProtection="1">
      <alignment horizontal="left" vertical="center" indent="1"/>
    </xf>
    <xf numFmtId="0" fontId="51" fillId="0" borderId="62" xfId="3" applyFont="1" applyFill="1" applyBorder="1" applyAlignment="1" applyProtection="1">
      <alignment vertical="center" wrapText="1" shrinkToFit="1"/>
    </xf>
    <xf numFmtId="0" fontId="51" fillId="0" borderId="0" xfId="3" applyFont="1" applyFill="1" applyBorder="1" applyAlignment="1" applyProtection="1">
      <alignment vertical="center" wrapText="1" shrinkToFit="1"/>
    </xf>
    <xf numFmtId="49" fontId="57" fillId="0" borderId="0" xfId="3" applyNumberFormat="1" applyFont="1" applyFill="1" applyBorder="1" applyAlignment="1" applyProtection="1">
      <alignment horizontal="center" vertical="center"/>
    </xf>
    <xf numFmtId="0" fontId="19" fillId="0" borderId="0" xfId="3" applyFont="1" applyFill="1" applyAlignment="1" applyProtection="1">
      <alignment vertical="center"/>
    </xf>
    <xf numFmtId="0" fontId="45" fillId="0" borderId="0" xfId="3" applyFont="1" applyFill="1" applyBorder="1" applyAlignment="1" applyProtection="1">
      <alignment vertical="center" wrapText="1"/>
    </xf>
    <xf numFmtId="1" fontId="57" fillId="0" borderId="210" xfId="3" applyNumberFormat="1" applyFont="1" applyFill="1" applyBorder="1" applyAlignment="1" applyProtection="1">
      <alignment horizontal="center" vertical="center"/>
    </xf>
    <xf numFmtId="0" fontId="1" fillId="0" borderId="0" xfId="3" applyFont="1" applyFill="1" applyBorder="1" applyAlignment="1" applyProtection="1">
      <alignment vertical="center"/>
    </xf>
    <xf numFmtId="58" fontId="57" fillId="0" borderId="0" xfId="3" applyNumberFormat="1" applyFont="1" applyFill="1" applyBorder="1" applyAlignment="1" applyProtection="1">
      <alignment horizontal="center" vertical="center"/>
    </xf>
    <xf numFmtId="176" fontId="57" fillId="0" borderId="0" xfId="3" applyNumberFormat="1" applyFont="1" applyFill="1" applyBorder="1" applyAlignment="1" applyProtection="1">
      <alignment vertical="center"/>
    </xf>
    <xf numFmtId="0" fontId="45" fillId="0" borderId="0" xfId="3" applyFont="1" applyFill="1" applyBorder="1" applyAlignment="1" applyProtection="1">
      <alignment vertical="top" wrapText="1"/>
    </xf>
    <xf numFmtId="0" fontId="48" fillId="0" borderId="211" xfId="3" applyFont="1" applyFill="1" applyBorder="1" applyAlignment="1" applyProtection="1">
      <alignment vertical="center"/>
    </xf>
    <xf numFmtId="179" fontId="48" fillId="0" borderId="211" xfId="6" applyNumberFormat="1" applyFont="1" applyFill="1" applyBorder="1" applyAlignment="1" applyProtection="1">
      <alignment horizontal="right" vertical="center"/>
    </xf>
    <xf numFmtId="0" fontId="48" fillId="0" borderId="212" xfId="3" applyFont="1" applyFill="1" applyBorder="1" applyAlignment="1" applyProtection="1">
      <alignment vertical="center"/>
    </xf>
    <xf numFmtId="0" fontId="18" fillId="4" borderId="213" xfId="3" applyFont="1" applyFill="1" applyBorder="1" applyAlignment="1" applyProtection="1">
      <alignment vertical="center"/>
      <protection hidden="1"/>
    </xf>
    <xf numFmtId="0" fontId="18" fillId="4" borderId="150" xfId="3" applyFont="1" applyFill="1" applyBorder="1" applyAlignment="1" applyProtection="1">
      <alignment vertical="center"/>
      <protection hidden="1"/>
    </xf>
    <xf numFmtId="0" fontId="18" fillId="4" borderId="149" xfId="3" applyFont="1" applyFill="1" applyBorder="1" applyAlignment="1" applyProtection="1">
      <alignment vertical="center"/>
      <protection hidden="1"/>
    </xf>
    <xf numFmtId="0" fontId="66" fillId="0" borderId="0" xfId="3" applyFont="1" applyAlignment="1">
      <alignment horizontal="right" vertical="center"/>
    </xf>
    <xf numFmtId="0" fontId="66" fillId="0" borderId="0" xfId="3" applyFont="1" applyAlignment="1">
      <alignment vertical="center"/>
    </xf>
    <xf numFmtId="0" fontId="19" fillId="0" borderId="0" xfId="3" applyFont="1" applyAlignment="1" applyProtection="1">
      <alignment vertical="center"/>
    </xf>
    <xf numFmtId="0" fontId="4" fillId="0" borderId="0" xfId="3" applyAlignment="1" applyProtection="1"/>
    <xf numFmtId="0" fontId="4" fillId="0" borderId="0" xfId="3" applyAlignment="1" applyProtection="1">
      <alignment horizontal="right"/>
    </xf>
    <xf numFmtId="0" fontId="67" fillId="0" borderId="26" xfId="3" applyFont="1" applyBorder="1" applyAlignment="1" applyProtection="1">
      <alignment horizontal="center"/>
    </xf>
    <xf numFmtId="0" fontId="4" fillId="0" borderId="0" xfId="3" applyAlignment="1" applyProtection="1">
      <alignment horizontal="right" vertical="center"/>
    </xf>
    <xf numFmtId="0" fontId="65" fillId="0" borderId="0" xfId="7" applyFont="1" applyFill="1" applyBorder="1" applyAlignment="1" applyProtection="1">
      <alignment horizontal="left"/>
    </xf>
    <xf numFmtId="0" fontId="4" fillId="0" borderId="0" xfId="3" applyFill="1" applyBorder="1" applyAlignment="1" applyProtection="1">
      <alignment horizontal="center"/>
    </xf>
    <xf numFmtId="0" fontId="4" fillId="0" borderId="0" xfId="3" applyFill="1" applyBorder="1" applyAlignment="1" applyProtection="1">
      <alignment vertical="center"/>
    </xf>
    <xf numFmtId="0" fontId="4" fillId="0" borderId="0" xfId="3" applyFill="1" applyBorder="1" applyAlignment="1" applyProtection="1"/>
    <xf numFmtId="0" fontId="4" fillId="0" borderId="0" xfId="3" applyFill="1" applyBorder="1" applyAlignment="1" applyProtection="1">
      <alignment horizontal="right"/>
    </xf>
    <xf numFmtId="0" fontId="1" fillId="0" borderId="0" xfId="1" applyBorder="1"/>
    <xf numFmtId="0" fontId="9" fillId="0" borderId="0" xfId="2" applyFont="1" applyBorder="1" applyAlignment="1">
      <alignment vertical="top" wrapText="1"/>
    </xf>
    <xf numFmtId="0" fontId="18" fillId="0" borderId="0" xfId="3" applyFont="1" applyFill="1" applyBorder="1" applyAlignment="1" applyProtection="1">
      <alignment vertical="center"/>
    </xf>
    <xf numFmtId="0" fontId="1" fillId="0" borderId="0" xfId="3" applyFont="1" applyFill="1" applyBorder="1" applyAlignment="1" applyProtection="1">
      <alignment vertical="center" shrinkToFit="1"/>
    </xf>
    <xf numFmtId="0" fontId="48" fillId="0" borderId="0" xfId="3" applyFont="1" applyFill="1" applyBorder="1" applyAlignment="1" applyProtection="1">
      <alignment horizontal="center" vertical="center"/>
    </xf>
    <xf numFmtId="0" fontId="19" fillId="7" borderId="0" xfId="3" applyFont="1" applyFill="1" applyBorder="1" applyAlignment="1" applyProtection="1">
      <alignment vertical="center"/>
    </xf>
    <xf numFmtId="0" fontId="48" fillId="7" borderId="0" xfId="3" applyFont="1" applyFill="1" applyBorder="1" applyAlignment="1" applyProtection="1">
      <alignment vertical="center"/>
    </xf>
    <xf numFmtId="0" fontId="56" fillId="7" borderId="0" xfId="3" applyFont="1" applyFill="1" applyBorder="1" applyAlignment="1" applyProtection="1">
      <alignment vertical="center"/>
    </xf>
    <xf numFmtId="0" fontId="55" fillId="8" borderId="48" xfId="3" applyFont="1" applyFill="1" applyBorder="1" applyAlignment="1" applyProtection="1">
      <alignment vertical="center"/>
    </xf>
    <xf numFmtId="1" fontId="57" fillId="8" borderId="210" xfId="3" applyNumberFormat="1" applyFont="1" applyFill="1" applyBorder="1" applyAlignment="1" applyProtection="1">
      <alignment horizontal="center" vertical="center"/>
      <protection locked="0"/>
    </xf>
    <xf numFmtId="0" fontId="72" fillId="0" borderId="0" xfId="1" applyFont="1" applyAlignment="1"/>
    <xf numFmtId="0" fontId="72" fillId="0" borderId="1" xfId="1" applyFont="1" applyBorder="1" applyAlignment="1"/>
    <xf numFmtId="0" fontId="57" fillId="0" borderId="0" xfId="3" applyFont="1" applyFill="1" applyBorder="1" applyAlignment="1" applyProtection="1">
      <alignment vertical="center" wrapText="1"/>
    </xf>
    <xf numFmtId="178" fontId="57" fillId="0" borderId="0" xfId="6" applyNumberFormat="1" applyFont="1" applyFill="1" applyBorder="1" applyAlignment="1" applyProtection="1">
      <alignment horizontal="right" vertical="center" shrinkToFit="1"/>
    </xf>
    <xf numFmtId="0" fontId="9" fillId="0" borderId="26" xfId="2" applyFont="1" applyBorder="1" applyAlignment="1">
      <alignment vertical="center" wrapText="1"/>
    </xf>
    <xf numFmtId="0" fontId="9" fillId="0" borderId="127" xfId="2" applyFont="1" applyBorder="1" applyAlignment="1">
      <alignment vertical="center" wrapText="1"/>
    </xf>
    <xf numFmtId="0" fontId="2" fillId="0" borderId="100" xfId="1" applyFont="1" applyBorder="1" applyAlignment="1">
      <alignment horizontal="center"/>
    </xf>
    <xf numFmtId="0" fontId="2" fillId="0" borderId="99" xfId="1" applyFont="1" applyBorder="1" applyAlignment="1">
      <alignment horizontal="center"/>
    </xf>
    <xf numFmtId="0" fontId="2" fillId="0" borderId="97" xfId="1" applyFont="1" applyBorder="1" applyAlignment="1">
      <alignment horizontal="center"/>
    </xf>
    <xf numFmtId="0" fontId="2" fillId="0" borderId="98" xfId="1" applyFont="1" applyBorder="1" applyAlignment="1">
      <alignment horizontal="center"/>
    </xf>
    <xf numFmtId="0" fontId="2" fillId="0" borderId="96" xfId="1" applyFont="1" applyBorder="1" applyAlignment="1">
      <alignment horizontal="center"/>
    </xf>
    <xf numFmtId="0" fontId="1" fillId="0" borderId="28" xfId="1" applyBorder="1" applyAlignment="1">
      <alignment horizontal="distributed" vertical="center" justifyLastLine="1"/>
    </xf>
    <xf numFmtId="58" fontId="57" fillId="0" borderId="26" xfId="3" applyNumberFormat="1" applyFont="1" applyFill="1" applyBorder="1" applyAlignment="1" applyProtection="1">
      <alignment horizontal="center" vertical="center"/>
    </xf>
    <xf numFmtId="0" fontId="56" fillId="0" borderId="0" xfId="3" applyFont="1" applyFill="1" applyBorder="1" applyAlignment="1" applyProtection="1">
      <alignment vertical="center"/>
    </xf>
    <xf numFmtId="0" fontId="45" fillId="0" borderId="0" xfId="3" applyFont="1" applyFill="1" applyBorder="1" applyAlignment="1" applyProtection="1">
      <alignment horizontal="left" vertical="center" shrinkToFit="1"/>
    </xf>
    <xf numFmtId="58" fontId="57" fillId="0" borderId="26" xfId="3" applyNumberFormat="1" applyFont="1" applyFill="1" applyBorder="1" applyAlignment="1" applyProtection="1">
      <alignment horizontal="center" vertical="center"/>
    </xf>
    <xf numFmtId="49" fontId="57" fillId="0" borderId="201" xfId="3" applyNumberFormat="1" applyFont="1" applyFill="1" applyBorder="1" applyAlignment="1" applyProtection="1">
      <alignment horizontal="center" vertical="center"/>
    </xf>
    <xf numFmtId="0" fontId="39" fillId="0" borderId="0" xfId="3" applyFont="1" applyFill="1" applyBorder="1" applyAlignment="1" applyProtection="1">
      <alignment vertical="center"/>
    </xf>
    <xf numFmtId="0" fontId="61" fillId="0" borderId="0" xfId="3" applyFont="1" applyFill="1" applyBorder="1" applyAlignment="1" applyProtection="1">
      <alignment vertical="center"/>
    </xf>
    <xf numFmtId="0" fontId="46" fillId="0" borderId="0" xfId="3" applyFont="1" applyFill="1" applyBorder="1" applyAlignment="1" applyProtection="1">
      <alignment vertical="center"/>
    </xf>
    <xf numFmtId="0" fontId="18" fillId="0" borderId="0" xfId="3" applyFont="1" applyBorder="1" applyAlignment="1" applyProtection="1">
      <alignment vertical="center"/>
    </xf>
    <xf numFmtId="0" fontId="62" fillId="0" borderId="0" xfId="3" applyFont="1" applyFill="1" applyBorder="1" applyAlignment="1" applyProtection="1">
      <alignment vertical="center"/>
    </xf>
    <xf numFmtId="0" fontId="19" fillId="0" borderId="0" xfId="3" applyFont="1" applyFill="1" applyBorder="1" applyAlignment="1" applyProtection="1">
      <alignment vertical="center"/>
    </xf>
    <xf numFmtId="0" fontId="48" fillId="0" borderId="220" xfId="3" applyFont="1" applyFill="1" applyBorder="1" applyAlignment="1" applyProtection="1">
      <alignment vertical="center"/>
    </xf>
    <xf numFmtId="0" fontId="1" fillId="0" borderId="0" xfId="3" applyFont="1" applyAlignment="1" applyProtection="1">
      <alignment vertical="center"/>
    </xf>
    <xf numFmtId="0" fontId="72" fillId="0" borderId="0" xfId="3" applyFont="1" applyFill="1" applyBorder="1" applyAlignment="1" applyProtection="1"/>
    <xf numFmtId="0" fontId="2" fillId="0" borderId="52" xfId="4" applyNumberFormat="1" applyFont="1" applyFill="1" applyBorder="1" applyAlignment="1" applyProtection="1">
      <alignment horizontal="center" vertical="center" wrapText="1"/>
      <protection locked="0"/>
    </xf>
    <xf numFmtId="0" fontId="2" fillId="0" borderId="0" xfId="4" applyNumberFormat="1" applyFont="1" applyFill="1" applyBorder="1" applyAlignment="1" applyProtection="1">
      <alignment horizontal="center" vertical="center" wrapText="1"/>
      <protection locked="0"/>
    </xf>
    <xf numFmtId="0" fontId="2" fillId="0" borderId="153" xfId="4" applyNumberFormat="1" applyFont="1" applyFill="1" applyBorder="1" applyAlignment="1" applyProtection="1">
      <alignment horizontal="center" vertical="center" wrapText="1"/>
      <protection locked="0"/>
    </xf>
    <xf numFmtId="0" fontId="2" fillId="0" borderId="104" xfId="4" applyNumberFormat="1" applyFont="1" applyFill="1" applyBorder="1" applyAlignment="1" applyProtection="1">
      <alignment horizontal="center" vertical="center" wrapText="1"/>
      <protection locked="0"/>
    </xf>
    <xf numFmtId="0" fontId="2" fillId="0" borderId="82" xfId="4" applyNumberFormat="1" applyFont="1" applyFill="1" applyBorder="1" applyAlignment="1" applyProtection="1">
      <alignment horizontal="center" vertical="center" wrapText="1"/>
      <protection locked="0"/>
    </xf>
    <xf numFmtId="0" fontId="2" fillId="0" borderId="152" xfId="4" applyNumberFormat="1" applyFont="1" applyFill="1" applyBorder="1" applyAlignment="1" applyProtection="1">
      <alignment horizontal="center" vertical="center" wrapText="1"/>
      <protection locked="0"/>
    </xf>
    <xf numFmtId="0" fontId="2" fillId="0" borderId="122" xfId="3" applyFont="1" applyBorder="1" applyAlignment="1" applyProtection="1">
      <alignment vertical="top"/>
      <protection locked="0"/>
    </xf>
    <xf numFmtId="0" fontId="2" fillId="0" borderId="135" xfId="3" applyFont="1" applyBorder="1" applyAlignment="1" applyProtection="1">
      <alignment vertical="top"/>
      <protection locked="0"/>
    </xf>
    <xf numFmtId="0" fontId="2" fillId="0" borderId="0" xfId="3" applyFont="1" applyBorder="1" applyAlignment="1" applyProtection="1">
      <alignment vertical="top"/>
      <protection locked="0"/>
    </xf>
    <xf numFmtId="0" fontId="2" fillId="0" borderId="82" xfId="3" applyFont="1" applyBorder="1" applyAlignment="1" applyProtection="1">
      <alignment vertical="top"/>
      <protection locked="0"/>
    </xf>
    <xf numFmtId="0" fontId="4" fillId="0" borderId="0" xfId="3" applyBorder="1" applyAlignment="1">
      <alignment vertical="center"/>
    </xf>
    <xf numFmtId="0" fontId="76" fillId="0" borderId="0" xfId="1" applyFont="1" applyAlignment="1"/>
    <xf numFmtId="0" fontId="77" fillId="0" borderId="0" xfId="3" applyFont="1" applyFill="1" applyBorder="1" applyAlignment="1">
      <alignment vertical="center" wrapText="1"/>
    </xf>
    <xf numFmtId="0" fontId="22" fillId="0" borderId="0" xfId="3" applyFont="1" applyAlignment="1">
      <alignment vertical="center" wrapText="1"/>
    </xf>
    <xf numFmtId="0" fontId="5" fillId="0" borderId="0" xfId="4" applyNumberFormat="1" applyFont="1" applyFill="1" applyBorder="1" applyAlignment="1">
      <alignment vertical="center" wrapText="1"/>
    </xf>
    <xf numFmtId="0" fontId="4" fillId="7" borderId="195" xfId="3" applyFill="1" applyBorder="1" applyAlignment="1" applyProtection="1">
      <alignment vertical="center"/>
    </xf>
    <xf numFmtId="0" fontId="4" fillId="7" borderId="196" xfId="3" applyFill="1" applyBorder="1" applyAlignment="1" applyProtection="1">
      <alignment vertical="center"/>
    </xf>
    <xf numFmtId="0" fontId="4" fillId="7" borderId="197" xfId="3" applyFill="1" applyBorder="1" applyAlignment="1" applyProtection="1">
      <alignment vertical="center"/>
    </xf>
    <xf numFmtId="22" fontId="18" fillId="7" borderId="0" xfId="3" applyNumberFormat="1" applyFont="1" applyFill="1" applyAlignment="1" applyProtection="1">
      <alignment vertical="center"/>
    </xf>
    <xf numFmtId="0" fontId="48" fillId="7" borderId="0" xfId="3" applyFont="1" applyFill="1" applyAlignment="1" applyProtection="1">
      <alignment vertical="center"/>
    </xf>
    <xf numFmtId="0" fontId="4" fillId="7" borderId="0" xfId="3" applyFill="1" applyAlignment="1" applyProtection="1">
      <alignment vertical="center"/>
    </xf>
    <xf numFmtId="0" fontId="4" fillId="0" borderId="0" xfId="3" applyFill="1" applyAlignment="1" applyProtection="1">
      <alignment vertical="center"/>
    </xf>
    <xf numFmtId="0" fontId="19" fillId="7" borderId="223" xfId="3" applyFont="1" applyFill="1" applyBorder="1" applyAlignment="1" applyProtection="1">
      <alignment vertical="center"/>
    </xf>
    <xf numFmtId="0" fontId="61" fillId="7" borderId="223" xfId="3" applyFont="1" applyFill="1" applyBorder="1" applyAlignment="1" applyProtection="1">
      <alignment vertical="center"/>
    </xf>
    <xf numFmtId="0" fontId="48" fillId="7" borderId="223" xfId="3" applyFont="1" applyFill="1" applyBorder="1" applyAlignment="1" applyProtection="1">
      <alignment vertical="center"/>
    </xf>
    <xf numFmtId="0" fontId="48" fillId="7" borderId="224" xfId="3" applyFont="1" applyFill="1" applyBorder="1" applyAlignment="1" applyProtection="1">
      <alignment vertical="center"/>
    </xf>
    <xf numFmtId="0" fontId="48" fillId="7" borderId="225" xfId="3" applyFont="1" applyFill="1" applyBorder="1" applyAlignment="1" applyProtection="1">
      <alignment vertical="center"/>
    </xf>
    <xf numFmtId="0" fontId="19" fillId="7" borderId="226" xfId="3" applyFont="1" applyFill="1" applyBorder="1" applyAlignment="1" applyProtection="1">
      <alignment vertical="center"/>
    </xf>
    <xf numFmtId="0" fontId="48" fillId="7" borderId="226" xfId="3" applyFont="1" applyFill="1" applyBorder="1" applyAlignment="1" applyProtection="1">
      <alignment vertical="center"/>
    </xf>
    <xf numFmtId="0" fontId="48" fillId="7" borderId="227" xfId="3" applyFont="1" applyFill="1" applyBorder="1" applyAlignment="1" applyProtection="1">
      <alignment vertical="center"/>
    </xf>
    <xf numFmtId="0" fontId="48" fillId="7" borderId="228" xfId="3" applyFont="1" applyFill="1" applyBorder="1" applyAlignment="1" applyProtection="1">
      <alignment vertical="center"/>
    </xf>
    <xf numFmtId="0" fontId="48" fillId="7" borderId="229" xfId="3" applyFont="1" applyFill="1" applyBorder="1" applyAlignment="1" applyProtection="1">
      <alignment vertical="center"/>
    </xf>
    <xf numFmtId="0" fontId="55" fillId="0" borderId="0" xfId="3" applyFont="1" applyFill="1" applyBorder="1" applyAlignment="1" applyProtection="1">
      <alignment vertical="center"/>
    </xf>
    <xf numFmtId="179" fontId="48" fillId="0" borderId="0" xfId="6" applyNumberFormat="1" applyFont="1" applyFill="1" applyBorder="1" applyAlignment="1" applyProtection="1">
      <alignment horizontal="right" vertical="center"/>
    </xf>
    <xf numFmtId="0" fontId="63" fillId="0" borderId="0" xfId="3" applyFont="1" applyFill="1" applyBorder="1" applyAlignment="1" applyProtection="1">
      <alignment horizontal="left" vertical="center"/>
    </xf>
    <xf numFmtId="0" fontId="14" fillId="0" borderId="53" xfId="1" applyFont="1" applyBorder="1" applyAlignment="1">
      <alignment vertical="center" wrapText="1"/>
    </xf>
    <xf numFmtId="0" fontId="14" fillId="0" borderId="52" xfId="1" applyFont="1" applyBorder="1" applyAlignment="1">
      <alignment vertical="center"/>
    </xf>
    <xf numFmtId="0" fontId="14" fillId="0" borderId="104" xfId="1" applyFont="1" applyBorder="1" applyAlignment="1">
      <alignment vertical="center"/>
    </xf>
    <xf numFmtId="0" fontId="80" fillId="0" borderId="0" xfId="1" applyFont="1" applyBorder="1"/>
    <xf numFmtId="0" fontId="83" fillId="0" borderId="0" xfId="1" applyFont="1" applyBorder="1"/>
    <xf numFmtId="0" fontId="83" fillId="0" borderId="54" xfId="1" applyFont="1" applyBorder="1"/>
    <xf numFmtId="0" fontId="81" fillId="0" borderId="54" xfId="1" applyFont="1" applyBorder="1" applyAlignment="1">
      <alignment horizontal="distributed" vertical="distributed" textRotation="255"/>
    </xf>
    <xf numFmtId="0" fontId="83" fillId="0" borderId="44" xfId="1" applyFont="1" applyBorder="1"/>
    <xf numFmtId="0" fontId="84" fillId="0" borderId="43" xfId="1" applyFont="1" applyBorder="1"/>
    <xf numFmtId="0" fontId="84" fillId="0" borderId="21" xfId="1" applyFont="1" applyBorder="1"/>
    <xf numFmtId="0" fontId="82" fillId="0" borderId="21" xfId="1" applyFont="1" applyBorder="1"/>
    <xf numFmtId="0" fontId="85" fillId="0" borderId="0" xfId="1" applyFont="1" applyFill="1" applyBorder="1" applyAlignment="1">
      <alignment horizontal="center" vertical="center"/>
    </xf>
    <xf numFmtId="0" fontId="82" fillId="0" borderId="0" xfId="1" applyFont="1" applyBorder="1"/>
    <xf numFmtId="0" fontId="89" fillId="0" borderId="8" xfId="1" applyFont="1" applyBorder="1" applyAlignment="1">
      <alignment horizontal="center" vertical="center"/>
    </xf>
    <xf numFmtId="0" fontId="88" fillId="0" borderId="0" xfId="2" applyFont="1" applyBorder="1" applyAlignment="1"/>
    <xf numFmtId="0" fontId="90" fillId="0" borderId="0" xfId="1" applyFont="1" applyBorder="1" applyAlignment="1">
      <alignment vertical="center"/>
    </xf>
    <xf numFmtId="0" fontId="87" fillId="0" borderId="0" xfId="2" applyFont="1" applyBorder="1" applyAlignment="1">
      <alignment horizontal="center" vertical="center"/>
    </xf>
    <xf numFmtId="0" fontId="88" fillId="0" borderId="0" xfId="2" applyFont="1" applyBorder="1" applyAlignment="1">
      <alignment horizontal="center"/>
    </xf>
    <xf numFmtId="0" fontId="88" fillId="0" borderId="8" xfId="2" applyFont="1" applyBorder="1" applyAlignment="1"/>
    <xf numFmtId="0" fontId="88" fillId="0" borderId="22" xfId="2" applyFont="1" applyBorder="1" applyAlignment="1"/>
    <xf numFmtId="0" fontId="88" fillId="0" borderId="19" xfId="2" applyFont="1" applyBorder="1" applyAlignment="1"/>
    <xf numFmtId="0" fontId="88" fillId="0" borderId="52" xfId="2" applyFont="1" applyBorder="1" applyAlignment="1">
      <alignment vertical="center" wrapText="1"/>
    </xf>
    <xf numFmtId="0" fontId="84" fillId="0" borderId="52" xfId="1" applyFont="1" applyBorder="1" applyAlignment="1"/>
    <xf numFmtId="49" fontId="92" fillId="0" borderId="0" xfId="1" applyNumberFormat="1" applyFont="1" applyBorder="1" applyAlignment="1">
      <alignment horizontal="center" vertical="center"/>
    </xf>
    <xf numFmtId="0" fontId="82" fillId="0" borderId="0" xfId="1" applyFont="1" applyBorder="1" applyAlignment="1">
      <alignment horizontal="center" vertical="center"/>
    </xf>
    <xf numFmtId="0" fontId="79" fillId="0" borderId="54" xfId="1" applyFont="1" applyBorder="1"/>
    <xf numFmtId="0" fontId="79" fillId="0" borderId="44" xfId="1" applyFont="1" applyBorder="1"/>
    <xf numFmtId="0" fontId="100" fillId="0" borderId="81" xfId="1" applyFont="1" applyBorder="1"/>
    <xf numFmtId="0" fontId="96" fillId="0" borderId="81" xfId="1" applyFont="1" applyBorder="1"/>
    <xf numFmtId="0" fontId="100" fillId="0" borderId="0" xfId="1" applyFont="1" applyBorder="1"/>
    <xf numFmtId="0" fontId="96" fillId="0" borderId="81" xfId="1" applyFont="1" applyBorder="1" applyAlignment="1"/>
    <xf numFmtId="0" fontId="107" fillId="0" borderId="61" xfId="1" applyFont="1" applyBorder="1" applyAlignment="1">
      <alignment horizontal="center" vertical="center"/>
    </xf>
    <xf numFmtId="0" fontId="107" fillId="0" borderId="60" xfId="1" applyFont="1" applyBorder="1" applyAlignment="1">
      <alignment horizontal="center" vertical="center"/>
    </xf>
    <xf numFmtId="0" fontId="107" fillId="0" borderId="62" xfId="1" applyFont="1" applyBorder="1" applyAlignment="1">
      <alignment horizontal="center" vertical="center"/>
    </xf>
    <xf numFmtId="0" fontId="107" fillId="0" borderId="102" xfId="1" applyFont="1" applyFill="1" applyBorder="1" applyAlignment="1">
      <alignment horizontal="center" vertical="center"/>
    </xf>
    <xf numFmtId="0" fontId="96" fillId="0" borderId="0" xfId="1" applyFont="1" applyBorder="1"/>
    <xf numFmtId="0" fontId="105" fillId="0" borderId="81" xfId="1" applyFont="1" applyBorder="1" applyAlignment="1"/>
    <xf numFmtId="0" fontId="104" fillId="0" borderId="0" xfId="1" applyFont="1" applyBorder="1"/>
    <xf numFmtId="0" fontId="104" fillId="0" borderId="52" xfId="1" applyFont="1" applyBorder="1"/>
    <xf numFmtId="0" fontId="105" fillId="0" borderId="46" xfId="1" applyFont="1" applyBorder="1" applyAlignment="1">
      <alignment horizontal="center" vertical="distributed" textRotation="255"/>
    </xf>
    <xf numFmtId="0" fontId="99" fillId="0" borderId="0" xfId="1" applyFont="1" applyBorder="1" applyAlignment="1"/>
    <xf numFmtId="0" fontId="104" fillId="0" borderId="0" xfId="1" applyFont="1" applyBorder="1" applyAlignment="1"/>
    <xf numFmtId="0" fontId="105" fillId="0" borderId="0" xfId="1" applyFont="1" applyBorder="1"/>
    <xf numFmtId="0" fontId="97" fillId="0" borderId="54" xfId="1" applyFont="1" applyBorder="1" applyAlignment="1">
      <alignment horizontal="center" vertical="distributed" textRotation="255"/>
    </xf>
    <xf numFmtId="0" fontId="79" fillId="0" borderId="44" xfId="1" applyFont="1" applyBorder="1" applyAlignment="1">
      <alignment horizontal="center" vertical="distributed" textRotation="255"/>
    </xf>
    <xf numFmtId="0" fontId="105" fillId="0" borderId="0" xfId="1" applyFont="1" applyBorder="1" applyAlignment="1">
      <alignment vertical="top"/>
    </xf>
    <xf numFmtId="0" fontId="79" fillId="0" borderId="0" xfId="1" applyFont="1" applyBorder="1"/>
    <xf numFmtId="0" fontId="96" fillId="0" borderId="0" xfId="1" applyFont="1" applyBorder="1" applyAlignment="1">
      <alignment horizontal="center"/>
    </xf>
    <xf numFmtId="0" fontId="97" fillId="0" borderId="0" xfId="1" applyFont="1" applyBorder="1" applyAlignment="1">
      <alignment horizontal="center"/>
    </xf>
    <xf numFmtId="0" fontId="99" fillId="0" borderId="82" xfId="1" applyFont="1" applyBorder="1" applyAlignment="1">
      <alignment horizontal="center" vertical="distributed"/>
    </xf>
    <xf numFmtId="0" fontId="96" fillId="0" borderId="54" xfId="1" applyFont="1" applyBorder="1" applyAlignment="1">
      <alignment horizontal="center" vertical="distributed" textRotation="255"/>
    </xf>
    <xf numFmtId="0" fontId="104" fillId="0" borderId="44" xfId="1" applyFont="1" applyBorder="1" applyAlignment="1">
      <alignment horizontal="center" vertical="distributed"/>
    </xf>
    <xf numFmtId="0" fontId="104" fillId="0" borderId="0" xfId="1" applyFont="1" applyBorder="1" applyAlignment="1">
      <alignment horizontal="center" vertical="distributed"/>
    </xf>
    <xf numFmtId="0" fontId="99" fillId="0" borderId="0" xfId="1" applyFont="1" applyBorder="1"/>
    <xf numFmtId="0" fontId="99" fillId="0" borderId="81" xfId="1" applyFont="1" applyBorder="1"/>
    <xf numFmtId="0" fontId="99" fillId="0" borderId="43" xfId="1" applyFont="1" applyBorder="1"/>
    <xf numFmtId="0" fontId="99" fillId="0" borderId="21" xfId="1" applyFont="1" applyBorder="1"/>
    <xf numFmtId="0" fontId="112" fillId="0" borderId="53" xfId="1" applyFont="1" applyBorder="1" applyAlignment="1">
      <alignment horizontal="left" vertical="top"/>
    </xf>
    <xf numFmtId="0" fontId="112" fillId="0" borderId="52" xfId="1" applyFont="1" applyBorder="1" applyAlignment="1">
      <alignment horizontal="left" vertical="top"/>
    </xf>
    <xf numFmtId="0" fontId="99" fillId="0" borderId="43" xfId="1" applyFont="1" applyBorder="1" applyAlignment="1">
      <alignment vertical="center"/>
    </xf>
    <xf numFmtId="0" fontId="99" fillId="0" borderId="21" xfId="1" applyFont="1" applyBorder="1" applyAlignment="1">
      <alignment vertical="center"/>
    </xf>
    <xf numFmtId="0" fontId="112" fillId="0" borderId="81" xfId="1" applyFont="1" applyBorder="1" applyAlignment="1">
      <alignment horizontal="left" vertical="center"/>
    </xf>
    <xf numFmtId="0" fontId="113" fillId="0" borderId="0" xfId="1" applyFont="1" applyBorder="1" applyAlignment="1">
      <alignment horizontal="distributed" vertical="center" justifyLastLine="1"/>
    </xf>
    <xf numFmtId="0" fontId="113" fillId="0" borderId="0" xfId="1" applyFont="1" applyBorder="1" applyAlignment="1">
      <alignment horizontal="right" vertical="center"/>
    </xf>
    <xf numFmtId="0" fontId="112" fillId="0" borderId="82" xfId="1" applyFont="1" applyBorder="1" applyAlignment="1">
      <alignment horizontal="right" vertical="center"/>
    </xf>
    <xf numFmtId="0" fontId="118" fillId="0" borderId="0" xfId="2" applyFont="1" applyBorder="1" applyAlignment="1">
      <alignment vertical="center"/>
    </xf>
    <xf numFmtId="0" fontId="118" fillId="0" borderId="0" xfId="1" applyFont="1" applyBorder="1" applyAlignment="1">
      <alignment horizontal="center" vertical="center"/>
    </xf>
    <xf numFmtId="0" fontId="118" fillId="0" borderId="16" xfId="2" applyFont="1" applyBorder="1" applyAlignment="1">
      <alignment vertical="center"/>
    </xf>
    <xf numFmtId="0" fontId="118" fillId="0" borderId="0" xfId="2" applyFont="1" applyBorder="1" applyAlignment="1">
      <alignment horizontal="left" vertical="center" wrapText="1"/>
    </xf>
    <xf numFmtId="0" fontId="118" fillId="0" borderId="16" xfId="2" applyFont="1" applyBorder="1" applyAlignment="1">
      <alignment horizontal="left" vertical="center" wrapText="1"/>
    </xf>
    <xf numFmtId="0" fontId="110" fillId="0" borderId="0" xfId="2" applyFont="1" applyAlignment="1">
      <alignment vertical="center"/>
    </xf>
    <xf numFmtId="0" fontId="110" fillId="0" borderId="16" xfId="2" applyFont="1" applyBorder="1" applyAlignment="1">
      <alignment vertical="center"/>
    </xf>
    <xf numFmtId="0" fontId="118" fillId="0" borderId="0" xfId="1" applyFont="1" applyBorder="1" applyAlignment="1">
      <alignment horizontal="left" vertical="top"/>
    </xf>
    <xf numFmtId="0" fontId="118" fillId="0" borderId="16" xfId="1" applyFont="1" applyBorder="1" applyAlignment="1">
      <alignment horizontal="left" vertical="top"/>
    </xf>
    <xf numFmtId="0" fontId="118" fillId="0" borderId="0" xfId="2" applyFont="1" applyBorder="1" applyAlignment="1">
      <alignment horizontal="left" vertical="top" wrapText="1"/>
    </xf>
    <xf numFmtId="0" fontId="118" fillId="0" borderId="16" xfId="2" applyFont="1" applyBorder="1" applyAlignment="1">
      <alignment horizontal="left" vertical="top" wrapText="1"/>
    </xf>
    <xf numFmtId="0" fontId="118" fillId="0" borderId="0" xfId="1" applyFont="1" applyBorder="1" applyAlignment="1">
      <alignment horizontal="distributed" vertical="center" wrapText="1"/>
    </xf>
    <xf numFmtId="0" fontId="118" fillId="0" borderId="16" xfId="1" applyFont="1" applyBorder="1" applyAlignment="1">
      <alignment horizontal="distributed" vertical="center" wrapText="1"/>
    </xf>
    <xf numFmtId="0" fontId="110" fillId="0" borderId="0" xfId="2" applyFont="1" applyAlignment="1"/>
    <xf numFmtId="0" fontId="91" fillId="0" borderId="0" xfId="2" applyFont="1" applyBorder="1" applyAlignment="1">
      <alignment horizontal="left" vertical="top" wrapText="1"/>
    </xf>
    <xf numFmtId="0" fontId="119" fillId="0" borderId="9" xfId="1" applyFont="1" applyBorder="1" applyAlignment="1"/>
    <xf numFmtId="0" fontId="119" fillId="0" borderId="8" xfId="1" applyFont="1" applyBorder="1" applyAlignment="1"/>
    <xf numFmtId="0" fontId="119" fillId="0" borderId="7" xfId="1" applyFont="1" applyBorder="1" applyAlignment="1"/>
    <xf numFmtId="0" fontId="119" fillId="0" borderId="23" xfId="1" applyFont="1" applyBorder="1" applyAlignment="1">
      <alignment horizontal="center" vertical="center"/>
    </xf>
    <xf numFmtId="0" fontId="120" fillId="0" borderId="19" xfId="2" applyFont="1" applyBorder="1" applyAlignment="1"/>
    <xf numFmtId="0" fontId="120" fillId="0" borderId="23" xfId="2" applyFont="1" applyBorder="1" applyAlignment="1"/>
    <xf numFmtId="0" fontId="120" fillId="0" borderId="19" xfId="2" applyFont="1" applyBorder="1" applyAlignment="1">
      <alignment horizontal="center"/>
    </xf>
    <xf numFmtId="0" fontId="120" fillId="0" borderId="22" xfId="2" applyFont="1" applyBorder="1" applyAlignment="1"/>
    <xf numFmtId="0" fontId="120" fillId="0" borderId="20" xfId="2" applyFont="1" applyBorder="1" applyAlignment="1"/>
    <xf numFmtId="0" fontId="120" fillId="0" borderId="18" xfId="2" applyFont="1" applyBorder="1" applyAlignment="1"/>
    <xf numFmtId="0" fontId="119" fillId="0" borderId="0" xfId="1" applyFont="1" applyBorder="1"/>
    <xf numFmtId="0" fontId="119" fillId="0" borderId="0" xfId="1" applyFont="1" applyBorder="1" applyAlignment="1"/>
    <xf numFmtId="0" fontId="119" fillId="0" borderId="0" xfId="1" applyFont="1" applyBorder="1" applyAlignment="1">
      <alignment horizontal="center" vertical="center"/>
    </xf>
    <xf numFmtId="0" fontId="122" fillId="0" borderId="0" xfId="1" applyFont="1" applyBorder="1" applyAlignment="1">
      <alignment horizontal="left" vertical="center"/>
    </xf>
    <xf numFmtId="0" fontId="119" fillId="0" borderId="75" xfId="1" applyFont="1" applyBorder="1" applyAlignment="1">
      <alignment horizontal="center" vertical="center"/>
    </xf>
    <xf numFmtId="0" fontId="120" fillId="0" borderId="122" xfId="2" applyFont="1" applyBorder="1" applyAlignment="1"/>
    <xf numFmtId="0" fontId="91" fillId="0" borderId="122" xfId="2" applyFont="1" applyBorder="1" applyAlignment="1">
      <alignment horizontal="distributed"/>
    </xf>
    <xf numFmtId="0" fontId="124" fillId="0" borderId="122" xfId="2" applyFont="1" applyBorder="1" applyAlignment="1">
      <alignment vertical="center"/>
    </xf>
    <xf numFmtId="0" fontId="124" fillId="0" borderId="121" xfId="2" applyFont="1" applyBorder="1" applyAlignment="1">
      <alignment vertical="center"/>
    </xf>
    <xf numFmtId="0" fontId="120" fillId="0" borderId="109" xfId="2" applyFont="1" applyBorder="1" applyAlignment="1"/>
    <xf numFmtId="0" fontId="120" fillId="0" borderId="21" xfId="2" applyFont="1" applyBorder="1" applyAlignment="1"/>
    <xf numFmtId="0" fontId="91" fillId="0" borderId="21" xfId="2" applyFont="1" applyBorder="1" applyAlignment="1">
      <alignment horizontal="distributed" vertical="top"/>
    </xf>
    <xf numFmtId="0" fontId="124" fillId="0" borderId="21" xfId="2" applyFont="1" applyBorder="1" applyAlignment="1">
      <alignment vertical="center"/>
    </xf>
    <xf numFmtId="0" fontId="124" fillId="0" borderId="101" xfId="2" applyFont="1" applyBorder="1" applyAlignment="1">
      <alignment vertical="center"/>
    </xf>
    <xf numFmtId="0" fontId="118" fillId="0" borderId="28" xfId="2" applyFont="1" applyBorder="1" applyAlignment="1">
      <alignment vertical="center"/>
    </xf>
    <xf numFmtId="0" fontId="125" fillId="0" borderId="119" xfId="1" applyFont="1" applyBorder="1" applyAlignment="1">
      <alignment horizontal="right" vertical="top"/>
    </xf>
    <xf numFmtId="0" fontId="125" fillId="0" borderId="117" xfId="1" applyFont="1" applyBorder="1" applyAlignment="1">
      <alignment horizontal="right" vertical="top"/>
    </xf>
    <xf numFmtId="0" fontId="125" fillId="0" borderId="116" xfId="1" applyFont="1" applyBorder="1" applyAlignment="1">
      <alignment horizontal="right" vertical="top"/>
    </xf>
    <xf numFmtId="0" fontId="125" fillId="0" borderId="118" xfId="1" applyFont="1" applyBorder="1" applyAlignment="1">
      <alignment horizontal="right" vertical="top"/>
    </xf>
    <xf numFmtId="0" fontId="125" fillId="0" borderId="115" xfId="1" applyFont="1" applyBorder="1" applyAlignment="1">
      <alignment horizontal="right" vertical="top"/>
    </xf>
    <xf numFmtId="0" fontId="91" fillId="0" borderId="105" xfId="1" applyFont="1" applyBorder="1" applyAlignment="1">
      <alignment horizontal="center"/>
    </xf>
    <xf numFmtId="0" fontId="91" fillId="0" borderId="90" xfId="1" applyFont="1" applyBorder="1" applyAlignment="1">
      <alignment horizontal="center"/>
    </xf>
    <xf numFmtId="0" fontId="91" fillId="0" borderId="109" xfId="1" applyFont="1" applyBorder="1" applyAlignment="1">
      <alignment horizontal="center" vertical="top"/>
    </xf>
    <xf numFmtId="0" fontId="91" fillId="0" borderId="101" xfId="1" applyFont="1" applyBorder="1" applyAlignment="1">
      <alignment horizontal="center" vertical="top"/>
    </xf>
    <xf numFmtId="0" fontId="104" fillId="0" borderId="0" xfId="1" applyFont="1" applyBorder="1" applyAlignment="1">
      <alignment horizontal="center"/>
    </xf>
    <xf numFmtId="0" fontId="128" fillId="0" borderId="0" xfId="1" applyFont="1" applyBorder="1" applyAlignment="1">
      <alignment vertical="center"/>
    </xf>
    <xf numFmtId="0" fontId="128" fillId="0" borderId="0" xfId="1" applyFont="1" applyAlignment="1">
      <alignment vertical="center"/>
    </xf>
    <xf numFmtId="0" fontId="56" fillId="0" borderId="0" xfId="3" applyFont="1" applyFill="1" applyBorder="1" applyAlignment="1" applyProtection="1">
      <alignment vertical="center"/>
    </xf>
    <xf numFmtId="0" fontId="56" fillId="0" borderId="0" xfId="3" applyFont="1" applyFill="1" applyBorder="1" applyAlignment="1" applyProtection="1">
      <alignment vertical="center" shrinkToFit="1"/>
    </xf>
    <xf numFmtId="0" fontId="56" fillId="0" borderId="194" xfId="3" applyFont="1" applyFill="1" applyBorder="1" applyAlignment="1" applyProtection="1">
      <alignment vertical="center" shrinkToFit="1"/>
    </xf>
    <xf numFmtId="0" fontId="55" fillId="0" borderId="0" xfId="3" applyFont="1" applyFill="1" applyBorder="1" applyAlignment="1" applyProtection="1">
      <alignment vertical="center" shrinkToFit="1"/>
    </xf>
    <xf numFmtId="0" fontId="55" fillId="0" borderId="194" xfId="3" applyFont="1" applyFill="1" applyBorder="1" applyAlignment="1" applyProtection="1">
      <alignment vertical="center" shrinkToFit="1"/>
    </xf>
    <xf numFmtId="0" fontId="128" fillId="6" borderId="0" xfId="1" applyFont="1" applyFill="1" applyBorder="1" applyAlignment="1">
      <alignment vertical="center"/>
    </xf>
    <xf numFmtId="0" fontId="128" fillId="6" borderId="0" xfId="1" applyFont="1" applyFill="1" applyAlignment="1"/>
    <xf numFmtId="0" fontId="128" fillId="0" borderId="0" xfId="1" applyFont="1" applyAlignment="1"/>
    <xf numFmtId="0" fontId="129" fillId="0" borderId="0" xfId="1" applyFont="1" applyAlignment="1"/>
    <xf numFmtId="0" fontId="130" fillId="7" borderId="222" xfId="3" applyFont="1" applyFill="1" applyBorder="1" applyAlignment="1" applyProtection="1">
      <alignment vertical="center"/>
    </xf>
    <xf numFmtId="0" fontId="19" fillId="7" borderId="225" xfId="3" applyFont="1" applyFill="1" applyBorder="1" applyAlignment="1" applyProtection="1">
      <alignment vertical="center"/>
    </xf>
    <xf numFmtId="0" fontId="48" fillId="0" borderId="0" xfId="3" applyFont="1" applyBorder="1" applyAlignment="1" applyProtection="1">
      <alignment vertical="center"/>
    </xf>
    <xf numFmtId="0" fontId="57" fillId="0" borderId="0" xfId="3" applyFont="1" applyAlignment="1" applyProtection="1">
      <alignment vertical="center"/>
    </xf>
    <xf numFmtId="0" fontId="45" fillId="0" borderId="0" xfId="3" applyFont="1" applyFill="1" applyBorder="1" applyAlignment="1" applyProtection="1">
      <alignment horizontal="left" vertical="center" shrinkToFit="1"/>
    </xf>
    <xf numFmtId="0" fontId="6" fillId="0" borderId="0" xfId="1" applyFont="1" applyFill="1" applyBorder="1" applyAlignment="1">
      <alignment horizontal="left" vertical="center" wrapText="1"/>
    </xf>
    <xf numFmtId="0" fontId="21" fillId="7" borderId="226" xfId="3" applyFont="1" applyFill="1" applyBorder="1" applyAlignment="1" applyProtection="1">
      <alignment vertical="center" wrapText="1"/>
    </xf>
    <xf numFmtId="0" fontId="6" fillId="0" borderId="17" xfId="1" applyFont="1" applyFill="1" applyBorder="1" applyAlignment="1">
      <alignment vertical="center" wrapText="1"/>
    </xf>
    <xf numFmtId="0" fontId="6" fillId="0" borderId="0" xfId="1" applyFont="1" applyFill="1" applyBorder="1" applyAlignment="1">
      <alignment vertical="center" wrapText="1"/>
    </xf>
    <xf numFmtId="0" fontId="6" fillId="0" borderId="9" xfId="1" applyFont="1" applyFill="1" applyBorder="1" applyAlignment="1">
      <alignment vertical="center" wrapText="1"/>
    </xf>
    <xf numFmtId="0" fontId="6" fillId="0" borderId="8" xfId="1" applyFont="1" applyFill="1" applyBorder="1" applyAlignment="1">
      <alignment vertical="center" wrapText="1"/>
    </xf>
    <xf numFmtId="0" fontId="6" fillId="0" borderId="17" xfId="1" applyFont="1" applyFill="1" applyBorder="1" applyAlignment="1">
      <alignment vertical="top" wrapText="1"/>
    </xf>
    <xf numFmtId="0" fontId="6" fillId="0" borderId="0" xfId="1" applyFont="1" applyFill="1" applyBorder="1" applyAlignment="1">
      <alignment vertical="top" wrapText="1"/>
    </xf>
    <xf numFmtId="0" fontId="56" fillId="0" borderId="0" xfId="3" applyFont="1" applyFill="1" applyBorder="1" applyAlignment="1" applyProtection="1">
      <alignment vertical="center"/>
    </xf>
    <xf numFmtId="0" fontId="66" fillId="0" borderId="0" xfId="3" applyFont="1" applyAlignment="1" applyProtection="1">
      <alignment vertical="center"/>
    </xf>
    <xf numFmtId="0" fontId="56" fillId="0" borderId="0" xfId="3" applyFont="1" applyAlignment="1" applyProtection="1">
      <alignment vertical="center"/>
    </xf>
    <xf numFmtId="0" fontId="133" fillId="0" borderId="0" xfId="3" applyFont="1" applyAlignment="1" applyProtection="1">
      <alignment vertical="center"/>
    </xf>
    <xf numFmtId="0" fontId="56" fillId="0" borderId="0" xfId="3" applyFont="1" applyFill="1" applyBorder="1" applyAlignment="1" applyProtection="1">
      <alignment vertical="center"/>
    </xf>
    <xf numFmtId="0" fontId="4" fillId="0" borderId="0" xfId="3" applyFill="1" applyBorder="1" applyAlignment="1" applyProtection="1">
      <alignment horizontal="right" vertical="center"/>
    </xf>
    <xf numFmtId="0" fontId="113" fillId="0" borderId="29" xfId="1" applyFont="1" applyBorder="1" applyAlignment="1">
      <alignment horizontal="right" vertical="center"/>
    </xf>
    <xf numFmtId="0" fontId="120" fillId="0" borderId="17" xfId="2" applyFont="1" applyBorder="1" applyAlignment="1"/>
    <xf numFmtId="0" fontId="120" fillId="0" borderId="17" xfId="2" applyFont="1" applyBorder="1" applyAlignment="1">
      <alignment wrapText="1"/>
    </xf>
    <xf numFmtId="0" fontId="5" fillId="0" borderId="17" xfId="2" applyFont="1" applyBorder="1" applyAlignment="1">
      <alignment wrapText="1"/>
    </xf>
    <xf numFmtId="0" fontId="5" fillId="0" borderId="17" xfId="2" applyFont="1" applyBorder="1" applyAlignment="1"/>
    <xf numFmtId="0" fontId="88" fillId="0" borderId="17" xfId="2" applyFont="1" applyBorder="1" applyAlignment="1"/>
    <xf numFmtId="0" fontId="121" fillId="0" borderId="0" xfId="2" applyFont="1" applyAlignment="1">
      <alignment vertical="top"/>
    </xf>
    <xf numFmtId="0" fontId="88" fillId="0" borderId="0" xfId="2" applyFont="1" applyAlignment="1">
      <alignment vertical="top" wrapText="1"/>
    </xf>
    <xf numFmtId="0" fontId="5" fillId="0" borderId="9" xfId="2" applyFont="1" applyBorder="1" applyAlignment="1"/>
    <xf numFmtId="0" fontId="135" fillId="0" borderId="8" xfId="9" applyFont="1" applyBorder="1" applyAlignment="1">
      <alignment vertical="top"/>
    </xf>
    <xf numFmtId="0" fontId="120" fillId="0" borderId="17" xfId="2" applyFont="1" applyBorder="1" applyAlignment="1">
      <alignment vertical="top"/>
    </xf>
    <xf numFmtId="0" fontId="1" fillId="0" borderId="0" xfId="1" applyBorder="1"/>
    <xf numFmtId="0" fontId="136" fillId="0" borderId="0" xfId="1" applyFont="1" applyBorder="1"/>
    <xf numFmtId="0" fontId="1" fillId="0" borderId="0" xfId="1" applyFont="1"/>
    <xf numFmtId="0" fontId="1" fillId="0" borderId="0" xfId="1" applyFont="1" applyBorder="1"/>
    <xf numFmtId="0" fontId="22" fillId="0" borderId="0" xfId="3" applyFont="1" applyAlignment="1" applyProtection="1">
      <alignment vertical="center"/>
    </xf>
    <xf numFmtId="0" fontId="60" fillId="0" borderId="0" xfId="3" applyFont="1" applyFill="1" applyBorder="1" applyAlignment="1" applyProtection="1">
      <alignment vertical="center"/>
      <protection locked="0"/>
    </xf>
    <xf numFmtId="0" fontId="54" fillId="9" borderId="0" xfId="3" applyFont="1" applyFill="1" applyAlignment="1" applyProtection="1">
      <alignment vertical="center" wrapText="1"/>
    </xf>
    <xf numFmtId="0" fontId="57" fillId="0" borderId="26" xfId="3" applyFont="1" applyFill="1" applyBorder="1" applyAlignment="1" applyProtection="1">
      <alignment vertical="center" wrapText="1"/>
    </xf>
    <xf numFmtId="0" fontId="57" fillId="0" borderId="201" xfId="3" applyFont="1" applyFill="1" applyBorder="1" applyAlignment="1" applyProtection="1">
      <alignment vertical="center" wrapText="1"/>
    </xf>
    <xf numFmtId="177" fontId="57" fillId="8" borderId="202" xfId="6" applyNumberFormat="1" applyFont="1" applyFill="1" applyBorder="1" applyAlignment="1" applyProtection="1">
      <alignment horizontal="right" vertical="center" shrinkToFit="1"/>
      <protection locked="0"/>
    </xf>
    <xf numFmtId="177" fontId="57" fillId="8" borderId="203" xfId="6" applyNumberFormat="1" applyFont="1" applyFill="1" applyBorder="1" applyAlignment="1" applyProtection="1">
      <alignment horizontal="right" vertical="center" shrinkToFit="1"/>
      <protection locked="0"/>
    </xf>
    <xf numFmtId="177" fontId="57" fillId="8" borderId="204" xfId="6" applyNumberFormat="1" applyFont="1" applyFill="1" applyBorder="1" applyAlignment="1" applyProtection="1">
      <alignment horizontal="right" vertical="center" shrinkToFit="1"/>
      <protection locked="0"/>
    </xf>
    <xf numFmtId="177" fontId="57" fillId="8" borderId="205" xfId="6" applyNumberFormat="1" applyFont="1" applyFill="1" applyBorder="1" applyAlignment="1" applyProtection="1">
      <alignment horizontal="right" vertical="center" shrinkToFit="1"/>
      <protection locked="0"/>
    </xf>
    <xf numFmtId="58" fontId="57" fillId="0" borderId="169" xfId="3" applyNumberFormat="1" applyFont="1" applyFill="1" applyBorder="1" applyAlignment="1" applyProtection="1">
      <alignment horizontal="center" vertical="center"/>
    </xf>
    <xf numFmtId="58" fontId="57" fillId="0" borderId="26" xfId="3" applyNumberFormat="1" applyFont="1" applyFill="1" applyBorder="1" applyAlignment="1" applyProtection="1">
      <alignment horizontal="center" vertical="center"/>
    </xf>
    <xf numFmtId="58" fontId="57" fillId="0" borderId="201" xfId="3" applyNumberFormat="1" applyFont="1" applyFill="1" applyBorder="1" applyAlignment="1" applyProtection="1">
      <alignment horizontal="center" vertical="center"/>
    </xf>
    <xf numFmtId="49" fontId="57" fillId="8" borderId="210" xfId="3" applyNumberFormat="1" applyFont="1" applyFill="1" applyBorder="1" applyAlignment="1" applyProtection="1">
      <alignment horizontal="center" vertical="center"/>
      <protection locked="0"/>
    </xf>
    <xf numFmtId="0" fontId="45" fillId="0" borderId="0" xfId="3" applyFont="1" applyFill="1" applyBorder="1" applyAlignment="1" applyProtection="1">
      <alignment horizontal="left" vertical="center"/>
    </xf>
    <xf numFmtId="49" fontId="57" fillId="8" borderId="206" xfId="3" applyNumberFormat="1" applyFont="1" applyFill="1" applyBorder="1" applyAlignment="1" applyProtection="1">
      <alignment horizontal="left" vertical="center" indent="1" shrinkToFit="1"/>
      <protection locked="0"/>
    </xf>
    <xf numFmtId="49" fontId="57" fillId="8" borderId="207" xfId="3" applyNumberFormat="1" applyFont="1" applyFill="1" applyBorder="1" applyAlignment="1" applyProtection="1">
      <alignment horizontal="left" vertical="center" indent="1" shrinkToFit="1"/>
      <protection locked="0"/>
    </xf>
    <xf numFmtId="49" fontId="57" fillId="8" borderId="208" xfId="3" applyNumberFormat="1" applyFont="1" applyFill="1" applyBorder="1" applyAlignment="1" applyProtection="1">
      <alignment horizontal="left" vertical="center" indent="1" shrinkToFit="1"/>
      <protection locked="0"/>
    </xf>
    <xf numFmtId="0" fontId="55" fillId="0" borderId="0" xfId="3" applyFont="1" applyFill="1" applyBorder="1" applyAlignment="1" applyProtection="1">
      <alignment vertical="center" shrinkToFit="1"/>
    </xf>
    <xf numFmtId="0" fontId="55" fillId="0" borderId="194" xfId="3" applyFont="1" applyFill="1" applyBorder="1" applyAlignment="1" applyProtection="1">
      <alignment vertical="center" shrinkToFit="1"/>
    </xf>
    <xf numFmtId="0" fontId="56" fillId="0" borderId="0" xfId="3" applyFont="1" applyFill="1" applyBorder="1" applyAlignment="1" applyProtection="1">
      <alignment vertical="center" shrinkToFit="1"/>
    </xf>
    <xf numFmtId="0" fontId="56" fillId="0" borderId="194" xfId="3" applyFont="1" applyFill="1" applyBorder="1" applyAlignment="1" applyProtection="1">
      <alignment vertical="center" shrinkToFit="1"/>
    </xf>
    <xf numFmtId="0" fontId="56" fillId="0" borderId="0" xfId="3" applyFont="1" applyFill="1" applyBorder="1" applyAlignment="1" applyProtection="1">
      <alignment vertical="center" wrapText="1"/>
    </xf>
    <xf numFmtId="0" fontId="56" fillId="0" borderId="0" xfId="3" applyFont="1" applyFill="1" applyBorder="1" applyAlignment="1" applyProtection="1">
      <alignment vertical="center"/>
    </xf>
    <xf numFmtId="0" fontId="56" fillId="0" borderId="194" xfId="3" applyFont="1" applyFill="1" applyBorder="1" applyAlignment="1" applyProtection="1">
      <alignment vertical="center"/>
    </xf>
    <xf numFmtId="49" fontId="57" fillId="8" borderId="202" xfId="3" applyNumberFormat="1" applyFont="1" applyFill="1" applyBorder="1" applyAlignment="1" applyProtection="1">
      <alignment horizontal="left" vertical="center" indent="1"/>
      <protection locked="0"/>
    </xf>
    <xf numFmtId="49" fontId="57" fillId="8" borderId="203" xfId="3" applyNumberFormat="1" applyFont="1" applyFill="1" applyBorder="1" applyAlignment="1" applyProtection="1">
      <alignment horizontal="left" vertical="center" indent="1"/>
      <protection locked="0"/>
    </xf>
    <xf numFmtId="49" fontId="57" fillId="8" borderId="204" xfId="3" applyNumberFormat="1" applyFont="1" applyFill="1" applyBorder="1" applyAlignment="1" applyProtection="1">
      <alignment horizontal="left" vertical="center" indent="1"/>
      <protection locked="0"/>
    </xf>
    <xf numFmtId="49" fontId="57" fillId="8" borderId="205" xfId="3" applyNumberFormat="1" applyFont="1" applyFill="1" applyBorder="1" applyAlignment="1" applyProtection="1">
      <alignment horizontal="left" vertical="center" indent="1"/>
      <protection locked="0"/>
    </xf>
    <xf numFmtId="0" fontId="4" fillId="0" borderId="0" xfId="3" applyFill="1" applyBorder="1" applyAlignment="1" applyProtection="1">
      <alignment horizontal="center" vertical="center"/>
    </xf>
    <xf numFmtId="178" fontId="57" fillId="0" borderId="127" xfId="6" applyNumberFormat="1" applyFont="1" applyFill="1" applyBorder="1" applyAlignment="1" applyProtection="1">
      <alignment horizontal="right" vertical="center" shrinkToFit="1"/>
    </xf>
    <xf numFmtId="178" fontId="57" fillId="0" borderId="35" xfId="6" applyNumberFormat="1" applyFont="1" applyFill="1" applyBorder="1" applyAlignment="1" applyProtection="1">
      <alignment horizontal="right" vertical="center" shrinkToFit="1"/>
    </xf>
    <xf numFmtId="178" fontId="57" fillId="0" borderId="120" xfId="6" applyNumberFormat="1" applyFont="1" applyFill="1" applyBorder="1" applyAlignment="1" applyProtection="1">
      <alignment horizontal="right" vertical="center" shrinkToFit="1"/>
    </xf>
    <xf numFmtId="0" fontId="54" fillId="0" borderId="0" xfId="3" applyFont="1" applyFill="1" applyBorder="1" applyAlignment="1" applyProtection="1">
      <alignment horizontal="left" vertical="center" shrinkToFit="1"/>
    </xf>
    <xf numFmtId="0" fontId="48" fillId="0" borderId="0" xfId="3" applyFont="1" applyFill="1" applyBorder="1" applyAlignment="1" applyProtection="1">
      <alignment horizontal="left" vertical="center"/>
    </xf>
    <xf numFmtId="0" fontId="63" fillId="0" borderId="0" xfId="3" applyFont="1" applyFill="1" applyBorder="1" applyAlignment="1" applyProtection="1">
      <alignment horizontal="left" vertical="center"/>
    </xf>
    <xf numFmtId="0" fontId="57" fillId="0" borderId="26" xfId="3" applyFont="1" applyFill="1" applyBorder="1" applyAlignment="1" applyProtection="1">
      <alignment horizontal="left" vertical="center" wrapText="1"/>
    </xf>
    <xf numFmtId="0" fontId="57" fillId="0" borderId="201" xfId="3" applyFont="1" applyFill="1" applyBorder="1" applyAlignment="1" applyProtection="1">
      <alignment horizontal="left" vertical="center" wrapText="1"/>
    </xf>
    <xf numFmtId="0" fontId="36" fillId="7" borderId="0" xfId="3" applyFont="1" applyFill="1" applyBorder="1" applyAlignment="1" applyProtection="1">
      <alignment horizontal="left" vertical="center" wrapText="1"/>
    </xf>
    <xf numFmtId="0" fontId="36" fillId="7" borderId="0" xfId="3" applyFont="1" applyFill="1" applyBorder="1" applyAlignment="1" applyProtection="1">
      <alignment horizontal="left" vertical="center"/>
    </xf>
    <xf numFmtId="0" fontId="45" fillId="0" borderId="0" xfId="3" applyFont="1" applyFill="1" applyBorder="1" applyAlignment="1" applyProtection="1">
      <alignment horizontal="left" vertical="center" shrinkToFit="1"/>
    </xf>
    <xf numFmtId="0" fontId="57" fillId="0" borderId="150" xfId="3" applyFont="1" applyFill="1" applyBorder="1" applyAlignment="1" applyProtection="1">
      <alignment vertical="center" wrapText="1"/>
    </xf>
    <xf numFmtId="0" fontId="57" fillId="0" borderId="216" xfId="3" applyFont="1" applyFill="1" applyBorder="1" applyAlignment="1" applyProtection="1">
      <alignment vertical="center" wrapText="1"/>
    </xf>
    <xf numFmtId="185" fontId="57" fillId="0" borderId="202" xfId="6" applyNumberFormat="1" applyFont="1" applyFill="1" applyBorder="1" applyAlignment="1" applyProtection="1">
      <alignment horizontal="right" vertical="center" shrinkToFit="1"/>
      <protection locked="0"/>
    </xf>
    <xf numFmtId="185" fontId="57" fillId="0" borderId="203" xfId="6" applyNumberFormat="1" applyFont="1" applyFill="1" applyBorder="1" applyAlignment="1" applyProtection="1">
      <alignment horizontal="right" vertical="center" shrinkToFit="1"/>
      <protection locked="0"/>
    </xf>
    <xf numFmtId="185" fontId="57" fillId="0" borderId="204" xfId="6" applyNumberFormat="1" applyFont="1" applyFill="1" applyBorder="1" applyAlignment="1" applyProtection="1">
      <alignment horizontal="right" vertical="center" shrinkToFit="1"/>
      <protection locked="0"/>
    </xf>
    <xf numFmtId="185" fontId="57" fillId="0" borderId="241" xfId="6" applyNumberFormat="1" applyFont="1" applyFill="1" applyBorder="1" applyAlignment="1" applyProtection="1">
      <alignment horizontal="right" vertical="center" shrinkToFit="1"/>
      <protection locked="0"/>
    </xf>
    <xf numFmtId="58" fontId="57" fillId="0" borderId="150" xfId="3" applyNumberFormat="1" applyFont="1" applyFill="1" applyBorder="1" applyAlignment="1" applyProtection="1">
      <alignment horizontal="center" vertical="center"/>
    </xf>
    <xf numFmtId="0" fontId="118" fillId="0" borderId="0" xfId="1" applyFont="1" applyBorder="1" applyAlignment="1">
      <alignment horizontal="distributed" vertical="top" wrapText="1"/>
    </xf>
    <xf numFmtId="0" fontId="118" fillId="0" borderId="16" xfId="1" applyFont="1" applyBorder="1" applyAlignment="1">
      <alignment horizontal="distributed" vertical="top" wrapText="1"/>
    </xf>
    <xf numFmtId="0" fontId="118" fillId="0" borderId="17" xfId="1" applyFont="1" applyBorder="1" applyAlignment="1">
      <alignment horizontal="distributed" vertical="top" wrapText="1"/>
    </xf>
    <xf numFmtId="0" fontId="108" fillId="0" borderId="0" xfId="1" applyFont="1" applyBorder="1" applyAlignment="1">
      <alignment horizontal="center"/>
    </xf>
    <xf numFmtId="0" fontId="108" fillId="0" borderId="82" xfId="1" applyFont="1" applyBorder="1" applyAlignment="1">
      <alignment horizontal="center"/>
    </xf>
    <xf numFmtId="0" fontId="108" fillId="0" borderId="21" xfId="1" applyFont="1" applyBorder="1" applyAlignment="1">
      <alignment horizontal="center"/>
    </xf>
    <xf numFmtId="0" fontId="108" fillId="0" borderId="123" xfId="1" applyFont="1" applyBorder="1" applyAlignment="1">
      <alignment horizontal="center"/>
    </xf>
    <xf numFmtId="0" fontId="48" fillId="0" borderId="0" xfId="1" applyFont="1" applyBorder="1" applyAlignment="1">
      <alignment vertical="center" wrapText="1"/>
    </xf>
    <xf numFmtId="0" fontId="120" fillId="0" borderId="0" xfId="2" applyFont="1" applyAlignment="1">
      <alignment horizontal="left" vertical="top" wrapText="1"/>
    </xf>
    <xf numFmtId="0" fontId="71" fillId="0" borderId="53" xfId="1" applyFont="1" applyBorder="1" applyAlignment="1">
      <alignment horizontal="center" vertical="center"/>
    </xf>
    <xf numFmtId="0" fontId="71" fillId="0" borderId="52" xfId="1" applyFont="1" applyBorder="1" applyAlignment="1">
      <alignment horizontal="center" vertical="center"/>
    </xf>
    <xf numFmtId="0" fontId="71" fillId="0" borderId="104" xfId="1" applyFont="1" applyBorder="1" applyAlignment="1">
      <alignment horizontal="center" vertical="center"/>
    </xf>
    <xf numFmtId="0" fontId="71" fillId="0" borderId="81" xfId="1" applyFont="1" applyBorder="1" applyAlignment="1">
      <alignment horizontal="center" vertical="center"/>
    </xf>
    <xf numFmtId="0" fontId="71" fillId="0" borderId="0" xfId="1" applyFont="1" applyBorder="1" applyAlignment="1">
      <alignment horizontal="center" vertical="center"/>
    </xf>
    <xf numFmtId="0" fontId="71" fillId="0" borderId="82" xfId="1" applyFont="1" applyBorder="1" applyAlignment="1">
      <alignment horizontal="center" vertical="center"/>
    </xf>
    <xf numFmtId="0" fontId="71" fillId="0" borderId="43" xfId="1" applyFont="1" applyBorder="1" applyAlignment="1">
      <alignment horizontal="center" vertical="center"/>
    </xf>
    <xf numFmtId="0" fontId="71" fillId="0" borderId="21" xfId="1" applyFont="1" applyBorder="1" applyAlignment="1">
      <alignment horizontal="center" vertical="center"/>
    </xf>
    <xf numFmtId="0" fontId="71" fillId="0" borderId="123" xfId="1" applyFont="1" applyBorder="1" applyAlignment="1">
      <alignment horizontal="center" vertical="center"/>
    </xf>
    <xf numFmtId="0" fontId="70" fillId="0" borderId="53" xfId="1" applyFont="1" applyBorder="1" applyAlignment="1">
      <alignment horizontal="center" vertical="center"/>
    </xf>
    <xf numFmtId="0" fontId="70" fillId="0" borderId="52" xfId="1" applyFont="1" applyBorder="1" applyAlignment="1">
      <alignment horizontal="center" vertical="center"/>
    </xf>
    <xf numFmtId="0" fontId="70" fillId="0" borderId="104" xfId="1" applyFont="1" applyBorder="1" applyAlignment="1">
      <alignment horizontal="center" vertical="center"/>
    </xf>
    <xf numFmtId="0" fontId="70" fillId="0" borderId="81" xfId="1" applyFont="1" applyBorder="1" applyAlignment="1">
      <alignment horizontal="center" vertical="center"/>
    </xf>
    <xf numFmtId="0" fontId="70" fillId="0" borderId="0" xfId="1" applyFont="1" applyBorder="1" applyAlignment="1">
      <alignment horizontal="center" vertical="center"/>
    </xf>
    <xf numFmtId="0" fontId="70" fillId="0" borderId="82" xfId="1" applyFont="1" applyBorder="1" applyAlignment="1">
      <alignment horizontal="center" vertical="center"/>
    </xf>
    <xf numFmtId="0" fontId="70" fillId="0" borderId="43" xfId="1" applyFont="1" applyBorder="1" applyAlignment="1">
      <alignment horizontal="center" vertical="center"/>
    </xf>
    <xf numFmtId="0" fontId="70" fillId="0" borderId="21" xfId="1" applyFont="1" applyBorder="1" applyAlignment="1">
      <alignment horizontal="center" vertical="center"/>
    </xf>
    <xf numFmtId="0" fontId="70" fillId="0" borderId="123" xfId="1" applyFont="1" applyBorder="1" applyAlignment="1">
      <alignment horizontal="center" vertical="center"/>
    </xf>
    <xf numFmtId="0" fontId="105" fillId="0" borderId="53" xfId="1" applyFont="1" applyBorder="1" applyAlignment="1">
      <alignment horizontal="center"/>
    </xf>
    <xf numFmtId="0" fontId="79" fillId="0" borderId="52" xfId="1" applyFont="1" applyBorder="1" applyAlignment="1">
      <alignment horizontal="center"/>
    </xf>
    <xf numFmtId="0" fontId="107" fillId="0" borderId="53" xfId="1" applyFont="1" applyBorder="1" applyAlignment="1">
      <alignment horizontal="center" vertical="center" wrapText="1"/>
    </xf>
    <xf numFmtId="0" fontId="107" fillId="0" borderId="52" xfId="1" applyFont="1" applyBorder="1" applyAlignment="1">
      <alignment horizontal="center" vertical="center" wrapText="1"/>
    </xf>
    <xf numFmtId="0" fontId="107" fillId="0" borderId="104" xfId="1" applyFont="1" applyBorder="1" applyAlignment="1">
      <alignment horizontal="center" vertical="center" wrapText="1"/>
    </xf>
    <xf numFmtId="0" fontId="107" fillId="0" borderId="81" xfId="1" applyFont="1" applyBorder="1" applyAlignment="1">
      <alignment horizontal="center" vertical="center" wrapText="1"/>
    </xf>
    <xf numFmtId="0" fontId="107" fillId="0" borderId="0" xfId="1" applyFont="1" applyBorder="1" applyAlignment="1">
      <alignment horizontal="center" vertical="center" wrapText="1"/>
    </xf>
    <xf numFmtId="0" fontId="107" fillId="0" borderId="82" xfId="1" applyFont="1" applyBorder="1" applyAlignment="1">
      <alignment horizontal="center" vertical="center" wrapText="1"/>
    </xf>
    <xf numFmtId="0" fontId="107" fillId="0" borderId="43" xfId="1" applyFont="1" applyBorder="1" applyAlignment="1">
      <alignment horizontal="center" vertical="center" wrapText="1"/>
    </xf>
    <xf numFmtId="0" fontId="107" fillId="0" borderId="21" xfId="1" applyFont="1" applyBorder="1" applyAlignment="1">
      <alignment horizontal="center" vertical="center" wrapText="1"/>
    </xf>
    <xf numFmtId="0" fontId="107" fillId="0" borderId="123" xfId="1" applyFont="1" applyBorder="1" applyAlignment="1">
      <alignment horizontal="center" vertical="center" wrapText="1"/>
    </xf>
    <xf numFmtId="0" fontId="107" fillId="0" borderId="52" xfId="1" applyFont="1" applyBorder="1" applyAlignment="1">
      <alignment horizontal="center" vertical="center"/>
    </xf>
    <xf numFmtId="0" fontId="107" fillId="0" borderId="104" xfId="1" applyFont="1" applyBorder="1" applyAlignment="1">
      <alignment horizontal="center" vertical="center"/>
    </xf>
    <xf numFmtId="0" fontId="107" fillId="0" borderId="81" xfId="1" applyFont="1" applyBorder="1" applyAlignment="1">
      <alignment horizontal="center" vertical="center"/>
    </xf>
    <xf numFmtId="0" fontId="107" fillId="0" borderId="0" xfId="1" applyFont="1" applyBorder="1" applyAlignment="1">
      <alignment horizontal="center" vertical="center"/>
    </xf>
    <xf numFmtId="0" fontId="107" fillId="0" borderId="82" xfId="1" applyFont="1" applyBorder="1" applyAlignment="1">
      <alignment horizontal="center" vertical="center"/>
    </xf>
    <xf numFmtId="0" fontId="107" fillId="0" borderId="43" xfId="1" applyFont="1" applyBorder="1" applyAlignment="1">
      <alignment horizontal="center" vertical="center"/>
    </xf>
    <xf numFmtId="0" fontId="107" fillId="0" borderId="21" xfId="1" applyFont="1" applyBorder="1" applyAlignment="1">
      <alignment horizontal="center" vertical="center"/>
    </xf>
    <xf numFmtId="0" fontId="107" fillId="0" borderId="123" xfId="1" applyFont="1" applyBorder="1" applyAlignment="1">
      <alignment horizontal="center" vertical="center"/>
    </xf>
    <xf numFmtId="0" fontId="96" fillId="0" borderId="0" xfId="1" applyFont="1" applyBorder="1" applyAlignment="1">
      <alignment horizontal="center"/>
    </xf>
    <xf numFmtId="0" fontId="97" fillId="0" borderId="0" xfId="1" applyFont="1" applyBorder="1" applyAlignment="1">
      <alignment horizontal="center"/>
    </xf>
    <xf numFmtId="0" fontId="97" fillId="0" borderId="82" xfId="1" applyFont="1" applyBorder="1" applyAlignment="1">
      <alignment horizontal="center"/>
    </xf>
    <xf numFmtId="0" fontId="104" fillId="0" borderId="0" xfId="1" applyFont="1" applyBorder="1" applyAlignment="1">
      <alignment horizontal="center"/>
    </xf>
    <xf numFmtId="0" fontId="104" fillId="0" borderId="82" xfId="1" applyFont="1" applyBorder="1" applyAlignment="1">
      <alignment horizontal="center"/>
    </xf>
    <xf numFmtId="0" fontId="96" fillId="0" borderId="82" xfId="1" applyFont="1" applyBorder="1" applyAlignment="1">
      <alignment horizontal="center"/>
    </xf>
    <xf numFmtId="0" fontId="105" fillId="0" borderId="0" xfId="1" applyFont="1" applyBorder="1" applyAlignment="1"/>
    <xf numFmtId="0" fontId="79" fillId="0" borderId="0" xfId="1" applyFont="1" applyBorder="1" applyAlignment="1"/>
    <xf numFmtId="0" fontId="99" fillId="0" borderId="43" xfId="1" applyFont="1" applyFill="1" applyBorder="1" applyAlignment="1">
      <alignment horizontal="distributed" vertical="center" justifyLastLine="1"/>
    </xf>
    <xf numFmtId="0" fontId="79" fillId="0" borderId="21" xfId="1" applyFont="1" applyBorder="1" applyAlignment="1">
      <alignment horizontal="distributed" vertical="center" justifyLastLine="1"/>
    </xf>
    <xf numFmtId="0" fontId="79" fillId="0" borderId="123" xfId="1" applyFont="1" applyBorder="1" applyAlignment="1">
      <alignment horizontal="distributed" vertical="center" justifyLastLine="1"/>
    </xf>
    <xf numFmtId="0" fontId="96" fillId="0" borderId="13" xfId="1" applyFont="1" applyBorder="1" applyAlignment="1">
      <alignment horizontal="right" vertical="center"/>
    </xf>
    <xf numFmtId="0" fontId="97" fillId="0" borderId="12" xfId="1" applyFont="1" applyBorder="1" applyAlignment="1">
      <alignment horizontal="right" vertical="center"/>
    </xf>
    <xf numFmtId="0" fontId="97" fillId="0" borderId="14" xfId="1" applyFont="1" applyBorder="1" applyAlignment="1">
      <alignment horizontal="right" vertical="center"/>
    </xf>
    <xf numFmtId="0" fontId="118" fillId="0" borderId="53" xfId="2" applyFont="1" applyBorder="1" applyAlignment="1">
      <alignment horizontal="center" vertical="center"/>
    </xf>
    <xf numFmtId="0" fontId="118" fillId="0" borderId="90" xfId="2" applyFont="1" applyBorder="1" applyAlignment="1">
      <alignment horizontal="center" vertical="center"/>
    </xf>
    <xf numFmtId="0" fontId="118" fillId="0" borderId="81" xfId="2" applyFont="1" applyBorder="1" applyAlignment="1">
      <alignment horizontal="center" vertical="center"/>
    </xf>
    <xf numFmtId="0" fontId="118" fillId="0" borderId="28" xfId="2" applyFont="1" applyBorder="1" applyAlignment="1">
      <alignment horizontal="center" vertical="center"/>
    </xf>
    <xf numFmtId="0" fontId="118" fillId="0" borderId="120" xfId="2" applyFont="1" applyBorder="1" applyAlignment="1">
      <alignment horizontal="center" vertical="center"/>
    </xf>
    <xf numFmtId="0" fontId="118" fillId="0" borderId="25" xfId="2" applyFont="1" applyBorder="1" applyAlignment="1">
      <alignment horizontal="center" vertical="center"/>
    </xf>
    <xf numFmtId="0" fontId="118" fillId="0" borderId="17" xfId="1" applyFont="1" applyBorder="1" applyAlignment="1">
      <alignment horizontal="left" vertical="top"/>
    </xf>
    <xf numFmtId="0" fontId="110" fillId="0" borderId="0" xfId="2" applyFont="1" applyAlignment="1"/>
    <xf numFmtId="0" fontId="110" fillId="0" borderId="17" xfId="2" applyFont="1" applyBorder="1" applyAlignment="1"/>
    <xf numFmtId="0" fontId="16" fillId="0" borderId="112" xfId="1" applyFont="1" applyBorder="1" applyAlignment="1">
      <alignment horizontal="left" vertical="top" wrapText="1"/>
    </xf>
    <xf numFmtId="0" fontId="16" fillId="0" borderId="111" xfId="1" applyFont="1" applyBorder="1" applyAlignment="1">
      <alignment horizontal="left" vertical="top"/>
    </xf>
    <xf numFmtId="0" fontId="16" fillId="0" borderId="110" xfId="1" applyFont="1" applyBorder="1" applyAlignment="1">
      <alignment horizontal="left" vertical="top"/>
    </xf>
    <xf numFmtId="0" fontId="16" fillId="0" borderId="114" xfId="1" applyFont="1" applyBorder="1" applyAlignment="1">
      <alignment horizontal="left" vertical="top"/>
    </xf>
    <xf numFmtId="0" fontId="16" fillId="0" borderId="0" xfId="1" applyFont="1" applyBorder="1" applyAlignment="1">
      <alignment horizontal="left" vertical="top"/>
    </xf>
    <xf numFmtId="0" fontId="16" fillId="0" borderId="113" xfId="1" applyFont="1" applyBorder="1" applyAlignment="1">
      <alignment horizontal="left" vertical="top"/>
    </xf>
    <xf numFmtId="0" fontId="16" fillId="0" borderId="108" xfId="1" applyFont="1" applyBorder="1" applyAlignment="1">
      <alignment horizontal="left" vertical="top"/>
    </xf>
    <xf numFmtId="0" fontId="16" fillId="0" borderId="107" xfId="1" applyFont="1" applyBorder="1" applyAlignment="1">
      <alignment horizontal="left" vertical="top"/>
    </xf>
    <xf numFmtId="0" fontId="16" fillId="0" borderId="106" xfId="1" applyFont="1" applyBorder="1" applyAlignment="1">
      <alignment horizontal="left" vertical="top"/>
    </xf>
    <xf numFmtId="0" fontId="99" fillId="0" borderId="52" xfId="1" applyFont="1" applyBorder="1" applyAlignment="1">
      <alignment horizontal="distributed" vertical="center" justifyLastLine="1"/>
    </xf>
    <xf numFmtId="0" fontId="79" fillId="0" borderId="52" xfId="1" applyFont="1" applyBorder="1" applyAlignment="1">
      <alignment horizontal="distributed" vertical="center" justifyLastLine="1"/>
    </xf>
    <xf numFmtId="0" fontId="79" fillId="0" borderId="104" xfId="1" applyFont="1" applyBorder="1" applyAlignment="1">
      <alignment horizontal="distributed" vertical="center" justifyLastLine="1"/>
    </xf>
    <xf numFmtId="0" fontId="118" fillId="0" borderId="17" xfId="1" applyFont="1" applyBorder="1" applyAlignment="1">
      <alignment vertical="top" wrapText="1"/>
    </xf>
    <xf numFmtId="0" fontId="110" fillId="0" borderId="0" xfId="2" applyFont="1" applyAlignment="1">
      <alignment vertical="top"/>
    </xf>
    <xf numFmtId="0" fontId="110" fillId="0" borderId="17" xfId="2" applyFont="1" applyBorder="1" applyAlignment="1">
      <alignment vertical="top"/>
    </xf>
    <xf numFmtId="0" fontId="118" fillId="0" borderId="17" xfId="2" applyFont="1" applyBorder="1" applyAlignment="1">
      <alignment horizontal="left" vertical="distributed" wrapText="1"/>
    </xf>
    <xf numFmtId="0" fontId="126" fillId="0" borderId="0" xfId="2" applyFont="1" applyAlignment="1">
      <alignment horizontal="left" vertical="distributed" wrapText="1"/>
    </xf>
    <xf numFmtId="0" fontId="126" fillId="0" borderId="0" xfId="2" applyFont="1" applyBorder="1" applyAlignment="1">
      <alignment horizontal="left" vertical="distributed" wrapText="1"/>
    </xf>
    <xf numFmtId="0" fontId="126" fillId="0" borderId="17" xfId="2" applyFont="1" applyBorder="1" applyAlignment="1">
      <alignment horizontal="left" vertical="distributed" wrapText="1"/>
    </xf>
    <xf numFmtId="0" fontId="126" fillId="0" borderId="17" xfId="2" applyFont="1" applyBorder="1" applyAlignment="1">
      <alignment vertical="distributed"/>
    </xf>
    <xf numFmtId="0" fontId="126" fillId="0" borderId="0" xfId="2" applyFont="1" applyAlignment="1">
      <alignment vertical="distributed"/>
    </xf>
    <xf numFmtId="0" fontId="126" fillId="0" borderId="0" xfId="2" applyFont="1" applyBorder="1" applyAlignment="1">
      <alignment vertical="distributed"/>
    </xf>
    <xf numFmtId="0" fontId="9" fillId="0" borderId="105" xfId="1" applyFont="1" applyBorder="1" applyAlignment="1">
      <alignment horizontal="center" vertical="center"/>
    </xf>
    <xf numFmtId="0" fontId="9" fillId="0" borderId="52" xfId="1" applyFont="1" applyBorder="1" applyAlignment="1">
      <alignment horizontal="center" vertical="center"/>
    </xf>
    <xf numFmtId="0" fontId="9" fillId="0" borderId="104" xfId="1" applyFont="1" applyBorder="1" applyAlignment="1">
      <alignment horizontal="center" vertical="center"/>
    </xf>
    <xf numFmtId="0" fontId="9" fillId="0" borderId="29" xfId="1" applyFont="1" applyBorder="1" applyAlignment="1">
      <alignment horizontal="center" vertical="center"/>
    </xf>
    <xf numFmtId="0" fontId="9" fillId="0" borderId="0" xfId="1" applyFont="1" applyBorder="1" applyAlignment="1">
      <alignment horizontal="center" vertical="center"/>
    </xf>
    <xf numFmtId="0" fontId="9" fillId="0" borderId="82" xfId="1" applyFont="1" applyBorder="1" applyAlignment="1">
      <alignment horizontal="center" vertical="center"/>
    </xf>
    <xf numFmtId="0" fontId="91" fillId="0" borderId="122" xfId="2" applyFont="1" applyBorder="1" applyAlignment="1">
      <alignment horizontal="distributed"/>
    </xf>
    <xf numFmtId="0" fontId="47" fillId="0" borderId="60" xfId="1" applyFont="1" applyBorder="1" applyAlignment="1">
      <alignment horizontal="center" vertical="center"/>
    </xf>
    <xf numFmtId="0" fontId="43" fillId="0" borderId="60" xfId="1" applyFont="1" applyBorder="1" applyAlignment="1">
      <alignment horizontal="center" vertical="center"/>
    </xf>
    <xf numFmtId="0" fontId="43" fillId="0" borderId="236" xfId="1" applyFont="1" applyBorder="1" applyAlignment="1">
      <alignment horizontal="center" vertical="center"/>
    </xf>
    <xf numFmtId="0" fontId="106" fillId="0" borderId="43" xfId="1" applyFont="1" applyBorder="1" applyAlignment="1">
      <alignment horizontal="distributed" vertical="top" justifyLastLine="1"/>
    </xf>
    <xf numFmtId="0" fontId="79" fillId="0" borderId="21" xfId="1" applyFont="1" applyBorder="1"/>
    <xf numFmtId="0" fontId="105" fillId="0" borderId="53" xfId="1" applyFont="1" applyBorder="1" applyAlignment="1">
      <alignment horizontal="distributed" justifyLastLine="1"/>
    </xf>
    <xf numFmtId="0" fontId="104" fillId="0" borderId="52" xfId="1" applyFont="1" applyBorder="1" applyAlignment="1">
      <alignment horizontal="distributed" justifyLastLine="1"/>
    </xf>
    <xf numFmtId="0" fontId="107" fillId="0" borderId="43" xfId="1" applyFont="1" applyBorder="1" applyAlignment="1">
      <alignment horizontal="center" vertical="top" shrinkToFit="1"/>
    </xf>
    <xf numFmtId="0" fontId="107" fillId="0" borderId="21" xfId="1" applyFont="1" applyBorder="1" applyAlignment="1">
      <alignment horizontal="center" vertical="top" shrinkToFit="1"/>
    </xf>
    <xf numFmtId="0" fontId="107" fillId="0" borderId="123" xfId="1" applyFont="1" applyBorder="1" applyAlignment="1">
      <alignment horizontal="center" vertical="top" shrinkToFit="1"/>
    </xf>
    <xf numFmtId="0" fontId="47" fillId="0" borderId="77" xfId="1" applyFont="1" applyBorder="1" applyAlignment="1">
      <alignment horizontal="center" vertical="center"/>
    </xf>
    <xf numFmtId="0" fontId="43" fillId="0" borderId="42" xfId="1" applyFont="1" applyBorder="1" applyAlignment="1">
      <alignment horizontal="center" vertical="center"/>
    </xf>
    <xf numFmtId="0" fontId="99" fillId="0" borderId="53" xfId="1" applyFont="1" applyBorder="1" applyAlignment="1">
      <alignment horizontal="distributed" vertical="center" justifyLastLine="1"/>
    </xf>
    <xf numFmtId="0" fontId="99" fillId="0" borderId="43" xfId="1" applyFont="1" applyBorder="1" applyAlignment="1">
      <alignment horizontal="distributed" vertical="center" justifyLastLine="1"/>
    </xf>
    <xf numFmtId="0" fontId="99" fillId="0" borderId="21" xfId="1" applyFont="1" applyBorder="1" applyAlignment="1">
      <alignment horizontal="distributed" vertical="center" justifyLastLine="1"/>
    </xf>
    <xf numFmtId="0" fontId="1" fillId="0" borderId="39" xfId="1" applyBorder="1" applyAlignment="1">
      <alignment horizontal="center"/>
    </xf>
    <xf numFmtId="0" fontId="1" fillId="0" borderId="38" xfId="1" applyBorder="1" applyAlignment="1">
      <alignment horizontal="center"/>
    </xf>
    <xf numFmtId="0" fontId="1" fillId="0" borderId="40" xfId="1" applyBorder="1" applyAlignment="1">
      <alignment horizontal="center"/>
    </xf>
    <xf numFmtId="0" fontId="1" fillId="0" borderId="184" xfId="1" applyBorder="1" applyAlignment="1">
      <alignment horizontal="center"/>
    </xf>
    <xf numFmtId="0" fontId="1" fillId="0" borderId="84" xfId="1" applyBorder="1" applyAlignment="1">
      <alignment horizontal="center"/>
    </xf>
    <xf numFmtId="0" fontId="1" fillId="0" borderId="183" xfId="1" applyBorder="1" applyAlignment="1">
      <alignment horizontal="center"/>
    </xf>
    <xf numFmtId="0" fontId="1" fillId="0" borderId="42" xfId="1" applyBorder="1" applyAlignment="1">
      <alignment horizontal="center"/>
    </xf>
    <xf numFmtId="0" fontId="1" fillId="0" borderId="182" xfId="1" applyBorder="1" applyAlignment="1">
      <alignment horizontal="center"/>
    </xf>
    <xf numFmtId="0" fontId="1" fillId="0" borderId="41" xfId="1" applyBorder="1" applyAlignment="1">
      <alignment horizontal="center"/>
    </xf>
    <xf numFmtId="0" fontId="53" fillId="0" borderId="233" xfId="1" applyFont="1" applyFill="1" applyBorder="1" applyAlignment="1">
      <alignment horizontal="center" vertical="top"/>
    </xf>
    <xf numFmtId="0" fontId="51" fillId="0" borderId="0" xfId="1" applyFont="1" applyFill="1" applyBorder="1" applyAlignment="1">
      <alignment horizontal="center" vertical="top"/>
    </xf>
    <xf numFmtId="0" fontId="51" fillId="0" borderId="234" xfId="1" applyFont="1" applyFill="1" applyBorder="1" applyAlignment="1">
      <alignment horizontal="center" vertical="top"/>
    </xf>
    <xf numFmtId="0" fontId="51" fillId="0" borderId="233" xfId="1" applyFont="1" applyFill="1" applyBorder="1" applyAlignment="1">
      <alignment horizontal="center" vertical="top"/>
    </xf>
    <xf numFmtId="0" fontId="98" fillId="0" borderId="81" xfId="1" applyFont="1" applyBorder="1" applyAlignment="1">
      <alignment horizontal="right" vertical="top"/>
    </xf>
    <xf numFmtId="0" fontId="79" fillId="0" borderId="0" xfId="1" applyFont="1" applyBorder="1" applyAlignment="1">
      <alignment horizontal="right" vertical="top"/>
    </xf>
    <xf numFmtId="0" fontId="79" fillId="0" borderId="81" xfId="1" applyFont="1" applyBorder="1" applyAlignment="1">
      <alignment horizontal="right" vertical="top"/>
    </xf>
    <xf numFmtId="0" fontId="102" fillId="0" borderId="13" xfId="1" applyFont="1" applyBorder="1" applyAlignment="1">
      <alignment horizontal="center" vertical="center"/>
    </xf>
    <xf numFmtId="0" fontId="103" fillId="0" borderId="12" xfId="1" applyFont="1" applyBorder="1" applyAlignment="1">
      <alignment horizontal="center" vertical="center"/>
    </xf>
    <xf numFmtId="0" fontId="103" fillId="0" borderId="14" xfId="1" applyFont="1" applyBorder="1" applyAlignment="1">
      <alignment horizontal="center" vertical="center"/>
    </xf>
    <xf numFmtId="0" fontId="96" fillId="0" borderId="239" xfId="1" applyFont="1" applyBorder="1" applyAlignment="1">
      <alignment horizontal="center" vertical="center"/>
    </xf>
    <xf numFmtId="0" fontId="97" fillId="0" borderId="238" xfId="1" applyFont="1" applyBorder="1" applyAlignment="1">
      <alignment horizontal="center" vertical="center"/>
    </xf>
    <xf numFmtId="0" fontId="97" fillId="0" borderId="240" xfId="1" applyFont="1" applyBorder="1" applyAlignment="1">
      <alignment horizontal="center" vertical="center"/>
    </xf>
    <xf numFmtId="49" fontId="45" fillId="0" borderId="53" xfId="1" applyNumberFormat="1" applyFont="1" applyBorder="1" applyAlignment="1">
      <alignment horizontal="center" vertical="center"/>
    </xf>
    <xf numFmtId="0" fontId="1" fillId="0" borderId="52" xfId="1" applyBorder="1" applyAlignment="1"/>
    <xf numFmtId="0" fontId="1" fillId="0" borderId="104" xfId="1" applyBorder="1" applyAlignment="1"/>
    <xf numFmtId="49" fontId="45" fillId="0" borderId="81" xfId="1" applyNumberFormat="1" applyFont="1" applyBorder="1" applyAlignment="1">
      <alignment horizontal="center" vertical="center"/>
    </xf>
    <xf numFmtId="0" fontId="1" fillId="0" borderId="0" xfId="1" applyBorder="1" applyAlignment="1"/>
    <xf numFmtId="0" fontId="1" fillId="0" borderId="82" xfId="1" applyBorder="1" applyAlignment="1"/>
    <xf numFmtId="0" fontId="1" fillId="0" borderId="43" xfId="1" applyBorder="1" applyAlignment="1"/>
    <xf numFmtId="0" fontId="1" fillId="0" borderId="21" xfId="1" applyBorder="1" applyAlignment="1"/>
    <xf numFmtId="0" fontId="1" fillId="0" borderId="123" xfId="1" applyBorder="1" applyAlignment="1"/>
    <xf numFmtId="0" fontId="105" fillId="0" borderId="52" xfId="1" applyFont="1" applyBorder="1" applyAlignment="1">
      <alignment horizontal="center" vertical="top" wrapText="1"/>
    </xf>
    <xf numFmtId="0" fontId="103" fillId="0" borderId="52" xfId="1" applyFont="1" applyBorder="1" applyAlignment="1">
      <alignment horizontal="center" vertical="top" wrapText="1"/>
    </xf>
    <xf numFmtId="0" fontId="103" fillId="0" borderId="104" xfId="1" applyFont="1" applyBorder="1" applyAlignment="1">
      <alignment horizontal="center" vertical="top" wrapText="1"/>
    </xf>
    <xf numFmtId="0" fontId="103" fillId="0" borderId="0" xfId="1" applyFont="1" applyBorder="1" applyAlignment="1">
      <alignment horizontal="center" vertical="top" wrapText="1"/>
    </xf>
    <xf numFmtId="0" fontId="103" fillId="0" borderId="82" xfId="1" applyFont="1" applyBorder="1" applyAlignment="1">
      <alignment horizontal="center" vertical="top" wrapText="1"/>
    </xf>
    <xf numFmtId="0" fontId="114" fillId="0" borderId="0" xfId="1" applyFont="1" applyBorder="1" applyAlignment="1">
      <alignment vertical="top"/>
    </xf>
    <xf numFmtId="0" fontId="114" fillId="0" borderId="82" xfId="1" applyFont="1" applyBorder="1" applyAlignment="1">
      <alignment vertical="top"/>
    </xf>
    <xf numFmtId="0" fontId="99" fillId="0" borderId="81" xfId="1" applyFont="1" applyBorder="1" applyAlignment="1">
      <alignment horizontal="distributed" vertical="center" justifyLastLine="1"/>
    </xf>
    <xf numFmtId="0" fontId="104" fillId="0" borderId="0" xfId="1" applyFont="1" applyBorder="1" applyAlignment="1">
      <alignment horizontal="distributed" vertical="center" justifyLastLine="1"/>
    </xf>
    <xf numFmtId="0" fontId="104" fillId="0" borderId="82" xfId="1" applyFont="1" applyBorder="1" applyAlignment="1">
      <alignment horizontal="distributed" vertical="center" justifyLastLine="1"/>
    </xf>
    <xf numFmtId="0" fontId="104" fillId="0" borderId="43" xfId="1" applyFont="1" applyBorder="1" applyAlignment="1">
      <alignment horizontal="distributed" vertical="center" justifyLastLine="1"/>
    </xf>
    <xf numFmtId="0" fontId="104" fillId="0" borderId="21" xfId="1" applyFont="1" applyBorder="1" applyAlignment="1">
      <alignment horizontal="distributed" vertical="center" justifyLastLine="1"/>
    </xf>
    <xf numFmtId="0" fontId="94" fillId="0" borderId="230" xfId="1" applyFont="1" applyBorder="1" applyAlignment="1">
      <alignment horizontal="distributed" justifyLastLine="1"/>
    </xf>
    <xf numFmtId="0" fontId="95" fillId="0" borderId="231" xfId="1" applyFont="1" applyBorder="1" applyAlignment="1">
      <alignment horizontal="distributed" justifyLastLine="1"/>
    </xf>
    <xf numFmtId="0" fontId="95" fillId="0" borderId="232" xfId="1" applyFont="1" applyBorder="1" applyAlignment="1">
      <alignment horizontal="distributed" justifyLastLine="1"/>
    </xf>
    <xf numFmtId="0" fontId="95" fillId="0" borderId="233" xfId="1" applyFont="1" applyBorder="1" applyAlignment="1">
      <alignment horizontal="distributed" justifyLastLine="1"/>
    </xf>
    <xf numFmtId="0" fontId="95" fillId="0" borderId="0" xfId="1" applyFont="1" applyBorder="1" applyAlignment="1">
      <alignment horizontal="distributed" justifyLastLine="1"/>
    </xf>
    <xf numFmtId="0" fontId="95" fillId="0" borderId="234" xfId="1" applyFont="1" applyBorder="1" applyAlignment="1">
      <alignment horizontal="distributed" justifyLastLine="1"/>
    </xf>
    <xf numFmtId="0" fontId="101" fillId="0" borderId="53" xfId="1" applyFont="1" applyBorder="1" applyAlignment="1">
      <alignment horizontal="center" vertical="center"/>
    </xf>
    <xf numFmtId="0" fontId="79" fillId="0" borderId="52" xfId="1" applyFont="1" applyBorder="1" applyAlignment="1">
      <alignment horizontal="center" vertical="center"/>
    </xf>
    <xf numFmtId="0" fontId="79" fillId="0" borderId="104" xfId="1" applyFont="1" applyBorder="1" applyAlignment="1">
      <alignment horizontal="center" vertical="center"/>
    </xf>
    <xf numFmtId="0" fontId="99" fillId="0" borderId="13" xfId="1" applyFont="1" applyBorder="1" applyAlignment="1">
      <alignment horizontal="distributed" vertical="center" justifyLastLine="1"/>
    </xf>
    <xf numFmtId="0" fontId="100" fillId="0" borderId="12" xfId="1" applyFont="1" applyBorder="1" applyAlignment="1">
      <alignment horizontal="distributed" vertical="center" justifyLastLine="1"/>
    </xf>
    <xf numFmtId="0" fontId="100" fillId="0" borderId="14" xfId="1" applyFont="1" applyBorder="1" applyAlignment="1">
      <alignment horizontal="distributed" vertical="center" justifyLastLine="1"/>
    </xf>
    <xf numFmtId="0" fontId="79" fillId="0" borderId="12" xfId="1" applyFont="1" applyBorder="1" applyAlignment="1">
      <alignment horizontal="distributed" vertical="center" justifyLastLine="1"/>
    </xf>
    <xf numFmtId="0" fontId="79" fillId="0" borderId="14" xfId="1" applyFont="1" applyBorder="1" applyAlignment="1">
      <alignment horizontal="distributed" vertical="center" justifyLastLine="1"/>
    </xf>
    <xf numFmtId="0" fontId="69" fillId="0" borderId="43" xfId="1" applyNumberFormat="1" applyFont="1" applyBorder="1" applyAlignment="1">
      <alignment horizontal="center" wrapText="1"/>
    </xf>
    <xf numFmtId="0" fontId="69" fillId="0" borderId="21" xfId="1" applyNumberFormat="1" applyFont="1" applyBorder="1" applyAlignment="1">
      <alignment horizontal="center" wrapText="1"/>
    </xf>
    <xf numFmtId="0" fontId="69" fillId="0" borderId="123" xfId="1" applyNumberFormat="1" applyFont="1" applyBorder="1" applyAlignment="1">
      <alignment horizontal="center" wrapText="1"/>
    </xf>
    <xf numFmtId="0" fontId="99" fillId="0" borderId="54" xfId="1" applyFont="1" applyBorder="1" applyAlignment="1">
      <alignment horizontal="center" vertical="distributed" textRotation="255"/>
    </xf>
    <xf numFmtId="0" fontId="47" fillId="0" borderId="233" xfId="1" applyFont="1" applyBorder="1" applyAlignment="1">
      <alignment horizontal="center" vertical="center"/>
    </xf>
    <xf numFmtId="0" fontId="43" fillId="0" borderId="233" xfId="1" applyFont="1" applyBorder="1" applyAlignment="1">
      <alignment horizontal="center" vertical="center"/>
    </xf>
    <xf numFmtId="0" fontId="43" fillId="0" borderId="235" xfId="1" applyFont="1" applyBorder="1" applyAlignment="1">
      <alignment horizontal="center" vertical="center"/>
    </xf>
    <xf numFmtId="0" fontId="47" fillId="0" borderId="234" xfId="1" applyFont="1" applyBorder="1" applyAlignment="1">
      <alignment horizontal="center" vertical="center"/>
    </xf>
    <xf numFmtId="0" fontId="43" fillId="0" borderId="234" xfId="1" applyFont="1" applyBorder="1" applyAlignment="1">
      <alignment horizontal="center" vertical="center"/>
    </xf>
    <xf numFmtId="0" fontId="43" fillId="0" borderId="237" xfId="1" applyFont="1" applyBorder="1" applyAlignment="1">
      <alignment horizontal="center" vertical="center"/>
    </xf>
    <xf numFmtId="0" fontId="79" fillId="0" borderId="52" xfId="1" applyFont="1" applyBorder="1"/>
    <xf numFmtId="0" fontId="69" fillId="0" borderId="27" xfId="1" applyFont="1" applyBorder="1" applyAlignment="1">
      <alignment horizontal="center" wrapText="1"/>
    </xf>
    <xf numFmtId="0" fontId="69" fillId="0" borderId="26" xfId="1" applyFont="1" applyBorder="1" applyAlignment="1">
      <alignment horizontal="center" wrapText="1"/>
    </xf>
    <xf numFmtId="0" fontId="69" fillId="0" borderId="25" xfId="1" applyFont="1" applyBorder="1" applyAlignment="1">
      <alignment horizontal="center" wrapText="1"/>
    </xf>
    <xf numFmtId="0" fontId="104" fillId="0" borderId="52" xfId="1" applyFont="1" applyBorder="1" applyAlignment="1">
      <alignment horizontal="distributed" vertical="center"/>
    </xf>
    <xf numFmtId="0" fontId="104" fillId="0" borderId="0" xfId="1" applyFont="1" applyBorder="1" applyAlignment="1">
      <alignment horizontal="distributed" vertical="center"/>
    </xf>
    <xf numFmtId="0" fontId="1" fillId="0" borderId="176" xfId="1" applyBorder="1" applyAlignment="1">
      <alignment horizontal="center"/>
    </xf>
    <xf numFmtId="0" fontId="1" fillId="0" borderId="173" xfId="1" applyBorder="1" applyAlignment="1">
      <alignment horizontal="center"/>
    </xf>
    <xf numFmtId="0" fontId="1" fillId="0" borderId="172" xfId="1" applyBorder="1" applyAlignment="1">
      <alignment horizontal="center"/>
    </xf>
    <xf numFmtId="0" fontId="1" fillId="0" borderId="171" xfId="1" applyBorder="1" applyAlignment="1">
      <alignment horizontal="center"/>
    </xf>
    <xf numFmtId="0" fontId="1" fillId="0" borderId="181" xfId="1" applyBorder="1" applyAlignment="1">
      <alignment horizontal="center"/>
    </xf>
    <xf numFmtId="0" fontId="52" fillId="0" borderId="53" xfId="1" applyFont="1" applyBorder="1" applyAlignment="1">
      <alignment horizontal="center" vertical="center"/>
    </xf>
    <xf numFmtId="0" fontId="52" fillId="0" borderId="52" xfId="1" applyFont="1" applyBorder="1" applyAlignment="1">
      <alignment horizontal="center" vertical="center"/>
    </xf>
    <xf numFmtId="0" fontId="52" fillId="0" borderId="81" xfId="1" applyFont="1" applyBorder="1" applyAlignment="1">
      <alignment horizontal="center" vertical="center"/>
    </xf>
    <xf numFmtId="0" fontId="52" fillId="0" borderId="0" xfId="1" applyFont="1" applyBorder="1" applyAlignment="1">
      <alignment horizontal="center" vertical="center"/>
    </xf>
    <xf numFmtId="0" fontId="1" fillId="0" borderId="174" xfId="1" applyBorder="1" applyAlignment="1">
      <alignment horizontal="center"/>
    </xf>
    <xf numFmtId="0" fontId="1" fillId="0" borderId="214" xfId="1" applyBorder="1" applyAlignment="1">
      <alignment horizontal="center"/>
    </xf>
    <xf numFmtId="0" fontId="93" fillId="0" borderId="0" xfId="1" applyFont="1" applyBorder="1" applyAlignment="1">
      <alignment horizontal="left" vertical="top"/>
    </xf>
    <xf numFmtId="0" fontId="105" fillId="0" borderId="52" xfId="1" applyFont="1" applyBorder="1" applyAlignment="1">
      <alignment horizontal="right" vertical="center" textRotation="255"/>
    </xf>
    <xf numFmtId="0" fontId="79" fillId="0" borderId="0" xfId="1" applyFont="1" applyBorder="1" applyAlignment="1">
      <alignment horizontal="right" vertical="center" textRotation="255"/>
    </xf>
    <xf numFmtId="0" fontId="96" fillId="0" borderId="13" xfId="1" applyFont="1" applyBorder="1" applyAlignment="1">
      <alignment horizontal="center" vertical="center"/>
    </xf>
    <xf numFmtId="0" fontId="97" fillId="0" borderId="12" xfId="1" applyFont="1" applyBorder="1" applyAlignment="1">
      <alignment horizontal="center" vertical="center"/>
    </xf>
    <xf numFmtId="0" fontId="97" fillId="0" borderId="14" xfId="1" applyFont="1" applyBorder="1" applyAlignment="1">
      <alignment horizontal="center" vertical="center"/>
    </xf>
    <xf numFmtId="0" fontId="94" fillId="0" borderId="53" xfId="1" applyFont="1" applyBorder="1" applyAlignment="1">
      <alignment horizontal="distributed" justifyLastLine="1"/>
    </xf>
    <xf numFmtId="0" fontId="95" fillId="0" borderId="52" xfId="1" applyFont="1" applyBorder="1" applyAlignment="1">
      <alignment horizontal="distributed" justifyLastLine="1"/>
    </xf>
    <xf numFmtId="0" fontId="95" fillId="0" borderId="104" xfId="1" applyFont="1" applyBorder="1" applyAlignment="1">
      <alignment horizontal="distributed" justifyLastLine="1"/>
    </xf>
    <xf numFmtId="0" fontId="95" fillId="0" borderId="81" xfId="1" applyFont="1" applyBorder="1" applyAlignment="1">
      <alignment horizontal="distributed" justifyLastLine="1"/>
    </xf>
    <xf numFmtId="0" fontId="95" fillId="0" borderId="82" xfId="1" applyFont="1" applyBorder="1" applyAlignment="1">
      <alignment horizontal="distributed" justifyLastLine="1"/>
    </xf>
    <xf numFmtId="0" fontId="132" fillId="0" borderId="53" xfId="1" applyFont="1" applyBorder="1" applyAlignment="1">
      <alignment horizontal="center" vertical="center"/>
    </xf>
    <xf numFmtId="0" fontId="132" fillId="0" borderId="52" xfId="1" applyFont="1" applyBorder="1" applyAlignment="1">
      <alignment horizontal="center" vertical="center"/>
    </xf>
    <xf numFmtId="0" fontId="132" fillId="0" borderId="81" xfId="1" applyFont="1" applyBorder="1" applyAlignment="1">
      <alignment horizontal="center" vertical="center"/>
    </xf>
    <xf numFmtId="0" fontId="132" fillId="0" borderId="0" xfId="1" applyFont="1" applyBorder="1" applyAlignment="1">
      <alignment horizontal="center" vertical="center"/>
    </xf>
    <xf numFmtId="0" fontId="69" fillId="0" borderId="43" xfId="1" applyFont="1" applyBorder="1" applyAlignment="1">
      <alignment horizontal="center" wrapText="1"/>
    </xf>
    <xf numFmtId="0" fontId="69" fillId="0" borderId="21" xfId="1" applyFont="1" applyBorder="1" applyAlignment="1">
      <alignment horizontal="center" wrapText="1"/>
    </xf>
    <xf numFmtId="0" fontId="69" fillId="0" borderId="123" xfId="1" applyFont="1" applyBorder="1" applyAlignment="1">
      <alignment horizontal="center" wrapText="1"/>
    </xf>
    <xf numFmtId="0" fontId="115" fillId="0" borderId="43" xfId="1" applyFont="1" applyBorder="1" applyAlignment="1">
      <alignment horizontal="center" vertical="center"/>
    </xf>
    <xf numFmtId="0" fontId="104" fillId="0" borderId="21" xfId="1" applyFont="1" applyBorder="1" applyAlignment="1">
      <alignment horizontal="center" vertical="center"/>
    </xf>
    <xf numFmtId="0" fontId="104" fillId="0" borderId="123" xfId="1" applyFont="1" applyBorder="1" applyAlignment="1">
      <alignment horizontal="center" vertical="center"/>
    </xf>
    <xf numFmtId="0" fontId="98" fillId="0" borderId="81" xfId="1" applyFont="1" applyBorder="1" applyAlignment="1">
      <alignment horizontal="distributed" vertical="top" justifyLastLine="1"/>
    </xf>
    <xf numFmtId="0" fontId="79" fillId="0" borderId="0" xfId="1" applyFont="1" applyBorder="1" applyAlignment="1">
      <alignment horizontal="distributed" vertical="top" justifyLastLine="1"/>
    </xf>
    <xf numFmtId="0" fontId="79" fillId="0" borderId="81" xfId="1" applyFont="1" applyBorder="1" applyAlignment="1">
      <alignment horizontal="distributed" vertical="top" justifyLastLine="1"/>
    </xf>
    <xf numFmtId="0" fontId="107" fillId="0" borderId="52" xfId="1" applyFont="1" applyBorder="1" applyAlignment="1">
      <alignment vertical="top"/>
    </xf>
    <xf numFmtId="0" fontId="109" fillId="0" borderId="52" xfId="1" applyFont="1" applyBorder="1" applyAlignment="1">
      <alignment vertical="top"/>
    </xf>
    <xf numFmtId="0" fontId="1" fillId="0" borderId="77" xfId="1" applyBorder="1" applyAlignment="1">
      <alignment horizontal="center"/>
    </xf>
    <xf numFmtId="0" fontId="1" fillId="0" borderId="167" xfId="1" applyBorder="1" applyAlignment="1">
      <alignment horizontal="center"/>
    </xf>
    <xf numFmtId="0" fontId="12" fillId="0" borderId="43" xfId="1" applyFont="1" applyBorder="1" applyAlignment="1">
      <alignment horizontal="center" vertical="center"/>
    </xf>
    <xf numFmtId="0" fontId="12" fillId="0" borderId="21" xfId="1" applyFont="1" applyBorder="1" applyAlignment="1">
      <alignment horizontal="center" vertical="center"/>
    </xf>
    <xf numFmtId="0" fontId="12" fillId="0" borderId="123" xfId="1" applyFont="1" applyBorder="1" applyAlignment="1">
      <alignment horizontal="center" vertical="center"/>
    </xf>
    <xf numFmtId="49" fontId="44" fillId="0" borderId="21" xfId="1" applyNumberFormat="1" applyFont="1" applyBorder="1" applyAlignment="1">
      <alignment horizontal="center" vertical="center"/>
    </xf>
    <xf numFmtId="0" fontId="12" fillId="0" borderId="21" xfId="1" applyFont="1" applyBorder="1"/>
    <xf numFmtId="0" fontId="12" fillId="0" borderId="123" xfId="1" applyFont="1" applyBorder="1"/>
    <xf numFmtId="0" fontId="86" fillId="0" borderId="81" xfId="1" applyFont="1" applyBorder="1" applyAlignment="1">
      <alignment horizontal="left" vertical="top"/>
    </xf>
    <xf numFmtId="0" fontId="86" fillId="0" borderId="0" xfId="1" applyFont="1" applyBorder="1" applyAlignment="1">
      <alignment horizontal="left" vertical="top"/>
    </xf>
    <xf numFmtId="0" fontId="53" fillId="0" borderId="81" xfId="1" applyFont="1" applyBorder="1" applyAlignment="1">
      <alignment horizontal="center" vertical="top"/>
    </xf>
    <xf numFmtId="0" fontId="51" fillId="0" borderId="0" xfId="1" applyFont="1" applyBorder="1" applyAlignment="1">
      <alignment horizontal="center" vertical="top"/>
    </xf>
    <xf numFmtId="0" fontId="51" fillId="0" borderId="82" xfId="1" applyFont="1" applyBorder="1" applyAlignment="1">
      <alignment horizontal="center" vertical="top"/>
    </xf>
    <xf numFmtId="0" fontId="51" fillId="0" borderId="43" xfId="1" applyFont="1" applyBorder="1" applyAlignment="1">
      <alignment horizontal="center" vertical="top"/>
    </xf>
    <xf numFmtId="0" fontId="51" fillId="0" borderId="21" xfId="1" applyFont="1" applyBorder="1" applyAlignment="1">
      <alignment horizontal="center" vertical="top"/>
    </xf>
    <xf numFmtId="0" fontId="51" fillId="0" borderId="123" xfId="1" applyFont="1" applyBorder="1" applyAlignment="1">
      <alignment horizontal="center" vertical="top"/>
    </xf>
    <xf numFmtId="0" fontId="47" fillId="0" borderId="53" xfId="1" applyFont="1" applyBorder="1" applyAlignment="1">
      <alignment horizontal="center" vertical="center"/>
    </xf>
    <xf numFmtId="0" fontId="43" fillId="0" borderId="81" xfId="1" applyFont="1" applyBorder="1" applyAlignment="1">
      <alignment horizontal="center" vertical="center"/>
    </xf>
    <xf numFmtId="0" fontId="43" fillId="0" borderId="43" xfId="1" applyFont="1" applyBorder="1" applyAlignment="1">
      <alignment horizontal="center" vertical="center"/>
    </xf>
    <xf numFmtId="0" fontId="16" fillId="0" borderId="53" xfId="1" applyFont="1" applyBorder="1" applyAlignment="1">
      <alignment vertical="center"/>
    </xf>
    <xf numFmtId="0" fontId="1" fillId="0" borderId="52" xfId="1" applyBorder="1"/>
    <xf numFmtId="0" fontId="1" fillId="0" borderId="104" xfId="1" applyBorder="1"/>
    <xf numFmtId="0" fontId="1" fillId="0" borderId="81" xfId="1" applyBorder="1"/>
    <xf numFmtId="0" fontId="1" fillId="0" borderId="0" xfId="1" applyBorder="1"/>
    <xf numFmtId="0" fontId="1" fillId="0" borderId="82" xfId="1" applyBorder="1"/>
    <xf numFmtId="0" fontId="1" fillId="0" borderId="43" xfId="1" applyBorder="1"/>
    <xf numFmtId="0" fontId="1" fillId="0" borderId="21" xfId="1" applyBorder="1"/>
    <xf numFmtId="0" fontId="1" fillId="0" borderId="123" xfId="1" applyBorder="1"/>
    <xf numFmtId="0" fontId="47" fillId="0" borderId="104" xfId="1" applyFont="1" applyBorder="1" applyAlignment="1">
      <alignment horizontal="center" vertical="center"/>
    </xf>
    <xf numFmtId="0" fontId="43" fillId="0" borderId="82" xfId="1" applyFont="1" applyBorder="1" applyAlignment="1">
      <alignment horizontal="center" vertical="center"/>
    </xf>
    <xf numFmtId="0" fontId="43" fillId="0" borderId="123" xfId="1" applyFont="1" applyBorder="1" applyAlignment="1">
      <alignment horizontal="center" vertical="center"/>
    </xf>
    <xf numFmtId="0" fontId="1" fillId="0" borderId="178" xfId="1" applyBorder="1" applyAlignment="1">
      <alignment horizontal="center"/>
    </xf>
    <xf numFmtId="0" fontId="1" fillId="0" borderId="166" xfId="1" applyBorder="1" applyAlignment="1">
      <alignment horizontal="center"/>
    </xf>
    <xf numFmtId="0" fontId="99" fillId="0" borderId="81" xfId="1" applyFont="1" applyBorder="1" applyAlignment="1">
      <alignment horizontal="distributed" vertical="top" justifyLastLine="1"/>
    </xf>
    <xf numFmtId="0" fontId="79" fillId="0" borderId="43" xfId="1" applyFont="1" applyBorder="1" applyAlignment="1">
      <alignment horizontal="distributed" vertical="top" justifyLastLine="1"/>
    </xf>
    <xf numFmtId="0" fontId="79" fillId="0" borderId="21" xfId="1" applyFont="1" applyBorder="1" applyAlignment="1">
      <alignment horizontal="distributed" vertical="top" justifyLastLine="1"/>
    </xf>
    <xf numFmtId="0" fontId="46" fillId="0" borderId="0" xfId="1" applyFont="1" applyBorder="1" applyAlignment="1">
      <alignment horizontal="center" vertical="center" textRotation="255" shrinkToFit="1"/>
    </xf>
    <xf numFmtId="0" fontId="38" fillId="0" borderId="0" xfId="1" applyFont="1" applyBorder="1"/>
    <xf numFmtId="0" fontId="105" fillId="0" borderId="104" xfId="1" applyFont="1" applyBorder="1" applyAlignment="1">
      <alignment horizontal="right" vertical="center" textRotation="255"/>
    </xf>
    <xf numFmtId="0" fontId="79" fillId="0" borderId="82" xfId="1" applyFont="1" applyBorder="1" applyAlignment="1">
      <alignment horizontal="right" vertical="center" textRotation="255"/>
    </xf>
    <xf numFmtId="0" fontId="107" fillId="0" borderId="53" xfId="1" applyFont="1" applyBorder="1" applyAlignment="1">
      <alignment vertical="top"/>
    </xf>
    <xf numFmtId="0" fontId="1" fillId="0" borderId="78" xfId="1" applyBorder="1" applyAlignment="1">
      <alignment horizontal="center"/>
    </xf>
    <xf numFmtId="0" fontId="1" fillId="0" borderId="175" xfId="1" applyBorder="1" applyAlignment="1">
      <alignment horizontal="center"/>
    </xf>
    <xf numFmtId="0" fontId="37" fillId="0" borderId="0" xfId="1" applyFont="1" applyBorder="1" applyAlignment="1">
      <alignment horizontal="left"/>
    </xf>
    <xf numFmtId="0" fontId="1" fillId="0" borderId="0" xfId="1" applyFont="1" applyBorder="1" applyAlignment="1">
      <alignment vertical="top" wrapText="1"/>
    </xf>
    <xf numFmtId="0" fontId="1" fillId="0" borderId="0" xfId="1" applyFont="1" applyBorder="1" applyAlignment="1">
      <alignment vertical="top"/>
    </xf>
    <xf numFmtId="0" fontId="96" fillId="0" borderId="53" xfId="1" applyFont="1" applyBorder="1" applyAlignment="1">
      <alignment horizontal="distributed" vertical="center" justifyLastLine="1"/>
    </xf>
    <xf numFmtId="0" fontId="14" fillId="0" borderId="134" xfId="1" applyFont="1" applyBorder="1" applyAlignment="1">
      <alignment horizontal="center" vertical="center"/>
    </xf>
    <xf numFmtId="0" fontId="12" fillId="0" borderId="122" xfId="1" applyFont="1" applyBorder="1" applyAlignment="1">
      <alignment horizontal="center" vertical="center"/>
    </xf>
    <xf numFmtId="0" fontId="12" fillId="0" borderId="135" xfId="1" applyFont="1" applyBorder="1" applyAlignment="1">
      <alignment horizontal="center" vertical="center"/>
    </xf>
    <xf numFmtId="0" fontId="1" fillId="0" borderId="170" xfId="1" applyBorder="1" applyAlignment="1">
      <alignment horizontal="center"/>
    </xf>
    <xf numFmtId="0" fontId="1" fillId="0" borderId="215" xfId="1" applyBorder="1" applyAlignment="1">
      <alignment horizontal="center"/>
    </xf>
    <xf numFmtId="0" fontId="1" fillId="0" borderId="168" xfId="1" applyBorder="1" applyAlignment="1">
      <alignment horizontal="center"/>
    </xf>
    <xf numFmtId="0" fontId="104" fillId="0" borderId="21" xfId="1" applyFont="1" applyBorder="1" applyAlignment="1">
      <alignment horizontal="distributed" vertical="center"/>
    </xf>
    <xf numFmtId="0" fontId="107" fillId="0" borderId="53" xfId="1" applyFont="1" applyBorder="1" applyAlignment="1">
      <alignment horizontal="center" vertical="center" wrapText="1" justifyLastLine="1"/>
    </xf>
    <xf numFmtId="0" fontId="107" fillId="0" borderId="52" xfId="1" applyFont="1" applyBorder="1" applyAlignment="1">
      <alignment horizontal="center" vertical="center" justifyLastLine="1"/>
    </xf>
    <xf numFmtId="0" fontId="107" fillId="0" borderId="104" xfId="1" applyFont="1" applyBorder="1" applyAlignment="1">
      <alignment horizontal="center" vertical="center" justifyLastLine="1"/>
    </xf>
    <xf numFmtId="0" fontId="107" fillId="0" borderId="81" xfId="1" applyFont="1" applyBorder="1" applyAlignment="1">
      <alignment horizontal="center" vertical="center" justifyLastLine="1"/>
    </xf>
    <xf numFmtId="0" fontId="107" fillId="0" borderId="0" xfId="1" applyFont="1" applyBorder="1" applyAlignment="1">
      <alignment horizontal="center" vertical="center" justifyLastLine="1"/>
    </xf>
    <xf numFmtId="0" fontId="107" fillId="0" borderId="82" xfId="1" applyFont="1" applyBorder="1" applyAlignment="1">
      <alignment horizontal="center" vertical="center" justifyLastLine="1"/>
    </xf>
    <xf numFmtId="0" fontId="107" fillId="0" borderId="43" xfId="1" applyFont="1" applyBorder="1" applyAlignment="1">
      <alignment horizontal="center" vertical="center" justifyLastLine="1"/>
    </xf>
    <xf numFmtId="0" fontId="107" fillId="0" borderId="21" xfId="1" applyFont="1" applyBorder="1" applyAlignment="1">
      <alignment horizontal="center" vertical="center" justifyLastLine="1"/>
    </xf>
    <xf numFmtId="0" fontId="107" fillId="0" borderId="123" xfId="1" applyFont="1" applyBorder="1" applyAlignment="1">
      <alignment horizontal="center" vertical="center" justifyLastLine="1"/>
    </xf>
    <xf numFmtId="0" fontId="105" fillId="0" borderId="52" xfId="1" applyFont="1" applyBorder="1" applyAlignment="1">
      <alignment horizontal="center" vertical="center"/>
    </xf>
    <xf numFmtId="0" fontId="105" fillId="0" borderId="0" xfId="1" applyFont="1" applyBorder="1" applyAlignment="1">
      <alignment horizontal="center" vertical="center"/>
    </xf>
    <xf numFmtId="0" fontId="48" fillId="0" borderId="0" xfId="1" applyFont="1" applyBorder="1" applyAlignment="1">
      <alignment wrapText="1"/>
    </xf>
    <xf numFmtId="0" fontId="96" fillId="0" borderId="54" xfId="1" applyFont="1" applyBorder="1" applyAlignment="1">
      <alignment horizontal="distributed" vertical="distributed" textRotation="255"/>
    </xf>
    <xf numFmtId="0" fontId="96" fillId="0" borderId="54" xfId="1" applyFont="1" applyBorder="1" applyAlignment="1">
      <alignment horizontal="center" vertical="distributed" textRotation="255"/>
    </xf>
    <xf numFmtId="0" fontId="110" fillId="0" borderId="54" xfId="5" applyFont="1" applyBorder="1" applyAlignment="1">
      <alignment horizontal="center" vertical="distributed" textRotation="255"/>
    </xf>
    <xf numFmtId="0" fontId="91" fillId="0" borderId="21" xfId="2" applyFont="1" applyBorder="1" applyAlignment="1">
      <alignment horizontal="distributed" vertical="top"/>
    </xf>
    <xf numFmtId="0" fontId="118" fillId="0" borderId="17" xfId="1" applyFont="1" applyBorder="1" applyAlignment="1">
      <alignment horizontal="left" vertical="center" shrinkToFit="1"/>
    </xf>
    <xf numFmtId="0" fontId="118" fillId="0" borderId="0" xfId="2" applyFont="1" applyBorder="1" applyAlignment="1">
      <alignment horizontal="left" vertical="center" shrinkToFit="1"/>
    </xf>
    <xf numFmtId="0" fontId="107" fillId="0" borderId="53" xfId="1" applyFont="1" applyFill="1" applyBorder="1" applyAlignment="1">
      <alignment horizontal="center" vertical="center"/>
    </xf>
    <xf numFmtId="0" fontId="107" fillId="0" borderId="52" xfId="1" applyFont="1" applyFill="1" applyBorder="1" applyAlignment="1">
      <alignment horizontal="center" vertical="center"/>
    </xf>
    <xf numFmtId="0" fontId="107" fillId="0" borderId="104" xfId="1" applyFont="1" applyFill="1" applyBorder="1" applyAlignment="1">
      <alignment horizontal="center" vertical="center"/>
    </xf>
    <xf numFmtId="0" fontId="107" fillId="0" borderId="81" xfId="1" applyFont="1" applyFill="1" applyBorder="1" applyAlignment="1">
      <alignment horizontal="center" vertical="center"/>
    </xf>
    <xf numFmtId="0" fontId="107" fillId="0" borderId="0" xfId="1" applyFont="1" applyFill="1" applyBorder="1" applyAlignment="1">
      <alignment horizontal="center" vertical="center"/>
    </xf>
    <xf numFmtId="0" fontId="107" fillId="0" borderId="82" xfId="1" applyFont="1" applyFill="1" applyBorder="1" applyAlignment="1">
      <alignment horizontal="center" vertical="center"/>
    </xf>
    <xf numFmtId="0" fontId="107" fillId="0" borderId="43" xfId="1" applyFont="1" applyFill="1" applyBorder="1" applyAlignment="1">
      <alignment horizontal="center" vertical="center"/>
    </xf>
    <xf numFmtId="0" fontId="107" fillId="0" borderId="21" xfId="1" applyFont="1" applyFill="1" applyBorder="1" applyAlignment="1">
      <alignment horizontal="center" vertical="center"/>
    </xf>
    <xf numFmtId="0" fontId="107" fillId="0" borderId="123" xfId="1" applyFont="1" applyFill="1" applyBorder="1" applyAlignment="1">
      <alignment horizontal="center" vertical="center"/>
    </xf>
    <xf numFmtId="0" fontId="116" fillId="0" borderId="0" xfId="2" applyFont="1" applyBorder="1" applyAlignment="1">
      <alignment horizontal="center" vertical="center"/>
    </xf>
    <xf numFmtId="0" fontId="127" fillId="0" borderId="0" xfId="1" applyFont="1" applyAlignment="1">
      <alignment horizontal="center" vertical="center"/>
    </xf>
    <xf numFmtId="0" fontId="117" fillId="0" borderId="0" xfId="2" applyFont="1" applyAlignment="1"/>
    <xf numFmtId="0" fontId="107" fillId="0" borderId="67" xfId="1" applyFont="1" applyBorder="1" applyAlignment="1">
      <alignment horizontal="center" vertical="top" shrinkToFit="1"/>
    </xf>
    <xf numFmtId="0" fontId="96" fillId="0" borderId="52" xfId="1" applyFont="1" applyBorder="1" applyAlignment="1">
      <alignment horizontal="distributed" vertical="center" justifyLastLine="1"/>
    </xf>
    <xf numFmtId="0" fontId="96" fillId="0" borderId="81" xfId="1" applyFont="1" applyBorder="1" applyAlignment="1">
      <alignment vertical="top"/>
    </xf>
    <xf numFmtId="0" fontId="97" fillId="0" borderId="0" xfId="1" applyFont="1" applyBorder="1" applyAlignment="1"/>
    <xf numFmtId="0" fontId="14" fillId="0" borderId="53" xfId="1" applyFont="1" applyBorder="1" applyAlignment="1">
      <alignment horizontal="center" vertical="center"/>
    </xf>
    <xf numFmtId="0" fontId="12" fillId="0" borderId="52" xfId="1" applyFont="1" applyBorder="1" applyAlignment="1">
      <alignment horizontal="center" vertical="center"/>
    </xf>
    <xf numFmtId="0" fontId="12" fillId="0" borderId="104" xfId="1" applyFont="1" applyBorder="1" applyAlignment="1">
      <alignment horizontal="center" vertical="center"/>
    </xf>
    <xf numFmtId="0" fontId="109" fillId="0" borderId="43" xfId="1" applyFont="1" applyBorder="1" applyAlignment="1">
      <alignment horizontal="distributed" vertical="top" justifyLastLine="1"/>
    </xf>
    <xf numFmtId="0" fontId="109" fillId="0" borderId="21" xfId="1" applyFont="1" applyBorder="1" applyAlignment="1">
      <alignment horizontal="distributed" vertical="top" justifyLastLine="1"/>
    </xf>
    <xf numFmtId="0" fontId="14" fillId="0" borderId="13" xfId="1" applyFont="1" applyBorder="1" applyAlignment="1">
      <alignment horizontal="center" vertical="center"/>
    </xf>
    <xf numFmtId="0" fontId="12" fillId="0" borderId="12" xfId="1" applyFont="1" applyBorder="1" applyAlignment="1">
      <alignment horizontal="center" vertical="center"/>
    </xf>
    <xf numFmtId="0" fontId="12" fillId="0" borderId="14" xfId="1" applyFont="1" applyBorder="1" applyAlignment="1">
      <alignment horizontal="center" vertical="center"/>
    </xf>
    <xf numFmtId="0" fontId="48" fillId="0" borderId="0" xfId="1" applyFont="1" applyBorder="1" applyAlignment="1">
      <alignment vertical="top" wrapText="1"/>
    </xf>
    <xf numFmtId="0" fontId="48" fillId="0" borderId="0" xfId="1" applyFont="1" applyBorder="1" applyAlignment="1">
      <alignment vertical="top"/>
    </xf>
    <xf numFmtId="0" fontId="25" fillId="0" borderId="75" xfId="2" applyFont="1" applyBorder="1" applyAlignment="1">
      <alignment horizontal="right" vertical="center"/>
    </xf>
    <xf numFmtId="0" fontId="25" fillId="0" borderId="122" xfId="2" applyFont="1" applyBorder="1" applyAlignment="1">
      <alignment horizontal="right" vertical="center"/>
    </xf>
    <xf numFmtId="0" fontId="25" fillId="0" borderId="29" xfId="2" applyFont="1" applyBorder="1" applyAlignment="1">
      <alignment horizontal="right" vertical="center"/>
    </xf>
    <xf numFmtId="0" fontId="25" fillId="0" borderId="0" xfId="2" applyFont="1" applyBorder="1" applyAlignment="1">
      <alignment horizontal="right" vertical="center"/>
    </xf>
    <xf numFmtId="0" fontId="25" fillId="0" borderId="27" xfId="2" applyFont="1" applyBorder="1" applyAlignment="1">
      <alignment horizontal="right" vertical="center"/>
    </xf>
    <xf numFmtId="0" fontId="25" fillId="0" borderId="26" xfId="2" applyFont="1" applyBorder="1" applyAlignment="1">
      <alignment horizontal="right" vertical="center"/>
    </xf>
    <xf numFmtId="0" fontId="91" fillId="0" borderId="52" xfId="1" applyFont="1" applyBorder="1" applyAlignment="1">
      <alignment horizontal="center" vertical="center" wrapText="1"/>
    </xf>
    <xf numFmtId="0" fontId="91" fillId="0" borderId="21" xfId="1" applyFont="1" applyBorder="1" applyAlignment="1">
      <alignment horizontal="center" vertical="center" wrapText="1"/>
    </xf>
    <xf numFmtId="0" fontId="21" fillId="0" borderId="108" xfId="1" applyFont="1" applyBorder="1" applyAlignment="1">
      <alignment horizontal="center" shrinkToFit="1"/>
    </xf>
    <xf numFmtId="0" fontId="4" fillId="0" borderId="107" xfId="3" applyBorder="1" applyAlignment="1">
      <alignment horizontal="center" shrinkToFit="1"/>
    </xf>
    <xf numFmtId="0" fontId="4" fillId="0" borderId="106" xfId="3" applyBorder="1" applyAlignment="1">
      <alignment horizontal="center" shrinkToFit="1"/>
    </xf>
    <xf numFmtId="0" fontId="6" fillId="0" borderId="74" xfId="1" applyFont="1" applyFill="1" applyBorder="1" applyAlignment="1">
      <alignment horizontal="left" vertical="center"/>
    </xf>
    <xf numFmtId="0" fontId="6" fillId="0" borderId="73" xfId="1" applyFont="1" applyFill="1" applyBorder="1" applyAlignment="1">
      <alignment horizontal="left" vertical="center"/>
    </xf>
    <xf numFmtId="0" fontId="6" fillId="0" borderId="48" xfId="1" applyFont="1" applyFill="1" applyBorder="1" applyAlignment="1">
      <alignment horizontal="left" vertical="center"/>
    </xf>
    <xf numFmtId="0" fontId="6" fillId="0" borderId="68" xfId="1" applyFont="1" applyFill="1" applyBorder="1" applyAlignment="1">
      <alignment horizontal="left" vertical="center"/>
    </xf>
    <xf numFmtId="0" fontId="123" fillId="0" borderId="122" xfId="1" applyFont="1" applyBorder="1" applyAlignment="1">
      <alignment vertical="center"/>
    </xf>
    <xf numFmtId="0" fontId="123" fillId="0" borderId="21" xfId="1" applyFont="1" applyBorder="1" applyAlignment="1">
      <alignment vertical="center"/>
    </xf>
    <xf numFmtId="0" fontId="118" fillId="0" borderId="0" xfId="1" applyFont="1" applyBorder="1" applyAlignment="1">
      <alignment horizontal="distributed" vertical="distributed"/>
    </xf>
    <xf numFmtId="0" fontId="91" fillId="0" borderId="0" xfId="1" applyFont="1" applyBorder="1" applyAlignment="1">
      <alignment horizontal="left" vertical="center" wrapText="1"/>
    </xf>
    <xf numFmtId="0" fontId="4" fillId="0" borderId="45" xfId="3" applyBorder="1" applyAlignment="1">
      <alignment horizontal="center" vertical="center" wrapText="1"/>
    </xf>
    <xf numFmtId="0" fontId="4" fillId="0" borderId="34" xfId="3" applyBorder="1" applyAlignment="1">
      <alignment horizontal="center" vertical="center" wrapText="1"/>
    </xf>
    <xf numFmtId="0" fontId="96" fillId="0" borderId="13" xfId="1" applyFont="1" applyBorder="1" applyAlignment="1">
      <alignment horizontal="distributed" vertical="center" justifyLastLine="1"/>
    </xf>
    <xf numFmtId="0" fontId="96" fillId="0" borderId="12" xfId="1" applyFont="1" applyBorder="1" applyAlignment="1">
      <alignment horizontal="distributed" vertical="center" justifyLastLine="1"/>
    </xf>
    <xf numFmtId="0" fontId="96" fillId="0" borderId="33" xfId="1" applyFont="1" applyBorder="1" applyAlignment="1">
      <alignment horizontal="distributed" vertical="center" justifyLastLine="1"/>
    </xf>
    <xf numFmtId="0" fontId="91" fillId="0" borderId="53" xfId="2" applyFont="1" applyBorder="1" applyAlignment="1">
      <alignment horizontal="center" vertical="top"/>
    </xf>
    <xf numFmtId="0" fontId="91" fillId="0" borderId="52" xfId="2" applyFont="1" applyBorder="1" applyAlignment="1">
      <alignment horizontal="center" vertical="top"/>
    </xf>
    <xf numFmtId="0" fontId="91" fillId="0" borderId="90" xfId="2" applyFont="1" applyBorder="1" applyAlignment="1">
      <alignment horizontal="center" vertical="top"/>
    </xf>
    <xf numFmtId="0" fontId="91" fillId="0" borderId="81" xfId="2" applyFont="1" applyBorder="1" applyAlignment="1">
      <alignment horizontal="center" vertical="top"/>
    </xf>
    <xf numFmtId="0" fontId="91" fillId="0" borderId="0" xfId="2" applyFont="1" applyBorder="1" applyAlignment="1">
      <alignment horizontal="center" vertical="top"/>
    </xf>
    <xf numFmtId="0" fontId="91" fillId="0" borderId="28" xfId="2" applyFont="1" applyBorder="1" applyAlignment="1">
      <alignment horizontal="center" vertical="top"/>
    </xf>
    <xf numFmtId="0" fontId="91" fillId="0" borderId="120" xfId="2" applyFont="1" applyBorder="1" applyAlignment="1">
      <alignment horizontal="center" vertical="top"/>
    </xf>
    <xf numFmtId="0" fontId="91" fillId="0" borderId="26" xfId="2" applyFont="1" applyBorder="1" applyAlignment="1">
      <alignment horizontal="center" vertical="top"/>
    </xf>
    <xf numFmtId="0" fontId="91" fillId="0" borderId="25" xfId="2" applyFont="1" applyBorder="1" applyAlignment="1">
      <alignment horizontal="center" vertical="top"/>
    </xf>
    <xf numFmtId="0" fontId="118" fillId="0" borderId="17" xfId="1" applyFont="1" applyBorder="1" applyAlignment="1">
      <alignment horizontal="left" vertical="center" wrapText="1"/>
    </xf>
    <xf numFmtId="0" fontId="126" fillId="0" borderId="0" xfId="2" applyFont="1" applyAlignment="1">
      <alignment horizontal="left" vertical="center" wrapText="1"/>
    </xf>
    <xf numFmtId="0" fontId="126" fillId="0" borderId="0" xfId="2" applyFont="1" applyBorder="1" applyAlignment="1">
      <alignment horizontal="left" vertical="center" wrapText="1"/>
    </xf>
    <xf numFmtId="0" fontId="118" fillId="0" borderId="52" xfId="2" applyFont="1" applyBorder="1" applyAlignment="1">
      <alignment horizontal="center" vertical="center" wrapText="1"/>
    </xf>
    <xf numFmtId="58" fontId="9" fillId="0" borderId="0" xfId="2" applyNumberFormat="1" applyFont="1" applyBorder="1" applyAlignment="1" applyProtection="1">
      <alignment horizontal="center" vertical="center" wrapText="1"/>
      <protection locked="0"/>
    </xf>
    <xf numFmtId="0" fontId="118" fillId="0" borderId="0" xfId="2" applyFont="1" applyBorder="1" applyAlignment="1">
      <alignment horizontal="center" vertical="center" wrapText="1"/>
    </xf>
    <xf numFmtId="0" fontId="118" fillId="0" borderId="82" xfId="2" applyFont="1" applyBorder="1" applyAlignment="1">
      <alignment horizontal="center" vertical="center" wrapText="1"/>
    </xf>
    <xf numFmtId="0" fontId="91" fillId="0" borderId="105" xfId="1" applyFont="1" applyBorder="1" applyAlignment="1">
      <alignment horizontal="center" vertical="center" wrapText="1"/>
    </xf>
    <xf numFmtId="0" fontId="91" fillId="0" borderId="104" xfId="1" applyFont="1" applyBorder="1" applyAlignment="1">
      <alignment horizontal="center" vertical="center" wrapText="1"/>
    </xf>
    <xf numFmtId="0" fontId="91" fillId="0" borderId="29" xfId="1" applyFont="1" applyBorder="1" applyAlignment="1">
      <alignment horizontal="center" vertical="center" wrapText="1"/>
    </xf>
    <xf numFmtId="0" fontId="91" fillId="0" borderId="0" xfId="1" applyFont="1" applyBorder="1" applyAlignment="1">
      <alignment horizontal="center" vertical="center" wrapText="1"/>
    </xf>
    <xf numFmtId="0" fontId="91" fillId="0" borderId="82" xfId="1" applyFont="1" applyBorder="1" applyAlignment="1">
      <alignment horizontal="center" vertical="center" wrapText="1"/>
    </xf>
    <xf numFmtId="0" fontId="91" fillId="0" borderId="53" xfId="1" applyFont="1" applyBorder="1" applyAlignment="1">
      <alignment horizontal="center" vertical="center"/>
    </xf>
    <xf numFmtId="0" fontId="91" fillId="0" borderId="52" xfId="1" applyFont="1" applyBorder="1" applyAlignment="1">
      <alignment horizontal="center" vertical="center"/>
    </xf>
    <xf numFmtId="0" fontId="91" fillId="0" borderId="90" xfId="1" applyFont="1" applyBorder="1" applyAlignment="1">
      <alignment horizontal="center" vertical="center"/>
    </xf>
    <xf numFmtId="0" fontId="91" fillId="0" borderId="43" xfId="1" applyFont="1" applyBorder="1" applyAlignment="1">
      <alignment horizontal="center" vertical="center"/>
    </xf>
    <xf numFmtId="0" fontId="91" fillId="0" borderId="21" xfId="1" applyFont="1" applyBorder="1" applyAlignment="1">
      <alignment horizontal="center" vertical="center"/>
    </xf>
    <xf numFmtId="0" fontId="91" fillId="0" borderId="101" xfId="1" applyFont="1" applyBorder="1" applyAlignment="1">
      <alignment horizontal="center" vertical="center"/>
    </xf>
    <xf numFmtId="0" fontId="15" fillId="0" borderId="93" xfId="1" applyFont="1" applyBorder="1" applyAlignment="1">
      <alignment horizontal="center"/>
    </xf>
    <xf numFmtId="0" fontId="15" fillId="0" borderId="84" xfId="1" applyFont="1" applyBorder="1" applyAlignment="1">
      <alignment horizontal="center"/>
    </xf>
    <xf numFmtId="0" fontId="15" fillId="0" borderId="92" xfId="1" applyFont="1" applyBorder="1" applyAlignment="1">
      <alignment horizontal="center"/>
    </xf>
    <xf numFmtId="0" fontId="15" fillId="0" borderId="42" xfId="1" applyFont="1" applyBorder="1" applyAlignment="1">
      <alignment horizontal="center"/>
    </xf>
    <xf numFmtId="0" fontId="15" fillId="0" borderId="94" xfId="1" applyFont="1" applyBorder="1" applyAlignment="1">
      <alignment horizontal="center"/>
    </xf>
    <xf numFmtId="0" fontId="15" fillId="0" borderId="41" xfId="1" applyFont="1" applyBorder="1" applyAlignment="1">
      <alignment horizontal="center"/>
    </xf>
    <xf numFmtId="0" fontId="91" fillId="0" borderId="81" xfId="1" applyFont="1" applyBorder="1" applyAlignment="1">
      <alignment horizontal="center" vertical="center"/>
    </xf>
    <xf numFmtId="0" fontId="91" fillId="0" borderId="0" xfId="1" applyFont="1" applyBorder="1" applyAlignment="1">
      <alignment horizontal="center" vertical="center"/>
    </xf>
    <xf numFmtId="0" fontId="91" fillId="0" borderId="28" xfId="1" applyFont="1" applyBorder="1" applyAlignment="1">
      <alignment horizontal="center" vertical="center"/>
    </xf>
    <xf numFmtId="0" fontId="91" fillId="0" borderId="75" xfId="1" applyFont="1" applyFill="1" applyBorder="1" applyAlignment="1">
      <alignment horizontal="center" vertical="center" textRotation="255"/>
    </xf>
    <xf numFmtId="0" fontId="91" fillId="0" borderId="29" xfId="1" applyFont="1" applyFill="1" applyBorder="1" applyAlignment="1">
      <alignment horizontal="center" vertical="center" textRotation="255"/>
    </xf>
    <xf numFmtId="0" fontId="110" fillId="0" borderId="29" xfId="3" applyFont="1" applyBorder="1" applyAlignment="1">
      <alignment vertical="center" textRotation="255"/>
    </xf>
    <xf numFmtId="0" fontId="110" fillId="0" borderId="27" xfId="3" applyFont="1" applyBorder="1" applyAlignment="1">
      <alignment vertical="center" textRotation="255"/>
    </xf>
    <xf numFmtId="0" fontId="91" fillId="0" borderId="74" xfId="1" applyFont="1" applyFill="1" applyBorder="1" applyAlignment="1">
      <alignment horizontal="center" vertical="center" wrapText="1"/>
    </xf>
    <xf numFmtId="0" fontId="91" fillId="0" borderId="48" xfId="1" applyFont="1" applyFill="1" applyBorder="1" applyAlignment="1">
      <alignment horizontal="center" vertical="center" wrapText="1"/>
    </xf>
    <xf numFmtId="0" fontId="13" fillId="0" borderId="32" xfId="1" applyFont="1" applyBorder="1" applyAlignment="1">
      <alignment horizontal="center" vertical="center"/>
    </xf>
    <xf numFmtId="0" fontId="13" fillId="0" borderId="31" xfId="1" applyFont="1" applyBorder="1" applyAlignment="1">
      <alignment horizontal="center" vertical="center"/>
    </xf>
    <xf numFmtId="0" fontId="13" fillId="0" borderId="30" xfId="1" applyFont="1" applyBorder="1" applyAlignment="1">
      <alignment horizontal="center" vertical="center"/>
    </xf>
    <xf numFmtId="0" fontId="15" fillId="0" borderId="242" xfId="1" applyFont="1" applyBorder="1" applyAlignment="1">
      <alignment horizontal="center"/>
    </xf>
    <xf numFmtId="0" fontId="15" fillId="0" borderId="252" xfId="1" applyFont="1" applyBorder="1" applyAlignment="1">
      <alignment horizontal="center"/>
    </xf>
    <xf numFmtId="0" fontId="110" fillId="0" borderId="0" xfId="2" applyFont="1" applyAlignment="1">
      <alignment vertical="center"/>
    </xf>
    <xf numFmtId="0" fontId="110" fillId="0" borderId="16" xfId="2" applyFont="1" applyBorder="1" applyAlignment="1">
      <alignment vertical="center"/>
    </xf>
    <xf numFmtId="0" fontId="110" fillId="0" borderId="17" xfId="2" applyFont="1" applyBorder="1" applyAlignment="1">
      <alignment vertical="center"/>
    </xf>
    <xf numFmtId="0" fontId="110" fillId="0" borderId="9" xfId="2" applyFont="1" applyBorder="1" applyAlignment="1">
      <alignment vertical="center"/>
    </xf>
    <xf numFmtId="0" fontId="110" fillId="0" borderId="8" xfId="2" applyFont="1" applyBorder="1" applyAlignment="1">
      <alignment vertical="center"/>
    </xf>
    <xf numFmtId="0" fontId="110" fillId="0" borderId="7" xfId="2" applyFont="1" applyBorder="1" applyAlignment="1">
      <alignment vertical="center"/>
    </xf>
    <xf numFmtId="0" fontId="91" fillId="0" borderId="48" xfId="1" applyFont="1" applyBorder="1" applyAlignment="1">
      <alignment horizontal="center" vertical="center" wrapText="1"/>
    </xf>
    <xf numFmtId="0" fontId="91" fillId="0" borderId="48" xfId="1" applyFont="1" applyBorder="1" applyAlignment="1">
      <alignment horizontal="center" vertical="center"/>
    </xf>
    <xf numFmtId="0" fontId="91" fillId="0" borderId="37" xfId="1" applyFont="1" applyBorder="1" applyAlignment="1">
      <alignment horizontal="center" vertical="center"/>
    </xf>
    <xf numFmtId="0" fontId="5" fillId="0" borderId="45" xfId="2" applyFont="1" applyBorder="1" applyAlignment="1">
      <alignment horizontal="center" vertical="center" wrapText="1"/>
    </xf>
    <xf numFmtId="0" fontId="5" fillId="0" borderId="34" xfId="2" applyFont="1" applyBorder="1" applyAlignment="1">
      <alignment horizontal="center" vertical="center" wrapText="1"/>
    </xf>
    <xf numFmtId="0" fontId="4" fillId="0" borderId="47" xfId="3" applyBorder="1" applyAlignment="1">
      <alignment horizontal="center" vertical="center" wrapText="1"/>
    </xf>
    <xf numFmtId="0" fontId="4" fillId="0" borderId="36" xfId="3" applyBorder="1" applyAlignment="1">
      <alignment horizontal="center" vertical="center" wrapText="1"/>
    </xf>
    <xf numFmtId="0" fontId="5" fillId="0" borderId="46" xfId="2" applyFont="1" applyBorder="1" applyAlignment="1">
      <alignment horizontal="center" vertical="center" wrapText="1"/>
    </xf>
    <xf numFmtId="0" fontId="5" fillId="0" borderId="35" xfId="2" applyFont="1" applyBorder="1" applyAlignment="1">
      <alignment horizontal="center" vertical="center" wrapText="1"/>
    </xf>
    <xf numFmtId="0" fontId="4" fillId="0" borderId="46" xfId="3" applyBorder="1" applyAlignment="1">
      <alignment horizontal="center" vertical="center" wrapText="1"/>
    </xf>
    <xf numFmtId="0" fontId="4" fillId="0" borderId="35" xfId="3" applyBorder="1" applyAlignment="1">
      <alignment horizontal="center" vertical="center" wrapText="1"/>
    </xf>
    <xf numFmtId="0" fontId="15" fillId="0" borderId="50" xfId="1" applyFont="1" applyBorder="1" applyAlignment="1">
      <alignment horizontal="center"/>
    </xf>
    <xf numFmtId="0" fontId="15" fillId="0" borderId="243" xfId="1" applyFont="1" applyBorder="1" applyAlignment="1">
      <alignment horizontal="center"/>
    </xf>
    <xf numFmtId="0" fontId="15" fillId="0" borderId="244" xfId="1" applyFont="1" applyBorder="1" applyAlignment="1">
      <alignment horizontal="center"/>
    </xf>
    <xf numFmtId="0" fontId="15" fillId="0" borderId="91" xfId="1" applyFont="1" applyBorder="1" applyAlignment="1">
      <alignment horizontal="center"/>
    </xf>
    <xf numFmtId="0" fontId="15" fillId="0" borderId="83" xfId="1" applyFont="1" applyBorder="1" applyAlignment="1">
      <alignment horizontal="center"/>
    </xf>
    <xf numFmtId="0" fontId="6" fillId="0" borderId="13" xfId="1" applyFont="1" applyFill="1" applyBorder="1" applyAlignment="1">
      <alignment horizontal="left" vertical="center"/>
    </xf>
    <xf numFmtId="0" fontId="6" fillId="0" borderId="12" xfId="1" applyFont="1" applyFill="1" applyBorder="1" applyAlignment="1">
      <alignment horizontal="left" vertical="center"/>
    </xf>
    <xf numFmtId="0" fontId="119" fillId="0" borderId="12" xfId="2" applyFont="1" applyBorder="1" applyAlignment="1">
      <alignment horizontal="center" vertical="center" wrapText="1"/>
    </xf>
    <xf numFmtId="0" fontId="119" fillId="0" borderId="55" xfId="2" applyFont="1" applyBorder="1" applyAlignment="1">
      <alignment horizontal="center" vertical="center" wrapText="1"/>
    </xf>
    <xf numFmtId="0" fontId="121" fillId="0" borderId="6" xfId="1" applyFont="1" applyBorder="1" applyAlignment="1">
      <alignment horizontal="left" vertical="center" wrapText="1"/>
    </xf>
    <xf numFmtId="0" fontId="121" fillId="0" borderId="3" xfId="2" applyFont="1" applyBorder="1" applyAlignment="1">
      <alignment horizontal="left" vertical="center" wrapText="1"/>
    </xf>
    <xf numFmtId="0" fontId="121" fillId="0" borderId="5" xfId="2" applyFont="1" applyBorder="1" applyAlignment="1">
      <alignment horizontal="left" vertical="center" wrapText="1"/>
    </xf>
    <xf numFmtId="0" fontId="121" fillId="0" borderId="4" xfId="1" applyFont="1" applyBorder="1" applyAlignment="1">
      <alignment horizontal="left" vertical="center" wrapText="1"/>
    </xf>
    <xf numFmtId="0" fontId="121" fillId="0" borderId="3" xfId="1" applyFont="1" applyBorder="1" applyAlignment="1">
      <alignment horizontal="left" vertical="center" wrapText="1"/>
    </xf>
    <xf numFmtId="0" fontId="121" fillId="0" borderId="5" xfId="1" applyFont="1" applyBorder="1" applyAlignment="1">
      <alignment horizontal="left" vertical="center" wrapText="1"/>
    </xf>
    <xf numFmtId="0" fontId="91" fillId="0" borderId="4" xfId="1" applyFont="1" applyBorder="1" applyAlignment="1">
      <alignment horizontal="center" vertical="center" shrinkToFit="1"/>
    </xf>
    <xf numFmtId="0" fontId="120" fillId="0" borderId="3" xfId="2" applyFont="1" applyBorder="1" applyAlignment="1">
      <alignment horizontal="center" vertical="center" shrinkToFit="1"/>
    </xf>
    <xf numFmtId="0" fontId="120" fillId="0" borderId="2" xfId="2" applyFont="1" applyBorder="1" applyAlignment="1">
      <alignment horizontal="center" vertical="center" shrinkToFit="1"/>
    </xf>
    <xf numFmtId="0" fontId="99" fillId="0" borderId="13" xfId="1" applyFont="1" applyBorder="1" applyAlignment="1">
      <alignment horizontal="center" vertical="center" justifyLastLine="1"/>
    </xf>
    <xf numFmtId="0" fontId="99" fillId="0" borderId="12" xfId="1" applyFont="1" applyBorder="1" applyAlignment="1">
      <alignment horizontal="center" vertical="center" justifyLastLine="1"/>
    </xf>
    <xf numFmtId="0" fontId="99" fillId="0" borderId="14" xfId="1" applyFont="1" applyBorder="1" applyAlignment="1">
      <alignment horizontal="center" vertical="center" justifyLastLine="1"/>
    </xf>
    <xf numFmtId="0" fontId="101" fillId="0" borderId="13" xfId="1" applyFont="1" applyBorder="1" applyAlignment="1">
      <alignment horizontal="center" vertical="center"/>
    </xf>
    <xf numFmtId="0" fontId="101" fillId="0" borderId="12" xfId="1" applyFont="1" applyBorder="1" applyAlignment="1">
      <alignment horizontal="center" vertical="center"/>
    </xf>
    <xf numFmtId="0" fontId="101" fillId="0" borderId="14" xfId="1" applyFont="1" applyBorder="1" applyAlignment="1">
      <alignment horizontal="center" vertical="center"/>
    </xf>
    <xf numFmtId="0" fontId="121" fillId="0" borderId="15" xfId="1" applyFont="1" applyBorder="1" applyAlignment="1">
      <alignment horizontal="left" vertical="center" wrapText="1"/>
    </xf>
    <xf numFmtId="0" fontId="121" fillId="0" borderId="12" xfId="2" applyFont="1" applyBorder="1" applyAlignment="1">
      <alignment horizontal="left" vertical="center" wrapText="1"/>
    </xf>
    <xf numFmtId="0" fontId="121" fillId="0" borderId="14" xfId="2" applyFont="1" applyBorder="1" applyAlignment="1">
      <alignment horizontal="left" vertical="center" wrapText="1"/>
    </xf>
    <xf numFmtId="0" fontId="121" fillId="0" borderId="13" xfId="1" applyFont="1" applyBorder="1" applyAlignment="1">
      <alignment horizontal="left" vertical="center" wrapText="1" shrinkToFit="1"/>
    </xf>
    <xf numFmtId="0" fontId="121" fillId="0" borderId="12" xfId="1" applyFont="1" applyBorder="1" applyAlignment="1">
      <alignment horizontal="left" vertical="center" shrinkToFit="1"/>
    </xf>
    <xf numFmtId="0" fontId="121" fillId="0" borderId="14" xfId="1" applyFont="1" applyBorder="1" applyAlignment="1">
      <alignment horizontal="left" vertical="center" shrinkToFit="1"/>
    </xf>
    <xf numFmtId="0" fontId="91" fillId="0" borderId="13" xfId="1" applyFont="1" applyBorder="1" applyAlignment="1">
      <alignment horizontal="center" vertical="center" shrinkToFit="1"/>
    </xf>
    <xf numFmtId="0" fontId="120" fillId="0" borderId="12" xfId="2" applyFont="1" applyBorder="1" applyAlignment="1">
      <alignment horizontal="center" vertical="center" shrinkToFit="1"/>
    </xf>
    <xf numFmtId="0" fontId="120" fillId="0" borderId="11" xfId="2" applyFont="1" applyBorder="1" applyAlignment="1">
      <alignment horizontal="center" vertical="center" shrinkToFit="1"/>
    </xf>
    <xf numFmtId="0" fontId="121" fillId="0" borderId="15" xfId="1" applyFont="1" applyBorder="1" applyAlignment="1">
      <alignment horizontal="left" vertical="center" wrapText="1" shrinkToFit="1"/>
    </xf>
    <xf numFmtId="0" fontId="121" fillId="0" borderId="13" xfId="1" applyFont="1" applyBorder="1" applyAlignment="1">
      <alignment horizontal="left" vertical="center" shrinkToFit="1"/>
    </xf>
    <xf numFmtId="0" fontId="91" fillId="0" borderId="17" xfId="2" applyFont="1" applyBorder="1" applyAlignment="1">
      <alignment horizontal="left" vertical="top" wrapText="1"/>
    </xf>
    <xf numFmtId="0" fontId="110" fillId="0" borderId="0" xfId="3" applyFont="1" applyAlignment="1">
      <alignment horizontal="left" vertical="top" wrapText="1"/>
    </xf>
    <xf numFmtId="0" fontId="110" fillId="0" borderId="16" xfId="3" applyFont="1" applyBorder="1" applyAlignment="1">
      <alignment horizontal="left" vertical="top" wrapText="1"/>
    </xf>
    <xf numFmtId="0" fontId="110" fillId="0" borderId="17" xfId="3" applyFont="1" applyBorder="1" applyAlignment="1">
      <alignment horizontal="left" vertical="top" wrapText="1"/>
    </xf>
    <xf numFmtId="0" fontId="118" fillId="0" borderId="17" xfId="2" applyFont="1" applyBorder="1" applyAlignment="1"/>
    <xf numFmtId="0" fontId="110" fillId="0" borderId="0" xfId="2" applyFont="1" applyBorder="1" applyAlignment="1"/>
    <xf numFmtId="0" fontId="110" fillId="0" borderId="16" xfId="2" applyFont="1" applyBorder="1" applyAlignment="1"/>
    <xf numFmtId="0" fontId="118" fillId="0" borderId="17" xfId="2" applyFont="1" applyBorder="1" applyAlignment="1">
      <alignment wrapText="1"/>
    </xf>
    <xf numFmtId="0" fontId="116" fillId="0" borderId="19" xfId="2" applyFont="1" applyBorder="1" applyAlignment="1">
      <alignment horizontal="center" vertical="center"/>
    </xf>
    <xf numFmtId="0" fontId="117" fillId="0" borderId="19" xfId="2" applyFont="1" applyBorder="1" applyAlignment="1"/>
    <xf numFmtId="0" fontId="117" fillId="0" borderId="21" xfId="2" applyFont="1" applyBorder="1" applyAlignment="1"/>
    <xf numFmtId="0" fontId="96" fillId="0" borderId="82" xfId="1" applyFont="1" applyBorder="1" applyAlignment="1">
      <alignment horizontal="center" vertical="distributed" textRotation="255"/>
    </xf>
    <xf numFmtId="0" fontId="107" fillId="0" borderId="21" xfId="1" applyFont="1" applyBorder="1" applyAlignment="1">
      <alignment horizontal="distributed" vertical="top" justifyLastLine="1"/>
    </xf>
    <xf numFmtId="0" fontId="1" fillId="0" borderId="179" xfId="1" applyBorder="1" applyAlignment="1">
      <alignment horizontal="center"/>
    </xf>
    <xf numFmtId="0" fontId="1" fillId="0" borderId="180" xfId="1" applyBorder="1" applyAlignment="1">
      <alignment horizontal="center"/>
    </xf>
    <xf numFmtId="0" fontId="1" fillId="0" borderId="177" xfId="1" applyBorder="1" applyAlignment="1">
      <alignment horizontal="center"/>
    </xf>
    <xf numFmtId="0" fontId="105" fillId="0" borderId="81" xfId="1" applyFont="1" applyBorder="1" applyAlignment="1">
      <alignment horizontal="distributed" justifyLastLine="1"/>
    </xf>
    <xf numFmtId="0" fontId="104" fillId="0" borderId="0" xfId="1" applyFont="1" applyBorder="1" applyAlignment="1">
      <alignment horizontal="distributed" justifyLastLine="1"/>
    </xf>
    <xf numFmtId="0" fontId="103" fillId="0" borderId="52" xfId="1" applyFont="1" applyBorder="1" applyAlignment="1">
      <alignment horizontal="distributed" vertical="center" justifyLastLine="1"/>
    </xf>
    <xf numFmtId="0" fontId="103" fillId="0" borderId="52" xfId="1" applyFont="1" applyBorder="1" applyAlignment="1">
      <alignment horizontal="distributed"/>
    </xf>
    <xf numFmtId="0" fontId="106" fillId="0" borderId="43" xfId="1" applyFont="1" applyBorder="1" applyAlignment="1">
      <alignment horizontal="distributed" vertical="top"/>
    </xf>
    <xf numFmtId="0" fontId="79" fillId="0" borderId="21" xfId="1" applyFont="1" applyBorder="1" applyAlignment="1"/>
    <xf numFmtId="0" fontId="1" fillId="0" borderId="65" xfId="1" applyBorder="1" applyAlignment="1">
      <alignment horizontal="center"/>
    </xf>
    <xf numFmtId="0" fontId="1" fillId="0" borderId="64" xfId="1" applyBorder="1" applyAlignment="1">
      <alignment horizontal="center"/>
    </xf>
    <xf numFmtId="0" fontId="1" fillId="0" borderId="76" xfId="1" applyBorder="1" applyAlignment="1">
      <alignment horizontal="center"/>
    </xf>
    <xf numFmtId="0" fontId="1" fillId="0" borderId="63" xfId="1" applyBorder="1" applyAlignment="1">
      <alignment horizontal="center"/>
    </xf>
    <xf numFmtId="0" fontId="14" fillId="0" borderId="81" xfId="1" applyFont="1" applyBorder="1" applyAlignment="1">
      <alignment horizontal="left" vertical="top"/>
    </xf>
    <xf numFmtId="0" fontId="14" fillId="0" borderId="0" xfId="1" applyFont="1" applyBorder="1" applyAlignment="1">
      <alignment horizontal="left" vertical="top"/>
    </xf>
    <xf numFmtId="0" fontId="14" fillId="0" borderId="82" xfId="1" applyFont="1" applyBorder="1" applyAlignment="1">
      <alignment horizontal="left" vertical="top"/>
    </xf>
    <xf numFmtId="0" fontId="14" fillId="0" borderId="43" xfId="1" applyFont="1" applyBorder="1" applyAlignment="1">
      <alignment horizontal="left" vertical="top"/>
    </xf>
    <xf numFmtId="0" fontId="14" fillId="0" borderId="21" xfId="1" applyFont="1" applyBorder="1" applyAlignment="1">
      <alignment horizontal="left" vertical="top"/>
    </xf>
    <xf numFmtId="0" fontId="14" fillId="0" borderId="123" xfId="1" applyFont="1" applyBorder="1" applyAlignment="1">
      <alignment horizontal="left" vertical="top"/>
    </xf>
    <xf numFmtId="0" fontId="81" fillId="0" borderId="53" xfId="1" applyFont="1" applyBorder="1" applyAlignment="1">
      <alignment horizontal="center" vertical="center" wrapText="1"/>
    </xf>
    <xf numFmtId="0" fontId="81" fillId="0" borderId="52" xfId="1" applyFont="1" applyBorder="1" applyAlignment="1">
      <alignment horizontal="center" vertical="center" wrapText="1"/>
    </xf>
    <xf numFmtId="0" fontId="81" fillId="0" borderId="104" xfId="1" applyFont="1" applyBorder="1" applyAlignment="1">
      <alignment horizontal="center" vertical="center" wrapText="1"/>
    </xf>
    <xf numFmtId="0" fontId="14" fillId="0" borderId="81" xfId="1" applyFont="1" applyBorder="1" applyAlignment="1">
      <alignment horizontal="left" vertical="top" wrapText="1"/>
    </xf>
    <xf numFmtId="0" fontId="14" fillId="0" borderId="0" xfId="1" applyFont="1" applyBorder="1" applyAlignment="1">
      <alignment horizontal="left" vertical="top" wrapText="1"/>
    </xf>
    <xf numFmtId="0" fontId="14" fillId="0" borderId="28" xfId="1" applyFont="1" applyBorder="1" applyAlignment="1">
      <alignment horizontal="left" vertical="top" wrapText="1"/>
    </xf>
    <xf numFmtId="0" fontId="14" fillId="0" borderId="43" xfId="1" applyFont="1" applyBorder="1" applyAlignment="1">
      <alignment horizontal="left" vertical="top" wrapText="1"/>
    </xf>
    <xf numFmtId="0" fontId="14" fillId="0" borderId="21" xfId="1" applyFont="1" applyBorder="1" applyAlignment="1">
      <alignment horizontal="left" vertical="top" wrapText="1"/>
    </xf>
    <xf numFmtId="0" fontId="14" fillId="0" borderId="101" xfId="1" applyFont="1" applyBorder="1" applyAlignment="1">
      <alignment horizontal="left" vertical="top" wrapText="1"/>
    </xf>
    <xf numFmtId="0" fontId="1" fillId="0" borderId="71" xfId="1" applyBorder="1" applyAlignment="1">
      <alignment horizontal="center"/>
    </xf>
    <xf numFmtId="0" fontId="1" fillId="0" borderId="58" xfId="1" applyBorder="1" applyAlignment="1">
      <alignment horizontal="center"/>
    </xf>
    <xf numFmtId="0" fontId="1" fillId="0" borderId="70" xfId="1" applyBorder="1" applyAlignment="1">
      <alignment horizontal="center"/>
    </xf>
    <xf numFmtId="0" fontId="1" fillId="0" borderId="57" xfId="1" applyBorder="1" applyAlignment="1">
      <alignment horizontal="center"/>
    </xf>
    <xf numFmtId="0" fontId="1" fillId="0" borderId="69" xfId="1" applyBorder="1" applyAlignment="1">
      <alignment horizontal="center"/>
    </xf>
    <xf numFmtId="0" fontId="1" fillId="0" borderId="56" xfId="1" applyBorder="1" applyAlignment="1">
      <alignment horizontal="center"/>
    </xf>
    <xf numFmtId="0" fontId="1" fillId="0" borderId="72" xfId="1" applyBorder="1" applyAlignment="1">
      <alignment horizontal="center"/>
    </xf>
    <xf numFmtId="0" fontId="1" fillId="0" borderId="66" xfId="1" applyBorder="1" applyAlignment="1">
      <alignment horizontal="center"/>
    </xf>
    <xf numFmtId="0" fontId="1" fillId="0" borderId="247" xfId="1" applyBorder="1" applyAlignment="1">
      <alignment horizontal="center"/>
    </xf>
    <xf numFmtId="0" fontId="1" fillId="0" borderId="246" xfId="1" applyBorder="1" applyAlignment="1">
      <alignment horizontal="center"/>
    </xf>
    <xf numFmtId="0" fontId="1" fillId="0" borderId="51" xfId="1" applyBorder="1" applyAlignment="1">
      <alignment horizontal="center"/>
    </xf>
    <xf numFmtId="0" fontId="1" fillId="0" borderId="249" xfId="1" applyBorder="1" applyAlignment="1">
      <alignment horizontal="center"/>
    </xf>
    <xf numFmtId="0" fontId="1" fillId="0" borderId="50" xfId="1" applyBorder="1" applyAlignment="1">
      <alignment horizontal="center"/>
    </xf>
    <xf numFmtId="0" fontId="1" fillId="0" borderId="250" xfId="1" applyBorder="1" applyAlignment="1">
      <alignment horizontal="center"/>
    </xf>
    <xf numFmtId="0" fontId="15" fillId="0" borderId="49" xfId="1" applyFont="1" applyBorder="1" applyAlignment="1">
      <alignment horizontal="center"/>
    </xf>
    <xf numFmtId="0" fontId="15" fillId="0" borderId="251" xfId="1" applyFont="1" applyBorder="1" applyAlignment="1">
      <alignment horizontal="center"/>
    </xf>
    <xf numFmtId="0" fontId="1" fillId="0" borderId="59" xfId="1" applyBorder="1" applyAlignment="1">
      <alignment horizontal="center"/>
    </xf>
    <xf numFmtId="0" fontId="1" fillId="0" borderId="248" xfId="1" applyBorder="1" applyAlignment="1">
      <alignment horizontal="center"/>
    </xf>
    <xf numFmtId="0" fontId="1" fillId="0" borderId="95" xfId="1" applyBorder="1" applyAlignment="1">
      <alignment horizontal="center"/>
    </xf>
    <xf numFmtId="0" fontId="1" fillId="0" borderId="245" xfId="1" applyBorder="1" applyAlignment="1">
      <alignment horizontal="center"/>
    </xf>
    <xf numFmtId="0" fontId="1" fillId="0" borderId="92" xfId="1" applyBorder="1" applyAlignment="1">
      <alignment horizontal="center"/>
    </xf>
    <xf numFmtId="0" fontId="1" fillId="0" borderId="94" xfId="1" applyBorder="1" applyAlignment="1">
      <alignment horizontal="center"/>
    </xf>
    <xf numFmtId="0" fontId="1" fillId="0" borderId="79" xfId="1" applyBorder="1" applyAlignment="1">
      <alignment horizontal="center"/>
    </xf>
    <xf numFmtId="0" fontId="5" fillId="2" borderId="53" xfId="4" applyNumberFormat="1" applyFont="1" applyFill="1" applyBorder="1" applyAlignment="1">
      <alignment horizontal="center" vertical="center"/>
    </xf>
    <xf numFmtId="0" fontId="5" fillId="2" borderId="52" xfId="4" applyNumberFormat="1" applyFont="1" applyFill="1" applyBorder="1" applyAlignment="1">
      <alignment horizontal="center" vertical="center"/>
    </xf>
    <xf numFmtId="0" fontId="5" fillId="2" borderId="104" xfId="4" applyNumberFormat="1" applyFont="1" applyFill="1" applyBorder="1" applyAlignment="1">
      <alignment horizontal="center" vertical="center"/>
    </xf>
    <xf numFmtId="0" fontId="5" fillId="2" borderId="81" xfId="4" applyNumberFormat="1" applyFont="1" applyFill="1" applyBorder="1" applyAlignment="1">
      <alignment horizontal="center" vertical="center"/>
    </xf>
    <xf numFmtId="0" fontId="5" fillId="2" borderId="0" xfId="4" applyNumberFormat="1" applyFont="1" applyFill="1" applyBorder="1" applyAlignment="1">
      <alignment horizontal="center" vertical="center"/>
    </xf>
    <xf numFmtId="0" fontId="5" fillId="2" borderId="82" xfId="4" applyNumberFormat="1" applyFont="1" applyFill="1" applyBorder="1" applyAlignment="1">
      <alignment horizontal="center" vertical="center"/>
    </xf>
    <xf numFmtId="0" fontId="5" fillId="2" borderId="43" xfId="4" applyNumberFormat="1" applyFont="1" applyFill="1" applyBorder="1" applyAlignment="1">
      <alignment horizontal="center" vertical="center"/>
    </xf>
    <xf numFmtId="0" fontId="5" fillId="2" borderId="21" xfId="4" applyNumberFormat="1" applyFont="1" applyFill="1" applyBorder="1" applyAlignment="1">
      <alignment horizontal="center" vertical="center"/>
    </xf>
    <xf numFmtId="0" fontId="5" fillId="2" borderId="123" xfId="4" applyNumberFormat="1" applyFont="1" applyFill="1" applyBorder="1" applyAlignment="1">
      <alignment horizontal="center" vertical="center"/>
    </xf>
    <xf numFmtId="0" fontId="2" fillId="0" borderId="13" xfId="4" applyNumberFormat="1" applyFont="1" applyFill="1" applyBorder="1" applyAlignment="1" applyProtection="1">
      <alignment vertical="center" wrapText="1"/>
      <protection locked="0"/>
    </xf>
    <xf numFmtId="0" fontId="2" fillId="0" borderId="12" xfId="4" applyNumberFormat="1" applyFont="1" applyFill="1" applyBorder="1" applyAlignment="1" applyProtection="1">
      <alignment vertical="center" wrapText="1"/>
      <protection locked="0"/>
    </xf>
    <xf numFmtId="0" fontId="2" fillId="0" borderId="14" xfId="4" applyNumberFormat="1" applyFont="1" applyFill="1" applyBorder="1" applyAlignment="1" applyProtection="1">
      <alignment vertical="center" wrapText="1"/>
      <protection locked="0"/>
    </xf>
    <xf numFmtId="0" fontId="2" fillId="0" borderId="151" xfId="4" applyNumberFormat="1" applyFont="1" applyFill="1" applyBorder="1" applyAlignment="1" applyProtection="1">
      <alignment vertical="center" wrapText="1"/>
      <protection locked="0"/>
    </xf>
    <xf numFmtId="0" fontId="2" fillId="0" borderId="125" xfId="4" applyNumberFormat="1" applyFont="1" applyFill="1" applyBorder="1" applyAlignment="1" applyProtection="1">
      <alignment vertical="center" wrapText="1"/>
      <protection locked="0"/>
    </xf>
    <xf numFmtId="0" fontId="2" fillId="0" borderId="126" xfId="4" applyNumberFormat="1" applyFont="1" applyFill="1" applyBorder="1" applyAlignment="1" applyProtection="1">
      <alignment vertical="center" wrapText="1"/>
      <protection locked="0"/>
    </xf>
    <xf numFmtId="0" fontId="29" fillId="0" borderId="53" xfId="4" applyNumberFormat="1" applyFont="1" applyFill="1" applyBorder="1" applyAlignment="1" applyProtection="1">
      <alignment horizontal="center" vertical="center"/>
      <protection locked="0"/>
    </xf>
    <xf numFmtId="0" fontId="29" fillId="0" borderId="52" xfId="4" applyNumberFormat="1" applyFont="1" applyFill="1" applyBorder="1" applyAlignment="1" applyProtection="1">
      <alignment horizontal="center" vertical="center"/>
      <protection locked="0"/>
    </xf>
    <xf numFmtId="0" fontId="29" fillId="0" borderId="104" xfId="4" applyNumberFormat="1" applyFont="1" applyFill="1" applyBorder="1" applyAlignment="1" applyProtection="1">
      <alignment horizontal="center" vertical="center"/>
      <protection locked="0"/>
    </xf>
    <xf numFmtId="0" fontId="29" fillId="0" borderId="81" xfId="4" applyNumberFormat="1" applyFont="1" applyFill="1" applyBorder="1" applyAlignment="1" applyProtection="1">
      <alignment horizontal="center" vertical="center"/>
      <protection locked="0"/>
    </xf>
    <xf numFmtId="0" fontId="29" fillId="0" borderId="0" xfId="4" applyNumberFormat="1" applyFont="1" applyFill="1" applyBorder="1" applyAlignment="1" applyProtection="1">
      <alignment horizontal="center" vertical="center"/>
      <protection locked="0"/>
    </xf>
    <xf numFmtId="0" fontId="29" fillId="0" borderId="82" xfId="4" applyNumberFormat="1" applyFont="1" applyFill="1" applyBorder="1" applyAlignment="1" applyProtection="1">
      <alignment horizontal="center" vertical="center"/>
      <protection locked="0"/>
    </xf>
    <xf numFmtId="179" fontId="2" fillId="0" borderId="52" xfId="1" applyNumberFormat="1" applyFont="1" applyBorder="1" applyAlignment="1" applyProtection="1">
      <alignment horizontal="right" vertical="center" shrinkToFit="1"/>
      <protection locked="0"/>
    </xf>
    <xf numFmtId="179" fontId="2" fillId="0" borderId="104" xfId="1" applyNumberFormat="1" applyFont="1" applyBorder="1" applyAlignment="1" applyProtection="1">
      <alignment horizontal="right" vertical="center" shrinkToFit="1"/>
      <protection locked="0"/>
    </xf>
    <xf numFmtId="179" fontId="2" fillId="0" borderId="0" xfId="1" applyNumberFormat="1" applyFont="1" applyBorder="1" applyAlignment="1" applyProtection="1">
      <alignment horizontal="right" vertical="center" shrinkToFit="1"/>
      <protection locked="0"/>
    </xf>
    <xf numFmtId="179" fontId="2" fillId="0" borderId="82" xfId="1" applyNumberFormat="1" applyFont="1" applyBorder="1" applyAlignment="1" applyProtection="1">
      <alignment horizontal="right" vertical="center" shrinkToFit="1"/>
      <protection locked="0"/>
    </xf>
    <xf numFmtId="179" fontId="2" fillId="0" borderId="21" xfId="1" applyNumberFormat="1" applyFont="1" applyBorder="1" applyAlignment="1" applyProtection="1">
      <alignment horizontal="right" vertical="center" shrinkToFit="1"/>
      <protection locked="0"/>
    </xf>
    <xf numFmtId="179" fontId="2" fillId="0" borderId="123" xfId="1" applyNumberFormat="1" applyFont="1" applyBorder="1" applyAlignment="1" applyProtection="1">
      <alignment horizontal="right" vertical="center" shrinkToFit="1"/>
      <protection locked="0"/>
    </xf>
    <xf numFmtId="38" fontId="2" fillId="0" borderId="53" xfId="8" applyFont="1" applyBorder="1" applyAlignment="1" applyProtection="1">
      <alignment horizontal="right" vertical="center" shrinkToFit="1"/>
      <protection locked="0"/>
    </xf>
    <xf numFmtId="38" fontId="2" fillId="0" borderId="52" xfId="8" applyFont="1" applyBorder="1" applyAlignment="1" applyProtection="1">
      <alignment horizontal="right" vertical="center" shrinkToFit="1"/>
      <protection locked="0"/>
    </xf>
    <xf numFmtId="38" fontId="2" fillId="0" borderId="81" xfId="8" applyFont="1" applyBorder="1" applyAlignment="1" applyProtection="1">
      <alignment horizontal="right" vertical="center" shrinkToFit="1"/>
      <protection locked="0"/>
    </xf>
    <xf numFmtId="38" fontId="2" fillId="0" borderId="0" xfId="8" applyFont="1" applyBorder="1" applyAlignment="1" applyProtection="1">
      <alignment horizontal="right" vertical="center" shrinkToFit="1"/>
      <protection locked="0"/>
    </xf>
    <xf numFmtId="38" fontId="2" fillId="0" borderId="43" xfId="8" applyFont="1" applyBorder="1" applyAlignment="1" applyProtection="1">
      <alignment horizontal="right" vertical="center" shrinkToFit="1"/>
      <protection locked="0"/>
    </xf>
    <xf numFmtId="38" fontId="2" fillId="0" borderId="21" xfId="8" applyFont="1" applyBorder="1" applyAlignment="1" applyProtection="1">
      <alignment horizontal="right" vertical="center" shrinkToFit="1"/>
      <protection locked="0"/>
    </xf>
    <xf numFmtId="0" fontId="2" fillId="2" borderId="134" xfId="1" applyFont="1" applyFill="1" applyBorder="1" applyAlignment="1">
      <alignment horizontal="center" vertical="center"/>
    </xf>
    <xf numFmtId="0" fontId="2" fillId="2" borderId="122" xfId="1" applyFont="1" applyFill="1" applyBorder="1" applyAlignment="1">
      <alignment horizontal="center" vertical="center"/>
    </xf>
    <xf numFmtId="0" fontId="2" fillId="2" borderId="135" xfId="1" applyFont="1" applyFill="1" applyBorder="1" applyAlignment="1">
      <alignment horizontal="center" vertical="center"/>
    </xf>
    <xf numFmtId="0" fontId="2" fillId="2" borderId="81"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82"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123" xfId="1" applyFont="1" applyFill="1" applyBorder="1" applyAlignment="1">
      <alignment horizontal="center" vertical="center"/>
    </xf>
    <xf numFmtId="0" fontId="2" fillId="2" borderId="121"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101" xfId="1" applyFont="1" applyFill="1" applyBorder="1" applyAlignment="1">
      <alignment horizontal="center" vertical="center"/>
    </xf>
    <xf numFmtId="0" fontId="2" fillId="0" borderId="134" xfId="1" applyFont="1" applyBorder="1" applyAlignment="1" applyProtection="1">
      <alignment horizontal="left" vertical="top"/>
      <protection locked="0"/>
    </xf>
    <xf numFmtId="0" fontId="2" fillId="0" borderId="122" xfId="1" applyFont="1" applyBorder="1" applyAlignment="1" applyProtection="1">
      <alignment horizontal="left" vertical="top"/>
      <protection locked="0"/>
    </xf>
    <xf numFmtId="0" fontId="2" fillId="0" borderId="121" xfId="1" applyFont="1" applyBorder="1" applyAlignment="1" applyProtection="1">
      <alignment horizontal="left" vertical="top"/>
      <protection locked="0"/>
    </xf>
    <xf numFmtId="0" fontId="2" fillId="0" borderId="81" xfId="1" applyFont="1" applyBorder="1" applyAlignment="1" applyProtection="1">
      <alignment horizontal="left" vertical="top"/>
      <protection locked="0"/>
    </xf>
    <xf numFmtId="0" fontId="2" fillId="0" borderId="0" xfId="1" applyFont="1" applyBorder="1" applyAlignment="1" applyProtection="1">
      <alignment horizontal="left" vertical="top"/>
      <protection locked="0"/>
    </xf>
    <xf numFmtId="0" fontId="2" fillId="0" borderId="28" xfId="1" applyFont="1" applyBorder="1" applyAlignment="1" applyProtection="1">
      <alignment horizontal="left" vertical="top"/>
      <protection locked="0"/>
    </xf>
    <xf numFmtId="0" fontId="2" fillId="0" borderId="120" xfId="1" applyFont="1" applyBorder="1" applyAlignment="1" applyProtection="1">
      <alignment horizontal="left" vertical="top"/>
      <protection locked="0"/>
    </xf>
    <xf numFmtId="0" fontId="2" fillId="0" borderId="26" xfId="1" applyFont="1" applyBorder="1" applyAlignment="1" applyProtection="1">
      <alignment horizontal="left" vertical="top"/>
      <protection locked="0"/>
    </xf>
    <xf numFmtId="0" fontId="2" fillId="0" borderId="25" xfId="1" applyFont="1" applyBorder="1" applyAlignment="1" applyProtection="1">
      <alignment horizontal="left" vertical="top"/>
      <protection locked="0"/>
    </xf>
    <xf numFmtId="0" fontId="20" fillId="0" borderId="48" xfId="1" applyFont="1" applyBorder="1" applyAlignment="1">
      <alignment horizontal="center" vertical="center" wrapText="1"/>
    </xf>
    <xf numFmtId="0" fontId="5" fillId="0" borderId="48" xfId="3" applyFont="1" applyBorder="1" applyAlignment="1">
      <alignment vertical="center"/>
    </xf>
    <xf numFmtId="0" fontId="5" fillId="0" borderId="37" xfId="3" applyFont="1" applyBorder="1" applyAlignment="1">
      <alignment vertical="center"/>
    </xf>
    <xf numFmtId="0" fontId="2" fillId="2" borderId="53" xfId="1" applyFont="1" applyFill="1" applyBorder="1" applyAlignment="1">
      <alignment horizontal="center" vertical="center"/>
    </xf>
    <xf numFmtId="0" fontId="2" fillId="2" borderId="52" xfId="1" applyFont="1" applyFill="1" applyBorder="1" applyAlignment="1">
      <alignment horizontal="center" vertical="center"/>
    </xf>
    <xf numFmtId="0" fontId="2" fillId="2" borderId="104" xfId="1" applyFont="1" applyFill="1" applyBorder="1" applyAlignment="1">
      <alignment horizontal="center" vertical="center"/>
    </xf>
    <xf numFmtId="0" fontId="2" fillId="2" borderId="120"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127" xfId="1" applyFont="1" applyFill="1" applyBorder="1" applyAlignment="1">
      <alignment horizontal="center" vertical="center"/>
    </xf>
    <xf numFmtId="183" fontId="2" fillId="0" borderId="53" xfId="1" applyNumberFormat="1" applyFont="1" applyBorder="1" applyAlignment="1" applyProtection="1">
      <alignment horizontal="right"/>
      <protection locked="0"/>
    </xf>
    <xf numFmtId="183" fontId="2" fillId="0" borderId="52" xfId="1" applyNumberFormat="1" applyFont="1" applyBorder="1" applyAlignment="1" applyProtection="1">
      <alignment horizontal="right"/>
      <protection locked="0"/>
    </xf>
    <xf numFmtId="183" fontId="2" fillId="0" borderId="104" xfId="1" applyNumberFormat="1" applyFont="1" applyBorder="1" applyAlignment="1" applyProtection="1">
      <alignment horizontal="right"/>
      <protection locked="0"/>
    </xf>
    <xf numFmtId="183" fontId="2" fillId="0" borderId="81" xfId="1" applyNumberFormat="1" applyFont="1" applyBorder="1" applyAlignment="1" applyProtection="1">
      <alignment horizontal="right"/>
      <protection locked="0"/>
    </xf>
    <xf numFmtId="183" fontId="2" fillId="0" borderId="0" xfId="1" applyNumberFormat="1" applyFont="1" applyBorder="1" applyAlignment="1" applyProtection="1">
      <alignment horizontal="right"/>
      <protection locked="0"/>
    </xf>
    <xf numFmtId="183" fontId="2" fillId="0" borderId="82" xfId="1" applyNumberFormat="1" applyFont="1" applyBorder="1" applyAlignment="1" applyProtection="1">
      <alignment horizontal="right"/>
      <protection locked="0"/>
    </xf>
    <xf numFmtId="183" fontId="2" fillId="0" borderId="43" xfId="1" applyNumberFormat="1" applyFont="1" applyBorder="1" applyAlignment="1" applyProtection="1">
      <alignment horizontal="right"/>
      <protection locked="0"/>
    </xf>
    <xf numFmtId="183" fontId="2" fillId="0" borderId="21" xfId="1" applyNumberFormat="1" applyFont="1" applyBorder="1" applyAlignment="1" applyProtection="1">
      <alignment horizontal="right"/>
      <protection locked="0"/>
    </xf>
    <xf numFmtId="183" fontId="2" fillId="0" borderId="123" xfId="1" applyNumberFormat="1" applyFont="1" applyBorder="1" applyAlignment="1" applyProtection="1">
      <alignment horizontal="right"/>
      <protection locked="0"/>
    </xf>
    <xf numFmtId="0" fontId="2" fillId="2" borderId="148" xfId="1" applyFont="1" applyFill="1" applyBorder="1" applyAlignment="1">
      <alignment horizontal="center" vertical="center"/>
    </xf>
    <xf numFmtId="0" fontId="2" fillId="2" borderId="147" xfId="1" applyFont="1" applyFill="1" applyBorder="1" applyAlignment="1">
      <alignment horizontal="center" vertical="center"/>
    </xf>
    <xf numFmtId="0" fontId="2" fillId="2" borderId="146" xfId="1" applyFont="1" applyFill="1" applyBorder="1" applyAlignment="1">
      <alignment horizontal="center" vertical="center"/>
    </xf>
    <xf numFmtId="0" fontId="2" fillId="2" borderId="145" xfId="1" applyFont="1" applyFill="1" applyBorder="1" applyAlignment="1">
      <alignment horizontal="center" vertical="center"/>
    </xf>
    <xf numFmtId="0" fontId="2" fillId="2" borderId="144" xfId="1" applyFont="1" applyFill="1" applyBorder="1" applyAlignment="1">
      <alignment horizontal="center" vertical="center"/>
    </xf>
    <xf numFmtId="0" fontId="2" fillId="2" borderId="143" xfId="1" applyFont="1" applyFill="1" applyBorder="1" applyAlignment="1">
      <alignment horizontal="center" vertical="center"/>
    </xf>
    <xf numFmtId="0" fontId="2" fillId="2" borderId="142" xfId="1" applyFont="1" applyFill="1" applyBorder="1" applyAlignment="1">
      <alignment horizontal="center" vertical="center"/>
    </xf>
    <xf numFmtId="0" fontId="2" fillId="2" borderId="141" xfId="1" applyFont="1" applyFill="1" applyBorder="1" applyAlignment="1">
      <alignment horizontal="center" vertical="center"/>
    </xf>
    <xf numFmtId="0" fontId="2" fillId="2" borderId="140" xfId="1" applyFont="1" applyFill="1" applyBorder="1" applyAlignment="1">
      <alignment horizontal="center" vertical="center"/>
    </xf>
    <xf numFmtId="0" fontId="5" fillId="2" borderId="134" xfId="4" applyNumberFormat="1" applyFont="1" applyFill="1" applyBorder="1" applyAlignment="1">
      <alignment horizontal="center" vertical="center"/>
    </xf>
    <xf numFmtId="0" fontId="5" fillId="2" borderId="122" xfId="4" applyNumberFormat="1" applyFont="1" applyFill="1" applyBorder="1" applyAlignment="1">
      <alignment horizontal="center" vertical="center"/>
    </xf>
    <xf numFmtId="0" fontId="5" fillId="2" borderId="135" xfId="4" applyNumberFormat="1" applyFont="1" applyFill="1" applyBorder="1" applyAlignment="1">
      <alignment horizontal="center" vertical="center"/>
    </xf>
    <xf numFmtId="179" fontId="2" fillId="0" borderId="26" xfId="1" applyNumberFormat="1" applyFont="1" applyBorder="1" applyAlignment="1" applyProtection="1">
      <alignment horizontal="right" vertical="center" shrinkToFit="1"/>
      <protection locked="0"/>
    </xf>
    <xf numFmtId="179" fontId="2" fillId="0" borderId="127" xfId="1" applyNumberFormat="1" applyFont="1" applyBorder="1" applyAlignment="1" applyProtection="1">
      <alignment horizontal="right" vertical="center" shrinkToFit="1"/>
      <protection locked="0"/>
    </xf>
    <xf numFmtId="0" fontId="9" fillId="0" borderId="48" xfId="1" applyNumberFormat="1" applyFont="1" applyBorder="1" applyAlignment="1" applyProtection="1">
      <alignment horizontal="center" vertical="center" wrapText="1"/>
      <protection locked="0"/>
    </xf>
    <xf numFmtId="0" fontId="9" fillId="0" borderId="68" xfId="1" applyNumberFormat="1" applyFont="1" applyBorder="1" applyAlignment="1" applyProtection="1">
      <alignment horizontal="center" vertical="center" wrapText="1"/>
      <protection locked="0"/>
    </xf>
    <xf numFmtId="0" fontId="9" fillId="0" borderId="37" xfId="1" applyNumberFormat="1" applyFont="1" applyBorder="1" applyAlignment="1" applyProtection="1">
      <alignment horizontal="center" vertical="center" wrapText="1"/>
      <protection locked="0"/>
    </xf>
    <xf numFmtId="0" fontId="9" fillId="0" borderId="157" xfId="1" applyNumberFormat="1" applyFont="1" applyBorder="1" applyAlignment="1" applyProtection="1">
      <alignment horizontal="center" vertical="center" wrapText="1"/>
      <protection locked="0"/>
    </xf>
    <xf numFmtId="0" fontId="5" fillId="0" borderId="68" xfId="3" applyFont="1" applyFill="1" applyBorder="1" applyAlignment="1" applyProtection="1">
      <alignment horizontal="center" vertical="center"/>
      <protection locked="0"/>
    </xf>
    <xf numFmtId="0" fontId="5" fillId="0" borderId="165" xfId="3" applyFont="1" applyFill="1" applyBorder="1" applyAlignment="1" applyProtection="1">
      <alignment horizontal="center" vertical="center"/>
      <protection locked="0"/>
    </xf>
    <xf numFmtId="0" fontId="5" fillId="0" borderId="162" xfId="3" applyFont="1" applyFill="1" applyBorder="1" applyAlignment="1" applyProtection="1">
      <alignment horizontal="center" vertical="center"/>
      <protection locked="0"/>
    </xf>
    <xf numFmtId="0" fontId="5" fillId="0" borderId="155" xfId="1" applyFont="1" applyBorder="1" applyAlignment="1">
      <alignment horizontal="center" vertical="center"/>
    </xf>
    <xf numFmtId="0" fontId="5" fillId="0" borderId="154" xfId="1" applyFont="1" applyBorder="1" applyAlignment="1">
      <alignment horizontal="center" vertical="center"/>
    </xf>
    <xf numFmtId="58" fontId="8" fillId="0" borderId="53" xfId="1" applyNumberFormat="1" applyFont="1" applyBorder="1" applyAlignment="1" applyProtection="1">
      <alignment horizontal="center" vertical="center" shrinkToFit="1"/>
      <protection locked="0"/>
    </xf>
    <xf numFmtId="58" fontId="8" fillId="0" borderId="52" xfId="1" applyNumberFormat="1" applyFont="1" applyBorder="1" applyAlignment="1" applyProtection="1">
      <alignment horizontal="center" vertical="center" shrinkToFit="1"/>
      <protection locked="0"/>
    </xf>
    <xf numFmtId="58" fontId="8" fillId="0" borderId="104" xfId="1" applyNumberFormat="1" applyFont="1" applyBorder="1" applyAlignment="1" applyProtection="1">
      <alignment horizontal="center" vertical="center" shrinkToFit="1"/>
      <protection locked="0"/>
    </xf>
    <xf numFmtId="58" fontId="8" fillId="0" borderId="81" xfId="1" applyNumberFormat="1" applyFont="1" applyBorder="1" applyAlignment="1" applyProtection="1">
      <alignment horizontal="center" vertical="center" shrinkToFit="1"/>
      <protection locked="0"/>
    </xf>
    <xf numFmtId="58" fontId="8" fillId="0" borderId="0" xfId="1" applyNumberFormat="1" applyFont="1" applyBorder="1" applyAlignment="1" applyProtection="1">
      <alignment horizontal="center" vertical="center" shrinkToFit="1"/>
      <protection locked="0"/>
    </xf>
    <xf numFmtId="58" fontId="8" fillId="0" borderId="82" xfId="1" applyNumberFormat="1" applyFont="1" applyBorder="1" applyAlignment="1" applyProtection="1">
      <alignment horizontal="center" vertical="center" shrinkToFit="1"/>
      <protection locked="0"/>
    </xf>
    <xf numFmtId="58" fontId="8" fillId="0" borderId="43" xfId="1" applyNumberFormat="1" applyFont="1" applyBorder="1" applyAlignment="1" applyProtection="1">
      <alignment horizontal="center" vertical="center" shrinkToFit="1"/>
      <protection locked="0"/>
    </xf>
    <xf numFmtId="58" fontId="8" fillId="0" borderId="21" xfId="1" applyNumberFormat="1" applyFont="1" applyBorder="1" applyAlignment="1" applyProtection="1">
      <alignment horizontal="center" vertical="center" shrinkToFit="1"/>
      <protection locked="0"/>
    </xf>
    <xf numFmtId="58" fontId="8" fillId="0" borderId="123" xfId="1" applyNumberFormat="1" applyFont="1" applyBorder="1" applyAlignment="1" applyProtection="1">
      <alignment horizontal="center" vertical="center" shrinkToFit="1"/>
      <protection locked="0"/>
    </xf>
    <xf numFmtId="0" fontId="22" fillId="0" borderId="0" xfId="3" applyFont="1" applyAlignment="1">
      <alignment horizontal="left" vertical="center"/>
    </xf>
    <xf numFmtId="184" fontId="5" fillId="0" borderId="53" xfId="4" applyNumberFormat="1" applyFont="1" applyFill="1" applyBorder="1" applyAlignment="1" applyProtection="1">
      <alignment shrinkToFit="1"/>
      <protection locked="0"/>
    </xf>
    <xf numFmtId="184" fontId="5" fillId="0" borderId="52" xfId="4" applyNumberFormat="1" applyFont="1" applyFill="1" applyBorder="1" applyAlignment="1" applyProtection="1">
      <alignment shrinkToFit="1"/>
      <protection locked="0"/>
    </xf>
    <xf numFmtId="184" fontId="5" fillId="0" borderId="81" xfId="4" applyNumberFormat="1" applyFont="1" applyFill="1" applyBorder="1" applyAlignment="1" applyProtection="1">
      <alignment shrinkToFit="1"/>
      <protection locked="0"/>
    </xf>
    <xf numFmtId="184" fontId="5" fillId="0" borderId="0" xfId="4" applyNumberFormat="1" applyFont="1" applyFill="1" applyBorder="1" applyAlignment="1" applyProtection="1">
      <alignment shrinkToFit="1"/>
      <protection locked="0"/>
    </xf>
    <xf numFmtId="184" fontId="5" fillId="0" borderId="43" xfId="4" applyNumberFormat="1" applyFont="1" applyFill="1" applyBorder="1" applyAlignment="1" applyProtection="1">
      <alignment shrinkToFit="1"/>
      <protection locked="0"/>
    </xf>
    <xf numFmtId="184" fontId="5" fillId="0" borderId="21" xfId="4" applyNumberFormat="1" applyFont="1" applyFill="1" applyBorder="1" applyAlignment="1" applyProtection="1">
      <alignment shrinkToFit="1"/>
      <protection locked="0"/>
    </xf>
    <xf numFmtId="179" fontId="5" fillId="0" borderId="52" xfId="4" applyNumberFormat="1" applyFont="1" applyFill="1" applyBorder="1" applyAlignment="1" applyProtection="1">
      <alignment horizontal="center"/>
      <protection locked="0"/>
    </xf>
    <xf numFmtId="179" fontId="5" fillId="0" borderId="104" xfId="4" applyNumberFormat="1" applyFont="1" applyFill="1" applyBorder="1" applyAlignment="1" applyProtection="1">
      <alignment horizontal="center"/>
      <protection locked="0"/>
    </xf>
    <xf numFmtId="179" fontId="5" fillId="0" borderId="0" xfId="4" applyNumberFormat="1" applyFont="1" applyFill="1" applyBorder="1" applyAlignment="1" applyProtection="1">
      <alignment horizontal="center"/>
      <protection locked="0"/>
    </xf>
    <xf numFmtId="179" fontId="5" fillId="0" borderId="82" xfId="4" applyNumberFormat="1" applyFont="1" applyFill="1" applyBorder="1" applyAlignment="1" applyProtection="1">
      <alignment horizontal="center"/>
      <protection locked="0"/>
    </xf>
    <xf numFmtId="179" fontId="5" fillId="0" borderId="21" xfId="4" applyNumberFormat="1" applyFont="1" applyFill="1" applyBorder="1" applyAlignment="1" applyProtection="1">
      <alignment horizontal="center"/>
      <protection locked="0"/>
    </xf>
    <xf numFmtId="179" fontId="5" fillId="0" borderId="123" xfId="4" applyNumberFormat="1" applyFont="1" applyFill="1" applyBorder="1" applyAlignment="1" applyProtection="1">
      <alignment horizontal="center"/>
      <protection locked="0"/>
    </xf>
    <xf numFmtId="184" fontId="5" fillId="0" borderId="53" xfId="4" applyNumberFormat="1" applyFont="1" applyFill="1" applyBorder="1" applyAlignment="1" applyProtection="1">
      <alignment horizontal="right" shrinkToFit="1"/>
      <protection locked="0"/>
    </xf>
    <xf numFmtId="184" fontId="5" fillId="0" borderId="52" xfId="4" applyNumberFormat="1" applyFont="1" applyFill="1" applyBorder="1" applyAlignment="1" applyProtection="1">
      <alignment horizontal="right" shrinkToFit="1"/>
      <protection locked="0"/>
    </xf>
    <xf numFmtId="184" fontId="5" fillId="0" borderId="81" xfId="4" applyNumberFormat="1" applyFont="1" applyFill="1" applyBorder="1" applyAlignment="1" applyProtection="1">
      <alignment horizontal="right" shrinkToFit="1"/>
      <protection locked="0"/>
    </xf>
    <xf numFmtId="184" fontId="5" fillId="0" borderId="0" xfId="4" applyNumberFormat="1" applyFont="1" applyFill="1" applyBorder="1" applyAlignment="1" applyProtection="1">
      <alignment horizontal="right" shrinkToFit="1"/>
      <protection locked="0"/>
    </xf>
    <xf numFmtId="184" fontId="5" fillId="0" borderId="43" xfId="4" applyNumberFormat="1" applyFont="1" applyFill="1" applyBorder="1" applyAlignment="1" applyProtection="1">
      <alignment horizontal="right" shrinkToFit="1"/>
      <protection locked="0"/>
    </xf>
    <xf numFmtId="184" fontId="5" fillId="0" borderId="21" xfId="4" applyNumberFormat="1" applyFont="1" applyFill="1" applyBorder="1" applyAlignment="1" applyProtection="1">
      <alignment horizontal="right" shrinkToFit="1"/>
      <protection locked="0"/>
    </xf>
    <xf numFmtId="179" fontId="5" fillId="0" borderId="90" xfId="4" applyNumberFormat="1" applyFont="1" applyFill="1" applyBorder="1" applyAlignment="1" applyProtection="1">
      <alignment horizontal="center"/>
      <protection locked="0"/>
    </xf>
    <xf numFmtId="179" fontId="5" fillId="0" borderId="28" xfId="4" applyNumberFormat="1" applyFont="1" applyFill="1" applyBorder="1" applyAlignment="1" applyProtection="1">
      <alignment horizontal="center"/>
      <protection locked="0"/>
    </xf>
    <xf numFmtId="179" fontId="5" fillId="0" borderId="101" xfId="4" applyNumberFormat="1" applyFont="1" applyFill="1" applyBorder="1" applyAlignment="1" applyProtection="1">
      <alignment horizontal="center"/>
      <protection locked="0"/>
    </xf>
    <xf numFmtId="38" fontId="2" fillId="0" borderId="81" xfId="8" applyFont="1" applyBorder="1" applyAlignment="1" applyProtection="1">
      <alignment horizontal="right" shrinkToFit="1"/>
      <protection locked="0"/>
    </xf>
    <xf numFmtId="38" fontId="2" fillId="0" borderId="0" xfId="8" applyFont="1" applyBorder="1" applyAlignment="1" applyProtection="1">
      <alignment horizontal="right" shrinkToFit="1"/>
      <protection locked="0"/>
    </xf>
    <xf numFmtId="38" fontId="2" fillId="0" borderId="43" xfId="8" applyFont="1" applyBorder="1" applyAlignment="1" applyProtection="1">
      <alignment horizontal="right" shrinkToFit="1"/>
      <protection locked="0"/>
    </xf>
    <xf numFmtId="38" fontId="2" fillId="0" borderId="21" xfId="8" applyFont="1" applyBorder="1" applyAlignment="1" applyProtection="1">
      <alignment horizontal="right" shrinkToFit="1"/>
      <protection locked="0"/>
    </xf>
    <xf numFmtId="38" fontId="5" fillId="0" borderId="0" xfId="8" applyFont="1" applyFill="1" applyBorder="1" applyAlignment="1" applyProtection="1">
      <alignment horizontal="center"/>
      <protection locked="0"/>
    </xf>
    <xf numFmtId="38" fontId="5" fillId="0" borderId="82" xfId="8" applyFont="1" applyFill="1" applyBorder="1" applyAlignment="1" applyProtection="1">
      <alignment horizontal="center"/>
      <protection locked="0"/>
    </xf>
    <xf numFmtId="38" fontId="5" fillId="0" borderId="21" xfId="8" applyFont="1" applyFill="1" applyBorder="1" applyAlignment="1" applyProtection="1">
      <alignment horizontal="center"/>
      <protection locked="0"/>
    </xf>
    <xf numFmtId="38" fontId="5" fillId="0" borderId="123" xfId="8" applyFont="1" applyFill="1" applyBorder="1" applyAlignment="1" applyProtection="1">
      <alignment horizontal="center"/>
      <protection locked="0"/>
    </xf>
    <xf numFmtId="0" fontId="2" fillId="2" borderId="90" xfId="1" applyFont="1" applyFill="1" applyBorder="1" applyAlignment="1">
      <alignment horizontal="center" vertical="center"/>
    </xf>
    <xf numFmtId="0" fontId="5" fillId="2" borderId="53"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104" xfId="1" applyFont="1" applyFill="1" applyBorder="1" applyAlignment="1">
      <alignment horizontal="center" vertical="center"/>
    </xf>
    <xf numFmtId="0" fontId="5" fillId="2" borderId="81"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8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123" xfId="1" applyFont="1" applyFill="1" applyBorder="1" applyAlignment="1">
      <alignment horizontal="center" vertical="center"/>
    </xf>
    <xf numFmtId="0" fontId="29" fillId="0" borderId="139" xfId="1" applyFont="1" applyFill="1" applyBorder="1" applyAlignment="1">
      <alignment horizontal="center" vertical="center" wrapText="1"/>
    </xf>
    <xf numFmtId="185" fontId="5" fillId="0" borderId="137" xfId="1" applyNumberFormat="1" applyFont="1" applyFill="1" applyBorder="1" applyAlignment="1" applyProtection="1">
      <alignment horizontal="center" vertical="center" wrapText="1"/>
    </xf>
    <xf numFmtId="0" fontId="6" fillId="0" borderId="75" xfId="1" applyFont="1" applyBorder="1" applyAlignment="1">
      <alignment horizontal="left" vertical="center" wrapText="1"/>
    </xf>
    <xf numFmtId="0" fontId="4" fillId="0" borderId="122" xfId="3" applyBorder="1" applyAlignment="1">
      <alignment horizontal="left" vertical="center" wrapText="1"/>
    </xf>
    <xf numFmtId="0" fontId="4" fillId="0" borderId="29" xfId="3" applyBorder="1" applyAlignment="1">
      <alignment horizontal="left" vertical="center" wrapText="1"/>
    </xf>
    <xf numFmtId="0" fontId="4" fillId="0" borderId="0" xfId="3" applyBorder="1" applyAlignment="1">
      <alignment horizontal="left" vertical="center" wrapText="1"/>
    </xf>
    <xf numFmtId="0" fontId="4" fillId="0" borderId="27" xfId="3" applyBorder="1" applyAlignment="1">
      <alignment horizontal="left" vertical="center" wrapText="1"/>
    </xf>
    <xf numFmtId="0" fontId="4" fillId="0" borderId="26" xfId="3" applyBorder="1" applyAlignment="1">
      <alignment horizontal="left" vertical="center" wrapText="1"/>
    </xf>
    <xf numFmtId="0" fontId="20" fillId="0" borderId="46" xfId="4" applyNumberFormat="1" applyFont="1" applyFill="1" applyBorder="1" applyAlignment="1" applyProtection="1">
      <alignment horizontal="right" vertical="center"/>
      <protection locked="0"/>
    </xf>
    <xf numFmtId="0" fontId="20" fillId="0" borderId="54" xfId="4" applyNumberFormat="1" applyFont="1" applyFill="1" applyBorder="1" applyAlignment="1" applyProtection="1">
      <alignment horizontal="right" vertical="center"/>
      <protection locked="0"/>
    </xf>
    <xf numFmtId="0" fontId="20" fillId="2" borderId="48" xfId="4" applyNumberFormat="1" applyFont="1" applyFill="1" applyBorder="1" applyAlignment="1">
      <alignment horizontal="center" vertical="center" wrapText="1"/>
    </xf>
    <xf numFmtId="38" fontId="2" fillId="0" borderId="81" xfId="8" applyFont="1" applyBorder="1" applyAlignment="1">
      <alignment horizontal="right" shrinkToFit="1"/>
    </xf>
    <xf numFmtId="38" fontId="2" fillId="0" borderId="0" xfId="8" applyFont="1" applyBorder="1" applyAlignment="1">
      <alignment horizontal="right" shrinkToFit="1"/>
    </xf>
    <xf numFmtId="38" fontId="2" fillId="0" borderId="43" xfId="8" applyFont="1" applyBorder="1" applyAlignment="1">
      <alignment horizontal="right" shrinkToFit="1"/>
    </xf>
    <xf numFmtId="38" fontId="2" fillId="0" borderId="21" xfId="8" applyFont="1" applyBorder="1" applyAlignment="1">
      <alignment horizontal="right" shrinkToFit="1"/>
    </xf>
    <xf numFmtId="0" fontId="26" fillId="0" borderId="54" xfId="4" applyNumberFormat="1" applyFont="1" applyFill="1" applyBorder="1" applyAlignment="1" applyProtection="1">
      <alignment horizontal="center"/>
      <protection locked="0"/>
    </xf>
    <xf numFmtId="0" fontId="26" fillId="0" borderId="35" xfId="4" applyNumberFormat="1" applyFont="1" applyFill="1" applyBorder="1" applyAlignment="1" applyProtection="1">
      <alignment horizontal="center"/>
      <protection locked="0"/>
    </xf>
    <xf numFmtId="0" fontId="2" fillId="0" borderId="0" xfId="1" applyFont="1" applyBorder="1" applyAlignment="1">
      <alignment horizontal="left" vertical="center" shrinkToFit="1"/>
    </xf>
    <xf numFmtId="0" fontId="2" fillId="0" borderId="133" xfId="4" applyNumberFormat="1" applyFont="1" applyFill="1" applyBorder="1" applyAlignment="1" applyProtection="1">
      <alignment horizontal="left" vertical="top" wrapText="1"/>
      <protection locked="0"/>
    </xf>
    <xf numFmtId="0" fontId="2" fillId="0" borderId="132" xfId="4" applyNumberFormat="1" applyFont="1" applyFill="1" applyBorder="1" applyAlignment="1" applyProtection="1">
      <alignment horizontal="left" vertical="top" wrapText="1"/>
      <protection locked="0"/>
    </xf>
    <xf numFmtId="0" fontId="2" fillId="0" borderId="131" xfId="4" applyNumberFormat="1" applyFont="1" applyFill="1" applyBorder="1" applyAlignment="1" applyProtection="1">
      <alignment horizontal="left" vertical="top" wrapText="1"/>
      <protection locked="0"/>
    </xf>
    <xf numFmtId="0" fontId="2" fillId="0" borderId="130" xfId="4" applyNumberFormat="1" applyFont="1" applyFill="1" applyBorder="1" applyAlignment="1" applyProtection="1">
      <alignment horizontal="left" vertical="top" wrapText="1"/>
      <protection locked="0"/>
    </xf>
    <xf numFmtId="0" fontId="29" fillId="0" borderId="46" xfId="4" applyNumberFormat="1" applyFont="1" applyFill="1" applyBorder="1" applyAlignment="1" applyProtection="1">
      <alignment horizontal="center" vertical="center"/>
      <protection locked="0"/>
    </xf>
    <xf numFmtId="0" fontId="29" fillId="0" borderId="54" xfId="4" applyNumberFormat="1" applyFont="1" applyFill="1" applyBorder="1" applyAlignment="1" applyProtection="1">
      <alignment horizontal="center" vertical="center"/>
      <protection locked="0"/>
    </xf>
    <xf numFmtId="0" fontId="2" fillId="0" borderId="53" xfId="1" applyFont="1" applyBorder="1" applyAlignment="1" applyProtection="1">
      <alignment horizontal="center"/>
      <protection locked="0"/>
    </xf>
    <xf numFmtId="0" fontId="2" fillId="0" borderId="52" xfId="1" applyFont="1" applyBorder="1" applyAlignment="1" applyProtection="1">
      <alignment horizontal="center"/>
      <protection locked="0"/>
    </xf>
    <xf numFmtId="0" fontId="2" fillId="0" borderId="81" xfId="1" applyFont="1" applyBorder="1" applyAlignment="1" applyProtection="1">
      <alignment horizontal="center"/>
      <protection locked="0"/>
    </xf>
    <xf numFmtId="0" fontId="2" fillId="0" borderId="0" xfId="1" applyFont="1" applyBorder="1" applyAlignment="1" applyProtection="1">
      <alignment horizontal="center"/>
      <protection locked="0"/>
    </xf>
    <xf numFmtId="0" fontId="2" fillId="0" borderId="120" xfId="1" applyFont="1" applyBorder="1" applyAlignment="1" applyProtection="1">
      <alignment horizontal="center"/>
      <protection locked="0"/>
    </xf>
    <xf numFmtId="0" fontId="2" fillId="0" borderId="26" xfId="1" applyFont="1" applyBorder="1" applyAlignment="1" applyProtection="1">
      <alignment horizontal="center"/>
      <protection locked="0"/>
    </xf>
    <xf numFmtId="0" fontId="20" fillId="0" borderId="52" xfId="4" applyNumberFormat="1" applyFont="1" applyFill="1" applyBorder="1" applyAlignment="1" applyProtection="1">
      <alignment horizontal="center" vertical="center"/>
      <protection locked="0"/>
    </xf>
    <xf numFmtId="0" fontId="20" fillId="0" borderId="104" xfId="4" applyNumberFormat="1" applyFont="1" applyFill="1" applyBorder="1" applyAlignment="1" applyProtection="1">
      <alignment horizontal="center" vertical="center"/>
      <protection locked="0"/>
    </xf>
    <xf numFmtId="0" fontId="20" fillId="0" borderId="0" xfId="4" applyNumberFormat="1" applyFont="1" applyFill="1" applyBorder="1" applyAlignment="1" applyProtection="1">
      <alignment horizontal="center" vertical="center"/>
      <protection locked="0"/>
    </xf>
    <xf numFmtId="0" fontId="20" fillId="0" borderId="82" xfId="4" applyNumberFormat="1" applyFont="1" applyFill="1" applyBorder="1" applyAlignment="1" applyProtection="1">
      <alignment horizontal="center" vertical="center"/>
      <protection locked="0"/>
    </xf>
    <xf numFmtId="181" fontId="5" fillId="0" borderId="0" xfId="4" applyNumberFormat="1" applyFont="1" applyFill="1" applyBorder="1" applyAlignment="1" applyProtection="1">
      <alignment horizontal="center"/>
      <protection locked="0"/>
    </xf>
    <xf numFmtId="181" fontId="5" fillId="0" borderId="82" xfId="4" applyNumberFormat="1" applyFont="1" applyFill="1" applyBorder="1" applyAlignment="1" applyProtection="1">
      <alignment horizontal="center"/>
      <protection locked="0"/>
    </xf>
    <xf numFmtId="181" fontId="5" fillId="0" borderId="26" xfId="4" applyNumberFormat="1" applyFont="1" applyFill="1" applyBorder="1" applyAlignment="1" applyProtection="1">
      <alignment horizontal="center"/>
      <protection locked="0"/>
    </xf>
    <xf numFmtId="181" fontId="5" fillId="0" borderId="127" xfId="4" applyNumberFormat="1" applyFont="1" applyFill="1" applyBorder="1" applyAlignment="1" applyProtection="1">
      <alignment horizontal="center"/>
      <protection locked="0"/>
    </xf>
    <xf numFmtId="180" fontId="5" fillId="0" borderId="81" xfId="4" applyNumberFormat="1" applyFont="1" applyFill="1" applyBorder="1" applyAlignment="1" applyProtection="1">
      <alignment horizontal="center"/>
      <protection locked="0"/>
    </xf>
    <xf numFmtId="180" fontId="5" fillId="0" borderId="0" xfId="4" applyNumberFormat="1" applyFont="1" applyFill="1" applyBorder="1" applyAlignment="1" applyProtection="1">
      <alignment horizontal="center"/>
      <protection locked="0"/>
    </xf>
    <xf numFmtId="180" fontId="5" fillId="0" borderId="120" xfId="4" applyNumberFormat="1" applyFont="1" applyFill="1" applyBorder="1" applyAlignment="1" applyProtection="1">
      <alignment horizontal="center"/>
      <protection locked="0"/>
    </xf>
    <xf numFmtId="180" fontId="5" fillId="0" borderId="26" xfId="4" applyNumberFormat="1" applyFont="1" applyFill="1" applyBorder="1" applyAlignment="1" applyProtection="1">
      <alignment horizontal="center"/>
      <protection locked="0"/>
    </xf>
    <xf numFmtId="180" fontId="5" fillId="0" borderId="82" xfId="4" applyNumberFormat="1" applyFont="1" applyFill="1" applyBorder="1" applyAlignment="1" applyProtection="1">
      <alignment horizontal="center"/>
      <protection locked="0"/>
    </xf>
    <xf numFmtId="180" fontId="5" fillId="0" borderId="127" xfId="4" applyNumberFormat="1" applyFont="1" applyFill="1" applyBorder="1" applyAlignment="1" applyProtection="1">
      <alignment horizontal="center"/>
      <protection locked="0"/>
    </xf>
    <xf numFmtId="185" fontId="5" fillId="0" borderId="75" xfId="1" applyNumberFormat="1" applyFont="1" applyBorder="1" applyAlignment="1" applyProtection="1">
      <alignment horizontal="center" vertical="center"/>
    </xf>
    <xf numFmtId="185" fontId="5" fillId="0" borderId="121" xfId="1" applyNumberFormat="1" applyFont="1" applyBorder="1" applyAlignment="1" applyProtection="1">
      <alignment horizontal="center" vertical="center"/>
    </xf>
    <xf numFmtId="185" fontId="5" fillId="0" borderId="29" xfId="1" applyNumberFormat="1" applyFont="1" applyBorder="1" applyAlignment="1" applyProtection="1">
      <alignment horizontal="center" vertical="center"/>
    </xf>
    <xf numFmtId="185" fontId="5" fillId="0" borderId="28" xfId="1" applyNumberFormat="1" applyFont="1" applyBorder="1" applyAlignment="1" applyProtection="1">
      <alignment horizontal="center" vertical="center"/>
    </xf>
    <xf numFmtId="185" fontId="5" fillId="0" borderId="27" xfId="1" applyNumberFormat="1" applyFont="1" applyBorder="1" applyAlignment="1" applyProtection="1">
      <alignment horizontal="center" vertical="center"/>
    </xf>
    <xf numFmtId="185" fontId="5" fillId="0" borderId="25" xfId="1" applyNumberFormat="1" applyFont="1" applyBorder="1" applyAlignment="1" applyProtection="1">
      <alignment horizontal="center" vertical="center"/>
    </xf>
    <xf numFmtId="185" fontId="5" fillId="0" borderId="138" xfId="1" applyNumberFormat="1" applyFont="1" applyBorder="1" applyAlignment="1" applyProtection="1">
      <alignment horizontal="center" vertical="center"/>
    </xf>
    <xf numFmtId="185" fontId="5" fillId="0" borderId="137" xfId="1" applyNumberFormat="1" applyFont="1" applyBorder="1" applyAlignment="1" applyProtection="1">
      <alignment horizontal="center" vertical="center"/>
    </xf>
    <xf numFmtId="38" fontId="2" fillId="0" borderId="120" xfId="8" applyFont="1" applyBorder="1" applyAlignment="1" applyProtection="1">
      <alignment horizontal="right" vertical="center" shrinkToFit="1"/>
      <protection locked="0"/>
    </xf>
    <xf numFmtId="38" fontId="2" fillId="0" borderId="26" xfId="8" applyFont="1" applyBorder="1" applyAlignment="1" applyProtection="1">
      <alignment horizontal="right" vertical="center" shrinkToFit="1"/>
      <protection locked="0"/>
    </xf>
    <xf numFmtId="0" fontId="6" fillId="0" borderId="122" xfId="1" applyFont="1" applyBorder="1" applyAlignment="1">
      <alignment horizontal="left" vertical="center" wrapText="1"/>
    </xf>
    <xf numFmtId="0" fontId="4" fillId="0" borderId="121" xfId="3" applyBorder="1" applyAlignment="1">
      <alignment horizontal="left" vertical="center" wrapText="1"/>
    </xf>
    <xf numFmtId="0" fontId="4" fillId="0" borderId="28" xfId="3" applyBorder="1" applyAlignment="1">
      <alignment horizontal="left" vertical="center" wrapText="1"/>
    </xf>
    <xf numFmtId="0" fontId="4" fillId="0" borderId="25" xfId="3" applyBorder="1" applyAlignment="1">
      <alignment horizontal="left" vertical="center" wrapText="1"/>
    </xf>
    <xf numFmtId="0" fontId="2" fillId="0" borderId="75" xfId="1" applyFont="1" applyBorder="1" applyAlignment="1">
      <alignment horizontal="center" vertical="center"/>
    </xf>
    <xf numFmtId="0" fontId="2" fillId="0" borderId="135" xfId="1" applyFont="1" applyBorder="1" applyAlignment="1">
      <alignment horizontal="center" vertical="center"/>
    </xf>
    <xf numFmtId="0" fontId="2" fillId="0" borderId="29" xfId="1" applyFont="1" applyBorder="1" applyAlignment="1">
      <alignment horizontal="center" vertical="center"/>
    </xf>
    <xf numFmtId="0" fontId="2" fillId="0" borderId="82" xfId="1" applyFont="1" applyBorder="1" applyAlignment="1">
      <alignment horizontal="center" vertical="center"/>
    </xf>
    <xf numFmtId="0" fontId="5" fillId="0" borderId="29" xfId="3" applyFont="1" applyBorder="1" applyAlignment="1">
      <alignment vertical="center"/>
    </xf>
    <xf numFmtId="0" fontId="5" fillId="0" borderId="82" xfId="3" applyFont="1" applyBorder="1" applyAlignment="1">
      <alignment vertical="center"/>
    </xf>
    <xf numFmtId="0" fontId="5" fillId="0" borderId="27" xfId="3" applyFont="1" applyBorder="1" applyAlignment="1">
      <alignment vertical="center"/>
    </xf>
    <xf numFmtId="0" fontId="5" fillId="0" borderId="127" xfId="3" applyFont="1" applyBorder="1" applyAlignment="1">
      <alignment vertical="center"/>
    </xf>
    <xf numFmtId="0" fontId="2" fillId="0" borderId="129" xfId="1" applyFont="1" applyBorder="1" applyAlignment="1" applyProtection="1">
      <alignment vertical="center"/>
      <protection locked="0"/>
    </xf>
    <xf numFmtId="0" fontId="2" fillId="0" borderId="128" xfId="1" applyFont="1" applyBorder="1" applyAlignment="1" applyProtection="1">
      <alignment vertical="center"/>
      <protection locked="0"/>
    </xf>
    <xf numFmtId="0" fontId="2" fillId="0" borderId="12" xfId="1" applyFont="1" applyBorder="1" applyAlignment="1" applyProtection="1">
      <alignment vertical="center"/>
      <protection locked="0"/>
    </xf>
    <xf numFmtId="0" fontId="2" fillId="0" borderId="14" xfId="1" applyFont="1" applyBorder="1" applyAlignment="1" applyProtection="1">
      <alignment vertical="center"/>
      <protection locked="0"/>
    </xf>
    <xf numFmtId="0" fontId="2" fillId="0" borderId="52" xfId="4" applyNumberFormat="1" applyFont="1" applyFill="1" applyBorder="1" applyAlignment="1" applyProtection="1">
      <alignment horizontal="center" vertical="center" wrapText="1"/>
      <protection locked="0"/>
    </xf>
    <xf numFmtId="0" fontId="2" fillId="0" borderId="0" xfId="4" applyNumberFormat="1" applyFont="1" applyFill="1" applyBorder="1" applyAlignment="1" applyProtection="1">
      <alignment horizontal="center" vertical="center" wrapText="1"/>
      <protection locked="0"/>
    </xf>
    <xf numFmtId="0" fontId="2" fillId="0" borderId="153" xfId="4" applyNumberFormat="1" applyFont="1" applyFill="1" applyBorder="1" applyAlignment="1" applyProtection="1">
      <alignment horizontal="center" vertical="center" wrapText="1"/>
      <protection locked="0"/>
    </xf>
    <xf numFmtId="0" fontId="9" fillId="0" borderId="13" xfId="4" applyNumberFormat="1" applyFont="1" applyFill="1" applyBorder="1" applyAlignment="1" applyProtection="1">
      <alignment horizontal="center" wrapText="1"/>
      <protection locked="0"/>
    </xf>
    <xf numFmtId="0" fontId="9" fillId="0" borderId="12" xfId="4" applyNumberFormat="1" applyFont="1" applyFill="1" applyBorder="1" applyAlignment="1" applyProtection="1">
      <alignment horizontal="center" wrapText="1"/>
      <protection locked="0"/>
    </xf>
    <xf numFmtId="0" fontId="9" fillId="0" borderId="151" xfId="4" applyNumberFormat="1" applyFont="1" applyFill="1" applyBorder="1" applyAlignment="1" applyProtection="1">
      <alignment horizontal="center" wrapText="1"/>
      <protection locked="0"/>
    </xf>
    <xf numFmtId="0" fontId="9" fillId="0" borderId="125" xfId="4" applyNumberFormat="1" applyFont="1" applyFill="1" applyBorder="1" applyAlignment="1" applyProtection="1">
      <alignment horizontal="center" wrapText="1"/>
      <protection locked="0"/>
    </xf>
    <xf numFmtId="0" fontId="9" fillId="0" borderId="13" xfId="4" applyNumberFormat="1" applyFont="1" applyFill="1" applyBorder="1" applyAlignment="1" applyProtection="1">
      <alignment horizontal="left" wrapText="1"/>
      <protection locked="0"/>
    </xf>
    <xf numFmtId="0" fontId="9" fillId="0" borderId="12" xfId="4" applyNumberFormat="1" applyFont="1" applyFill="1" applyBorder="1" applyAlignment="1" applyProtection="1">
      <alignment horizontal="left" wrapText="1"/>
      <protection locked="0"/>
    </xf>
    <xf numFmtId="0" fontId="9" fillId="0" borderId="55" xfId="4" applyNumberFormat="1" applyFont="1" applyFill="1" applyBorder="1" applyAlignment="1" applyProtection="1">
      <alignment horizontal="left" wrapText="1"/>
      <protection locked="0"/>
    </xf>
    <xf numFmtId="0" fontId="9" fillId="0" borderId="151" xfId="4" applyNumberFormat="1" applyFont="1" applyFill="1" applyBorder="1" applyAlignment="1" applyProtection="1">
      <alignment horizontal="left" wrapText="1"/>
      <protection locked="0"/>
    </xf>
    <xf numFmtId="0" fontId="9" fillId="0" borderId="125" xfId="4" applyNumberFormat="1" applyFont="1" applyFill="1" applyBorder="1" applyAlignment="1" applyProtection="1">
      <alignment horizontal="left" wrapText="1"/>
      <protection locked="0"/>
    </xf>
    <xf numFmtId="0" fontId="9" fillId="0" borderId="253" xfId="4" applyNumberFormat="1" applyFont="1" applyFill="1" applyBorder="1" applyAlignment="1" applyProtection="1">
      <alignment horizontal="left" wrapText="1"/>
      <protection locked="0"/>
    </xf>
    <xf numFmtId="0" fontId="5" fillId="0" borderId="81" xfId="4" applyNumberFormat="1" applyFont="1" applyFill="1" applyBorder="1" applyAlignment="1" applyProtection="1">
      <alignment horizontal="center"/>
      <protection locked="0"/>
    </xf>
    <xf numFmtId="0" fontId="5" fillId="0" borderId="0" xfId="4" applyNumberFormat="1" applyFont="1" applyFill="1" applyBorder="1" applyAlignment="1" applyProtection="1">
      <alignment horizontal="center"/>
      <protection locked="0"/>
    </xf>
    <xf numFmtId="0" fontId="5" fillId="0" borderId="120" xfId="4" applyNumberFormat="1" applyFont="1" applyFill="1" applyBorder="1" applyAlignment="1" applyProtection="1">
      <alignment horizontal="center"/>
      <protection locked="0"/>
    </xf>
    <xf numFmtId="0" fontId="5" fillId="0" borderId="26" xfId="4" applyNumberFormat="1" applyFont="1" applyFill="1" applyBorder="1" applyAlignment="1" applyProtection="1">
      <alignment horizontal="center"/>
      <protection locked="0"/>
    </xf>
    <xf numFmtId="0" fontId="6" fillId="0" borderId="139" xfId="1" applyFont="1" applyBorder="1" applyAlignment="1">
      <alignment horizontal="center" vertical="center"/>
    </xf>
    <xf numFmtId="0" fontId="6" fillId="0" borderId="75" xfId="1" applyFont="1" applyFill="1" applyBorder="1" applyAlignment="1">
      <alignment horizontal="center" vertical="center" wrapText="1"/>
    </xf>
    <xf numFmtId="0" fontId="6" fillId="0" borderId="122" xfId="1" applyFont="1" applyFill="1" applyBorder="1" applyAlignment="1">
      <alignment horizontal="center" vertical="center" wrapText="1"/>
    </xf>
    <xf numFmtId="0" fontId="4" fillId="0" borderId="122" xfId="3" applyBorder="1" applyAlignment="1">
      <alignment vertical="center"/>
    </xf>
    <xf numFmtId="0" fontId="4" fillId="0" borderId="135" xfId="3" applyBorder="1" applyAlignment="1">
      <alignment vertical="center"/>
    </xf>
    <xf numFmtId="0" fontId="6" fillId="0" borderId="29"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4" fillId="0" borderId="0" xfId="3" applyBorder="1" applyAlignment="1">
      <alignment vertical="center"/>
    </xf>
    <xf numFmtId="0" fontId="4" fillId="0" borderId="0" xfId="3" applyAlignment="1">
      <alignment vertical="center"/>
    </xf>
    <xf numFmtId="0" fontId="4" fillId="0" borderId="82" xfId="3" applyBorder="1" applyAlignment="1">
      <alignment vertical="center"/>
    </xf>
    <xf numFmtId="0" fontId="6" fillId="0" borderId="27"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4" fillId="0" borderId="26" xfId="3" applyBorder="1" applyAlignment="1">
      <alignment vertical="center"/>
    </xf>
    <xf numFmtId="0" fontId="4" fillId="0" borderId="127" xfId="3" applyBorder="1" applyAlignment="1">
      <alignment vertical="center"/>
    </xf>
    <xf numFmtId="0" fontId="6" fillId="0" borderId="134" xfId="1" applyFont="1" applyFill="1" applyBorder="1" applyAlignment="1">
      <alignment vertical="center" wrapText="1"/>
    </xf>
    <xf numFmtId="0" fontId="4" fillId="0" borderId="122" xfId="3" applyBorder="1" applyAlignment="1">
      <alignment vertical="center" wrapText="1"/>
    </xf>
    <xf numFmtId="0" fontId="4" fillId="0" borderId="121" xfId="3" applyBorder="1" applyAlignment="1">
      <alignment vertical="center" wrapText="1"/>
    </xf>
    <xf numFmtId="0" fontId="4" fillId="0" borderId="81" xfId="3" applyBorder="1" applyAlignment="1">
      <alignment vertical="center" wrapText="1"/>
    </xf>
    <xf numFmtId="0" fontId="4" fillId="0" borderId="0" xfId="3" applyAlignment="1">
      <alignment vertical="center" wrapText="1"/>
    </xf>
    <xf numFmtId="0" fontId="4" fillId="0" borderId="28" xfId="3" applyBorder="1" applyAlignment="1">
      <alignment vertical="center" wrapText="1"/>
    </xf>
    <xf numFmtId="0" fontId="4" fillId="0" borderId="120" xfId="3" applyBorder="1" applyAlignment="1">
      <alignment vertical="center" wrapText="1"/>
    </xf>
    <xf numFmtId="0" fontId="4" fillId="0" borderId="26" xfId="3" applyBorder="1" applyAlignment="1">
      <alignment vertical="center" wrapText="1"/>
    </xf>
    <xf numFmtId="0" fontId="4" fillId="0" borderId="25" xfId="3" applyBorder="1" applyAlignment="1">
      <alignment vertical="center" wrapText="1"/>
    </xf>
    <xf numFmtId="0" fontId="6" fillId="0" borderId="139" xfId="1" applyFont="1" applyBorder="1" applyAlignment="1">
      <alignment horizontal="center" vertical="center" wrapText="1"/>
    </xf>
    <xf numFmtId="185" fontId="5" fillId="0" borderId="137" xfId="4" applyNumberFormat="1" applyFont="1" applyBorder="1" applyAlignment="1" applyProtection="1">
      <alignment horizontal="center" vertical="center" wrapText="1"/>
    </xf>
    <xf numFmtId="185" fontId="5" fillId="0" borderId="136" xfId="4" applyNumberFormat="1" applyFont="1" applyBorder="1" applyAlignment="1" applyProtection="1">
      <alignment horizontal="center" vertical="center" wrapText="1"/>
    </xf>
    <xf numFmtId="185" fontId="5" fillId="0" borderId="136" xfId="1" applyNumberFormat="1" applyFont="1" applyBorder="1" applyAlignment="1" applyProtection="1">
      <alignment horizontal="center" vertical="center"/>
    </xf>
    <xf numFmtId="0" fontId="2" fillId="0" borderId="150" xfId="4" applyFont="1" applyBorder="1" applyAlignment="1">
      <alignment horizontal="center" vertical="center" wrapText="1"/>
    </xf>
    <xf numFmtId="0" fontId="2" fillId="0" borderId="149" xfId="4" applyFont="1" applyBorder="1" applyAlignment="1">
      <alignment horizontal="center" vertical="center" wrapText="1"/>
    </xf>
    <xf numFmtId="0" fontId="5" fillId="0" borderId="156" xfId="1" applyFont="1" applyBorder="1" applyAlignment="1">
      <alignment horizontal="center" vertical="center"/>
    </xf>
    <xf numFmtId="0" fontId="5" fillId="0" borderId="139" xfId="1" applyFont="1" applyFill="1" applyBorder="1" applyAlignment="1">
      <alignment horizontal="center" vertical="center"/>
    </xf>
    <xf numFmtId="0" fontId="6" fillId="0" borderId="75" xfId="4" applyFont="1" applyBorder="1" applyAlignment="1">
      <alignment horizontal="center"/>
    </xf>
    <xf numFmtId="0" fontId="6" fillId="0" borderId="122" xfId="4" applyFont="1" applyBorder="1" applyAlignment="1">
      <alignment horizontal="center"/>
    </xf>
    <xf numFmtId="0" fontId="6" fillId="0" borderId="29" xfId="4" applyFont="1" applyBorder="1" applyAlignment="1">
      <alignment horizontal="center"/>
    </xf>
    <xf numFmtId="0" fontId="6" fillId="0" borderId="0" xfId="4" applyFont="1" applyBorder="1" applyAlignment="1">
      <alignment horizontal="center"/>
    </xf>
    <xf numFmtId="0" fontId="6" fillId="0" borderId="27" xfId="4" applyFont="1" applyBorder="1" applyAlignment="1">
      <alignment horizontal="center"/>
    </xf>
    <xf numFmtId="0" fontId="6" fillId="0" borderId="26" xfId="4" applyFont="1" applyBorder="1" applyAlignment="1">
      <alignment horizontal="center"/>
    </xf>
    <xf numFmtId="0" fontId="6" fillId="0" borderId="139" xfId="4" applyFont="1" applyBorder="1" applyAlignment="1">
      <alignment horizontal="center" vertical="top"/>
    </xf>
    <xf numFmtId="182" fontId="9" fillId="0" borderId="139" xfId="4" applyNumberFormat="1" applyFont="1" applyBorder="1" applyAlignment="1">
      <alignment horizontal="right" vertical="center"/>
    </xf>
    <xf numFmtId="0" fontId="9" fillId="0" borderId="122" xfId="4" applyNumberFormat="1" applyFont="1" applyFill="1" applyBorder="1" applyAlignment="1">
      <alignment vertical="center"/>
    </xf>
    <xf numFmtId="0" fontId="9" fillId="0" borderId="0" xfId="4" applyNumberFormat="1" applyFont="1" applyFill="1" applyBorder="1" applyAlignment="1">
      <alignment vertical="center"/>
    </xf>
    <xf numFmtId="0" fontId="5" fillId="3" borderId="105" xfId="3" applyFont="1" applyFill="1" applyBorder="1" applyAlignment="1">
      <alignment horizontal="center" vertical="center"/>
    </xf>
    <xf numFmtId="0" fontId="4" fillId="3" borderId="52" xfId="3" applyFill="1" applyBorder="1" applyAlignment="1">
      <alignment horizontal="center" vertical="center"/>
    </xf>
    <xf numFmtId="0" fontId="4" fillId="3" borderId="104" xfId="3" applyFill="1" applyBorder="1" applyAlignment="1">
      <alignment horizontal="center" vertical="center"/>
    </xf>
    <xf numFmtId="0" fontId="4" fillId="3" borderId="29" xfId="3" applyFill="1" applyBorder="1" applyAlignment="1">
      <alignment horizontal="center" vertical="center"/>
    </xf>
    <xf numFmtId="0" fontId="4" fillId="3" borderId="0" xfId="3" applyFill="1" applyBorder="1" applyAlignment="1">
      <alignment horizontal="center" vertical="center"/>
    </xf>
    <xf numFmtId="0" fontId="4" fillId="3" borderId="82" xfId="3" applyFill="1" applyBorder="1" applyAlignment="1">
      <alignment horizontal="center" vertical="center"/>
    </xf>
    <xf numFmtId="0" fontId="6" fillId="0" borderId="155" xfId="1" applyFont="1" applyFill="1" applyBorder="1" applyAlignment="1">
      <alignment horizontal="center" vertical="center"/>
    </xf>
    <xf numFmtId="0" fontId="6" fillId="0" borderId="154" xfId="1" applyFont="1" applyFill="1" applyBorder="1" applyAlignment="1">
      <alignment horizontal="center" vertical="center"/>
    </xf>
    <xf numFmtId="0" fontId="6" fillId="0" borderId="139" xfId="1" applyFont="1" applyFill="1" applyBorder="1" applyAlignment="1">
      <alignment horizontal="center" vertical="center"/>
    </xf>
    <xf numFmtId="0" fontId="35" fillId="0" borderId="0" xfId="3" applyFont="1" applyBorder="1" applyAlignment="1">
      <alignment horizontal="center" vertical="center" shrinkToFit="1"/>
    </xf>
    <xf numFmtId="58" fontId="9" fillId="0" borderId="29" xfId="4" applyNumberFormat="1" applyFont="1" applyBorder="1" applyAlignment="1" applyProtection="1">
      <alignment horizontal="center" vertical="center" wrapText="1"/>
      <protection locked="0"/>
    </xf>
    <xf numFmtId="58" fontId="9" fillId="0" borderId="0" xfId="4" applyNumberFormat="1" applyFont="1" applyBorder="1" applyAlignment="1" applyProtection="1">
      <alignment horizontal="center" vertical="center" wrapText="1"/>
      <protection locked="0"/>
    </xf>
    <xf numFmtId="58" fontId="9" fillId="0" borderId="27" xfId="4" applyNumberFormat="1" applyFont="1" applyBorder="1" applyAlignment="1" applyProtection="1">
      <alignment horizontal="center" vertical="center" wrapText="1"/>
      <protection locked="0"/>
    </xf>
    <xf numFmtId="58" fontId="9" fillId="0" borderId="26" xfId="4" applyNumberFormat="1" applyFont="1" applyBorder="1" applyAlignment="1" applyProtection="1">
      <alignment horizontal="center" vertical="center" wrapText="1"/>
      <protection locked="0"/>
    </xf>
    <xf numFmtId="0" fontId="9" fillId="0" borderId="0" xfId="4" applyFont="1" applyBorder="1" applyAlignment="1" applyProtection="1">
      <alignment horizontal="center" vertical="center" wrapText="1"/>
      <protection locked="0"/>
    </xf>
    <xf numFmtId="0" fontId="9" fillId="0" borderId="28" xfId="4" applyFont="1" applyBorder="1" applyAlignment="1" applyProtection="1">
      <alignment horizontal="center" vertical="center" wrapText="1"/>
      <protection locked="0"/>
    </xf>
    <xf numFmtId="0" fontId="9" fillId="0" borderId="26" xfId="4" applyFont="1" applyBorder="1" applyAlignment="1" applyProtection="1">
      <alignment horizontal="center" vertical="center" wrapText="1"/>
      <protection locked="0"/>
    </xf>
    <xf numFmtId="0" fontId="9" fillId="0" borderId="25" xfId="4" applyFont="1" applyBorder="1" applyAlignment="1" applyProtection="1">
      <alignment horizontal="center" vertical="center" wrapText="1"/>
      <protection locked="0"/>
    </xf>
    <xf numFmtId="58" fontId="5" fillId="0" borderId="75" xfId="1" applyNumberFormat="1" applyFont="1" applyBorder="1" applyAlignment="1" applyProtection="1">
      <alignment horizontal="center" vertical="center" shrinkToFit="1"/>
      <protection locked="0"/>
    </xf>
    <xf numFmtId="58" fontId="5" fillId="0" borderId="122" xfId="1" applyNumberFormat="1" applyFont="1" applyBorder="1" applyAlignment="1" applyProtection="1">
      <alignment horizontal="center" vertical="center" shrinkToFit="1"/>
      <protection locked="0"/>
    </xf>
    <xf numFmtId="58" fontId="5" fillId="0" borderId="135" xfId="1" applyNumberFormat="1" applyFont="1" applyBorder="1" applyAlignment="1" applyProtection="1">
      <alignment horizontal="center" vertical="center" shrinkToFit="1"/>
      <protection locked="0"/>
    </xf>
    <xf numFmtId="58" fontId="5" fillId="0" borderId="29" xfId="1" applyNumberFormat="1" applyFont="1" applyBorder="1" applyAlignment="1" applyProtection="1">
      <alignment horizontal="center" vertical="center" shrinkToFit="1"/>
      <protection locked="0"/>
    </xf>
    <xf numFmtId="58" fontId="5" fillId="0" borderId="0" xfId="1" applyNumberFormat="1" applyFont="1" applyBorder="1" applyAlignment="1" applyProtection="1">
      <alignment horizontal="center" vertical="center" shrinkToFit="1"/>
      <protection locked="0"/>
    </xf>
    <xf numFmtId="58" fontId="5" fillId="0" borderId="82" xfId="1" applyNumberFormat="1" applyFont="1" applyBorder="1" applyAlignment="1" applyProtection="1">
      <alignment horizontal="center" vertical="center" shrinkToFit="1"/>
      <protection locked="0"/>
    </xf>
    <xf numFmtId="0" fontId="5" fillId="0" borderId="29" xfId="1" applyFont="1" applyBorder="1" applyAlignment="1">
      <alignment horizontal="center" vertical="top" wrapText="1"/>
    </xf>
    <xf numFmtId="0" fontId="5" fillId="0" borderId="0" xfId="1" applyFont="1" applyBorder="1" applyAlignment="1">
      <alignment horizontal="center" vertical="top" wrapText="1"/>
    </xf>
    <xf numFmtId="0" fontId="5" fillId="0" borderId="82" xfId="1" applyFont="1" applyBorder="1" applyAlignment="1">
      <alignment horizontal="center" vertical="top" wrapText="1"/>
    </xf>
    <xf numFmtId="0" fontId="5" fillId="0" borderId="27" xfId="1" applyFont="1" applyBorder="1" applyAlignment="1">
      <alignment horizontal="center" vertical="top" wrapText="1"/>
    </xf>
    <xf numFmtId="0" fontId="5" fillId="0" borderId="26" xfId="1" applyFont="1" applyBorder="1" applyAlignment="1">
      <alignment horizontal="center" vertical="top" wrapText="1"/>
    </xf>
    <xf numFmtId="0" fontId="5" fillId="0" borderId="127" xfId="1" applyFont="1" applyBorder="1" applyAlignment="1">
      <alignment horizontal="center" vertical="top" wrapText="1"/>
    </xf>
    <xf numFmtId="0" fontId="5" fillId="0" borderId="48" xfId="3" applyFont="1" applyFill="1" applyBorder="1" applyAlignment="1" applyProtection="1">
      <alignment horizontal="center" vertical="center"/>
      <protection locked="0"/>
    </xf>
    <xf numFmtId="0" fontId="2" fillId="0" borderId="14" xfId="1" applyFont="1" applyBorder="1" applyAlignment="1">
      <alignment horizontal="center" vertical="center"/>
    </xf>
    <xf numFmtId="0" fontId="5" fillId="0" borderId="38" xfId="3" applyFont="1" applyBorder="1" applyAlignment="1">
      <alignment horizontal="center" vertical="center"/>
    </xf>
    <xf numFmtId="0" fontId="5" fillId="0" borderId="160" xfId="3" applyFont="1" applyBorder="1" applyAlignment="1">
      <alignment horizontal="center" vertical="center"/>
    </xf>
    <xf numFmtId="0" fontId="5" fillId="0" borderId="40" xfId="3" applyFont="1" applyBorder="1" applyAlignment="1">
      <alignment horizontal="center" vertical="center"/>
    </xf>
    <xf numFmtId="0" fontId="5" fillId="0" borderId="159" xfId="3" applyFont="1" applyBorder="1" applyAlignment="1">
      <alignment horizontal="center" vertical="center"/>
    </xf>
    <xf numFmtId="0" fontId="4" fillId="0" borderId="39" xfId="1" applyFont="1" applyBorder="1" applyAlignment="1">
      <alignment horizontal="center" vertical="center"/>
    </xf>
    <xf numFmtId="0" fontId="4" fillId="0" borderId="38" xfId="1" applyFont="1" applyBorder="1" applyAlignment="1">
      <alignment horizontal="center" vertical="center"/>
    </xf>
    <xf numFmtId="0" fontId="4" fillId="0" borderId="161" xfId="1" applyFont="1" applyBorder="1" applyAlignment="1">
      <alignment horizontal="center" vertical="center"/>
    </xf>
    <xf numFmtId="0" fontId="4" fillId="0" borderId="160" xfId="1" applyFont="1" applyBorder="1" applyAlignment="1">
      <alignment horizontal="center" vertical="center"/>
    </xf>
    <xf numFmtId="0" fontId="5" fillId="0" borderId="38" xfId="1" applyFont="1" applyBorder="1" applyAlignment="1">
      <alignment horizontal="center" vertical="center"/>
    </xf>
    <xf numFmtId="0" fontId="5" fillId="0" borderId="160" xfId="1" applyFont="1" applyBorder="1" applyAlignment="1">
      <alignment horizontal="center" vertical="center"/>
    </xf>
    <xf numFmtId="0" fontId="5" fillId="0" borderId="62" xfId="1" applyFont="1" applyBorder="1" applyAlignment="1">
      <alignment horizontal="center" vertical="center"/>
    </xf>
    <xf numFmtId="0" fontId="5" fillId="0" borderId="28" xfId="1" applyFont="1" applyBorder="1" applyAlignment="1">
      <alignment horizontal="center" vertical="center"/>
    </xf>
    <xf numFmtId="0" fontId="5" fillId="0" borderId="169" xfId="1" applyFont="1" applyBorder="1" applyAlignment="1">
      <alignment horizontal="center" vertical="center"/>
    </xf>
    <xf numFmtId="0" fontId="5" fillId="0" borderId="25" xfId="1" applyFont="1" applyBorder="1" applyAlignment="1">
      <alignment horizontal="center" vertical="center"/>
    </xf>
    <xf numFmtId="0" fontId="34" fillId="0" borderId="74" xfId="3" applyFont="1" applyBorder="1" applyAlignment="1" applyProtection="1">
      <alignment horizontal="center" vertical="center"/>
      <protection locked="0"/>
    </xf>
    <xf numFmtId="0" fontId="34" fillId="0" borderId="73" xfId="3" applyFont="1" applyBorder="1" applyAlignment="1" applyProtection="1">
      <alignment horizontal="center" vertical="center"/>
      <protection locked="0"/>
    </xf>
    <xf numFmtId="0" fontId="34" fillId="0" borderId="48" xfId="3" applyFont="1" applyBorder="1" applyAlignment="1" applyProtection="1">
      <alignment horizontal="center" vertical="center"/>
      <protection locked="0"/>
    </xf>
    <xf numFmtId="0" fontId="34" fillId="0" borderId="68" xfId="3" applyFont="1" applyBorder="1" applyAlignment="1" applyProtection="1">
      <alignment horizontal="center" vertical="center"/>
      <protection locked="0"/>
    </xf>
    <xf numFmtId="0" fontId="33" fillId="0" borderId="12" xfId="3" applyFont="1" applyBorder="1" applyAlignment="1">
      <alignment horizontal="center" vertical="center"/>
    </xf>
    <xf numFmtId="0" fontId="5" fillId="0" borderId="12" xfId="3" applyFont="1" applyBorder="1" applyAlignment="1">
      <alignment horizontal="center" vertical="center"/>
    </xf>
    <xf numFmtId="0" fontId="8" fillId="2" borderId="48" xfId="3" applyFont="1" applyFill="1" applyBorder="1" applyAlignment="1">
      <alignment horizontal="center" vertical="center" wrapText="1"/>
    </xf>
    <xf numFmtId="0" fontId="6" fillId="0" borderId="156" xfId="1" applyFont="1" applyFill="1" applyBorder="1" applyAlignment="1">
      <alignment horizontal="center" vertical="center"/>
    </xf>
    <xf numFmtId="0" fontId="5" fillId="0" borderId="156" xfId="1" applyFont="1" applyFill="1" applyBorder="1" applyAlignment="1">
      <alignment horizontal="center" vertical="center"/>
    </xf>
    <xf numFmtId="0" fontId="5" fillId="0" borderId="155" xfId="1" applyFont="1" applyFill="1" applyBorder="1" applyAlignment="1">
      <alignment horizontal="center" vertical="center"/>
    </xf>
    <xf numFmtId="0" fontId="5" fillId="0" borderId="154" xfId="1" applyFont="1" applyFill="1" applyBorder="1" applyAlignment="1">
      <alignment horizontal="center" vertical="center"/>
    </xf>
    <xf numFmtId="0" fontId="9" fillId="0" borderId="75" xfId="4" applyFont="1" applyBorder="1" applyAlignment="1">
      <alignment horizontal="left" vertical="center" wrapText="1"/>
    </xf>
    <xf numFmtId="0" fontId="9" fillId="0" borderId="122" xfId="4" applyFont="1" applyBorder="1" applyAlignment="1">
      <alignment horizontal="left" vertical="center" wrapText="1"/>
    </xf>
    <xf numFmtId="0" fontId="9" fillId="0" borderId="121" xfId="4" applyFont="1" applyBorder="1" applyAlignment="1">
      <alignment horizontal="left" vertical="center" wrapText="1"/>
    </xf>
    <xf numFmtId="0" fontId="9" fillId="0" borderId="29" xfId="4" applyFont="1" applyBorder="1" applyAlignment="1">
      <alignment horizontal="left" vertical="center" wrapText="1"/>
    </xf>
    <xf numFmtId="0" fontId="9" fillId="0" borderId="0" xfId="4" applyFont="1" applyBorder="1" applyAlignment="1">
      <alignment horizontal="left" vertical="center" wrapText="1"/>
    </xf>
    <xf numFmtId="0" fontId="9" fillId="0" borderId="28" xfId="4" applyFont="1" applyBorder="1" applyAlignment="1">
      <alignment horizontal="left" vertical="center" wrapText="1"/>
    </xf>
    <xf numFmtId="0" fontId="2" fillId="0" borderId="0" xfId="4" applyNumberFormat="1" applyFont="1" applyFill="1" applyBorder="1" applyAlignment="1">
      <alignment horizontal="left" vertical="center"/>
    </xf>
    <xf numFmtId="0" fontId="2" fillId="0" borderId="26" xfId="4" applyNumberFormat="1" applyFont="1" applyFill="1" applyBorder="1" applyAlignment="1">
      <alignment horizontal="left" vertical="center"/>
    </xf>
    <xf numFmtId="0" fontId="5" fillId="0" borderId="75" xfId="4" applyNumberFormat="1" applyFont="1" applyFill="1" applyBorder="1" applyAlignment="1">
      <alignment horizontal="center" vertical="center"/>
    </xf>
    <xf numFmtId="0" fontId="5" fillId="0" borderId="135" xfId="4" applyNumberFormat="1" applyFont="1" applyFill="1" applyBorder="1" applyAlignment="1">
      <alignment horizontal="center" vertical="center"/>
    </xf>
    <xf numFmtId="0" fontId="5" fillId="0" borderId="29" xfId="4" applyNumberFormat="1" applyFont="1" applyFill="1" applyBorder="1" applyAlignment="1">
      <alignment horizontal="center" vertical="center"/>
    </xf>
    <xf numFmtId="0" fontId="5" fillId="0" borderId="82" xfId="4" applyNumberFormat="1" applyFont="1" applyFill="1" applyBorder="1" applyAlignment="1">
      <alignment horizontal="center" vertical="center"/>
    </xf>
    <xf numFmtId="0" fontId="5" fillId="0" borderId="27" xfId="4" applyNumberFormat="1" applyFont="1" applyFill="1" applyBorder="1" applyAlignment="1">
      <alignment horizontal="center" vertical="center"/>
    </xf>
    <xf numFmtId="0" fontId="5" fillId="0" borderId="127" xfId="4" applyNumberFormat="1" applyFont="1" applyFill="1" applyBorder="1" applyAlignment="1">
      <alignment horizontal="center" vertical="center"/>
    </xf>
    <xf numFmtId="0" fontId="20" fillId="2" borderId="13" xfId="4" applyNumberFormat="1" applyFont="1" applyFill="1" applyBorder="1" applyAlignment="1">
      <alignment horizontal="center" vertical="center" wrapText="1"/>
    </xf>
    <xf numFmtId="0" fontId="20" fillId="2" borderId="12" xfId="4" applyNumberFormat="1" applyFont="1" applyFill="1" applyBorder="1" applyAlignment="1">
      <alignment horizontal="center" vertical="center" wrapText="1"/>
    </xf>
    <xf numFmtId="0" fontId="20" fillId="2" borderId="14" xfId="4" applyNumberFormat="1" applyFont="1" applyFill="1" applyBorder="1" applyAlignment="1">
      <alignment horizontal="center" vertical="center" wrapText="1"/>
    </xf>
    <xf numFmtId="0" fontId="30" fillId="2" borderId="74" xfId="3" applyFont="1" applyFill="1" applyBorder="1" applyAlignment="1">
      <alignment horizontal="center" vertical="center" textRotation="255" wrapText="1"/>
    </xf>
    <xf numFmtId="0" fontId="30" fillId="2" borderId="48" xfId="3" applyFont="1" applyFill="1" applyBorder="1" applyAlignment="1">
      <alignment horizontal="center" vertical="center" textRotation="255" wrapText="1"/>
    </xf>
    <xf numFmtId="0" fontId="5" fillId="0" borderId="81" xfId="3" applyNumberFormat="1" applyFont="1" applyBorder="1" applyAlignment="1">
      <alignment horizontal="left" vertical="center" wrapText="1"/>
    </xf>
    <xf numFmtId="0" fontId="5" fillId="0" borderId="0" xfId="3" applyNumberFormat="1" applyFont="1" applyBorder="1" applyAlignment="1">
      <alignment horizontal="left" vertical="center" wrapText="1"/>
    </xf>
    <xf numFmtId="0" fontId="5" fillId="0" borderId="82" xfId="3" applyNumberFormat="1" applyFont="1" applyBorder="1" applyAlignment="1">
      <alignment horizontal="left" vertical="center" wrapText="1"/>
    </xf>
    <xf numFmtId="0" fontId="5" fillId="0" borderId="43" xfId="3" applyNumberFormat="1" applyFont="1" applyBorder="1" applyAlignment="1">
      <alignment horizontal="left" vertical="center" wrapText="1"/>
    </xf>
    <xf numFmtId="0" fontId="5" fillId="0" borderId="21" xfId="3" applyNumberFormat="1" applyFont="1" applyBorder="1" applyAlignment="1">
      <alignment horizontal="left" vertical="center" wrapText="1"/>
    </xf>
    <xf numFmtId="0" fontId="5" fillId="0" borderId="123" xfId="3" applyNumberFormat="1" applyFont="1" applyBorder="1" applyAlignment="1">
      <alignment horizontal="left" vertical="center" wrapText="1"/>
    </xf>
    <xf numFmtId="0" fontId="9" fillId="2" borderId="74" xfId="3" applyFont="1" applyFill="1" applyBorder="1" applyAlignment="1">
      <alignment horizontal="center" vertical="center" textRotation="255"/>
    </xf>
    <xf numFmtId="0" fontId="9" fillId="2" borderId="48" xfId="3" applyFont="1" applyFill="1" applyBorder="1" applyAlignment="1">
      <alignment horizontal="center" vertical="center" textRotation="255"/>
    </xf>
    <xf numFmtId="0" fontId="9" fillId="2" borderId="37" xfId="3" applyFont="1" applyFill="1" applyBorder="1" applyAlignment="1">
      <alignment horizontal="center" vertical="center" textRotation="255"/>
    </xf>
    <xf numFmtId="0" fontId="8" fillId="2" borderId="48" xfId="3" applyFont="1" applyFill="1" applyBorder="1" applyAlignment="1">
      <alignment horizontal="center" vertical="center"/>
    </xf>
    <xf numFmtId="0" fontId="29" fillId="3" borderId="48" xfId="3" applyFont="1" applyFill="1" applyBorder="1" applyAlignment="1">
      <alignment horizontal="center" vertical="center" wrapText="1"/>
    </xf>
    <xf numFmtId="0" fontId="29" fillId="3" borderId="48" xfId="3" applyFont="1" applyFill="1" applyBorder="1" applyAlignment="1">
      <alignment horizontal="center" vertical="center"/>
    </xf>
    <xf numFmtId="0" fontId="29" fillId="3" borderId="13" xfId="3" applyFont="1" applyFill="1" applyBorder="1" applyAlignment="1">
      <alignment horizontal="center" vertical="center"/>
    </xf>
    <xf numFmtId="0" fontId="29" fillId="3" borderId="37" xfId="3" applyFont="1" applyFill="1" applyBorder="1" applyAlignment="1">
      <alignment horizontal="center" vertical="center"/>
    </xf>
    <xf numFmtId="0" fontId="29" fillId="3" borderId="151" xfId="3" applyFont="1" applyFill="1" applyBorder="1" applyAlignment="1">
      <alignment horizontal="center" vertical="center"/>
    </xf>
    <xf numFmtId="0" fontId="8" fillId="2" borderId="74" xfId="3" applyFont="1" applyFill="1" applyBorder="1" applyAlignment="1">
      <alignment horizontal="center" vertical="center"/>
    </xf>
    <xf numFmtId="0" fontId="6" fillId="0" borderId="0" xfId="4" applyFont="1" applyBorder="1" applyAlignment="1">
      <alignment horizontal="center" vertical="top"/>
    </xf>
    <xf numFmtId="0" fontId="6" fillId="0" borderId="26" xfId="4" applyFont="1" applyBorder="1" applyAlignment="1">
      <alignment horizontal="center" vertical="top"/>
    </xf>
    <xf numFmtId="0" fontId="9" fillId="0" borderId="139" xfId="1" applyFont="1" applyBorder="1" applyAlignment="1">
      <alignment horizontal="center" vertical="center"/>
    </xf>
    <xf numFmtId="0" fontId="9" fillId="0" borderId="139" xfId="4" applyFont="1" applyBorder="1" applyAlignment="1">
      <alignment horizontal="center" vertical="center"/>
    </xf>
    <xf numFmtId="0" fontId="5" fillId="0" borderId="13" xfId="3" applyFont="1" applyFill="1" applyBorder="1" applyAlignment="1" applyProtection="1">
      <alignment horizontal="center" vertical="center"/>
      <protection locked="0"/>
    </xf>
    <xf numFmtId="0" fontId="20" fillId="0" borderId="75" xfId="1" applyFont="1" applyBorder="1" applyAlignment="1">
      <alignment horizontal="center" vertical="top"/>
    </xf>
    <xf numFmtId="0" fontId="20" fillId="0" borderId="121" xfId="1" applyFont="1" applyBorder="1" applyAlignment="1">
      <alignment horizontal="center" vertical="top"/>
    </xf>
    <xf numFmtId="0" fontId="20" fillId="0" borderId="217" xfId="1" applyFont="1" applyBorder="1" applyAlignment="1">
      <alignment horizontal="center" vertical="top"/>
    </xf>
    <xf numFmtId="0" fontId="20" fillId="0" borderId="219" xfId="1" applyFont="1" applyBorder="1" applyAlignment="1">
      <alignment horizontal="center" vertical="top"/>
    </xf>
    <xf numFmtId="0" fontId="24" fillId="0" borderId="122" xfId="1" applyFont="1" applyBorder="1" applyAlignment="1">
      <alignment horizontal="center" vertical="center"/>
    </xf>
    <xf numFmtId="0" fontId="24" fillId="0" borderId="121" xfId="1" applyFont="1" applyBorder="1" applyAlignment="1">
      <alignment horizontal="center" vertical="center"/>
    </xf>
    <xf numFmtId="0" fontId="24" fillId="0" borderId="0" xfId="1" applyFont="1" applyBorder="1" applyAlignment="1">
      <alignment horizontal="center" vertical="center"/>
    </xf>
    <xf numFmtId="0" fontId="24" fillId="0" borderId="28" xfId="1" applyFont="1" applyBorder="1" applyAlignment="1">
      <alignment horizontal="center" vertical="center"/>
    </xf>
    <xf numFmtId="0" fontId="24" fillId="0" borderId="26" xfId="1" applyFont="1" applyBorder="1" applyAlignment="1">
      <alignment horizontal="center" vertical="center"/>
    </xf>
    <xf numFmtId="0" fontId="24" fillId="0" borderId="25" xfId="1" applyFont="1" applyBorder="1" applyAlignment="1">
      <alignment horizontal="center" vertical="center"/>
    </xf>
    <xf numFmtId="0" fontId="5" fillId="0" borderId="29" xfId="1" applyFont="1" applyBorder="1" applyAlignment="1">
      <alignment horizontal="center" vertical="center"/>
    </xf>
    <xf numFmtId="0" fontId="5" fillId="0" borderId="27" xfId="1" applyFont="1" applyBorder="1" applyAlignment="1">
      <alignment horizontal="center" vertical="center"/>
    </xf>
    <xf numFmtId="0" fontId="5" fillId="0" borderId="218" xfId="1" applyFont="1" applyBorder="1" applyAlignment="1">
      <alignment horizontal="center" vertical="center"/>
    </xf>
    <xf numFmtId="0" fontId="5" fillId="0" borderId="201" xfId="1" applyFont="1" applyBorder="1" applyAlignment="1">
      <alignment horizontal="center" vertical="center"/>
    </xf>
    <xf numFmtId="0" fontId="20" fillId="2" borderId="48" xfId="3" applyFont="1" applyFill="1" applyBorder="1" applyAlignment="1">
      <alignment horizontal="center" vertical="center" wrapText="1"/>
    </xf>
    <xf numFmtId="0" fontId="20" fillId="2" borderId="37" xfId="3" applyFont="1" applyFill="1" applyBorder="1" applyAlignment="1">
      <alignment horizontal="center" vertical="center" wrapText="1"/>
    </xf>
    <xf numFmtId="0" fontId="2" fillId="0" borderId="53" xfId="4" applyNumberFormat="1" applyFont="1" applyFill="1" applyBorder="1" applyAlignment="1" applyProtection="1">
      <alignment horizontal="center" vertical="center" wrapText="1"/>
      <protection locked="0"/>
    </xf>
    <xf numFmtId="0" fontId="2" fillId="0" borderId="81" xfId="4" applyNumberFormat="1" applyFont="1" applyFill="1" applyBorder="1" applyAlignment="1" applyProtection="1">
      <alignment horizontal="center" vertical="center" wrapText="1"/>
      <protection locked="0"/>
    </xf>
    <xf numFmtId="0" fontId="2" fillId="0" borderId="221" xfId="4" applyNumberFormat="1" applyFont="1" applyFill="1" applyBorder="1" applyAlignment="1" applyProtection="1">
      <alignment horizontal="center" vertical="center" wrapText="1"/>
      <protection locked="0"/>
    </xf>
    <xf numFmtId="0" fontId="2" fillId="0" borderId="134" xfId="3" applyFont="1" applyBorder="1" applyAlignment="1" applyProtection="1">
      <alignment horizontal="center" vertical="top"/>
      <protection locked="0"/>
    </xf>
    <xf numFmtId="0" fontId="2" fillId="0" borderId="122" xfId="3" applyFont="1" applyBorder="1" applyAlignment="1" applyProtection="1">
      <alignment horizontal="center" vertical="top"/>
      <protection locked="0"/>
    </xf>
    <xf numFmtId="0" fontId="2" fillId="0" borderId="81" xfId="3" applyFont="1" applyBorder="1" applyAlignment="1" applyProtection="1">
      <alignment horizontal="center" vertical="top"/>
      <protection locked="0"/>
    </xf>
    <xf numFmtId="0" fontId="2" fillId="0" borderId="0" xfId="3" applyFont="1" applyBorder="1" applyAlignment="1" applyProtection="1">
      <alignment horizontal="center" vertical="top"/>
      <protection locked="0"/>
    </xf>
    <xf numFmtId="0" fontId="2" fillId="0" borderId="122" xfId="3" applyFont="1" applyBorder="1" applyAlignment="1" applyProtection="1">
      <alignment horizontal="center" vertical="top"/>
    </xf>
    <xf numFmtId="0" fontId="2" fillId="0" borderId="0" xfId="3" applyFont="1" applyBorder="1" applyAlignment="1" applyProtection="1">
      <alignment horizontal="center" vertical="top"/>
    </xf>
    <xf numFmtId="0" fontId="9" fillId="2" borderId="53" xfId="1" applyFont="1" applyFill="1" applyBorder="1" applyAlignment="1">
      <alignment horizontal="center" vertical="center"/>
    </xf>
    <xf numFmtId="0" fontId="9" fillId="2" borderId="52" xfId="1" applyFont="1" applyFill="1" applyBorder="1" applyAlignment="1">
      <alignment horizontal="center" vertical="center"/>
    </xf>
    <xf numFmtId="0" fontId="9" fillId="2" borderId="104" xfId="1" applyFont="1" applyFill="1" applyBorder="1" applyAlignment="1">
      <alignment horizontal="center" vertical="center"/>
    </xf>
    <xf numFmtId="0" fontId="9" fillId="2" borderId="81"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82" xfId="1" applyFont="1" applyFill="1" applyBorder="1" applyAlignment="1">
      <alignment horizontal="center" vertical="center"/>
    </xf>
    <xf numFmtId="0" fontId="9" fillId="2" borderId="43"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123" xfId="1" applyFont="1" applyFill="1" applyBorder="1" applyAlignment="1">
      <alignment horizontal="center" vertical="center"/>
    </xf>
    <xf numFmtId="0" fontId="5" fillId="0" borderId="53" xfId="1" applyNumberFormat="1" applyFont="1" applyBorder="1" applyAlignment="1">
      <alignment horizontal="left" vertical="center" wrapText="1"/>
    </xf>
    <xf numFmtId="0" fontId="5" fillId="0" borderId="52" xfId="1" applyNumberFormat="1" applyFont="1" applyBorder="1" applyAlignment="1">
      <alignment horizontal="left" vertical="center" wrapText="1"/>
    </xf>
    <xf numFmtId="0" fontId="5" fillId="0" borderId="81" xfId="1" applyNumberFormat="1" applyFont="1" applyBorder="1" applyAlignment="1">
      <alignment horizontal="left" vertical="center" wrapText="1"/>
    </xf>
    <xf numFmtId="0" fontId="5" fillId="0" borderId="0" xfId="1" applyNumberFormat="1" applyFont="1" applyBorder="1" applyAlignment="1">
      <alignment horizontal="left" vertical="center" wrapText="1"/>
    </xf>
    <xf numFmtId="0" fontId="5" fillId="0" borderId="43" xfId="1" applyNumberFormat="1" applyFont="1" applyBorder="1" applyAlignment="1">
      <alignment horizontal="left" vertical="center" wrapText="1"/>
    </xf>
    <xf numFmtId="0" fontId="5" fillId="0" borderId="21" xfId="1" applyNumberFormat="1" applyFont="1" applyBorder="1" applyAlignment="1">
      <alignment horizontal="left" vertical="center" wrapText="1"/>
    </xf>
    <xf numFmtId="0" fontId="8" fillId="0" borderId="164" xfId="3" applyFont="1" applyBorder="1" applyAlignment="1">
      <alignment horizontal="center" vertical="center"/>
    </xf>
    <xf numFmtId="0" fontId="8" fillId="0" borderId="163" xfId="3" applyFont="1" applyBorder="1" applyAlignment="1">
      <alignment horizontal="center" vertical="center"/>
    </xf>
    <xf numFmtId="0" fontId="8" fillId="0" borderId="162" xfId="3" applyFont="1" applyBorder="1" applyAlignment="1">
      <alignment horizontal="center" vertical="center"/>
    </xf>
    <xf numFmtId="0" fontId="8" fillId="0" borderId="48" xfId="3" applyFont="1" applyBorder="1" applyAlignment="1">
      <alignment horizontal="center" vertical="center"/>
    </xf>
    <xf numFmtId="0" fontId="8" fillId="0" borderId="158" xfId="3" applyFont="1" applyBorder="1" applyAlignment="1">
      <alignment horizontal="center" vertical="center"/>
    </xf>
    <xf numFmtId="0" fontId="8" fillId="0" borderId="37" xfId="3" applyFont="1" applyBorder="1" applyAlignment="1">
      <alignment horizontal="center" vertical="center"/>
    </xf>
    <xf numFmtId="0" fontId="5" fillId="0" borderId="53" xfId="3" applyFont="1" applyFill="1" applyBorder="1" applyAlignment="1" applyProtection="1">
      <alignment horizontal="center" vertical="center"/>
      <protection locked="0"/>
    </xf>
    <xf numFmtId="0" fontId="5" fillId="0" borderId="104" xfId="3" applyFont="1" applyFill="1" applyBorder="1" applyAlignment="1" applyProtection="1">
      <alignment horizontal="center" vertical="center"/>
      <protection locked="0"/>
    </xf>
    <xf numFmtId="0" fontId="5" fillId="0" borderId="81" xfId="3" applyFont="1" applyFill="1" applyBorder="1" applyAlignment="1" applyProtection="1">
      <alignment horizontal="center" vertical="center"/>
      <protection locked="0"/>
    </xf>
    <xf numFmtId="0" fontId="5" fillId="0" borderId="82" xfId="3" applyFont="1" applyFill="1" applyBorder="1" applyAlignment="1" applyProtection="1">
      <alignment horizontal="center" vertical="center"/>
      <protection locked="0"/>
    </xf>
    <xf numFmtId="0" fontId="5" fillId="0" borderId="43" xfId="3" applyFont="1" applyFill="1" applyBorder="1" applyAlignment="1" applyProtection="1">
      <alignment horizontal="center" vertical="center"/>
      <protection locked="0"/>
    </xf>
    <xf numFmtId="0" fontId="5" fillId="0" borderId="123" xfId="3" applyFont="1" applyFill="1" applyBorder="1" applyAlignment="1" applyProtection="1">
      <alignment horizontal="center" vertical="center"/>
      <protection locked="0"/>
    </xf>
    <xf numFmtId="0" fontId="9" fillId="2" borderId="74" xfId="3" applyFont="1" applyFill="1" applyBorder="1" applyAlignment="1">
      <alignment horizontal="center" vertical="center"/>
    </xf>
    <xf numFmtId="0" fontId="9" fillId="2" borderId="48" xfId="3" applyFont="1" applyFill="1" applyBorder="1" applyAlignment="1">
      <alignment horizontal="center" vertical="center"/>
    </xf>
    <xf numFmtId="0" fontId="25" fillId="0" borderId="48" xfId="1" applyFont="1" applyBorder="1" applyAlignment="1" applyProtection="1">
      <alignment horizontal="center" vertical="center"/>
      <protection locked="0"/>
    </xf>
    <xf numFmtId="0" fontId="25" fillId="0" borderId="68" xfId="1" applyFont="1" applyBorder="1" applyAlignment="1" applyProtection="1">
      <alignment horizontal="center" vertical="center"/>
      <protection locked="0"/>
    </xf>
    <xf numFmtId="0" fontId="26" fillId="2" borderId="48" xfId="3" applyFont="1" applyFill="1" applyBorder="1" applyAlignment="1">
      <alignment horizontal="center" vertical="center"/>
    </xf>
    <xf numFmtId="0" fontId="26" fillId="2" borderId="37" xfId="3" applyFont="1" applyFill="1" applyBorder="1" applyAlignment="1">
      <alignment horizontal="center" vertical="center"/>
    </xf>
    <xf numFmtId="0" fontId="6" fillId="0" borderId="139" xfId="1" applyFont="1" applyFill="1" applyBorder="1" applyAlignment="1">
      <alignment horizontal="center" vertical="center" textRotation="255"/>
    </xf>
    <xf numFmtId="0" fontId="5" fillId="2" borderId="13" xfId="4" applyNumberFormat="1" applyFont="1" applyFill="1" applyBorder="1" applyAlignment="1">
      <alignment vertical="center"/>
    </xf>
    <xf numFmtId="0" fontId="5" fillId="2" borderId="12" xfId="4" applyNumberFormat="1" applyFont="1" applyFill="1" applyBorder="1" applyAlignment="1">
      <alignment vertical="center"/>
    </xf>
    <xf numFmtId="0" fontId="5" fillId="2" borderId="14" xfId="4" applyNumberFormat="1" applyFont="1" applyFill="1" applyBorder="1" applyAlignment="1">
      <alignment vertical="center"/>
    </xf>
    <xf numFmtId="0" fontId="5" fillId="2" borderId="151" xfId="4" applyNumberFormat="1" applyFont="1" applyFill="1" applyBorder="1" applyAlignment="1">
      <alignment vertical="center"/>
    </xf>
    <xf numFmtId="0" fontId="5" fillId="2" borderId="125" xfId="4" applyNumberFormat="1" applyFont="1" applyFill="1" applyBorder="1" applyAlignment="1">
      <alignment vertical="center"/>
    </xf>
    <xf numFmtId="0" fontId="5" fillId="2" borderId="126" xfId="4" applyNumberFormat="1" applyFont="1" applyFill="1" applyBorder="1" applyAlignment="1">
      <alignment vertical="center"/>
    </xf>
    <xf numFmtId="0" fontId="6" fillId="0" borderId="0" xfId="1" applyFont="1" applyFill="1" applyBorder="1" applyAlignment="1">
      <alignment horizontal="left" vertical="center" wrapText="1"/>
    </xf>
    <xf numFmtId="0" fontId="6" fillId="0" borderId="16"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7" xfId="1" applyFont="1" applyFill="1" applyBorder="1" applyAlignment="1">
      <alignment horizontal="left" vertical="center" wrapText="1"/>
    </xf>
    <xf numFmtId="0" fontId="8" fillId="0" borderId="22" xfId="1" applyFont="1" applyFill="1" applyBorder="1" applyAlignment="1">
      <alignment horizontal="right" vertical="top" wrapText="1"/>
    </xf>
    <xf numFmtId="0" fontId="8" fillId="0" borderId="19" xfId="1" applyFont="1" applyFill="1" applyBorder="1" applyAlignment="1">
      <alignment horizontal="right" vertical="top" wrapText="1"/>
    </xf>
    <xf numFmtId="0" fontId="8" fillId="0" borderId="17" xfId="1" applyFont="1" applyFill="1" applyBorder="1" applyAlignment="1">
      <alignment horizontal="right" vertical="top" wrapText="1"/>
    </xf>
    <xf numFmtId="0" fontId="8" fillId="0" borderId="0" xfId="1" applyFont="1" applyFill="1" applyBorder="1" applyAlignment="1">
      <alignment horizontal="right" vertical="top" wrapText="1"/>
    </xf>
    <xf numFmtId="0" fontId="6" fillId="0" borderId="19" xfId="1" applyFont="1" applyFill="1" applyBorder="1" applyAlignment="1">
      <alignment horizontal="left" vertical="center" wrapText="1"/>
    </xf>
    <xf numFmtId="0" fontId="6" fillId="0" borderId="18" xfId="1" applyFont="1" applyFill="1" applyBorder="1" applyAlignment="1">
      <alignment horizontal="left" vertical="center" wrapText="1"/>
    </xf>
    <xf numFmtId="0" fontId="6" fillId="0" borderId="0" xfId="1" applyFont="1" applyFill="1" applyBorder="1" applyAlignment="1">
      <alignment horizontal="left" vertical="top" wrapText="1"/>
    </xf>
    <xf numFmtId="0" fontId="6" fillId="0" borderId="16" xfId="1" applyFont="1" applyFill="1" applyBorder="1" applyAlignment="1">
      <alignment horizontal="left" vertical="top" wrapText="1"/>
    </xf>
    <xf numFmtId="0" fontId="2" fillId="0" borderId="131" xfId="1" applyFont="1" applyBorder="1" applyAlignment="1" applyProtection="1">
      <alignment horizontal="left" vertical="top"/>
      <protection locked="0"/>
    </xf>
    <xf numFmtId="0" fontId="2" fillId="0" borderId="130" xfId="1" applyFont="1" applyBorder="1" applyAlignment="1" applyProtection="1">
      <alignment horizontal="left" vertical="top"/>
      <protection locked="0"/>
    </xf>
    <xf numFmtId="0" fontId="2" fillId="0" borderId="129" xfId="1" applyFont="1" applyBorder="1" applyAlignment="1" applyProtection="1">
      <alignment horizontal="left" vertical="top"/>
      <protection locked="0"/>
    </xf>
    <xf numFmtId="0" fontId="2" fillId="0" borderId="128" xfId="1" applyFont="1" applyBorder="1" applyAlignment="1" applyProtection="1">
      <alignment horizontal="left" vertical="top"/>
      <protection locked="0"/>
    </xf>
    <xf numFmtId="0" fontId="2" fillId="0" borderId="82" xfId="1" applyFont="1" applyBorder="1" applyAlignment="1" applyProtection="1">
      <alignment horizontal="left" vertical="top"/>
      <protection locked="0"/>
    </xf>
    <xf numFmtId="0" fontId="2" fillId="0" borderId="127" xfId="1" applyFont="1" applyBorder="1" applyAlignment="1" applyProtection="1">
      <alignment horizontal="left" vertical="top"/>
      <protection locked="0"/>
    </xf>
    <xf numFmtId="0" fontId="2" fillId="0" borderId="122" xfId="1" applyFont="1" applyBorder="1" applyAlignment="1">
      <alignment horizontal="center" vertical="center"/>
    </xf>
    <xf numFmtId="0" fontId="2" fillId="0" borderId="0" xfId="1" applyFont="1" applyBorder="1" applyAlignment="1">
      <alignment horizontal="center" vertical="center"/>
    </xf>
    <xf numFmtId="0" fontId="2" fillId="0" borderId="27" xfId="1" applyFont="1" applyBorder="1" applyAlignment="1">
      <alignment horizontal="center" vertical="center"/>
    </xf>
    <xf numFmtId="0" fontId="2" fillId="0" borderId="26" xfId="1" applyFont="1" applyBorder="1" applyAlignment="1">
      <alignment horizontal="center" vertical="center"/>
    </xf>
    <xf numFmtId="0" fontId="5" fillId="2" borderId="48" xfId="4" applyNumberFormat="1" applyFont="1" applyFill="1" applyBorder="1" applyAlignment="1">
      <alignment horizontal="center" vertical="center"/>
    </xf>
    <xf numFmtId="0" fontId="5" fillId="2" borderId="37" xfId="4" applyNumberFormat="1" applyFont="1" applyFill="1" applyBorder="1" applyAlignment="1">
      <alignment horizontal="center" vertical="center"/>
    </xf>
    <xf numFmtId="185" fontId="5" fillId="0" borderId="138" xfId="1" applyNumberFormat="1" applyFont="1" applyFill="1" applyBorder="1" applyAlignment="1" applyProtection="1">
      <alignment horizontal="center" vertical="center" wrapText="1"/>
    </xf>
    <xf numFmtId="0" fontId="2" fillId="0" borderId="0" xfId="3" applyFont="1" applyAlignment="1">
      <alignment vertical="center"/>
    </xf>
    <xf numFmtId="0" fontId="2" fillId="0" borderId="26" xfId="3" applyFont="1" applyBorder="1" applyAlignment="1">
      <alignment vertical="center"/>
    </xf>
  </cellXfs>
  <cellStyles count="10">
    <cellStyle name="ハイパーリンク" xfId="9" builtinId="8"/>
    <cellStyle name="桁区切り" xfId="8" builtinId="6"/>
    <cellStyle name="桁区切り 2" xfId="6"/>
    <cellStyle name="標準" xfId="0" builtinId="0"/>
    <cellStyle name="標準 2" xfId="3"/>
    <cellStyle name="標準 3" xfId="4"/>
    <cellStyle name="標準 4" xfId="5"/>
    <cellStyle name="標準 5" xfId="2"/>
    <cellStyle name="標準_Sheet2" xfId="7"/>
    <cellStyle name="標準_納入書" xfId="1"/>
  </cellStyles>
  <dxfs count="3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ndense val="0"/>
        <extend val="0"/>
        <color indexed="10"/>
      </font>
      <fill>
        <patternFill>
          <bgColor rgb="FFFFCCFF"/>
        </patternFill>
      </fill>
    </dxf>
    <dxf>
      <font>
        <b/>
        <i val="0"/>
        <condense val="0"/>
        <extend val="0"/>
        <color indexed="10"/>
      </font>
      <fill>
        <patternFill>
          <bgColor rgb="FFFFCCFF"/>
        </patternFill>
      </fill>
    </dxf>
    <dxf>
      <font>
        <b/>
        <i val="0"/>
        <condense val="0"/>
        <extend val="0"/>
        <color indexed="10"/>
      </font>
      <fill>
        <patternFill>
          <bgColor rgb="FFFFCCFF"/>
        </patternFill>
      </fill>
    </dxf>
    <dxf>
      <font>
        <b/>
        <i val="0"/>
        <condense val="0"/>
        <extend val="0"/>
        <color indexed="10"/>
      </font>
      <fill>
        <patternFill>
          <bgColor rgb="FFFFCCFF"/>
        </patternFill>
      </fill>
    </dxf>
    <dxf>
      <font>
        <b/>
        <i val="0"/>
        <condense val="0"/>
        <extend val="0"/>
        <color indexed="10"/>
      </font>
      <fill>
        <patternFill>
          <bgColor rgb="FFFFCCFF"/>
        </patternFill>
      </fill>
    </dxf>
    <dxf>
      <font>
        <b/>
        <i val="0"/>
        <condense val="0"/>
        <extend val="0"/>
        <color indexed="10"/>
      </font>
      <fill>
        <patternFill>
          <bgColor rgb="FFFFCCFF"/>
        </patternFill>
      </fill>
    </dxf>
    <dxf>
      <font>
        <b/>
        <i val="0"/>
        <condense val="0"/>
        <extend val="0"/>
        <color indexed="10"/>
      </font>
      <fill>
        <patternFill>
          <bgColor rgb="FFFFCCFF"/>
        </patternFill>
      </fill>
    </dxf>
    <dxf>
      <font>
        <b/>
        <i val="0"/>
        <condense val="0"/>
        <extend val="0"/>
        <color indexed="10"/>
      </font>
      <fill>
        <patternFill>
          <bgColor rgb="FFFFCCFF"/>
        </patternFill>
      </fill>
    </dxf>
    <dxf>
      <font>
        <b/>
        <i val="0"/>
        <condense val="0"/>
        <extend val="0"/>
        <color indexed="10"/>
      </font>
      <fill>
        <patternFill>
          <bgColor rgb="FFFFCCFF"/>
        </patternFill>
      </fill>
    </dxf>
    <dxf>
      <font>
        <b/>
        <i val="0"/>
        <condense val="0"/>
        <extend val="0"/>
        <color indexed="10"/>
      </font>
      <fill>
        <patternFill>
          <bgColor rgb="FFFFCCFF"/>
        </patternFill>
      </fill>
    </dxf>
    <dxf>
      <font>
        <b/>
        <i val="0"/>
        <condense val="0"/>
        <extend val="0"/>
        <color indexed="10"/>
      </font>
      <fill>
        <patternFill>
          <bgColor rgb="FFFFCCFF"/>
        </patternFill>
      </fill>
    </dxf>
    <dxf>
      <font>
        <b/>
        <i val="0"/>
        <condense val="0"/>
        <extend val="0"/>
        <color indexed="10"/>
      </font>
      <fill>
        <patternFill>
          <bgColor rgb="FFFFCCFF"/>
        </patternFill>
      </fill>
    </dxf>
    <dxf>
      <font>
        <condense val="0"/>
        <extend val="0"/>
        <color indexed="10"/>
      </font>
    </dxf>
    <dxf>
      <font>
        <b/>
        <i val="0"/>
        <condense val="0"/>
        <extend val="0"/>
        <color indexed="10"/>
      </font>
      <fill>
        <patternFill>
          <bgColor rgb="FFFFCCFF"/>
        </patternFill>
      </fill>
    </dxf>
    <dxf>
      <font>
        <b/>
        <i val="0"/>
        <condense val="0"/>
        <extend val="0"/>
        <color indexed="10"/>
      </font>
      <fill>
        <patternFill>
          <bgColor rgb="FFFFCCFF"/>
        </patternFill>
      </fill>
    </dxf>
  </dxfs>
  <tableStyles count="0" defaultTableStyle="TableStyleMedium2" defaultPivotStyle="PivotStyleLight16"/>
  <colors>
    <mruColors>
      <color rgb="FF0033CC"/>
      <color rgb="FFCCECFF"/>
      <color rgb="FF660066"/>
      <color rgb="FF9900CC"/>
      <color rgb="FFFFFFCC"/>
      <color rgb="FFFFFF99"/>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2</xdr:col>
      <xdr:colOff>11431</xdr:colOff>
      <xdr:row>1</xdr:row>
      <xdr:rowOff>7455</xdr:rowOff>
    </xdr:from>
    <xdr:ext cx="2349776" cy="199611"/>
    <xdr:sp macro="" textlink="">
      <xdr:nvSpPr>
        <xdr:cNvPr id="2" name="Text Box 29"/>
        <xdr:cNvSpPr txBox="1">
          <a:spLocks noChangeArrowheads="1"/>
        </xdr:cNvSpPr>
      </xdr:nvSpPr>
      <xdr:spPr bwMode="auto">
        <a:xfrm>
          <a:off x="102871" y="182715"/>
          <a:ext cx="2349776" cy="199611"/>
        </a:xfrm>
        <a:prstGeom prst="rect">
          <a:avLst/>
        </a:prstGeom>
        <a:solidFill>
          <a:srgbClr val="FFFFFF"/>
        </a:solidFill>
        <a:ln w="9525" algn="ctr">
          <a:noFill/>
          <a:miter lim="800000"/>
          <a:headEnd/>
          <a:tailEnd/>
        </a:ln>
        <a:effectLst/>
      </xdr:spPr>
      <xdr:txBody>
        <a:bodyPr wrap="square" lIns="27432" tIns="22860" rIns="0" bIns="0" anchor="t" upright="1">
          <a:noAutofit/>
        </a:bodyPr>
        <a:lstStyle/>
        <a:p>
          <a:pPr algn="l" rtl="1">
            <a:defRPr sz="1000"/>
          </a:pPr>
          <a:r>
            <a:rPr lang="ja-JP" altLang="en-US" sz="1100" b="1" i="0" strike="noStrike">
              <a:solidFill>
                <a:srgbClr val="0000FF"/>
              </a:solidFill>
              <a:latin typeface="ＭＳ ゴシック" pitchFamily="49" charset="-128"/>
              <a:ea typeface="ＭＳ ゴシック" pitchFamily="49" charset="-128"/>
            </a:rPr>
            <a:t>　　注意事項　兼　入力シート　</a:t>
          </a:r>
        </a:p>
      </xdr:txBody>
    </xdr:sp>
    <xdr:clientData/>
  </xdr:oneCellAnchor>
  <xdr:oneCellAnchor>
    <xdr:from>
      <xdr:col>8</xdr:col>
      <xdr:colOff>254277</xdr:colOff>
      <xdr:row>1</xdr:row>
      <xdr:rowOff>39922</xdr:rowOff>
    </xdr:from>
    <xdr:ext cx="2367054" cy="175419"/>
    <xdr:sp macro="" textlink="">
      <xdr:nvSpPr>
        <xdr:cNvPr id="3" name="Text Box 29"/>
        <xdr:cNvSpPr txBox="1">
          <a:spLocks noChangeArrowheads="1"/>
        </xdr:cNvSpPr>
      </xdr:nvSpPr>
      <xdr:spPr bwMode="auto">
        <a:xfrm>
          <a:off x="2784117" y="215182"/>
          <a:ext cx="2367054" cy="175419"/>
        </a:xfrm>
        <a:prstGeom prst="rect">
          <a:avLst/>
        </a:prstGeom>
        <a:solidFill>
          <a:srgbClr val="FFFFFF"/>
        </a:solidFill>
        <a:ln w="9525" algn="ctr">
          <a:noFill/>
          <a:miter lim="800000"/>
          <a:headEnd/>
          <a:tailEnd/>
        </a:ln>
        <a:effectLst/>
      </xdr:spPr>
      <xdr:txBody>
        <a:bodyPr wrap="square" lIns="27432" tIns="22860" rIns="0" bIns="0" anchor="t" upright="1">
          <a:noAutofit/>
        </a:bodyPr>
        <a:lstStyle/>
        <a:p>
          <a:pPr algn="l" rtl="1">
            <a:defRPr sz="1000"/>
          </a:pPr>
          <a:r>
            <a:rPr lang="ja-JP" altLang="en-US" sz="1100" b="1" i="0" strike="noStrike">
              <a:solidFill>
                <a:srgbClr val="0000FF"/>
              </a:solidFill>
              <a:latin typeface="ＭＳ ゴシック" pitchFamily="49" charset="-128"/>
              <a:ea typeface="ＭＳ ゴシック" pitchFamily="49" charset="-128"/>
            </a:rPr>
            <a:t>　　</a:t>
          </a:r>
          <a:r>
            <a:rPr lang="ja-JP" altLang="en-US" sz="1100" b="1" i="0" strike="noStrike">
              <a:solidFill>
                <a:srgbClr val="00B0F0"/>
              </a:solidFill>
              <a:latin typeface="ＭＳ ゴシック" pitchFamily="49" charset="-128"/>
              <a:ea typeface="ＭＳ ゴシック" pitchFamily="49" charset="-128"/>
            </a:rPr>
            <a:t>はじめにお読みください</a:t>
          </a:r>
          <a:r>
            <a:rPr lang="ja-JP" altLang="en-US" sz="1100" b="1" i="0" strike="noStrike">
              <a:solidFill>
                <a:srgbClr val="0000FF"/>
              </a:solidFill>
              <a:latin typeface="ＭＳ ゴシック" pitchFamily="49" charset="-128"/>
              <a:ea typeface="ＭＳ ゴシック" pitchFamily="49" charset="-128"/>
            </a:rPr>
            <a:t>　</a:t>
          </a:r>
        </a:p>
      </xdr:txBody>
    </xdr:sp>
    <xdr:clientData/>
  </xdr:oneCellAnchor>
  <xdr:twoCellAnchor>
    <xdr:from>
      <xdr:col>5</xdr:col>
      <xdr:colOff>291549</xdr:colOff>
      <xdr:row>57</xdr:row>
      <xdr:rowOff>1</xdr:rowOff>
    </xdr:from>
    <xdr:to>
      <xdr:col>16</xdr:col>
      <xdr:colOff>212035</xdr:colOff>
      <xdr:row>61</xdr:row>
      <xdr:rowOff>0</xdr:rowOff>
    </xdr:to>
    <xdr:sp macro="" textlink="">
      <xdr:nvSpPr>
        <xdr:cNvPr id="6" name="正方形/長方形 5"/>
        <xdr:cNvSpPr/>
      </xdr:nvSpPr>
      <xdr:spPr>
        <a:xfrm>
          <a:off x="1901688" y="12602818"/>
          <a:ext cx="2676938" cy="795130"/>
        </a:xfrm>
        <a:prstGeom prst="rect">
          <a:avLst/>
        </a:prstGeom>
        <a:noFill/>
        <a:ln>
          <a:solidFill>
            <a:srgbClr val="0033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xdr:colOff>
      <xdr:row>50</xdr:row>
      <xdr:rowOff>192158</xdr:rowOff>
    </xdr:from>
    <xdr:to>
      <xdr:col>16</xdr:col>
      <xdr:colOff>225287</xdr:colOff>
      <xdr:row>53</xdr:row>
      <xdr:rowOff>6626</xdr:rowOff>
    </xdr:to>
    <xdr:sp macro="" textlink="">
      <xdr:nvSpPr>
        <xdr:cNvPr id="7" name="正方形/長方形 6"/>
        <xdr:cNvSpPr/>
      </xdr:nvSpPr>
      <xdr:spPr>
        <a:xfrm>
          <a:off x="1914940" y="11933584"/>
          <a:ext cx="2676938" cy="410816"/>
        </a:xfrm>
        <a:prstGeom prst="rect">
          <a:avLst/>
        </a:prstGeom>
        <a:noFill/>
        <a:ln>
          <a:solidFill>
            <a:srgbClr val="0033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28575</xdr:colOff>
      <xdr:row>9</xdr:row>
      <xdr:rowOff>114873</xdr:rowOff>
    </xdr:from>
    <xdr:ext cx="1114151" cy="170303"/>
    <xdr:sp macro="" textlink="">
      <xdr:nvSpPr>
        <xdr:cNvPr id="6" name="Rectangle 8"/>
        <xdr:cNvSpPr>
          <a:spLocks noChangeArrowheads="1"/>
        </xdr:cNvSpPr>
      </xdr:nvSpPr>
      <xdr:spPr bwMode="auto">
        <a:xfrm>
          <a:off x="12990195" y="2126553"/>
          <a:ext cx="1114151" cy="170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dist" rtl="0">
            <a:defRPr sz="1000"/>
          </a:pPr>
          <a:r>
            <a:rPr lang="ja-JP" altLang="en-US" sz="800" b="0" i="0" u="none" strike="noStrike" baseline="0">
              <a:solidFill>
                <a:srgbClr val="660066"/>
              </a:solidFill>
              <a:latin typeface="ＭＳ ゴシック"/>
              <a:ea typeface="ＭＳ ゴシック"/>
            </a:rPr>
            <a:t>60 市県民税(特別徴収)</a:t>
          </a:r>
        </a:p>
      </xdr:txBody>
    </xdr:sp>
    <xdr:clientData/>
  </xdr:oneCellAnchor>
  <xdr:twoCellAnchor>
    <xdr:from>
      <xdr:col>9</xdr:col>
      <xdr:colOff>0</xdr:colOff>
      <xdr:row>9</xdr:row>
      <xdr:rowOff>104775</xdr:rowOff>
    </xdr:from>
    <xdr:to>
      <xdr:col>18</xdr:col>
      <xdr:colOff>0</xdr:colOff>
      <xdr:row>9</xdr:row>
      <xdr:rowOff>104775</xdr:rowOff>
    </xdr:to>
    <xdr:sp macro="" textlink="">
      <xdr:nvSpPr>
        <xdr:cNvPr id="3" name="Line 5"/>
        <xdr:cNvSpPr>
          <a:spLocks noChangeShapeType="1"/>
        </xdr:cNvSpPr>
      </xdr:nvSpPr>
      <xdr:spPr bwMode="auto">
        <a:xfrm>
          <a:off x="11727180" y="2116455"/>
          <a:ext cx="5554980" cy="0"/>
        </a:xfrm>
        <a:prstGeom prst="line">
          <a:avLst/>
        </a:prstGeom>
        <a:noFill/>
        <a:ln w="6350">
          <a:solidFill>
            <a:srgbClr val="660066"/>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38100</xdr:colOff>
      <xdr:row>9</xdr:row>
      <xdr:rowOff>114300</xdr:rowOff>
    </xdr:from>
    <xdr:to>
      <xdr:col>10</xdr:col>
      <xdr:colOff>171450</xdr:colOff>
      <xdr:row>10</xdr:row>
      <xdr:rowOff>85725</xdr:rowOff>
    </xdr:to>
    <xdr:sp macro="" textlink="">
      <xdr:nvSpPr>
        <xdr:cNvPr id="4" name="Rectangle 6"/>
        <xdr:cNvSpPr>
          <a:spLocks noChangeArrowheads="1"/>
        </xdr:cNvSpPr>
      </xdr:nvSpPr>
      <xdr:spPr bwMode="auto">
        <a:xfrm>
          <a:off x="11765280" y="2125980"/>
          <a:ext cx="750570" cy="139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660066"/>
              </a:solidFill>
              <a:latin typeface="ＭＳ 明朝"/>
              <a:ea typeface="ＭＳ 明朝"/>
            </a:rPr>
            <a:t>区分</a:t>
          </a:r>
        </a:p>
      </xdr:txBody>
    </xdr:sp>
    <xdr:clientData/>
  </xdr:twoCellAnchor>
  <xdr:twoCellAnchor>
    <xdr:from>
      <xdr:col>11</xdr:col>
      <xdr:colOff>28575</xdr:colOff>
      <xdr:row>9</xdr:row>
      <xdr:rowOff>104775</xdr:rowOff>
    </xdr:from>
    <xdr:to>
      <xdr:col>11</xdr:col>
      <xdr:colOff>28575</xdr:colOff>
      <xdr:row>11</xdr:row>
      <xdr:rowOff>0</xdr:rowOff>
    </xdr:to>
    <xdr:sp macro="" textlink="">
      <xdr:nvSpPr>
        <xdr:cNvPr id="5" name="Line 7"/>
        <xdr:cNvSpPr>
          <a:spLocks noChangeShapeType="1"/>
        </xdr:cNvSpPr>
      </xdr:nvSpPr>
      <xdr:spPr bwMode="auto">
        <a:xfrm>
          <a:off x="12990195" y="2116455"/>
          <a:ext cx="0" cy="230505"/>
        </a:xfrm>
        <a:prstGeom prst="line">
          <a:avLst/>
        </a:prstGeom>
        <a:noFill/>
        <a:ln w="6350">
          <a:solidFill>
            <a:srgbClr val="660066"/>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28575</xdr:colOff>
      <xdr:row>12</xdr:row>
      <xdr:rowOff>57150</xdr:rowOff>
    </xdr:from>
    <xdr:to>
      <xdr:col>30</xdr:col>
      <xdr:colOff>19050</xdr:colOff>
      <xdr:row>13</xdr:row>
      <xdr:rowOff>114300</xdr:rowOff>
    </xdr:to>
    <xdr:sp macro="" textlink="">
      <xdr:nvSpPr>
        <xdr:cNvPr id="7" name="Rectangle 10"/>
        <xdr:cNvSpPr>
          <a:spLocks noChangeArrowheads="1"/>
        </xdr:cNvSpPr>
      </xdr:nvSpPr>
      <xdr:spPr bwMode="auto">
        <a:xfrm>
          <a:off x="22865715" y="2571750"/>
          <a:ext cx="1224915" cy="2247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660066"/>
              </a:solidFill>
              <a:latin typeface="ＭＳ 明朝"/>
              <a:ea typeface="ＭＳ 明朝"/>
            </a:rPr>
            <a:t>区分</a:t>
          </a:r>
        </a:p>
      </xdr:txBody>
    </xdr:sp>
    <xdr:clientData/>
  </xdr:twoCellAnchor>
  <xdr:twoCellAnchor>
    <xdr:from>
      <xdr:col>30</xdr:col>
      <xdr:colOff>47625</xdr:colOff>
      <xdr:row>12</xdr:row>
      <xdr:rowOff>66675</xdr:rowOff>
    </xdr:from>
    <xdr:to>
      <xdr:col>30</xdr:col>
      <xdr:colOff>47625</xdr:colOff>
      <xdr:row>14</xdr:row>
      <xdr:rowOff>0</xdr:rowOff>
    </xdr:to>
    <xdr:sp macro="" textlink="">
      <xdr:nvSpPr>
        <xdr:cNvPr id="8" name="Line 11"/>
        <xdr:cNvSpPr>
          <a:spLocks noChangeShapeType="1"/>
        </xdr:cNvSpPr>
      </xdr:nvSpPr>
      <xdr:spPr bwMode="auto">
        <a:xfrm>
          <a:off x="24119205" y="2581275"/>
          <a:ext cx="0" cy="268605"/>
        </a:xfrm>
        <a:prstGeom prst="line">
          <a:avLst/>
        </a:prstGeom>
        <a:noFill/>
        <a:ln w="6350">
          <a:solidFill>
            <a:srgbClr val="9900CC"/>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104775</xdr:rowOff>
    </xdr:from>
    <xdr:to>
      <xdr:col>37</xdr:col>
      <xdr:colOff>0</xdr:colOff>
      <xdr:row>9</xdr:row>
      <xdr:rowOff>104775</xdr:rowOff>
    </xdr:to>
    <xdr:sp macro="" textlink="">
      <xdr:nvSpPr>
        <xdr:cNvPr id="9" name="Line 13"/>
        <xdr:cNvSpPr>
          <a:spLocks noChangeShapeType="1"/>
        </xdr:cNvSpPr>
      </xdr:nvSpPr>
      <xdr:spPr bwMode="auto">
        <a:xfrm>
          <a:off x="22837140" y="2116455"/>
          <a:ext cx="5554980" cy="0"/>
        </a:xfrm>
        <a:prstGeom prst="line">
          <a:avLst/>
        </a:prstGeom>
        <a:noFill/>
        <a:ln w="6350">
          <a:solidFill>
            <a:srgbClr val="9900CC"/>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104775</xdr:colOff>
      <xdr:row>9</xdr:row>
      <xdr:rowOff>104775</xdr:rowOff>
    </xdr:from>
    <xdr:to>
      <xdr:col>36</xdr:col>
      <xdr:colOff>95250</xdr:colOff>
      <xdr:row>10</xdr:row>
      <xdr:rowOff>66675</xdr:rowOff>
    </xdr:to>
    <xdr:sp macro="" textlink="">
      <xdr:nvSpPr>
        <xdr:cNvPr id="10" name="Rectangle 14"/>
        <xdr:cNvSpPr>
          <a:spLocks noChangeArrowheads="1"/>
        </xdr:cNvSpPr>
      </xdr:nvSpPr>
      <xdr:spPr bwMode="auto">
        <a:xfrm>
          <a:off x="22941915" y="2116455"/>
          <a:ext cx="4928235"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660066"/>
              </a:solidFill>
              <a:latin typeface="ＭＳ 明朝"/>
              <a:ea typeface="ＭＳ 明朝"/>
            </a:rPr>
            <a:t>振替の請求に使用する欄</a:t>
          </a:r>
        </a:p>
      </xdr:txBody>
    </xdr:sp>
    <xdr:clientData/>
  </xdr:twoCellAnchor>
  <xdr:twoCellAnchor>
    <xdr:from>
      <xdr:col>28</xdr:col>
      <xdr:colOff>0</xdr:colOff>
      <xdr:row>12</xdr:row>
      <xdr:rowOff>66675</xdr:rowOff>
    </xdr:from>
    <xdr:to>
      <xdr:col>37</xdr:col>
      <xdr:colOff>0</xdr:colOff>
      <xdr:row>12</xdr:row>
      <xdr:rowOff>66675</xdr:rowOff>
    </xdr:to>
    <xdr:sp macro="" textlink="">
      <xdr:nvSpPr>
        <xdr:cNvPr id="11" name="Line 15"/>
        <xdr:cNvSpPr>
          <a:spLocks noChangeShapeType="1"/>
        </xdr:cNvSpPr>
      </xdr:nvSpPr>
      <xdr:spPr bwMode="auto">
        <a:xfrm>
          <a:off x="22837140" y="2581275"/>
          <a:ext cx="5554980" cy="0"/>
        </a:xfrm>
        <a:prstGeom prst="line">
          <a:avLst/>
        </a:prstGeom>
        <a:noFill/>
        <a:ln w="6350">
          <a:solidFill>
            <a:srgbClr val="9900CC"/>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47625</xdr:colOff>
      <xdr:row>9</xdr:row>
      <xdr:rowOff>114300</xdr:rowOff>
    </xdr:from>
    <xdr:to>
      <xdr:col>49</xdr:col>
      <xdr:colOff>171450</xdr:colOff>
      <xdr:row>10</xdr:row>
      <xdr:rowOff>85725</xdr:rowOff>
    </xdr:to>
    <xdr:sp macro="" textlink="">
      <xdr:nvSpPr>
        <xdr:cNvPr id="12" name="Rectangle 16"/>
        <xdr:cNvSpPr>
          <a:spLocks noChangeArrowheads="1"/>
        </xdr:cNvSpPr>
      </xdr:nvSpPr>
      <xdr:spPr bwMode="auto">
        <a:xfrm>
          <a:off x="35229165" y="2125980"/>
          <a:ext cx="741045" cy="139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660066"/>
              </a:solidFill>
              <a:latin typeface="ＭＳ 明朝"/>
              <a:ea typeface="ＭＳ 明朝"/>
            </a:rPr>
            <a:t>区分</a:t>
          </a:r>
        </a:p>
      </xdr:txBody>
    </xdr:sp>
    <xdr:clientData/>
  </xdr:twoCellAnchor>
  <xdr:twoCellAnchor>
    <xdr:from>
      <xdr:col>47</xdr:col>
      <xdr:colOff>205946</xdr:colOff>
      <xdr:row>9</xdr:row>
      <xdr:rowOff>104775</xdr:rowOff>
    </xdr:from>
    <xdr:to>
      <xdr:col>57</xdr:col>
      <xdr:colOff>2059</xdr:colOff>
      <xdr:row>9</xdr:row>
      <xdr:rowOff>104775</xdr:rowOff>
    </xdr:to>
    <xdr:sp macro="" textlink="">
      <xdr:nvSpPr>
        <xdr:cNvPr id="13" name="Line 18"/>
        <xdr:cNvSpPr>
          <a:spLocks noChangeShapeType="1"/>
        </xdr:cNvSpPr>
      </xdr:nvSpPr>
      <xdr:spPr bwMode="auto">
        <a:xfrm>
          <a:off x="9885405" y="1478434"/>
          <a:ext cx="1855573" cy="0"/>
        </a:xfrm>
        <a:prstGeom prst="line">
          <a:avLst/>
        </a:prstGeom>
        <a:noFill/>
        <a:ln w="6350">
          <a:solidFill>
            <a:srgbClr val="660066"/>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28575</xdr:colOff>
      <xdr:row>9</xdr:row>
      <xdr:rowOff>104775</xdr:rowOff>
    </xdr:from>
    <xdr:to>
      <xdr:col>50</xdr:col>
      <xdr:colOff>28575</xdr:colOff>
      <xdr:row>11</xdr:row>
      <xdr:rowOff>0</xdr:rowOff>
    </xdr:to>
    <xdr:sp macro="" textlink="">
      <xdr:nvSpPr>
        <xdr:cNvPr id="14" name="Line 19"/>
        <xdr:cNvSpPr>
          <a:spLocks noChangeShapeType="1"/>
        </xdr:cNvSpPr>
      </xdr:nvSpPr>
      <xdr:spPr bwMode="auto">
        <a:xfrm>
          <a:off x="36444555" y="2116455"/>
          <a:ext cx="0" cy="230505"/>
        </a:xfrm>
        <a:prstGeom prst="line">
          <a:avLst/>
        </a:prstGeom>
        <a:noFill/>
        <a:ln w="6350">
          <a:solidFill>
            <a:srgbClr val="660066"/>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47625</xdr:colOff>
      <xdr:row>9</xdr:row>
      <xdr:rowOff>104775</xdr:rowOff>
    </xdr:from>
    <xdr:to>
      <xdr:col>50</xdr:col>
      <xdr:colOff>171450</xdr:colOff>
      <xdr:row>10</xdr:row>
      <xdr:rowOff>19050</xdr:rowOff>
    </xdr:to>
    <xdr:sp macro="" textlink="">
      <xdr:nvSpPr>
        <xdr:cNvPr id="15" name="Rectangle 20"/>
        <xdr:cNvSpPr>
          <a:spLocks noChangeArrowheads="1"/>
        </xdr:cNvSpPr>
      </xdr:nvSpPr>
      <xdr:spPr bwMode="auto">
        <a:xfrm>
          <a:off x="36463605" y="2116455"/>
          <a:ext cx="123825" cy="819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ゴシック"/>
              <a:ea typeface="ＭＳ ゴシック"/>
            </a:rPr>
            <a:t>1</a:t>
          </a:r>
        </a:p>
      </xdr:txBody>
    </xdr:sp>
    <xdr:clientData/>
  </xdr:twoCellAnchor>
  <xdr:twoCellAnchor>
    <xdr:from>
      <xdr:col>56</xdr:col>
      <xdr:colOff>38100</xdr:colOff>
      <xdr:row>9</xdr:row>
      <xdr:rowOff>95250</xdr:rowOff>
    </xdr:from>
    <xdr:to>
      <xdr:col>57</xdr:col>
      <xdr:colOff>9525</xdr:colOff>
      <xdr:row>10</xdr:row>
      <xdr:rowOff>9525</xdr:rowOff>
    </xdr:to>
    <xdr:sp macro="" textlink="">
      <xdr:nvSpPr>
        <xdr:cNvPr id="16" name="Rectangle 21"/>
        <xdr:cNvSpPr>
          <a:spLocks noChangeArrowheads="1"/>
        </xdr:cNvSpPr>
      </xdr:nvSpPr>
      <xdr:spPr bwMode="auto">
        <a:xfrm>
          <a:off x="40157400" y="2106930"/>
          <a:ext cx="588645" cy="819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660066"/>
              </a:solidFill>
              <a:latin typeface="ＭＳ ゴシック"/>
              <a:ea typeface="ＭＳ ゴシック"/>
            </a:rPr>
            <a:t>13</a:t>
          </a:r>
        </a:p>
      </xdr:txBody>
    </xdr:sp>
    <xdr:clientData/>
  </xdr:twoCellAnchor>
  <xdr:twoCellAnchor>
    <xdr:from>
      <xdr:col>41</xdr:col>
      <xdr:colOff>57150</xdr:colOff>
      <xdr:row>17</xdr:row>
      <xdr:rowOff>0</xdr:rowOff>
    </xdr:from>
    <xdr:to>
      <xdr:col>42</xdr:col>
      <xdr:colOff>0</xdr:colOff>
      <xdr:row>17</xdr:row>
      <xdr:rowOff>104775</xdr:rowOff>
    </xdr:to>
    <xdr:sp macro="" textlink="">
      <xdr:nvSpPr>
        <xdr:cNvPr id="17" name="Rectangle 22"/>
        <xdr:cNvSpPr>
          <a:spLocks noChangeArrowheads="1"/>
        </xdr:cNvSpPr>
      </xdr:nvSpPr>
      <xdr:spPr bwMode="auto">
        <a:xfrm>
          <a:off x="30300930" y="3352800"/>
          <a:ext cx="64579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660066"/>
              </a:solidFill>
              <a:latin typeface="ＭＳ ゴシック"/>
              <a:ea typeface="ＭＳ ゴシック"/>
            </a:rPr>
            <a:t>14</a:t>
          </a:r>
        </a:p>
      </xdr:txBody>
    </xdr:sp>
    <xdr:clientData/>
  </xdr:twoCellAnchor>
  <xdr:twoCellAnchor>
    <xdr:from>
      <xdr:col>42</xdr:col>
      <xdr:colOff>142875</xdr:colOff>
      <xdr:row>17</xdr:row>
      <xdr:rowOff>0</xdr:rowOff>
    </xdr:from>
    <xdr:to>
      <xdr:col>43</xdr:col>
      <xdr:colOff>114300</xdr:colOff>
      <xdr:row>17</xdr:row>
      <xdr:rowOff>104775</xdr:rowOff>
    </xdr:to>
    <xdr:sp macro="" textlink="">
      <xdr:nvSpPr>
        <xdr:cNvPr id="18" name="Rectangle 23"/>
        <xdr:cNvSpPr>
          <a:spLocks noChangeArrowheads="1"/>
        </xdr:cNvSpPr>
      </xdr:nvSpPr>
      <xdr:spPr bwMode="auto">
        <a:xfrm>
          <a:off x="31621095" y="3352800"/>
          <a:ext cx="58864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660066"/>
              </a:solidFill>
              <a:latin typeface="ＭＳ ゴシック"/>
              <a:ea typeface="ＭＳ ゴシック"/>
            </a:rPr>
            <a:t>15</a:t>
          </a:r>
        </a:p>
      </xdr:txBody>
    </xdr:sp>
    <xdr:clientData/>
  </xdr:twoCellAnchor>
  <xdr:twoCellAnchor>
    <xdr:from>
      <xdr:col>43</xdr:col>
      <xdr:colOff>123825</xdr:colOff>
      <xdr:row>17</xdr:row>
      <xdr:rowOff>0</xdr:rowOff>
    </xdr:from>
    <xdr:to>
      <xdr:col>44</xdr:col>
      <xdr:colOff>95250</xdr:colOff>
      <xdr:row>17</xdr:row>
      <xdr:rowOff>104775</xdr:rowOff>
    </xdr:to>
    <xdr:sp macro="" textlink="">
      <xdr:nvSpPr>
        <xdr:cNvPr id="19" name="Rectangle 24"/>
        <xdr:cNvSpPr>
          <a:spLocks noChangeArrowheads="1"/>
        </xdr:cNvSpPr>
      </xdr:nvSpPr>
      <xdr:spPr bwMode="auto">
        <a:xfrm>
          <a:off x="32219265" y="3352800"/>
          <a:ext cx="58864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660066"/>
              </a:solidFill>
              <a:latin typeface="ＭＳ ゴシック"/>
              <a:ea typeface="ＭＳ ゴシック"/>
            </a:rPr>
            <a:t>29</a:t>
          </a:r>
        </a:p>
      </xdr:txBody>
    </xdr:sp>
    <xdr:clientData/>
  </xdr:twoCellAnchor>
  <xdr:twoCellAnchor>
    <xdr:from>
      <xdr:col>45</xdr:col>
      <xdr:colOff>57150</xdr:colOff>
      <xdr:row>17</xdr:row>
      <xdr:rowOff>0</xdr:rowOff>
    </xdr:from>
    <xdr:to>
      <xdr:col>46</xdr:col>
      <xdr:colOff>28575</xdr:colOff>
      <xdr:row>17</xdr:row>
      <xdr:rowOff>104775</xdr:rowOff>
    </xdr:to>
    <xdr:sp macro="" textlink="">
      <xdr:nvSpPr>
        <xdr:cNvPr id="20" name="Rectangle 25"/>
        <xdr:cNvSpPr>
          <a:spLocks noChangeArrowheads="1"/>
        </xdr:cNvSpPr>
      </xdr:nvSpPr>
      <xdr:spPr bwMode="auto">
        <a:xfrm>
          <a:off x="33387030" y="3352800"/>
          <a:ext cx="58864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660066"/>
              </a:solidFill>
              <a:latin typeface="ＭＳ ゴシック"/>
              <a:ea typeface="ＭＳ ゴシック"/>
            </a:rPr>
            <a:t>30</a:t>
          </a:r>
        </a:p>
      </xdr:txBody>
    </xdr:sp>
    <xdr:clientData/>
  </xdr:twoCellAnchor>
  <xdr:twoCellAnchor>
    <xdr:from>
      <xdr:col>33</xdr:col>
      <xdr:colOff>0</xdr:colOff>
      <xdr:row>11</xdr:row>
      <xdr:rowOff>0</xdr:rowOff>
    </xdr:from>
    <xdr:to>
      <xdr:col>33</xdr:col>
      <xdr:colOff>0</xdr:colOff>
      <xdr:row>12</xdr:row>
      <xdr:rowOff>66675</xdr:rowOff>
    </xdr:to>
    <xdr:sp macro="" textlink="">
      <xdr:nvSpPr>
        <xdr:cNvPr id="23" name="Line 30"/>
        <xdr:cNvSpPr>
          <a:spLocks noChangeShapeType="1"/>
        </xdr:cNvSpPr>
      </xdr:nvSpPr>
      <xdr:spPr bwMode="auto">
        <a:xfrm>
          <a:off x="25923240" y="2346960"/>
          <a:ext cx="0" cy="234315"/>
        </a:xfrm>
        <a:prstGeom prst="line">
          <a:avLst/>
        </a:prstGeom>
        <a:noFill/>
        <a:ln w="6350">
          <a:solidFill>
            <a:srgbClr val="9900CC"/>
          </a:solidFill>
          <a:round/>
          <a:headEnd/>
          <a:tailEnd/>
        </a:ln>
        <a:extLst>
          <a:ext uri="{909E8E84-426E-40DD-AFC4-6F175D3DCCD1}">
            <a14:hiddenFill xmlns:a14="http://schemas.microsoft.com/office/drawing/2010/main">
              <a:noFill/>
            </a14:hiddenFill>
          </a:ext>
        </a:extLst>
      </xdr:spPr>
    </xdr:sp>
    <xdr:clientData/>
  </xdr:twoCellAnchor>
  <xdr:oneCellAnchor>
    <xdr:from>
      <xdr:col>30</xdr:col>
      <xdr:colOff>38100</xdr:colOff>
      <xdr:row>12</xdr:row>
      <xdr:rowOff>76774</xdr:rowOff>
    </xdr:from>
    <xdr:ext cx="1393658" cy="131774"/>
    <xdr:sp macro="" textlink="">
      <xdr:nvSpPr>
        <xdr:cNvPr id="34" name="Rectangle 50"/>
        <xdr:cNvSpPr>
          <a:spLocks noChangeArrowheads="1"/>
        </xdr:cNvSpPr>
      </xdr:nvSpPr>
      <xdr:spPr bwMode="auto">
        <a:xfrm>
          <a:off x="6174205" y="1933648"/>
          <a:ext cx="1393658" cy="1317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18288" bIns="18288" anchor="ctr" upright="1">
          <a:noAutofit/>
        </a:bodyPr>
        <a:lstStyle/>
        <a:p>
          <a:pPr algn="dist" rtl="0">
            <a:defRPr sz="1000"/>
          </a:pPr>
          <a:r>
            <a:rPr lang="ja-JP" altLang="en-US" sz="800" b="0" i="0" u="none" strike="noStrike" baseline="0">
              <a:solidFill>
                <a:srgbClr val="9900CC"/>
              </a:solidFill>
              <a:latin typeface="ＭＳ ゴシック"/>
              <a:ea typeface="ＭＳ ゴシック"/>
            </a:rPr>
            <a:t> </a:t>
          </a:r>
          <a:r>
            <a:rPr lang="ja-JP" altLang="en-US" sz="800" b="0" i="0" u="none" strike="noStrike" baseline="0">
              <a:solidFill>
                <a:srgbClr val="660066"/>
              </a:solidFill>
              <a:latin typeface="ＭＳ ゴシック"/>
              <a:ea typeface="ＭＳ ゴシック"/>
            </a:rPr>
            <a:t>60市県民税(特別徴収)</a:t>
          </a:r>
        </a:p>
      </xdr:txBody>
    </xdr:sp>
    <xdr:clientData/>
  </xdr:oneCellAnchor>
  <xdr:oneCellAnchor>
    <xdr:from>
      <xdr:col>50</xdr:col>
      <xdr:colOff>133350</xdr:colOff>
      <xdr:row>9</xdr:row>
      <xdr:rowOff>118446</xdr:rowOff>
    </xdr:from>
    <xdr:ext cx="979499" cy="153632"/>
    <xdr:sp macro="" textlink="">
      <xdr:nvSpPr>
        <xdr:cNvPr id="35" name="Rectangle 51"/>
        <xdr:cNvSpPr>
          <a:spLocks noChangeArrowheads="1"/>
        </xdr:cNvSpPr>
      </xdr:nvSpPr>
      <xdr:spPr bwMode="auto">
        <a:xfrm>
          <a:off x="36549330" y="2130126"/>
          <a:ext cx="979499" cy="15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dist" rtl="0">
            <a:defRPr sz="1000"/>
          </a:pPr>
          <a:r>
            <a:rPr lang="ja-JP" altLang="en-US" sz="700" b="0" i="0" u="none" strike="noStrike" baseline="0">
              <a:solidFill>
                <a:srgbClr val="660066"/>
              </a:solidFill>
              <a:latin typeface="ＭＳ ゴシック"/>
              <a:ea typeface="ＭＳ ゴシック"/>
            </a:rPr>
            <a:t>60 市県民税(特別徴収)</a:t>
          </a:r>
        </a:p>
      </xdr:txBody>
    </xdr:sp>
    <xdr:clientData/>
  </xdr:oneCellAnchor>
  <xdr:twoCellAnchor>
    <xdr:from>
      <xdr:col>21</xdr:col>
      <xdr:colOff>85725</xdr:colOff>
      <xdr:row>62</xdr:row>
      <xdr:rowOff>38100</xdr:rowOff>
    </xdr:from>
    <xdr:to>
      <xdr:col>22</xdr:col>
      <xdr:colOff>171450</xdr:colOff>
      <xdr:row>62</xdr:row>
      <xdr:rowOff>180975</xdr:rowOff>
    </xdr:to>
    <xdr:sp macro="" textlink="">
      <xdr:nvSpPr>
        <xdr:cNvPr id="40" name="Rectangle 56"/>
        <xdr:cNvSpPr>
          <a:spLocks noChangeArrowheads="1"/>
        </xdr:cNvSpPr>
      </xdr:nvSpPr>
      <xdr:spPr bwMode="auto">
        <a:xfrm>
          <a:off x="3270885" y="1737360"/>
          <a:ext cx="245745" cy="14287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21</xdr:col>
      <xdr:colOff>95250</xdr:colOff>
      <xdr:row>63</xdr:row>
      <xdr:rowOff>47625</xdr:rowOff>
    </xdr:from>
    <xdr:to>
      <xdr:col>22</xdr:col>
      <xdr:colOff>180975</xdr:colOff>
      <xdr:row>64</xdr:row>
      <xdr:rowOff>38100</xdr:rowOff>
    </xdr:to>
    <xdr:sp macro="" textlink="">
      <xdr:nvSpPr>
        <xdr:cNvPr id="41" name="Rectangle 61"/>
        <xdr:cNvSpPr>
          <a:spLocks noChangeArrowheads="1"/>
        </xdr:cNvSpPr>
      </xdr:nvSpPr>
      <xdr:spPr bwMode="auto">
        <a:xfrm>
          <a:off x="3280410" y="1952625"/>
          <a:ext cx="238125" cy="14287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sp>
    <xdr:clientData/>
  </xdr:twoCellAnchor>
  <xdr:twoCellAnchor>
    <xdr:from>
      <xdr:col>0</xdr:col>
      <xdr:colOff>59636</xdr:colOff>
      <xdr:row>2</xdr:row>
      <xdr:rowOff>72888</xdr:rowOff>
    </xdr:from>
    <xdr:to>
      <xdr:col>1</xdr:col>
      <xdr:colOff>125895</xdr:colOff>
      <xdr:row>3</xdr:row>
      <xdr:rowOff>159026</xdr:rowOff>
    </xdr:to>
    <xdr:sp macro="" textlink="">
      <xdr:nvSpPr>
        <xdr:cNvPr id="24" name="テキスト ボックス 23"/>
        <xdr:cNvSpPr txBox="1"/>
      </xdr:nvSpPr>
      <xdr:spPr>
        <a:xfrm>
          <a:off x="59636" y="424071"/>
          <a:ext cx="271668" cy="271668"/>
        </a:xfrm>
        <a:prstGeom prst="rect">
          <a:avLst/>
        </a:prstGeom>
        <a:solidFill>
          <a:schemeClr val="lt1"/>
        </a:solidFill>
        <a:ln w="9525" cmpd="sng">
          <a:solidFill>
            <a:srgbClr val="66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660066"/>
              </a:solidFill>
              <a:latin typeface="ＭＳ ゴシック" panose="020B0609070205080204" pitchFamily="49" charset="-128"/>
              <a:ea typeface="ＭＳ ゴシック" panose="020B0609070205080204" pitchFamily="49" charset="-128"/>
            </a:rPr>
            <a:t>表</a:t>
          </a:r>
        </a:p>
      </xdr:txBody>
    </xdr:sp>
    <xdr:clientData/>
  </xdr:twoCellAnchor>
  <xdr:twoCellAnchor>
    <xdr:from>
      <xdr:col>0</xdr:col>
      <xdr:colOff>33130</xdr:colOff>
      <xdr:row>57</xdr:row>
      <xdr:rowOff>39756</xdr:rowOff>
    </xdr:from>
    <xdr:to>
      <xdr:col>1</xdr:col>
      <xdr:colOff>99389</xdr:colOff>
      <xdr:row>59</xdr:row>
      <xdr:rowOff>72885</xdr:rowOff>
    </xdr:to>
    <xdr:sp macro="" textlink="">
      <xdr:nvSpPr>
        <xdr:cNvPr id="39" name="テキスト ボックス 38"/>
        <xdr:cNvSpPr txBox="1"/>
      </xdr:nvSpPr>
      <xdr:spPr>
        <a:xfrm>
          <a:off x="33130" y="8415130"/>
          <a:ext cx="271668" cy="271668"/>
        </a:xfrm>
        <a:prstGeom prst="rect">
          <a:avLst/>
        </a:prstGeom>
        <a:solidFill>
          <a:srgbClr val="660066"/>
        </a:solidFill>
        <a:ln w="9525" cmpd="sng">
          <a:solidFill>
            <a:srgbClr val="66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1"/>
              </a:solidFill>
              <a:latin typeface="ＭＳ ゴシック" panose="020B0609070205080204" pitchFamily="49" charset="-128"/>
              <a:ea typeface="ＭＳ ゴシック" panose="020B0609070205080204" pitchFamily="49" charset="-128"/>
            </a:rPr>
            <a:t>裏</a:t>
          </a:r>
        </a:p>
      </xdr:txBody>
    </xdr:sp>
    <xdr:clientData/>
  </xdr:twoCellAnchor>
  <xdr:twoCellAnchor>
    <xdr:from>
      <xdr:col>9</xdr:col>
      <xdr:colOff>47540</xdr:colOff>
      <xdr:row>5</xdr:row>
      <xdr:rowOff>22855</xdr:rowOff>
    </xdr:from>
    <xdr:to>
      <xdr:col>10</xdr:col>
      <xdr:colOff>160184</xdr:colOff>
      <xdr:row>7</xdr:row>
      <xdr:rowOff>108995</xdr:rowOff>
    </xdr:to>
    <xdr:sp macro="" textlink="">
      <xdr:nvSpPr>
        <xdr:cNvPr id="26" name="楕円 25"/>
        <xdr:cNvSpPr/>
      </xdr:nvSpPr>
      <xdr:spPr>
        <a:xfrm>
          <a:off x="1901054" y="922839"/>
          <a:ext cx="318589" cy="322978"/>
        </a:xfrm>
        <a:prstGeom prst="ellipse">
          <a:avLst/>
        </a:prstGeom>
        <a:noFill/>
        <a:ln w="9525">
          <a:solidFill>
            <a:srgbClr val="66006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48</xdr:col>
      <xdr:colOff>54371</xdr:colOff>
      <xdr:row>5</xdr:row>
      <xdr:rowOff>21866</xdr:rowOff>
    </xdr:from>
    <xdr:to>
      <xdr:col>49</xdr:col>
      <xdr:colOff>167015</xdr:colOff>
      <xdr:row>7</xdr:row>
      <xdr:rowOff>108006</xdr:rowOff>
    </xdr:to>
    <xdr:sp macro="" textlink="">
      <xdr:nvSpPr>
        <xdr:cNvPr id="36" name="楕円 35"/>
        <xdr:cNvSpPr/>
      </xdr:nvSpPr>
      <xdr:spPr>
        <a:xfrm>
          <a:off x="9863389" y="922411"/>
          <a:ext cx="316999" cy="321668"/>
        </a:xfrm>
        <a:prstGeom prst="ellipse">
          <a:avLst/>
        </a:prstGeom>
        <a:noFill/>
        <a:ln w="9525">
          <a:solidFill>
            <a:srgbClr val="66006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61159</xdr:colOff>
      <xdr:row>7</xdr:row>
      <xdr:rowOff>102638</xdr:rowOff>
    </xdr:from>
    <xdr:to>
      <xdr:col>17</xdr:col>
      <xdr:colOff>61102</xdr:colOff>
      <xdr:row>9</xdr:row>
      <xdr:rowOff>74676</xdr:rowOff>
    </xdr:to>
    <xdr:sp macro="" textlink="">
      <xdr:nvSpPr>
        <xdr:cNvPr id="37" name="楕円 36"/>
        <xdr:cNvSpPr/>
      </xdr:nvSpPr>
      <xdr:spPr>
        <a:xfrm>
          <a:off x="3352999" y="1238018"/>
          <a:ext cx="205683" cy="208258"/>
        </a:xfrm>
        <a:prstGeom prst="ellipse">
          <a:avLst/>
        </a:prstGeom>
        <a:noFill/>
        <a:ln w="9525">
          <a:solidFill>
            <a:srgbClr val="66006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68087</xdr:colOff>
      <xdr:row>7</xdr:row>
      <xdr:rowOff>99590</xdr:rowOff>
    </xdr:from>
    <xdr:to>
      <xdr:col>36</xdr:col>
      <xdr:colOff>68030</xdr:colOff>
      <xdr:row>9</xdr:row>
      <xdr:rowOff>71628</xdr:rowOff>
    </xdr:to>
    <xdr:sp macro="" textlink="">
      <xdr:nvSpPr>
        <xdr:cNvPr id="38" name="楕円 37"/>
        <xdr:cNvSpPr/>
      </xdr:nvSpPr>
      <xdr:spPr>
        <a:xfrm>
          <a:off x="7268987" y="1234970"/>
          <a:ext cx="205683" cy="208258"/>
        </a:xfrm>
        <a:prstGeom prst="ellipse">
          <a:avLst/>
        </a:prstGeom>
        <a:noFill/>
        <a:ln w="9525">
          <a:solidFill>
            <a:srgbClr val="66006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55</xdr:col>
      <xdr:colOff>68779</xdr:colOff>
      <xdr:row>7</xdr:row>
      <xdr:rowOff>99590</xdr:rowOff>
    </xdr:from>
    <xdr:to>
      <xdr:col>56</xdr:col>
      <xdr:colOff>68722</xdr:colOff>
      <xdr:row>9</xdr:row>
      <xdr:rowOff>71628</xdr:rowOff>
    </xdr:to>
    <xdr:sp macro="" textlink="">
      <xdr:nvSpPr>
        <xdr:cNvPr id="42" name="楕円 41"/>
        <xdr:cNvSpPr/>
      </xdr:nvSpPr>
      <xdr:spPr>
        <a:xfrm>
          <a:off x="11384479" y="1234970"/>
          <a:ext cx="205683" cy="208258"/>
        </a:xfrm>
        <a:prstGeom prst="ellipse">
          <a:avLst/>
        </a:prstGeom>
        <a:noFill/>
        <a:ln w="9525">
          <a:solidFill>
            <a:srgbClr val="66006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33597</xdr:colOff>
      <xdr:row>5</xdr:row>
      <xdr:rowOff>18818</xdr:rowOff>
    </xdr:from>
    <xdr:to>
      <xdr:col>29</xdr:col>
      <xdr:colOff>146241</xdr:colOff>
      <xdr:row>7</xdr:row>
      <xdr:rowOff>104958</xdr:rowOff>
    </xdr:to>
    <xdr:sp macro="" textlink="">
      <xdr:nvSpPr>
        <xdr:cNvPr id="44" name="楕円 43"/>
        <xdr:cNvSpPr/>
      </xdr:nvSpPr>
      <xdr:spPr>
        <a:xfrm>
          <a:off x="5900997" y="1514243"/>
          <a:ext cx="322194" cy="324265"/>
        </a:xfrm>
        <a:prstGeom prst="ellipse">
          <a:avLst/>
        </a:prstGeom>
        <a:noFill/>
        <a:ln w="9525">
          <a:solidFill>
            <a:srgbClr val="66006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0</xdr:colOff>
      <xdr:row>4</xdr:row>
      <xdr:rowOff>0</xdr:rowOff>
    </xdr:from>
    <xdr:to>
      <xdr:col>35</xdr:col>
      <xdr:colOff>0</xdr:colOff>
      <xdr:row>4</xdr:row>
      <xdr:rowOff>0</xdr:rowOff>
    </xdr:to>
    <xdr:sp macro="" textlink="">
      <xdr:nvSpPr>
        <xdr:cNvPr id="2" name="AutoShape 1"/>
        <xdr:cNvSpPr>
          <a:spLocks noChangeArrowheads="1"/>
        </xdr:cNvSpPr>
      </xdr:nvSpPr>
      <xdr:spPr bwMode="auto">
        <a:xfrm>
          <a:off x="5600700" y="0"/>
          <a:ext cx="0" cy="0"/>
        </a:xfrm>
        <a:prstGeom prst="bracketPair">
          <a:avLst>
            <a:gd name="adj" fmla="val 1219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28575</xdr:colOff>
      <xdr:row>4</xdr:row>
      <xdr:rowOff>0</xdr:rowOff>
    </xdr:from>
    <xdr:to>
      <xdr:col>21</xdr:col>
      <xdr:colOff>28575</xdr:colOff>
      <xdr:row>4</xdr:row>
      <xdr:rowOff>0</xdr:rowOff>
    </xdr:to>
    <xdr:sp macro="" textlink="">
      <xdr:nvSpPr>
        <xdr:cNvPr id="3" name="Line 3"/>
        <xdr:cNvSpPr>
          <a:spLocks noChangeShapeType="1"/>
        </xdr:cNvSpPr>
      </xdr:nvSpPr>
      <xdr:spPr bwMode="auto">
        <a:xfrm>
          <a:off x="3388995" y="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4" name="Line 4"/>
        <xdr:cNvSpPr>
          <a:spLocks noChangeShapeType="1"/>
        </xdr:cNvSpPr>
      </xdr:nvSpPr>
      <xdr:spPr bwMode="auto">
        <a:xfrm>
          <a:off x="5600700" y="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5" name="Line 5"/>
        <xdr:cNvSpPr>
          <a:spLocks noChangeShapeType="1"/>
        </xdr:cNvSpPr>
      </xdr:nvSpPr>
      <xdr:spPr bwMode="auto">
        <a:xfrm>
          <a:off x="5600700" y="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6" name="Rectangle 6"/>
        <xdr:cNvSpPr>
          <a:spLocks noChangeArrowheads="1"/>
        </xdr:cNvSpPr>
      </xdr:nvSpPr>
      <xdr:spPr bwMode="auto">
        <a:xfrm>
          <a:off x="56007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振替の請求に使用する欄</a:t>
          </a:r>
        </a:p>
      </xdr:txBody>
    </xdr:sp>
    <xdr:clientData/>
  </xdr:twoCellAnchor>
  <xdr:twoCellAnchor>
    <xdr:from>
      <xdr:col>35</xdr:col>
      <xdr:colOff>0</xdr:colOff>
      <xdr:row>4</xdr:row>
      <xdr:rowOff>0</xdr:rowOff>
    </xdr:from>
    <xdr:to>
      <xdr:col>35</xdr:col>
      <xdr:colOff>0</xdr:colOff>
      <xdr:row>4</xdr:row>
      <xdr:rowOff>0</xdr:rowOff>
    </xdr:to>
    <xdr:sp macro="" textlink="">
      <xdr:nvSpPr>
        <xdr:cNvPr id="7" name="Line 7"/>
        <xdr:cNvSpPr>
          <a:spLocks noChangeShapeType="1"/>
        </xdr:cNvSpPr>
      </xdr:nvSpPr>
      <xdr:spPr bwMode="auto">
        <a:xfrm>
          <a:off x="5600700" y="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8" name="Rectangle 8"/>
        <xdr:cNvSpPr>
          <a:spLocks noChangeArrowheads="1"/>
        </xdr:cNvSpPr>
      </xdr:nvSpPr>
      <xdr:spPr bwMode="auto">
        <a:xfrm>
          <a:off x="56007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区分</a:t>
          </a:r>
        </a:p>
      </xdr:txBody>
    </xdr:sp>
    <xdr:clientData/>
  </xdr:twoCellAnchor>
  <xdr:twoCellAnchor>
    <xdr:from>
      <xdr:col>35</xdr:col>
      <xdr:colOff>0</xdr:colOff>
      <xdr:row>4</xdr:row>
      <xdr:rowOff>0</xdr:rowOff>
    </xdr:from>
    <xdr:to>
      <xdr:col>35</xdr:col>
      <xdr:colOff>0</xdr:colOff>
      <xdr:row>4</xdr:row>
      <xdr:rowOff>0</xdr:rowOff>
    </xdr:to>
    <xdr:sp macro="" textlink="">
      <xdr:nvSpPr>
        <xdr:cNvPr id="9" name="Line 9"/>
        <xdr:cNvSpPr>
          <a:spLocks noChangeShapeType="1"/>
        </xdr:cNvSpPr>
      </xdr:nvSpPr>
      <xdr:spPr bwMode="auto">
        <a:xfrm>
          <a:off x="5600700" y="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10" name="Line 10"/>
        <xdr:cNvSpPr>
          <a:spLocks noChangeShapeType="1"/>
        </xdr:cNvSpPr>
      </xdr:nvSpPr>
      <xdr:spPr bwMode="auto">
        <a:xfrm>
          <a:off x="5600700" y="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11" name="Rectangle 11"/>
        <xdr:cNvSpPr>
          <a:spLocks noChangeArrowheads="1"/>
        </xdr:cNvSpPr>
      </xdr:nvSpPr>
      <xdr:spPr bwMode="auto">
        <a:xfrm>
          <a:off x="56007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ゴシック"/>
              <a:ea typeface="ＭＳ ゴシック"/>
            </a:rPr>
            <a:t>1</a:t>
          </a:r>
        </a:p>
      </xdr:txBody>
    </xdr:sp>
    <xdr:clientData/>
  </xdr:twoCellAnchor>
  <xdr:twoCellAnchor>
    <xdr:from>
      <xdr:col>35</xdr:col>
      <xdr:colOff>0</xdr:colOff>
      <xdr:row>4</xdr:row>
      <xdr:rowOff>0</xdr:rowOff>
    </xdr:from>
    <xdr:to>
      <xdr:col>35</xdr:col>
      <xdr:colOff>0</xdr:colOff>
      <xdr:row>4</xdr:row>
      <xdr:rowOff>0</xdr:rowOff>
    </xdr:to>
    <xdr:sp macro="" textlink="">
      <xdr:nvSpPr>
        <xdr:cNvPr id="12" name="Rectangle 12"/>
        <xdr:cNvSpPr>
          <a:spLocks noChangeArrowheads="1"/>
        </xdr:cNvSpPr>
      </xdr:nvSpPr>
      <xdr:spPr bwMode="auto">
        <a:xfrm>
          <a:off x="56007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ゴシック"/>
              <a:ea typeface="ＭＳ ゴシック"/>
            </a:rPr>
            <a:t>13</a:t>
          </a:r>
        </a:p>
      </xdr:txBody>
    </xdr:sp>
    <xdr:clientData/>
  </xdr:twoCellAnchor>
  <xdr:twoCellAnchor>
    <xdr:from>
      <xdr:col>35</xdr:col>
      <xdr:colOff>0</xdr:colOff>
      <xdr:row>4</xdr:row>
      <xdr:rowOff>0</xdr:rowOff>
    </xdr:from>
    <xdr:to>
      <xdr:col>35</xdr:col>
      <xdr:colOff>0</xdr:colOff>
      <xdr:row>4</xdr:row>
      <xdr:rowOff>0</xdr:rowOff>
    </xdr:to>
    <xdr:sp macro="" textlink="">
      <xdr:nvSpPr>
        <xdr:cNvPr id="13" name="Rectangle 13"/>
        <xdr:cNvSpPr>
          <a:spLocks noChangeArrowheads="1"/>
        </xdr:cNvSpPr>
      </xdr:nvSpPr>
      <xdr:spPr bwMode="auto">
        <a:xfrm>
          <a:off x="56007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ゴシック"/>
              <a:ea typeface="ＭＳ ゴシック"/>
            </a:rPr>
            <a:t>14</a:t>
          </a:r>
        </a:p>
      </xdr:txBody>
    </xdr:sp>
    <xdr:clientData/>
  </xdr:twoCellAnchor>
  <xdr:twoCellAnchor>
    <xdr:from>
      <xdr:col>35</xdr:col>
      <xdr:colOff>0</xdr:colOff>
      <xdr:row>4</xdr:row>
      <xdr:rowOff>0</xdr:rowOff>
    </xdr:from>
    <xdr:to>
      <xdr:col>35</xdr:col>
      <xdr:colOff>0</xdr:colOff>
      <xdr:row>4</xdr:row>
      <xdr:rowOff>0</xdr:rowOff>
    </xdr:to>
    <xdr:sp macro="" textlink="">
      <xdr:nvSpPr>
        <xdr:cNvPr id="14" name="Rectangle 14"/>
        <xdr:cNvSpPr>
          <a:spLocks noChangeArrowheads="1"/>
        </xdr:cNvSpPr>
      </xdr:nvSpPr>
      <xdr:spPr bwMode="auto">
        <a:xfrm>
          <a:off x="56007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ゴシック"/>
              <a:ea typeface="ＭＳ ゴシック"/>
            </a:rPr>
            <a:t>15</a:t>
          </a:r>
        </a:p>
      </xdr:txBody>
    </xdr:sp>
    <xdr:clientData/>
  </xdr:twoCellAnchor>
  <xdr:twoCellAnchor>
    <xdr:from>
      <xdr:col>35</xdr:col>
      <xdr:colOff>0</xdr:colOff>
      <xdr:row>4</xdr:row>
      <xdr:rowOff>0</xdr:rowOff>
    </xdr:from>
    <xdr:to>
      <xdr:col>35</xdr:col>
      <xdr:colOff>0</xdr:colOff>
      <xdr:row>4</xdr:row>
      <xdr:rowOff>0</xdr:rowOff>
    </xdr:to>
    <xdr:sp macro="" textlink="">
      <xdr:nvSpPr>
        <xdr:cNvPr id="15" name="Rectangle 15"/>
        <xdr:cNvSpPr>
          <a:spLocks noChangeArrowheads="1"/>
        </xdr:cNvSpPr>
      </xdr:nvSpPr>
      <xdr:spPr bwMode="auto">
        <a:xfrm>
          <a:off x="56007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ゴシック"/>
              <a:ea typeface="ＭＳ ゴシック"/>
            </a:rPr>
            <a:t>29</a:t>
          </a:r>
        </a:p>
      </xdr:txBody>
    </xdr:sp>
    <xdr:clientData/>
  </xdr:twoCellAnchor>
  <xdr:twoCellAnchor>
    <xdr:from>
      <xdr:col>35</xdr:col>
      <xdr:colOff>0</xdr:colOff>
      <xdr:row>4</xdr:row>
      <xdr:rowOff>0</xdr:rowOff>
    </xdr:from>
    <xdr:to>
      <xdr:col>35</xdr:col>
      <xdr:colOff>0</xdr:colOff>
      <xdr:row>4</xdr:row>
      <xdr:rowOff>0</xdr:rowOff>
    </xdr:to>
    <xdr:sp macro="" textlink="">
      <xdr:nvSpPr>
        <xdr:cNvPr id="16" name="Rectangle 16"/>
        <xdr:cNvSpPr>
          <a:spLocks noChangeArrowheads="1"/>
        </xdr:cNvSpPr>
      </xdr:nvSpPr>
      <xdr:spPr bwMode="auto">
        <a:xfrm>
          <a:off x="56007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ゴシック"/>
              <a:ea typeface="ＭＳ ゴシック"/>
            </a:rPr>
            <a:t>30</a:t>
          </a:r>
        </a:p>
      </xdr:txBody>
    </xdr:sp>
    <xdr:clientData/>
  </xdr:twoCellAnchor>
  <xdr:twoCellAnchor>
    <xdr:from>
      <xdr:col>35</xdr:col>
      <xdr:colOff>0</xdr:colOff>
      <xdr:row>4</xdr:row>
      <xdr:rowOff>0</xdr:rowOff>
    </xdr:from>
    <xdr:to>
      <xdr:col>35</xdr:col>
      <xdr:colOff>0</xdr:colOff>
      <xdr:row>4</xdr:row>
      <xdr:rowOff>0</xdr:rowOff>
    </xdr:to>
    <xdr:sp macro="" textlink="">
      <xdr:nvSpPr>
        <xdr:cNvPr id="17" name="AutoShape 18"/>
        <xdr:cNvSpPr>
          <a:spLocks noChangeArrowheads="1"/>
        </xdr:cNvSpPr>
      </xdr:nvSpPr>
      <xdr:spPr bwMode="auto">
        <a:xfrm>
          <a:off x="5600700" y="0"/>
          <a:ext cx="0" cy="0"/>
        </a:xfrm>
        <a:prstGeom prst="downArrow">
          <a:avLst>
            <a:gd name="adj1" fmla="val 47370"/>
            <a:gd name="adj2" fmla="val -2147483648"/>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0</xdr:colOff>
      <xdr:row>4</xdr:row>
      <xdr:rowOff>0</xdr:rowOff>
    </xdr:from>
    <xdr:to>
      <xdr:col>35</xdr:col>
      <xdr:colOff>0</xdr:colOff>
      <xdr:row>4</xdr:row>
      <xdr:rowOff>0</xdr:rowOff>
    </xdr:to>
    <xdr:sp macro="" textlink="">
      <xdr:nvSpPr>
        <xdr:cNvPr id="18" name="AutoShape 19"/>
        <xdr:cNvSpPr>
          <a:spLocks noChangeArrowheads="1"/>
        </xdr:cNvSpPr>
      </xdr:nvSpPr>
      <xdr:spPr bwMode="auto">
        <a:xfrm>
          <a:off x="5600700" y="0"/>
          <a:ext cx="0" cy="0"/>
        </a:xfrm>
        <a:prstGeom prst="downArrow">
          <a:avLst>
            <a:gd name="adj1" fmla="val 47370"/>
            <a:gd name="adj2" fmla="val -2147483648"/>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0</xdr:colOff>
      <xdr:row>4</xdr:row>
      <xdr:rowOff>0</xdr:rowOff>
    </xdr:from>
    <xdr:to>
      <xdr:col>35</xdr:col>
      <xdr:colOff>0</xdr:colOff>
      <xdr:row>4</xdr:row>
      <xdr:rowOff>0</xdr:rowOff>
    </xdr:to>
    <xdr:sp macro="" textlink="">
      <xdr:nvSpPr>
        <xdr:cNvPr id="19" name="AutoShape 21"/>
        <xdr:cNvSpPr>
          <a:spLocks noChangeArrowheads="1"/>
        </xdr:cNvSpPr>
      </xdr:nvSpPr>
      <xdr:spPr bwMode="auto">
        <a:xfrm>
          <a:off x="5600700" y="0"/>
          <a:ext cx="0" cy="0"/>
        </a:xfrm>
        <a:prstGeom prst="downArrow">
          <a:avLst>
            <a:gd name="adj1" fmla="val 42306"/>
            <a:gd name="adj2" fmla="val -2147483648"/>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0</xdr:colOff>
      <xdr:row>4</xdr:row>
      <xdr:rowOff>0</xdr:rowOff>
    </xdr:from>
    <xdr:to>
      <xdr:col>35</xdr:col>
      <xdr:colOff>0</xdr:colOff>
      <xdr:row>4</xdr:row>
      <xdr:rowOff>0</xdr:rowOff>
    </xdr:to>
    <xdr:sp macro="" textlink="">
      <xdr:nvSpPr>
        <xdr:cNvPr id="20" name="AutoShape 22"/>
        <xdr:cNvSpPr>
          <a:spLocks noChangeArrowheads="1"/>
        </xdr:cNvSpPr>
      </xdr:nvSpPr>
      <xdr:spPr bwMode="auto">
        <a:xfrm>
          <a:off x="5600700" y="0"/>
          <a:ext cx="0" cy="0"/>
        </a:xfrm>
        <a:prstGeom prst="downArrow">
          <a:avLst>
            <a:gd name="adj1" fmla="val 42306"/>
            <a:gd name="adj2" fmla="val -2147483648"/>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0</xdr:colOff>
      <xdr:row>4</xdr:row>
      <xdr:rowOff>0</xdr:rowOff>
    </xdr:from>
    <xdr:to>
      <xdr:col>35</xdr:col>
      <xdr:colOff>0</xdr:colOff>
      <xdr:row>4</xdr:row>
      <xdr:rowOff>0</xdr:rowOff>
    </xdr:to>
    <xdr:sp macro="" textlink="">
      <xdr:nvSpPr>
        <xdr:cNvPr id="21" name="Line 23"/>
        <xdr:cNvSpPr>
          <a:spLocks noChangeShapeType="1"/>
        </xdr:cNvSpPr>
      </xdr:nvSpPr>
      <xdr:spPr bwMode="auto">
        <a:xfrm>
          <a:off x="5600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22" name="Line 24"/>
        <xdr:cNvSpPr>
          <a:spLocks noChangeShapeType="1"/>
        </xdr:cNvSpPr>
      </xdr:nvSpPr>
      <xdr:spPr bwMode="auto">
        <a:xfrm>
          <a:off x="5600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23" name="Line 27"/>
        <xdr:cNvSpPr>
          <a:spLocks noChangeShapeType="1"/>
        </xdr:cNvSpPr>
      </xdr:nvSpPr>
      <xdr:spPr bwMode="auto">
        <a:xfrm>
          <a:off x="5600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24" name="Line 28"/>
        <xdr:cNvSpPr>
          <a:spLocks noChangeShapeType="1"/>
        </xdr:cNvSpPr>
      </xdr:nvSpPr>
      <xdr:spPr bwMode="auto">
        <a:xfrm>
          <a:off x="5600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25" name="AutoShape 30"/>
        <xdr:cNvSpPr>
          <a:spLocks noChangeArrowheads="1"/>
        </xdr:cNvSpPr>
      </xdr:nvSpPr>
      <xdr:spPr bwMode="auto">
        <a:xfrm>
          <a:off x="5600700" y="0"/>
          <a:ext cx="0" cy="0"/>
        </a:xfrm>
        <a:prstGeom prst="downArrow">
          <a:avLst>
            <a:gd name="adj1" fmla="val 42306"/>
            <a:gd name="adj2" fmla="val -2147483648"/>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0</xdr:colOff>
      <xdr:row>4</xdr:row>
      <xdr:rowOff>0</xdr:rowOff>
    </xdr:from>
    <xdr:to>
      <xdr:col>35</xdr:col>
      <xdr:colOff>0</xdr:colOff>
      <xdr:row>4</xdr:row>
      <xdr:rowOff>0</xdr:rowOff>
    </xdr:to>
    <xdr:sp macro="" textlink="">
      <xdr:nvSpPr>
        <xdr:cNvPr id="26" name="AutoShape 31"/>
        <xdr:cNvSpPr>
          <a:spLocks noChangeArrowheads="1"/>
        </xdr:cNvSpPr>
      </xdr:nvSpPr>
      <xdr:spPr bwMode="auto">
        <a:xfrm>
          <a:off x="5600700" y="0"/>
          <a:ext cx="0" cy="0"/>
        </a:xfrm>
        <a:prstGeom prst="downArrow">
          <a:avLst>
            <a:gd name="adj1" fmla="val 42306"/>
            <a:gd name="adj2" fmla="val -2147483648"/>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0</xdr:colOff>
      <xdr:row>4</xdr:row>
      <xdr:rowOff>0</xdr:rowOff>
    </xdr:from>
    <xdr:to>
      <xdr:col>35</xdr:col>
      <xdr:colOff>0</xdr:colOff>
      <xdr:row>4</xdr:row>
      <xdr:rowOff>0</xdr:rowOff>
    </xdr:to>
    <xdr:sp macro="" textlink="">
      <xdr:nvSpPr>
        <xdr:cNvPr id="27" name="AutoShape 33"/>
        <xdr:cNvSpPr>
          <a:spLocks noChangeArrowheads="1"/>
        </xdr:cNvSpPr>
      </xdr:nvSpPr>
      <xdr:spPr bwMode="auto">
        <a:xfrm>
          <a:off x="5600700" y="0"/>
          <a:ext cx="0" cy="0"/>
        </a:xfrm>
        <a:prstGeom prst="plus">
          <a:avLst>
            <a:gd name="adj" fmla="val 33333"/>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0</xdr:colOff>
      <xdr:row>4</xdr:row>
      <xdr:rowOff>0</xdr:rowOff>
    </xdr:from>
    <xdr:to>
      <xdr:col>35</xdr:col>
      <xdr:colOff>0</xdr:colOff>
      <xdr:row>4</xdr:row>
      <xdr:rowOff>0</xdr:rowOff>
    </xdr:to>
    <xdr:sp macro="" textlink="">
      <xdr:nvSpPr>
        <xdr:cNvPr id="28" name="AutoShape 34"/>
        <xdr:cNvSpPr>
          <a:spLocks noChangeArrowheads="1"/>
        </xdr:cNvSpPr>
      </xdr:nvSpPr>
      <xdr:spPr bwMode="auto">
        <a:xfrm>
          <a:off x="5600700" y="0"/>
          <a:ext cx="0" cy="0"/>
        </a:xfrm>
        <a:prstGeom prst="plus">
          <a:avLst>
            <a:gd name="adj" fmla="val 33333"/>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3030228\&#31246;&#21209;&#35506;\&#31246;&#21209;&#35506;\&#32013;&#31246;&#31649;&#29702;&#20418;\&#12501;&#12449;&#12452;&#12523;&#25972;&#29702;\2%20&#21360;&#21047;&#30330;&#27880;\24%20&#26410;&#32013;&#21360;&#21047;\241%20&#24310;&#28382;&#37329;&#38989;&#36895;&#31639;&#34920;\&#21360;&#21047;&#38306;&#36899;\H22&#24310;&#28382;&#37329;&#36895;&#31639;&#34920;\&#21360;&#21047;&#21407;&#31295;\07%20&#24310;&#28382;&#37329;&#38989;&#36895;&#31639;&#34920;(H15.6&#65374;12)(P8-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テーブル"/>
      <sheetName val="４税目"/>
      <sheetName val="４税目印刷用"/>
      <sheetName val="特徴"/>
      <sheetName val="特徴印刷用"/>
    </sheetNames>
    <sheetDataSet>
      <sheetData sheetId="0" refreshError="1"/>
      <sheetData sheetId="1">
        <row r="3">
          <cell r="A3">
            <v>0.1</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city.saitama.jp/005/004/012/001/p002737.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X73"/>
  <sheetViews>
    <sheetView showGridLines="0" tabSelected="1" view="pageBreakPreview" topLeftCell="B1" zoomScale="96" zoomScaleNormal="69" zoomScaleSheetLayoutView="96" workbookViewId="0">
      <selection activeCell="F21" sqref="F21:X21"/>
    </sheetView>
  </sheetViews>
  <sheetFormatPr defaultColWidth="8.09765625" defaultRowHeight="13.2"/>
  <cols>
    <col min="1" max="2" width="0.59765625" style="167" customWidth="1"/>
    <col min="3" max="3" width="2.59765625" style="167" customWidth="1"/>
    <col min="4" max="4" width="5.69921875" style="167" customWidth="1"/>
    <col min="5" max="5" width="11.59765625" style="167" customWidth="1"/>
    <col min="6" max="10" width="4" style="167" customWidth="1"/>
    <col min="11" max="12" width="2" style="167" customWidth="1"/>
    <col min="13" max="14" width="4" style="167" customWidth="1"/>
    <col min="15" max="16" width="2.09765625" style="167" customWidth="1"/>
    <col min="17" max="23" width="4" style="167" customWidth="1"/>
    <col min="24" max="24" width="6.09765625" style="167" customWidth="1"/>
    <col min="25" max="25" width="2.19921875" style="167" customWidth="1"/>
    <col min="26" max="26" width="18.69921875" style="168" customWidth="1"/>
    <col min="27" max="27" width="2.19921875" style="167" hidden="1" customWidth="1"/>
    <col min="28" max="28" width="4.5" style="167" hidden="1" customWidth="1"/>
    <col min="29" max="29" width="25.5" style="167" hidden="1" customWidth="1"/>
    <col min="30" max="30" width="3.8984375" style="169" hidden="1" customWidth="1"/>
    <col min="31" max="31" width="5.09765625" style="169" hidden="1" customWidth="1"/>
    <col min="32" max="32" width="11.69921875" style="169" hidden="1" customWidth="1"/>
    <col min="33" max="33" width="7.19921875" style="169" hidden="1" customWidth="1"/>
    <col min="34" max="34" width="7.5" style="169" hidden="1" customWidth="1"/>
    <col min="35" max="35" width="8.09765625" style="169" hidden="1" customWidth="1"/>
    <col min="36" max="36" width="12.3984375" style="169" hidden="1" customWidth="1"/>
    <col min="37" max="37" width="8.59765625" style="169" hidden="1" customWidth="1"/>
    <col min="38" max="42" width="3.8984375" style="169" hidden="1" customWidth="1"/>
    <col min="43" max="43" width="4.19921875" style="169" hidden="1" customWidth="1"/>
    <col min="44" max="44" width="4.69921875" style="169" hidden="1" customWidth="1"/>
    <col min="45" max="45" width="3.59765625" style="169" hidden="1" customWidth="1"/>
    <col min="46" max="47" width="8.09765625" style="169" customWidth="1"/>
    <col min="48" max="256" width="8.09765625" style="169"/>
    <col min="257" max="258" width="0.59765625" style="169" customWidth="1"/>
    <col min="259" max="259" width="2.59765625" style="169" customWidth="1"/>
    <col min="260" max="260" width="5.69921875" style="169" customWidth="1"/>
    <col min="261" max="261" width="11.59765625" style="169" customWidth="1"/>
    <col min="262" max="266" width="4" style="169" customWidth="1"/>
    <col min="267" max="268" width="2" style="169" customWidth="1"/>
    <col min="269" max="270" width="4" style="169" customWidth="1"/>
    <col min="271" max="272" width="2.09765625" style="169" customWidth="1"/>
    <col min="273" max="279" width="4" style="169" customWidth="1"/>
    <col min="280" max="280" width="6.09765625" style="169" customWidth="1"/>
    <col min="281" max="281" width="2.19921875" style="169" customWidth="1"/>
    <col min="282" max="282" width="18.69921875" style="169" customWidth="1"/>
    <col min="283" max="283" width="2.19921875" style="169" customWidth="1"/>
    <col min="284" max="284" width="4.5" style="169" customWidth="1"/>
    <col min="285" max="285" width="4.8984375" style="169" customWidth="1"/>
    <col min="286" max="286" width="3.8984375" style="169" customWidth="1"/>
    <col min="287" max="287" width="5.09765625" style="169" customWidth="1"/>
    <col min="288" max="288" width="11.69921875" style="169" customWidth="1"/>
    <col min="289" max="289" width="7.19921875" style="169" customWidth="1"/>
    <col min="290" max="290" width="7.5" style="169" customWidth="1"/>
    <col min="291" max="298" width="3.8984375" style="169" customWidth="1"/>
    <col min="299" max="299" width="4.19921875" style="169" customWidth="1"/>
    <col min="300" max="300" width="4.69921875" style="169" customWidth="1"/>
    <col min="301" max="301" width="4" style="169" customWidth="1"/>
    <col min="302" max="512" width="8.09765625" style="169"/>
    <col min="513" max="514" width="0.59765625" style="169" customWidth="1"/>
    <col min="515" max="515" width="2.59765625" style="169" customWidth="1"/>
    <col min="516" max="516" width="5.69921875" style="169" customWidth="1"/>
    <col min="517" max="517" width="11.59765625" style="169" customWidth="1"/>
    <col min="518" max="522" width="4" style="169" customWidth="1"/>
    <col min="523" max="524" width="2" style="169" customWidth="1"/>
    <col min="525" max="526" width="4" style="169" customWidth="1"/>
    <col min="527" max="528" width="2.09765625" style="169" customWidth="1"/>
    <col min="529" max="535" width="4" style="169" customWidth="1"/>
    <col min="536" max="536" width="6.09765625" style="169" customWidth="1"/>
    <col min="537" max="537" width="2.19921875" style="169" customWidth="1"/>
    <col min="538" max="538" width="18.69921875" style="169" customWidth="1"/>
    <col min="539" max="539" width="2.19921875" style="169" customWidth="1"/>
    <col min="540" max="540" width="4.5" style="169" customWidth="1"/>
    <col min="541" max="541" width="4.8984375" style="169" customWidth="1"/>
    <col min="542" max="542" width="3.8984375" style="169" customWidth="1"/>
    <col min="543" max="543" width="5.09765625" style="169" customWidth="1"/>
    <col min="544" max="544" width="11.69921875" style="169" customWidth="1"/>
    <col min="545" max="545" width="7.19921875" style="169" customWidth="1"/>
    <col min="546" max="546" width="7.5" style="169" customWidth="1"/>
    <col min="547" max="554" width="3.8984375" style="169" customWidth="1"/>
    <col min="555" max="555" width="4.19921875" style="169" customWidth="1"/>
    <col min="556" max="556" width="4.69921875" style="169" customWidth="1"/>
    <col min="557" max="557" width="4" style="169" customWidth="1"/>
    <col min="558" max="768" width="8.09765625" style="169"/>
    <col min="769" max="770" width="0.59765625" style="169" customWidth="1"/>
    <col min="771" max="771" width="2.59765625" style="169" customWidth="1"/>
    <col min="772" max="772" width="5.69921875" style="169" customWidth="1"/>
    <col min="773" max="773" width="11.59765625" style="169" customWidth="1"/>
    <col min="774" max="778" width="4" style="169" customWidth="1"/>
    <col min="779" max="780" width="2" style="169" customWidth="1"/>
    <col min="781" max="782" width="4" style="169" customWidth="1"/>
    <col min="783" max="784" width="2.09765625" style="169" customWidth="1"/>
    <col min="785" max="791" width="4" style="169" customWidth="1"/>
    <col min="792" max="792" width="6.09765625" style="169" customWidth="1"/>
    <col min="793" max="793" width="2.19921875" style="169" customWidth="1"/>
    <col min="794" max="794" width="18.69921875" style="169" customWidth="1"/>
    <col min="795" max="795" width="2.19921875" style="169" customWidth="1"/>
    <col min="796" max="796" width="4.5" style="169" customWidth="1"/>
    <col min="797" max="797" width="4.8984375" style="169" customWidth="1"/>
    <col min="798" max="798" width="3.8984375" style="169" customWidth="1"/>
    <col min="799" max="799" width="5.09765625" style="169" customWidth="1"/>
    <col min="800" max="800" width="11.69921875" style="169" customWidth="1"/>
    <col min="801" max="801" width="7.19921875" style="169" customWidth="1"/>
    <col min="802" max="802" width="7.5" style="169" customWidth="1"/>
    <col min="803" max="810" width="3.8984375" style="169" customWidth="1"/>
    <col min="811" max="811" width="4.19921875" style="169" customWidth="1"/>
    <col min="812" max="812" width="4.69921875" style="169" customWidth="1"/>
    <col min="813" max="813" width="4" style="169" customWidth="1"/>
    <col min="814" max="1024" width="8.09765625" style="169"/>
    <col min="1025" max="1026" width="0.59765625" style="169" customWidth="1"/>
    <col min="1027" max="1027" width="2.59765625" style="169" customWidth="1"/>
    <col min="1028" max="1028" width="5.69921875" style="169" customWidth="1"/>
    <col min="1029" max="1029" width="11.59765625" style="169" customWidth="1"/>
    <col min="1030" max="1034" width="4" style="169" customWidth="1"/>
    <col min="1035" max="1036" width="2" style="169" customWidth="1"/>
    <col min="1037" max="1038" width="4" style="169" customWidth="1"/>
    <col min="1039" max="1040" width="2.09765625" style="169" customWidth="1"/>
    <col min="1041" max="1047" width="4" style="169" customWidth="1"/>
    <col min="1048" max="1048" width="6.09765625" style="169" customWidth="1"/>
    <col min="1049" max="1049" width="2.19921875" style="169" customWidth="1"/>
    <col min="1050" max="1050" width="18.69921875" style="169" customWidth="1"/>
    <col min="1051" max="1051" width="2.19921875" style="169" customWidth="1"/>
    <col min="1052" max="1052" width="4.5" style="169" customWidth="1"/>
    <col min="1053" max="1053" width="4.8984375" style="169" customWidth="1"/>
    <col min="1054" max="1054" width="3.8984375" style="169" customWidth="1"/>
    <col min="1055" max="1055" width="5.09765625" style="169" customWidth="1"/>
    <col min="1056" max="1056" width="11.69921875" style="169" customWidth="1"/>
    <col min="1057" max="1057" width="7.19921875" style="169" customWidth="1"/>
    <col min="1058" max="1058" width="7.5" style="169" customWidth="1"/>
    <col min="1059" max="1066" width="3.8984375" style="169" customWidth="1"/>
    <col min="1067" max="1067" width="4.19921875" style="169" customWidth="1"/>
    <col min="1068" max="1068" width="4.69921875" style="169" customWidth="1"/>
    <col min="1069" max="1069" width="4" style="169" customWidth="1"/>
    <col min="1070" max="1280" width="8.09765625" style="169"/>
    <col min="1281" max="1282" width="0.59765625" style="169" customWidth="1"/>
    <col min="1283" max="1283" width="2.59765625" style="169" customWidth="1"/>
    <col min="1284" max="1284" width="5.69921875" style="169" customWidth="1"/>
    <col min="1285" max="1285" width="11.59765625" style="169" customWidth="1"/>
    <col min="1286" max="1290" width="4" style="169" customWidth="1"/>
    <col min="1291" max="1292" width="2" style="169" customWidth="1"/>
    <col min="1293" max="1294" width="4" style="169" customWidth="1"/>
    <col min="1295" max="1296" width="2.09765625" style="169" customWidth="1"/>
    <col min="1297" max="1303" width="4" style="169" customWidth="1"/>
    <col min="1304" max="1304" width="6.09765625" style="169" customWidth="1"/>
    <col min="1305" max="1305" width="2.19921875" style="169" customWidth="1"/>
    <col min="1306" max="1306" width="18.69921875" style="169" customWidth="1"/>
    <col min="1307" max="1307" width="2.19921875" style="169" customWidth="1"/>
    <col min="1308" max="1308" width="4.5" style="169" customWidth="1"/>
    <col min="1309" max="1309" width="4.8984375" style="169" customWidth="1"/>
    <col min="1310" max="1310" width="3.8984375" style="169" customWidth="1"/>
    <col min="1311" max="1311" width="5.09765625" style="169" customWidth="1"/>
    <col min="1312" max="1312" width="11.69921875" style="169" customWidth="1"/>
    <col min="1313" max="1313" width="7.19921875" style="169" customWidth="1"/>
    <col min="1314" max="1314" width="7.5" style="169" customWidth="1"/>
    <col min="1315" max="1322" width="3.8984375" style="169" customWidth="1"/>
    <col min="1323" max="1323" width="4.19921875" style="169" customWidth="1"/>
    <col min="1324" max="1324" width="4.69921875" style="169" customWidth="1"/>
    <col min="1325" max="1325" width="4" style="169" customWidth="1"/>
    <col min="1326" max="1536" width="8.09765625" style="169"/>
    <col min="1537" max="1538" width="0.59765625" style="169" customWidth="1"/>
    <col min="1539" max="1539" width="2.59765625" style="169" customWidth="1"/>
    <col min="1540" max="1540" width="5.69921875" style="169" customWidth="1"/>
    <col min="1541" max="1541" width="11.59765625" style="169" customWidth="1"/>
    <col min="1542" max="1546" width="4" style="169" customWidth="1"/>
    <col min="1547" max="1548" width="2" style="169" customWidth="1"/>
    <col min="1549" max="1550" width="4" style="169" customWidth="1"/>
    <col min="1551" max="1552" width="2.09765625" style="169" customWidth="1"/>
    <col min="1553" max="1559" width="4" style="169" customWidth="1"/>
    <col min="1560" max="1560" width="6.09765625" style="169" customWidth="1"/>
    <col min="1561" max="1561" width="2.19921875" style="169" customWidth="1"/>
    <col min="1562" max="1562" width="18.69921875" style="169" customWidth="1"/>
    <col min="1563" max="1563" width="2.19921875" style="169" customWidth="1"/>
    <col min="1564" max="1564" width="4.5" style="169" customWidth="1"/>
    <col min="1565" max="1565" width="4.8984375" style="169" customWidth="1"/>
    <col min="1566" max="1566" width="3.8984375" style="169" customWidth="1"/>
    <col min="1567" max="1567" width="5.09765625" style="169" customWidth="1"/>
    <col min="1568" max="1568" width="11.69921875" style="169" customWidth="1"/>
    <col min="1569" max="1569" width="7.19921875" style="169" customWidth="1"/>
    <col min="1570" max="1570" width="7.5" style="169" customWidth="1"/>
    <col min="1571" max="1578" width="3.8984375" style="169" customWidth="1"/>
    <col min="1579" max="1579" width="4.19921875" style="169" customWidth="1"/>
    <col min="1580" max="1580" width="4.69921875" style="169" customWidth="1"/>
    <col min="1581" max="1581" width="4" style="169" customWidth="1"/>
    <col min="1582" max="1792" width="8.09765625" style="169"/>
    <col min="1793" max="1794" width="0.59765625" style="169" customWidth="1"/>
    <col min="1795" max="1795" width="2.59765625" style="169" customWidth="1"/>
    <col min="1796" max="1796" width="5.69921875" style="169" customWidth="1"/>
    <col min="1797" max="1797" width="11.59765625" style="169" customWidth="1"/>
    <col min="1798" max="1802" width="4" style="169" customWidth="1"/>
    <col min="1803" max="1804" width="2" style="169" customWidth="1"/>
    <col min="1805" max="1806" width="4" style="169" customWidth="1"/>
    <col min="1807" max="1808" width="2.09765625" style="169" customWidth="1"/>
    <col min="1809" max="1815" width="4" style="169" customWidth="1"/>
    <col min="1816" max="1816" width="6.09765625" style="169" customWidth="1"/>
    <col min="1817" max="1817" width="2.19921875" style="169" customWidth="1"/>
    <col min="1818" max="1818" width="18.69921875" style="169" customWidth="1"/>
    <col min="1819" max="1819" width="2.19921875" style="169" customWidth="1"/>
    <col min="1820" max="1820" width="4.5" style="169" customWidth="1"/>
    <col min="1821" max="1821" width="4.8984375" style="169" customWidth="1"/>
    <col min="1822" max="1822" width="3.8984375" style="169" customWidth="1"/>
    <col min="1823" max="1823" width="5.09765625" style="169" customWidth="1"/>
    <col min="1824" max="1824" width="11.69921875" style="169" customWidth="1"/>
    <col min="1825" max="1825" width="7.19921875" style="169" customWidth="1"/>
    <col min="1826" max="1826" width="7.5" style="169" customWidth="1"/>
    <col min="1827" max="1834" width="3.8984375" style="169" customWidth="1"/>
    <col min="1835" max="1835" width="4.19921875" style="169" customWidth="1"/>
    <col min="1836" max="1836" width="4.69921875" style="169" customWidth="1"/>
    <col min="1837" max="1837" width="4" style="169" customWidth="1"/>
    <col min="1838" max="2048" width="8.09765625" style="169"/>
    <col min="2049" max="2050" width="0.59765625" style="169" customWidth="1"/>
    <col min="2051" max="2051" width="2.59765625" style="169" customWidth="1"/>
    <col min="2052" max="2052" width="5.69921875" style="169" customWidth="1"/>
    <col min="2053" max="2053" width="11.59765625" style="169" customWidth="1"/>
    <col min="2054" max="2058" width="4" style="169" customWidth="1"/>
    <col min="2059" max="2060" width="2" style="169" customWidth="1"/>
    <col min="2061" max="2062" width="4" style="169" customWidth="1"/>
    <col min="2063" max="2064" width="2.09765625" style="169" customWidth="1"/>
    <col min="2065" max="2071" width="4" style="169" customWidth="1"/>
    <col min="2072" max="2072" width="6.09765625" style="169" customWidth="1"/>
    <col min="2073" max="2073" width="2.19921875" style="169" customWidth="1"/>
    <col min="2074" max="2074" width="18.69921875" style="169" customWidth="1"/>
    <col min="2075" max="2075" width="2.19921875" style="169" customWidth="1"/>
    <col min="2076" max="2076" width="4.5" style="169" customWidth="1"/>
    <col min="2077" max="2077" width="4.8984375" style="169" customWidth="1"/>
    <col min="2078" max="2078" width="3.8984375" style="169" customWidth="1"/>
    <col min="2079" max="2079" width="5.09765625" style="169" customWidth="1"/>
    <col min="2080" max="2080" width="11.69921875" style="169" customWidth="1"/>
    <col min="2081" max="2081" width="7.19921875" style="169" customWidth="1"/>
    <col min="2082" max="2082" width="7.5" style="169" customWidth="1"/>
    <col min="2083" max="2090" width="3.8984375" style="169" customWidth="1"/>
    <col min="2091" max="2091" width="4.19921875" style="169" customWidth="1"/>
    <col min="2092" max="2092" width="4.69921875" style="169" customWidth="1"/>
    <col min="2093" max="2093" width="4" style="169" customWidth="1"/>
    <col min="2094" max="2304" width="8.09765625" style="169"/>
    <col min="2305" max="2306" width="0.59765625" style="169" customWidth="1"/>
    <col min="2307" max="2307" width="2.59765625" style="169" customWidth="1"/>
    <col min="2308" max="2308" width="5.69921875" style="169" customWidth="1"/>
    <col min="2309" max="2309" width="11.59765625" style="169" customWidth="1"/>
    <col min="2310" max="2314" width="4" style="169" customWidth="1"/>
    <col min="2315" max="2316" width="2" style="169" customWidth="1"/>
    <col min="2317" max="2318" width="4" style="169" customWidth="1"/>
    <col min="2319" max="2320" width="2.09765625" style="169" customWidth="1"/>
    <col min="2321" max="2327" width="4" style="169" customWidth="1"/>
    <col min="2328" max="2328" width="6.09765625" style="169" customWidth="1"/>
    <col min="2329" max="2329" width="2.19921875" style="169" customWidth="1"/>
    <col min="2330" max="2330" width="18.69921875" style="169" customWidth="1"/>
    <col min="2331" max="2331" width="2.19921875" style="169" customWidth="1"/>
    <col min="2332" max="2332" width="4.5" style="169" customWidth="1"/>
    <col min="2333" max="2333" width="4.8984375" style="169" customWidth="1"/>
    <col min="2334" max="2334" width="3.8984375" style="169" customWidth="1"/>
    <col min="2335" max="2335" width="5.09765625" style="169" customWidth="1"/>
    <col min="2336" max="2336" width="11.69921875" style="169" customWidth="1"/>
    <col min="2337" max="2337" width="7.19921875" style="169" customWidth="1"/>
    <col min="2338" max="2338" width="7.5" style="169" customWidth="1"/>
    <col min="2339" max="2346" width="3.8984375" style="169" customWidth="1"/>
    <col min="2347" max="2347" width="4.19921875" style="169" customWidth="1"/>
    <col min="2348" max="2348" width="4.69921875" style="169" customWidth="1"/>
    <col min="2349" max="2349" width="4" style="169" customWidth="1"/>
    <col min="2350" max="2560" width="8.09765625" style="169"/>
    <col min="2561" max="2562" width="0.59765625" style="169" customWidth="1"/>
    <col min="2563" max="2563" width="2.59765625" style="169" customWidth="1"/>
    <col min="2564" max="2564" width="5.69921875" style="169" customWidth="1"/>
    <col min="2565" max="2565" width="11.59765625" style="169" customWidth="1"/>
    <col min="2566" max="2570" width="4" style="169" customWidth="1"/>
    <col min="2571" max="2572" width="2" style="169" customWidth="1"/>
    <col min="2573" max="2574" width="4" style="169" customWidth="1"/>
    <col min="2575" max="2576" width="2.09765625" style="169" customWidth="1"/>
    <col min="2577" max="2583" width="4" style="169" customWidth="1"/>
    <col min="2584" max="2584" width="6.09765625" style="169" customWidth="1"/>
    <col min="2585" max="2585" width="2.19921875" style="169" customWidth="1"/>
    <col min="2586" max="2586" width="18.69921875" style="169" customWidth="1"/>
    <col min="2587" max="2587" width="2.19921875" style="169" customWidth="1"/>
    <col min="2588" max="2588" width="4.5" style="169" customWidth="1"/>
    <col min="2589" max="2589" width="4.8984375" style="169" customWidth="1"/>
    <col min="2590" max="2590" width="3.8984375" style="169" customWidth="1"/>
    <col min="2591" max="2591" width="5.09765625" style="169" customWidth="1"/>
    <col min="2592" max="2592" width="11.69921875" style="169" customWidth="1"/>
    <col min="2593" max="2593" width="7.19921875" style="169" customWidth="1"/>
    <col min="2594" max="2594" width="7.5" style="169" customWidth="1"/>
    <col min="2595" max="2602" width="3.8984375" style="169" customWidth="1"/>
    <col min="2603" max="2603" width="4.19921875" style="169" customWidth="1"/>
    <col min="2604" max="2604" width="4.69921875" style="169" customWidth="1"/>
    <col min="2605" max="2605" width="4" style="169" customWidth="1"/>
    <col min="2606" max="2816" width="8.09765625" style="169"/>
    <col min="2817" max="2818" width="0.59765625" style="169" customWidth="1"/>
    <col min="2819" max="2819" width="2.59765625" style="169" customWidth="1"/>
    <col min="2820" max="2820" width="5.69921875" style="169" customWidth="1"/>
    <col min="2821" max="2821" width="11.59765625" style="169" customWidth="1"/>
    <col min="2822" max="2826" width="4" style="169" customWidth="1"/>
    <col min="2827" max="2828" width="2" style="169" customWidth="1"/>
    <col min="2829" max="2830" width="4" style="169" customWidth="1"/>
    <col min="2831" max="2832" width="2.09765625" style="169" customWidth="1"/>
    <col min="2833" max="2839" width="4" style="169" customWidth="1"/>
    <col min="2840" max="2840" width="6.09765625" style="169" customWidth="1"/>
    <col min="2841" max="2841" width="2.19921875" style="169" customWidth="1"/>
    <col min="2842" max="2842" width="18.69921875" style="169" customWidth="1"/>
    <col min="2843" max="2843" width="2.19921875" style="169" customWidth="1"/>
    <col min="2844" max="2844" width="4.5" style="169" customWidth="1"/>
    <col min="2845" max="2845" width="4.8984375" style="169" customWidth="1"/>
    <col min="2846" max="2846" width="3.8984375" style="169" customWidth="1"/>
    <col min="2847" max="2847" width="5.09765625" style="169" customWidth="1"/>
    <col min="2848" max="2848" width="11.69921875" style="169" customWidth="1"/>
    <col min="2849" max="2849" width="7.19921875" style="169" customWidth="1"/>
    <col min="2850" max="2850" width="7.5" style="169" customWidth="1"/>
    <col min="2851" max="2858" width="3.8984375" style="169" customWidth="1"/>
    <col min="2859" max="2859" width="4.19921875" style="169" customWidth="1"/>
    <col min="2860" max="2860" width="4.69921875" style="169" customWidth="1"/>
    <col min="2861" max="2861" width="4" style="169" customWidth="1"/>
    <col min="2862" max="3072" width="8.09765625" style="169"/>
    <col min="3073" max="3074" width="0.59765625" style="169" customWidth="1"/>
    <col min="3075" max="3075" width="2.59765625" style="169" customWidth="1"/>
    <col min="3076" max="3076" width="5.69921875" style="169" customWidth="1"/>
    <col min="3077" max="3077" width="11.59765625" style="169" customWidth="1"/>
    <col min="3078" max="3082" width="4" style="169" customWidth="1"/>
    <col min="3083" max="3084" width="2" style="169" customWidth="1"/>
    <col min="3085" max="3086" width="4" style="169" customWidth="1"/>
    <col min="3087" max="3088" width="2.09765625" style="169" customWidth="1"/>
    <col min="3089" max="3095" width="4" style="169" customWidth="1"/>
    <col min="3096" max="3096" width="6.09765625" style="169" customWidth="1"/>
    <col min="3097" max="3097" width="2.19921875" style="169" customWidth="1"/>
    <col min="3098" max="3098" width="18.69921875" style="169" customWidth="1"/>
    <col min="3099" max="3099" width="2.19921875" style="169" customWidth="1"/>
    <col min="3100" max="3100" width="4.5" style="169" customWidth="1"/>
    <col min="3101" max="3101" width="4.8984375" style="169" customWidth="1"/>
    <col min="3102" max="3102" width="3.8984375" style="169" customWidth="1"/>
    <col min="3103" max="3103" width="5.09765625" style="169" customWidth="1"/>
    <col min="3104" max="3104" width="11.69921875" style="169" customWidth="1"/>
    <col min="3105" max="3105" width="7.19921875" style="169" customWidth="1"/>
    <col min="3106" max="3106" width="7.5" style="169" customWidth="1"/>
    <col min="3107" max="3114" width="3.8984375" style="169" customWidth="1"/>
    <col min="3115" max="3115" width="4.19921875" style="169" customWidth="1"/>
    <col min="3116" max="3116" width="4.69921875" style="169" customWidth="1"/>
    <col min="3117" max="3117" width="4" style="169" customWidth="1"/>
    <col min="3118" max="3328" width="8.09765625" style="169"/>
    <col min="3329" max="3330" width="0.59765625" style="169" customWidth="1"/>
    <col min="3331" max="3331" width="2.59765625" style="169" customWidth="1"/>
    <col min="3332" max="3332" width="5.69921875" style="169" customWidth="1"/>
    <col min="3333" max="3333" width="11.59765625" style="169" customWidth="1"/>
    <col min="3334" max="3338" width="4" style="169" customWidth="1"/>
    <col min="3339" max="3340" width="2" style="169" customWidth="1"/>
    <col min="3341" max="3342" width="4" style="169" customWidth="1"/>
    <col min="3343" max="3344" width="2.09765625" style="169" customWidth="1"/>
    <col min="3345" max="3351" width="4" style="169" customWidth="1"/>
    <col min="3352" max="3352" width="6.09765625" style="169" customWidth="1"/>
    <col min="3353" max="3353" width="2.19921875" style="169" customWidth="1"/>
    <col min="3354" max="3354" width="18.69921875" style="169" customWidth="1"/>
    <col min="3355" max="3355" width="2.19921875" style="169" customWidth="1"/>
    <col min="3356" max="3356" width="4.5" style="169" customWidth="1"/>
    <col min="3357" max="3357" width="4.8984375" style="169" customWidth="1"/>
    <col min="3358" max="3358" width="3.8984375" style="169" customWidth="1"/>
    <col min="3359" max="3359" width="5.09765625" style="169" customWidth="1"/>
    <col min="3360" max="3360" width="11.69921875" style="169" customWidth="1"/>
    <col min="3361" max="3361" width="7.19921875" style="169" customWidth="1"/>
    <col min="3362" max="3362" width="7.5" style="169" customWidth="1"/>
    <col min="3363" max="3370" width="3.8984375" style="169" customWidth="1"/>
    <col min="3371" max="3371" width="4.19921875" style="169" customWidth="1"/>
    <col min="3372" max="3372" width="4.69921875" style="169" customWidth="1"/>
    <col min="3373" max="3373" width="4" style="169" customWidth="1"/>
    <col min="3374" max="3584" width="8.09765625" style="169"/>
    <col min="3585" max="3586" width="0.59765625" style="169" customWidth="1"/>
    <col min="3587" max="3587" width="2.59765625" style="169" customWidth="1"/>
    <col min="3588" max="3588" width="5.69921875" style="169" customWidth="1"/>
    <col min="3589" max="3589" width="11.59765625" style="169" customWidth="1"/>
    <col min="3590" max="3594" width="4" style="169" customWidth="1"/>
    <col min="3595" max="3596" width="2" style="169" customWidth="1"/>
    <col min="3597" max="3598" width="4" style="169" customWidth="1"/>
    <col min="3599" max="3600" width="2.09765625" style="169" customWidth="1"/>
    <col min="3601" max="3607" width="4" style="169" customWidth="1"/>
    <col min="3608" max="3608" width="6.09765625" style="169" customWidth="1"/>
    <col min="3609" max="3609" width="2.19921875" style="169" customWidth="1"/>
    <col min="3610" max="3610" width="18.69921875" style="169" customWidth="1"/>
    <col min="3611" max="3611" width="2.19921875" style="169" customWidth="1"/>
    <col min="3612" max="3612" width="4.5" style="169" customWidth="1"/>
    <col min="3613" max="3613" width="4.8984375" style="169" customWidth="1"/>
    <col min="3614" max="3614" width="3.8984375" style="169" customWidth="1"/>
    <col min="3615" max="3615" width="5.09765625" style="169" customWidth="1"/>
    <col min="3616" max="3616" width="11.69921875" style="169" customWidth="1"/>
    <col min="3617" max="3617" width="7.19921875" style="169" customWidth="1"/>
    <col min="3618" max="3618" width="7.5" style="169" customWidth="1"/>
    <col min="3619" max="3626" width="3.8984375" style="169" customWidth="1"/>
    <col min="3627" max="3627" width="4.19921875" style="169" customWidth="1"/>
    <col min="3628" max="3628" width="4.69921875" style="169" customWidth="1"/>
    <col min="3629" max="3629" width="4" style="169" customWidth="1"/>
    <col min="3630" max="3840" width="8.09765625" style="169"/>
    <col min="3841" max="3842" width="0.59765625" style="169" customWidth="1"/>
    <col min="3843" max="3843" width="2.59765625" style="169" customWidth="1"/>
    <col min="3844" max="3844" width="5.69921875" style="169" customWidth="1"/>
    <col min="3845" max="3845" width="11.59765625" style="169" customWidth="1"/>
    <col min="3846" max="3850" width="4" style="169" customWidth="1"/>
    <col min="3851" max="3852" width="2" style="169" customWidth="1"/>
    <col min="3853" max="3854" width="4" style="169" customWidth="1"/>
    <col min="3855" max="3856" width="2.09765625" style="169" customWidth="1"/>
    <col min="3857" max="3863" width="4" style="169" customWidth="1"/>
    <col min="3864" max="3864" width="6.09765625" style="169" customWidth="1"/>
    <col min="3865" max="3865" width="2.19921875" style="169" customWidth="1"/>
    <col min="3866" max="3866" width="18.69921875" style="169" customWidth="1"/>
    <col min="3867" max="3867" width="2.19921875" style="169" customWidth="1"/>
    <col min="3868" max="3868" width="4.5" style="169" customWidth="1"/>
    <col min="3869" max="3869" width="4.8984375" style="169" customWidth="1"/>
    <col min="3870" max="3870" width="3.8984375" style="169" customWidth="1"/>
    <col min="3871" max="3871" width="5.09765625" style="169" customWidth="1"/>
    <col min="3872" max="3872" width="11.69921875" style="169" customWidth="1"/>
    <col min="3873" max="3873" width="7.19921875" style="169" customWidth="1"/>
    <col min="3874" max="3874" width="7.5" style="169" customWidth="1"/>
    <col min="3875" max="3882" width="3.8984375" style="169" customWidth="1"/>
    <col min="3883" max="3883" width="4.19921875" style="169" customWidth="1"/>
    <col min="3884" max="3884" width="4.69921875" style="169" customWidth="1"/>
    <col min="3885" max="3885" width="4" style="169" customWidth="1"/>
    <col min="3886" max="4096" width="8.09765625" style="169"/>
    <col min="4097" max="4098" width="0.59765625" style="169" customWidth="1"/>
    <col min="4099" max="4099" width="2.59765625" style="169" customWidth="1"/>
    <col min="4100" max="4100" width="5.69921875" style="169" customWidth="1"/>
    <col min="4101" max="4101" width="11.59765625" style="169" customWidth="1"/>
    <col min="4102" max="4106" width="4" style="169" customWidth="1"/>
    <col min="4107" max="4108" width="2" style="169" customWidth="1"/>
    <col min="4109" max="4110" width="4" style="169" customWidth="1"/>
    <col min="4111" max="4112" width="2.09765625" style="169" customWidth="1"/>
    <col min="4113" max="4119" width="4" style="169" customWidth="1"/>
    <col min="4120" max="4120" width="6.09765625" style="169" customWidth="1"/>
    <col min="4121" max="4121" width="2.19921875" style="169" customWidth="1"/>
    <col min="4122" max="4122" width="18.69921875" style="169" customWidth="1"/>
    <col min="4123" max="4123" width="2.19921875" style="169" customWidth="1"/>
    <col min="4124" max="4124" width="4.5" style="169" customWidth="1"/>
    <col min="4125" max="4125" width="4.8984375" style="169" customWidth="1"/>
    <col min="4126" max="4126" width="3.8984375" style="169" customWidth="1"/>
    <col min="4127" max="4127" width="5.09765625" style="169" customWidth="1"/>
    <col min="4128" max="4128" width="11.69921875" style="169" customWidth="1"/>
    <col min="4129" max="4129" width="7.19921875" style="169" customWidth="1"/>
    <col min="4130" max="4130" width="7.5" style="169" customWidth="1"/>
    <col min="4131" max="4138" width="3.8984375" style="169" customWidth="1"/>
    <col min="4139" max="4139" width="4.19921875" style="169" customWidth="1"/>
    <col min="4140" max="4140" width="4.69921875" style="169" customWidth="1"/>
    <col min="4141" max="4141" width="4" style="169" customWidth="1"/>
    <col min="4142" max="4352" width="8.09765625" style="169"/>
    <col min="4353" max="4354" width="0.59765625" style="169" customWidth="1"/>
    <col min="4355" max="4355" width="2.59765625" style="169" customWidth="1"/>
    <col min="4356" max="4356" width="5.69921875" style="169" customWidth="1"/>
    <col min="4357" max="4357" width="11.59765625" style="169" customWidth="1"/>
    <col min="4358" max="4362" width="4" style="169" customWidth="1"/>
    <col min="4363" max="4364" width="2" style="169" customWidth="1"/>
    <col min="4365" max="4366" width="4" style="169" customWidth="1"/>
    <col min="4367" max="4368" width="2.09765625" style="169" customWidth="1"/>
    <col min="4369" max="4375" width="4" style="169" customWidth="1"/>
    <col min="4376" max="4376" width="6.09765625" style="169" customWidth="1"/>
    <col min="4377" max="4377" width="2.19921875" style="169" customWidth="1"/>
    <col min="4378" max="4378" width="18.69921875" style="169" customWidth="1"/>
    <col min="4379" max="4379" width="2.19921875" style="169" customWidth="1"/>
    <col min="4380" max="4380" width="4.5" style="169" customWidth="1"/>
    <col min="4381" max="4381" width="4.8984375" style="169" customWidth="1"/>
    <col min="4382" max="4382" width="3.8984375" style="169" customWidth="1"/>
    <col min="4383" max="4383" width="5.09765625" style="169" customWidth="1"/>
    <col min="4384" max="4384" width="11.69921875" style="169" customWidth="1"/>
    <col min="4385" max="4385" width="7.19921875" style="169" customWidth="1"/>
    <col min="4386" max="4386" width="7.5" style="169" customWidth="1"/>
    <col min="4387" max="4394" width="3.8984375" style="169" customWidth="1"/>
    <col min="4395" max="4395" width="4.19921875" style="169" customWidth="1"/>
    <col min="4396" max="4396" width="4.69921875" style="169" customWidth="1"/>
    <col min="4397" max="4397" width="4" style="169" customWidth="1"/>
    <col min="4398" max="4608" width="8.09765625" style="169"/>
    <col min="4609" max="4610" width="0.59765625" style="169" customWidth="1"/>
    <col min="4611" max="4611" width="2.59765625" style="169" customWidth="1"/>
    <col min="4612" max="4612" width="5.69921875" style="169" customWidth="1"/>
    <col min="4613" max="4613" width="11.59765625" style="169" customWidth="1"/>
    <col min="4614" max="4618" width="4" style="169" customWidth="1"/>
    <col min="4619" max="4620" width="2" style="169" customWidth="1"/>
    <col min="4621" max="4622" width="4" style="169" customWidth="1"/>
    <col min="4623" max="4624" width="2.09765625" style="169" customWidth="1"/>
    <col min="4625" max="4631" width="4" style="169" customWidth="1"/>
    <col min="4632" max="4632" width="6.09765625" style="169" customWidth="1"/>
    <col min="4633" max="4633" width="2.19921875" style="169" customWidth="1"/>
    <col min="4634" max="4634" width="18.69921875" style="169" customWidth="1"/>
    <col min="4635" max="4635" width="2.19921875" style="169" customWidth="1"/>
    <col min="4636" max="4636" width="4.5" style="169" customWidth="1"/>
    <col min="4637" max="4637" width="4.8984375" style="169" customWidth="1"/>
    <col min="4638" max="4638" width="3.8984375" style="169" customWidth="1"/>
    <col min="4639" max="4639" width="5.09765625" style="169" customWidth="1"/>
    <col min="4640" max="4640" width="11.69921875" style="169" customWidth="1"/>
    <col min="4641" max="4641" width="7.19921875" style="169" customWidth="1"/>
    <col min="4642" max="4642" width="7.5" style="169" customWidth="1"/>
    <col min="4643" max="4650" width="3.8984375" style="169" customWidth="1"/>
    <col min="4651" max="4651" width="4.19921875" style="169" customWidth="1"/>
    <col min="4652" max="4652" width="4.69921875" style="169" customWidth="1"/>
    <col min="4653" max="4653" width="4" style="169" customWidth="1"/>
    <col min="4654" max="4864" width="8.09765625" style="169"/>
    <col min="4865" max="4866" width="0.59765625" style="169" customWidth="1"/>
    <col min="4867" max="4867" width="2.59765625" style="169" customWidth="1"/>
    <col min="4868" max="4868" width="5.69921875" style="169" customWidth="1"/>
    <col min="4869" max="4869" width="11.59765625" style="169" customWidth="1"/>
    <col min="4870" max="4874" width="4" style="169" customWidth="1"/>
    <col min="4875" max="4876" width="2" style="169" customWidth="1"/>
    <col min="4877" max="4878" width="4" style="169" customWidth="1"/>
    <col min="4879" max="4880" width="2.09765625" style="169" customWidth="1"/>
    <col min="4881" max="4887" width="4" style="169" customWidth="1"/>
    <col min="4888" max="4888" width="6.09765625" style="169" customWidth="1"/>
    <col min="4889" max="4889" width="2.19921875" style="169" customWidth="1"/>
    <col min="4890" max="4890" width="18.69921875" style="169" customWidth="1"/>
    <col min="4891" max="4891" width="2.19921875" style="169" customWidth="1"/>
    <col min="4892" max="4892" width="4.5" style="169" customWidth="1"/>
    <col min="4893" max="4893" width="4.8984375" style="169" customWidth="1"/>
    <col min="4894" max="4894" width="3.8984375" style="169" customWidth="1"/>
    <col min="4895" max="4895" width="5.09765625" style="169" customWidth="1"/>
    <col min="4896" max="4896" width="11.69921875" style="169" customWidth="1"/>
    <col min="4897" max="4897" width="7.19921875" style="169" customWidth="1"/>
    <col min="4898" max="4898" width="7.5" style="169" customWidth="1"/>
    <col min="4899" max="4906" width="3.8984375" style="169" customWidth="1"/>
    <col min="4907" max="4907" width="4.19921875" style="169" customWidth="1"/>
    <col min="4908" max="4908" width="4.69921875" style="169" customWidth="1"/>
    <col min="4909" max="4909" width="4" style="169" customWidth="1"/>
    <col min="4910" max="5120" width="8.09765625" style="169"/>
    <col min="5121" max="5122" width="0.59765625" style="169" customWidth="1"/>
    <col min="5123" max="5123" width="2.59765625" style="169" customWidth="1"/>
    <col min="5124" max="5124" width="5.69921875" style="169" customWidth="1"/>
    <col min="5125" max="5125" width="11.59765625" style="169" customWidth="1"/>
    <col min="5126" max="5130" width="4" style="169" customWidth="1"/>
    <col min="5131" max="5132" width="2" style="169" customWidth="1"/>
    <col min="5133" max="5134" width="4" style="169" customWidth="1"/>
    <col min="5135" max="5136" width="2.09765625" style="169" customWidth="1"/>
    <col min="5137" max="5143" width="4" style="169" customWidth="1"/>
    <col min="5144" max="5144" width="6.09765625" style="169" customWidth="1"/>
    <col min="5145" max="5145" width="2.19921875" style="169" customWidth="1"/>
    <col min="5146" max="5146" width="18.69921875" style="169" customWidth="1"/>
    <col min="5147" max="5147" width="2.19921875" style="169" customWidth="1"/>
    <col min="5148" max="5148" width="4.5" style="169" customWidth="1"/>
    <col min="5149" max="5149" width="4.8984375" style="169" customWidth="1"/>
    <col min="5150" max="5150" width="3.8984375" style="169" customWidth="1"/>
    <col min="5151" max="5151" width="5.09765625" style="169" customWidth="1"/>
    <col min="5152" max="5152" width="11.69921875" style="169" customWidth="1"/>
    <col min="5153" max="5153" width="7.19921875" style="169" customWidth="1"/>
    <col min="5154" max="5154" width="7.5" style="169" customWidth="1"/>
    <col min="5155" max="5162" width="3.8984375" style="169" customWidth="1"/>
    <col min="5163" max="5163" width="4.19921875" style="169" customWidth="1"/>
    <col min="5164" max="5164" width="4.69921875" style="169" customWidth="1"/>
    <col min="5165" max="5165" width="4" style="169" customWidth="1"/>
    <col min="5166" max="5376" width="8.09765625" style="169"/>
    <col min="5377" max="5378" width="0.59765625" style="169" customWidth="1"/>
    <col min="5379" max="5379" width="2.59765625" style="169" customWidth="1"/>
    <col min="5380" max="5380" width="5.69921875" style="169" customWidth="1"/>
    <col min="5381" max="5381" width="11.59765625" style="169" customWidth="1"/>
    <col min="5382" max="5386" width="4" style="169" customWidth="1"/>
    <col min="5387" max="5388" width="2" style="169" customWidth="1"/>
    <col min="5389" max="5390" width="4" style="169" customWidth="1"/>
    <col min="5391" max="5392" width="2.09765625" style="169" customWidth="1"/>
    <col min="5393" max="5399" width="4" style="169" customWidth="1"/>
    <col min="5400" max="5400" width="6.09765625" style="169" customWidth="1"/>
    <col min="5401" max="5401" width="2.19921875" style="169" customWidth="1"/>
    <col min="5402" max="5402" width="18.69921875" style="169" customWidth="1"/>
    <col min="5403" max="5403" width="2.19921875" style="169" customWidth="1"/>
    <col min="5404" max="5404" width="4.5" style="169" customWidth="1"/>
    <col min="5405" max="5405" width="4.8984375" style="169" customWidth="1"/>
    <col min="5406" max="5406" width="3.8984375" style="169" customWidth="1"/>
    <col min="5407" max="5407" width="5.09765625" style="169" customWidth="1"/>
    <col min="5408" max="5408" width="11.69921875" style="169" customWidth="1"/>
    <col min="5409" max="5409" width="7.19921875" style="169" customWidth="1"/>
    <col min="5410" max="5410" width="7.5" style="169" customWidth="1"/>
    <col min="5411" max="5418" width="3.8984375" style="169" customWidth="1"/>
    <col min="5419" max="5419" width="4.19921875" style="169" customWidth="1"/>
    <col min="5420" max="5420" width="4.69921875" style="169" customWidth="1"/>
    <col min="5421" max="5421" width="4" style="169" customWidth="1"/>
    <col min="5422" max="5632" width="8.09765625" style="169"/>
    <col min="5633" max="5634" width="0.59765625" style="169" customWidth="1"/>
    <col min="5635" max="5635" width="2.59765625" style="169" customWidth="1"/>
    <col min="5636" max="5636" width="5.69921875" style="169" customWidth="1"/>
    <col min="5637" max="5637" width="11.59765625" style="169" customWidth="1"/>
    <col min="5638" max="5642" width="4" style="169" customWidth="1"/>
    <col min="5643" max="5644" width="2" style="169" customWidth="1"/>
    <col min="5645" max="5646" width="4" style="169" customWidth="1"/>
    <col min="5647" max="5648" width="2.09765625" style="169" customWidth="1"/>
    <col min="5649" max="5655" width="4" style="169" customWidth="1"/>
    <col min="5656" max="5656" width="6.09765625" style="169" customWidth="1"/>
    <col min="5657" max="5657" width="2.19921875" style="169" customWidth="1"/>
    <col min="5658" max="5658" width="18.69921875" style="169" customWidth="1"/>
    <col min="5659" max="5659" width="2.19921875" style="169" customWidth="1"/>
    <col min="5660" max="5660" width="4.5" style="169" customWidth="1"/>
    <col min="5661" max="5661" width="4.8984375" style="169" customWidth="1"/>
    <col min="5662" max="5662" width="3.8984375" style="169" customWidth="1"/>
    <col min="5663" max="5663" width="5.09765625" style="169" customWidth="1"/>
    <col min="5664" max="5664" width="11.69921875" style="169" customWidth="1"/>
    <col min="5665" max="5665" width="7.19921875" style="169" customWidth="1"/>
    <col min="5666" max="5666" width="7.5" style="169" customWidth="1"/>
    <col min="5667" max="5674" width="3.8984375" style="169" customWidth="1"/>
    <col min="5675" max="5675" width="4.19921875" style="169" customWidth="1"/>
    <col min="5676" max="5676" width="4.69921875" style="169" customWidth="1"/>
    <col min="5677" max="5677" width="4" style="169" customWidth="1"/>
    <col min="5678" max="5888" width="8.09765625" style="169"/>
    <col min="5889" max="5890" width="0.59765625" style="169" customWidth="1"/>
    <col min="5891" max="5891" width="2.59765625" style="169" customWidth="1"/>
    <col min="5892" max="5892" width="5.69921875" style="169" customWidth="1"/>
    <col min="5893" max="5893" width="11.59765625" style="169" customWidth="1"/>
    <col min="5894" max="5898" width="4" style="169" customWidth="1"/>
    <col min="5899" max="5900" width="2" style="169" customWidth="1"/>
    <col min="5901" max="5902" width="4" style="169" customWidth="1"/>
    <col min="5903" max="5904" width="2.09765625" style="169" customWidth="1"/>
    <col min="5905" max="5911" width="4" style="169" customWidth="1"/>
    <col min="5912" max="5912" width="6.09765625" style="169" customWidth="1"/>
    <col min="5913" max="5913" width="2.19921875" style="169" customWidth="1"/>
    <col min="5914" max="5914" width="18.69921875" style="169" customWidth="1"/>
    <col min="5915" max="5915" width="2.19921875" style="169" customWidth="1"/>
    <col min="5916" max="5916" width="4.5" style="169" customWidth="1"/>
    <col min="5917" max="5917" width="4.8984375" style="169" customWidth="1"/>
    <col min="5918" max="5918" width="3.8984375" style="169" customWidth="1"/>
    <col min="5919" max="5919" width="5.09765625" style="169" customWidth="1"/>
    <col min="5920" max="5920" width="11.69921875" style="169" customWidth="1"/>
    <col min="5921" max="5921" width="7.19921875" style="169" customWidth="1"/>
    <col min="5922" max="5922" width="7.5" style="169" customWidth="1"/>
    <col min="5923" max="5930" width="3.8984375" style="169" customWidth="1"/>
    <col min="5931" max="5931" width="4.19921875" style="169" customWidth="1"/>
    <col min="5932" max="5932" width="4.69921875" style="169" customWidth="1"/>
    <col min="5933" max="5933" width="4" style="169" customWidth="1"/>
    <col min="5934" max="6144" width="8.09765625" style="169"/>
    <col min="6145" max="6146" width="0.59765625" style="169" customWidth="1"/>
    <col min="6147" max="6147" width="2.59765625" style="169" customWidth="1"/>
    <col min="6148" max="6148" width="5.69921875" style="169" customWidth="1"/>
    <col min="6149" max="6149" width="11.59765625" style="169" customWidth="1"/>
    <col min="6150" max="6154" width="4" style="169" customWidth="1"/>
    <col min="6155" max="6156" width="2" style="169" customWidth="1"/>
    <col min="6157" max="6158" width="4" style="169" customWidth="1"/>
    <col min="6159" max="6160" width="2.09765625" style="169" customWidth="1"/>
    <col min="6161" max="6167" width="4" style="169" customWidth="1"/>
    <col min="6168" max="6168" width="6.09765625" style="169" customWidth="1"/>
    <col min="6169" max="6169" width="2.19921875" style="169" customWidth="1"/>
    <col min="6170" max="6170" width="18.69921875" style="169" customWidth="1"/>
    <col min="6171" max="6171" width="2.19921875" style="169" customWidth="1"/>
    <col min="6172" max="6172" width="4.5" style="169" customWidth="1"/>
    <col min="6173" max="6173" width="4.8984375" style="169" customWidth="1"/>
    <col min="6174" max="6174" width="3.8984375" style="169" customWidth="1"/>
    <col min="6175" max="6175" width="5.09765625" style="169" customWidth="1"/>
    <col min="6176" max="6176" width="11.69921875" style="169" customWidth="1"/>
    <col min="6177" max="6177" width="7.19921875" style="169" customWidth="1"/>
    <col min="6178" max="6178" width="7.5" style="169" customWidth="1"/>
    <col min="6179" max="6186" width="3.8984375" style="169" customWidth="1"/>
    <col min="6187" max="6187" width="4.19921875" style="169" customWidth="1"/>
    <col min="6188" max="6188" width="4.69921875" style="169" customWidth="1"/>
    <col min="6189" max="6189" width="4" style="169" customWidth="1"/>
    <col min="6190" max="6400" width="8.09765625" style="169"/>
    <col min="6401" max="6402" width="0.59765625" style="169" customWidth="1"/>
    <col min="6403" max="6403" width="2.59765625" style="169" customWidth="1"/>
    <col min="6404" max="6404" width="5.69921875" style="169" customWidth="1"/>
    <col min="6405" max="6405" width="11.59765625" style="169" customWidth="1"/>
    <col min="6406" max="6410" width="4" style="169" customWidth="1"/>
    <col min="6411" max="6412" width="2" style="169" customWidth="1"/>
    <col min="6413" max="6414" width="4" style="169" customWidth="1"/>
    <col min="6415" max="6416" width="2.09765625" style="169" customWidth="1"/>
    <col min="6417" max="6423" width="4" style="169" customWidth="1"/>
    <col min="6424" max="6424" width="6.09765625" style="169" customWidth="1"/>
    <col min="6425" max="6425" width="2.19921875" style="169" customWidth="1"/>
    <col min="6426" max="6426" width="18.69921875" style="169" customWidth="1"/>
    <col min="6427" max="6427" width="2.19921875" style="169" customWidth="1"/>
    <col min="6428" max="6428" width="4.5" style="169" customWidth="1"/>
    <col min="6429" max="6429" width="4.8984375" style="169" customWidth="1"/>
    <col min="6430" max="6430" width="3.8984375" style="169" customWidth="1"/>
    <col min="6431" max="6431" width="5.09765625" style="169" customWidth="1"/>
    <col min="6432" max="6432" width="11.69921875" style="169" customWidth="1"/>
    <col min="6433" max="6433" width="7.19921875" style="169" customWidth="1"/>
    <col min="6434" max="6434" width="7.5" style="169" customWidth="1"/>
    <col min="6435" max="6442" width="3.8984375" style="169" customWidth="1"/>
    <col min="6443" max="6443" width="4.19921875" style="169" customWidth="1"/>
    <col min="6444" max="6444" width="4.69921875" style="169" customWidth="1"/>
    <col min="6445" max="6445" width="4" style="169" customWidth="1"/>
    <col min="6446" max="6656" width="8.09765625" style="169"/>
    <col min="6657" max="6658" width="0.59765625" style="169" customWidth="1"/>
    <col min="6659" max="6659" width="2.59765625" style="169" customWidth="1"/>
    <col min="6660" max="6660" width="5.69921875" style="169" customWidth="1"/>
    <col min="6661" max="6661" width="11.59765625" style="169" customWidth="1"/>
    <col min="6662" max="6666" width="4" style="169" customWidth="1"/>
    <col min="6667" max="6668" width="2" style="169" customWidth="1"/>
    <col min="6669" max="6670" width="4" style="169" customWidth="1"/>
    <col min="6671" max="6672" width="2.09765625" style="169" customWidth="1"/>
    <col min="6673" max="6679" width="4" style="169" customWidth="1"/>
    <col min="6680" max="6680" width="6.09765625" style="169" customWidth="1"/>
    <col min="6681" max="6681" width="2.19921875" style="169" customWidth="1"/>
    <col min="6682" max="6682" width="18.69921875" style="169" customWidth="1"/>
    <col min="6683" max="6683" width="2.19921875" style="169" customWidth="1"/>
    <col min="6684" max="6684" width="4.5" style="169" customWidth="1"/>
    <col min="6685" max="6685" width="4.8984375" style="169" customWidth="1"/>
    <col min="6686" max="6686" width="3.8984375" style="169" customWidth="1"/>
    <col min="6687" max="6687" width="5.09765625" style="169" customWidth="1"/>
    <col min="6688" max="6688" width="11.69921875" style="169" customWidth="1"/>
    <col min="6689" max="6689" width="7.19921875" style="169" customWidth="1"/>
    <col min="6690" max="6690" width="7.5" style="169" customWidth="1"/>
    <col min="6691" max="6698" width="3.8984375" style="169" customWidth="1"/>
    <col min="6699" max="6699" width="4.19921875" style="169" customWidth="1"/>
    <col min="6700" max="6700" width="4.69921875" style="169" customWidth="1"/>
    <col min="6701" max="6701" width="4" style="169" customWidth="1"/>
    <col min="6702" max="6912" width="8.09765625" style="169"/>
    <col min="6913" max="6914" width="0.59765625" style="169" customWidth="1"/>
    <col min="6915" max="6915" width="2.59765625" style="169" customWidth="1"/>
    <col min="6916" max="6916" width="5.69921875" style="169" customWidth="1"/>
    <col min="6917" max="6917" width="11.59765625" style="169" customWidth="1"/>
    <col min="6918" max="6922" width="4" style="169" customWidth="1"/>
    <col min="6923" max="6924" width="2" style="169" customWidth="1"/>
    <col min="6925" max="6926" width="4" style="169" customWidth="1"/>
    <col min="6927" max="6928" width="2.09765625" style="169" customWidth="1"/>
    <col min="6929" max="6935" width="4" style="169" customWidth="1"/>
    <col min="6936" max="6936" width="6.09765625" style="169" customWidth="1"/>
    <col min="6937" max="6937" width="2.19921875" style="169" customWidth="1"/>
    <col min="6938" max="6938" width="18.69921875" style="169" customWidth="1"/>
    <col min="6939" max="6939" width="2.19921875" style="169" customWidth="1"/>
    <col min="6940" max="6940" width="4.5" style="169" customWidth="1"/>
    <col min="6941" max="6941" width="4.8984375" style="169" customWidth="1"/>
    <col min="6942" max="6942" width="3.8984375" style="169" customWidth="1"/>
    <col min="6943" max="6943" width="5.09765625" style="169" customWidth="1"/>
    <col min="6944" max="6944" width="11.69921875" style="169" customWidth="1"/>
    <col min="6945" max="6945" width="7.19921875" style="169" customWidth="1"/>
    <col min="6946" max="6946" width="7.5" style="169" customWidth="1"/>
    <col min="6947" max="6954" width="3.8984375" style="169" customWidth="1"/>
    <col min="6955" max="6955" width="4.19921875" style="169" customWidth="1"/>
    <col min="6956" max="6956" width="4.69921875" style="169" customWidth="1"/>
    <col min="6957" max="6957" width="4" style="169" customWidth="1"/>
    <col min="6958" max="7168" width="8.09765625" style="169"/>
    <col min="7169" max="7170" width="0.59765625" style="169" customWidth="1"/>
    <col min="7171" max="7171" width="2.59765625" style="169" customWidth="1"/>
    <col min="7172" max="7172" width="5.69921875" style="169" customWidth="1"/>
    <col min="7173" max="7173" width="11.59765625" style="169" customWidth="1"/>
    <col min="7174" max="7178" width="4" style="169" customWidth="1"/>
    <col min="7179" max="7180" width="2" style="169" customWidth="1"/>
    <col min="7181" max="7182" width="4" style="169" customWidth="1"/>
    <col min="7183" max="7184" width="2.09765625" style="169" customWidth="1"/>
    <col min="7185" max="7191" width="4" style="169" customWidth="1"/>
    <col min="7192" max="7192" width="6.09765625" style="169" customWidth="1"/>
    <col min="7193" max="7193" width="2.19921875" style="169" customWidth="1"/>
    <col min="7194" max="7194" width="18.69921875" style="169" customWidth="1"/>
    <col min="7195" max="7195" width="2.19921875" style="169" customWidth="1"/>
    <col min="7196" max="7196" width="4.5" style="169" customWidth="1"/>
    <col min="7197" max="7197" width="4.8984375" style="169" customWidth="1"/>
    <col min="7198" max="7198" width="3.8984375" style="169" customWidth="1"/>
    <col min="7199" max="7199" width="5.09765625" style="169" customWidth="1"/>
    <col min="7200" max="7200" width="11.69921875" style="169" customWidth="1"/>
    <col min="7201" max="7201" width="7.19921875" style="169" customWidth="1"/>
    <col min="7202" max="7202" width="7.5" style="169" customWidth="1"/>
    <col min="7203" max="7210" width="3.8984375" style="169" customWidth="1"/>
    <col min="7211" max="7211" width="4.19921875" style="169" customWidth="1"/>
    <col min="7212" max="7212" width="4.69921875" style="169" customWidth="1"/>
    <col min="7213" max="7213" width="4" style="169" customWidth="1"/>
    <col min="7214" max="7424" width="8.09765625" style="169"/>
    <col min="7425" max="7426" width="0.59765625" style="169" customWidth="1"/>
    <col min="7427" max="7427" width="2.59765625" style="169" customWidth="1"/>
    <col min="7428" max="7428" width="5.69921875" style="169" customWidth="1"/>
    <col min="7429" max="7429" width="11.59765625" style="169" customWidth="1"/>
    <col min="7430" max="7434" width="4" style="169" customWidth="1"/>
    <col min="7435" max="7436" width="2" style="169" customWidth="1"/>
    <col min="7437" max="7438" width="4" style="169" customWidth="1"/>
    <col min="7439" max="7440" width="2.09765625" style="169" customWidth="1"/>
    <col min="7441" max="7447" width="4" style="169" customWidth="1"/>
    <col min="7448" max="7448" width="6.09765625" style="169" customWidth="1"/>
    <col min="7449" max="7449" width="2.19921875" style="169" customWidth="1"/>
    <col min="7450" max="7450" width="18.69921875" style="169" customWidth="1"/>
    <col min="7451" max="7451" width="2.19921875" style="169" customWidth="1"/>
    <col min="7452" max="7452" width="4.5" style="169" customWidth="1"/>
    <col min="7453" max="7453" width="4.8984375" style="169" customWidth="1"/>
    <col min="7454" max="7454" width="3.8984375" style="169" customWidth="1"/>
    <col min="7455" max="7455" width="5.09765625" style="169" customWidth="1"/>
    <col min="7456" max="7456" width="11.69921875" style="169" customWidth="1"/>
    <col min="7457" max="7457" width="7.19921875" style="169" customWidth="1"/>
    <col min="7458" max="7458" width="7.5" style="169" customWidth="1"/>
    <col min="7459" max="7466" width="3.8984375" style="169" customWidth="1"/>
    <col min="7467" max="7467" width="4.19921875" style="169" customWidth="1"/>
    <col min="7468" max="7468" width="4.69921875" style="169" customWidth="1"/>
    <col min="7469" max="7469" width="4" style="169" customWidth="1"/>
    <col min="7470" max="7680" width="8.09765625" style="169"/>
    <col min="7681" max="7682" width="0.59765625" style="169" customWidth="1"/>
    <col min="7683" max="7683" width="2.59765625" style="169" customWidth="1"/>
    <col min="7684" max="7684" width="5.69921875" style="169" customWidth="1"/>
    <col min="7685" max="7685" width="11.59765625" style="169" customWidth="1"/>
    <col min="7686" max="7690" width="4" style="169" customWidth="1"/>
    <col min="7691" max="7692" width="2" style="169" customWidth="1"/>
    <col min="7693" max="7694" width="4" style="169" customWidth="1"/>
    <col min="7695" max="7696" width="2.09765625" style="169" customWidth="1"/>
    <col min="7697" max="7703" width="4" style="169" customWidth="1"/>
    <col min="7704" max="7704" width="6.09765625" style="169" customWidth="1"/>
    <col min="7705" max="7705" width="2.19921875" style="169" customWidth="1"/>
    <col min="7706" max="7706" width="18.69921875" style="169" customWidth="1"/>
    <col min="7707" max="7707" width="2.19921875" style="169" customWidth="1"/>
    <col min="7708" max="7708" width="4.5" style="169" customWidth="1"/>
    <col min="7709" max="7709" width="4.8984375" style="169" customWidth="1"/>
    <col min="7710" max="7710" width="3.8984375" style="169" customWidth="1"/>
    <col min="7711" max="7711" width="5.09765625" style="169" customWidth="1"/>
    <col min="7712" max="7712" width="11.69921875" style="169" customWidth="1"/>
    <col min="7713" max="7713" width="7.19921875" style="169" customWidth="1"/>
    <col min="7714" max="7714" width="7.5" style="169" customWidth="1"/>
    <col min="7715" max="7722" width="3.8984375" style="169" customWidth="1"/>
    <col min="7723" max="7723" width="4.19921875" style="169" customWidth="1"/>
    <col min="7724" max="7724" width="4.69921875" style="169" customWidth="1"/>
    <col min="7725" max="7725" width="4" style="169" customWidth="1"/>
    <col min="7726" max="7936" width="8.09765625" style="169"/>
    <col min="7937" max="7938" width="0.59765625" style="169" customWidth="1"/>
    <col min="7939" max="7939" width="2.59765625" style="169" customWidth="1"/>
    <col min="7940" max="7940" width="5.69921875" style="169" customWidth="1"/>
    <col min="7941" max="7941" width="11.59765625" style="169" customWidth="1"/>
    <col min="7942" max="7946" width="4" style="169" customWidth="1"/>
    <col min="7947" max="7948" width="2" style="169" customWidth="1"/>
    <col min="7949" max="7950" width="4" style="169" customWidth="1"/>
    <col min="7951" max="7952" width="2.09765625" style="169" customWidth="1"/>
    <col min="7953" max="7959" width="4" style="169" customWidth="1"/>
    <col min="7960" max="7960" width="6.09765625" style="169" customWidth="1"/>
    <col min="7961" max="7961" width="2.19921875" style="169" customWidth="1"/>
    <col min="7962" max="7962" width="18.69921875" style="169" customWidth="1"/>
    <col min="7963" max="7963" width="2.19921875" style="169" customWidth="1"/>
    <col min="7964" max="7964" width="4.5" style="169" customWidth="1"/>
    <col min="7965" max="7965" width="4.8984375" style="169" customWidth="1"/>
    <col min="7966" max="7966" width="3.8984375" style="169" customWidth="1"/>
    <col min="7967" max="7967" width="5.09765625" style="169" customWidth="1"/>
    <col min="7968" max="7968" width="11.69921875" style="169" customWidth="1"/>
    <col min="7969" max="7969" width="7.19921875" style="169" customWidth="1"/>
    <col min="7970" max="7970" width="7.5" style="169" customWidth="1"/>
    <col min="7971" max="7978" width="3.8984375" style="169" customWidth="1"/>
    <col min="7979" max="7979" width="4.19921875" style="169" customWidth="1"/>
    <col min="7980" max="7980" width="4.69921875" style="169" customWidth="1"/>
    <col min="7981" max="7981" width="4" style="169" customWidth="1"/>
    <col min="7982" max="8192" width="8.09765625" style="169"/>
    <col min="8193" max="8194" width="0.59765625" style="169" customWidth="1"/>
    <col min="8195" max="8195" width="2.59765625" style="169" customWidth="1"/>
    <col min="8196" max="8196" width="5.69921875" style="169" customWidth="1"/>
    <col min="8197" max="8197" width="11.59765625" style="169" customWidth="1"/>
    <col min="8198" max="8202" width="4" style="169" customWidth="1"/>
    <col min="8203" max="8204" width="2" style="169" customWidth="1"/>
    <col min="8205" max="8206" width="4" style="169" customWidth="1"/>
    <col min="8207" max="8208" width="2.09765625" style="169" customWidth="1"/>
    <col min="8209" max="8215" width="4" style="169" customWidth="1"/>
    <col min="8216" max="8216" width="6.09765625" style="169" customWidth="1"/>
    <col min="8217" max="8217" width="2.19921875" style="169" customWidth="1"/>
    <col min="8218" max="8218" width="18.69921875" style="169" customWidth="1"/>
    <col min="8219" max="8219" width="2.19921875" style="169" customWidth="1"/>
    <col min="8220" max="8220" width="4.5" style="169" customWidth="1"/>
    <col min="8221" max="8221" width="4.8984375" style="169" customWidth="1"/>
    <col min="8222" max="8222" width="3.8984375" style="169" customWidth="1"/>
    <col min="8223" max="8223" width="5.09765625" style="169" customWidth="1"/>
    <col min="8224" max="8224" width="11.69921875" style="169" customWidth="1"/>
    <col min="8225" max="8225" width="7.19921875" style="169" customWidth="1"/>
    <col min="8226" max="8226" width="7.5" style="169" customWidth="1"/>
    <col min="8227" max="8234" width="3.8984375" style="169" customWidth="1"/>
    <col min="8235" max="8235" width="4.19921875" style="169" customWidth="1"/>
    <col min="8236" max="8236" width="4.69921875" style="169" customWidth="1"/>
    <col min="8237" max="8237" width="4" style="169" customWidth="1"/>
    <col min="8238" max="8448" width="8.09765625" style="169"/>
    <col min="8449" max="8450" width="0.59765625" style="169" customWidth="1"/>
    <col min="8451" max="8451" width="2.59765625" style="169" customWidth="1"/>
    <col min="8452" max="8452" width="5.69921875" style="169" customWidth="1"/>
    <col min="8453" max="8453" width="11.59765625" style="169" customWidth="1"/>
    <col min="8454" max="8458" width="4" style="169" customWidth="1"/>
    <col min="8459" max="8460" width="2" style="169" customWidth="1"/>
    <col min="8461" max="8462" width="4" style="169" customWidth="1"/>
    <col min="8463" max="8464" width="2.09765625" style="169" customWidth="1"/>
    <col min="8465" max="8471" width="4" style="169" customWidth="1"/>
    <col min="8472" max="8472" width="6.09765625" style="169" customWidth="1"/>
    <col min="8473" max="8473" width="2.19921875" style="169" customWidth="1"/>
    <col min="8474" max="8474" width="18.69921875" style="169" customWidth="1"/>
    <col min="8475" max="8475" width="2.19921875" style="169" customWidth="1"/>
    <col min="8476" max="8476" width="4.5" style="169" customWidth="1"/>
    <col min="8477" max="8477" width="4.8984375" style="169" customWidth="1"/>
    <col min="8478" max="8478" width="3.8984375" style="169" customWidth="1"/>
    <col min="8479" max="8479" width="5.09765625" style="169" customWidth="1"/>
    <col min="8480" max="8480" width="11.69921875" style="169" customWidth="1"/>
    <col min="8481" max="8481" width="7.19921875" style="169" customWidth="1"/>
    <col min="8482" max="8482" width="7.5" style="169" customWidth="1"/>
    <col min="8483" max="8490" width="3.8984375" style="169" customWidth="1"/>
    <col min="8491" max="8491" width="4.19921875" style="169" customWidth="1"/>
    <col min="8492" max="8492" width="4.69921875" style="169" customWidth="1"/>
    <col min="8493" max="8493" width="4" style="169" customWidth="1"/>
    <col min="8494" max="8704" width="8.09765625" style="169"/>
    <col min="8705" max="8706" width="0.59765625" style="169" customWidth="1"/>
    <col min="8707" max="8707" width="2.59765625" style="169" customWidth="1"/>
    <col min="8708" max="8708" width="5.69921875" style="169" customWidth="1"/>
    <col min="8709" max="8709" width="11.59765625" style="169" customWidth="1"/>
    <col min="8710" max="8714" width="4" style="169" customWidth="1"/>
    <col min="8715" max="8716" width="2" style="169" customWidth="1"/>
    <col min="8717" max="8718" width="4" style="169" customWidth="1"/>
    <col min="8719" max="8720" width="2.09765625" style="169" customWidth="1"/>
    <col min="8721" max="8727" width="4" style="169" customWidth="1"/>
    <col min="8728" max="8728" width="6.09765625" style="169" customWidth="1"/>
    <col min="8729" max="8729" width="2.19921875" style="169" customWidth="1"/>
    <col min="8730" max="8730" width="18.69921875" style="169" customWidth="1"/>
    <col min="8731" max="8731" width="2.19921875" style="169" customWidth="1"/>
    <col min="8732" max="8732" width="4.5" style="169" customWidth="1"/>
    <col min="8733" max="8733" width="4.8984375" style="169" customWidth="1"/>
    <col min="8734" max="8734" width="3.8984375" style="169" customWidth="1"/>
    <col min="8735" max="8735" width="5.09765625" style="169" customWidth="1"/>
    <col min="8736" max="8736" width="11.69921875" style="169" customWidth="1"/>
    <col min="8737" max="8737" width="7.19921875" style="169" customWidth="1"/>
    <col min="8738" max="8738" width="7.5" style="169" customWidth="1"/>
    <col min="8739" max="8746" width="3.8984375" style="169" customWidth="1"/>
    <col min="8747" max="8747" width="4.19921875" style="169" customWidth="1"/>
    <col min="8748" max="8748" width="4.69921875" style="169" customWidth="1"/>
    <col min="8749" max="8749" width="4" style="169" customWidth="1"/>
    <col min="8750" max="8960" width="8.09765625" style="169"/>
    <col min="8961" max="8962" width="0.59765625" style="169" customWidth="1"/>
    <col min="8963" max="8963" width="2.59765625" style="169" customWidth="1"/>
    <col min="8964" max="8964" width="5.69921875" style="169" customWidth="1"/>
    <col min="8965" max="8965" width="11.59765625" style="169" customWidth="1"/>
    <col min="8966" max="8970" width="4" style="169" customWidth="1"/>
    <col min="8971" max="8972" width="2" style="169" customWidth="1"/>
    <col min="8973" max="8974" width="4" style="169" customWidth="1"/>
    <col min="8975" max="8976" width="2.09765625" style="169" customWidth="1"/>
    <col min="8977" max="8983" width="4" style="169" customWidth="1"/>
    <col min="8984" max="8984" width="6.09765625" style="169" customWidth="1"/>
    <col min="8985" max="8985" width="2.19921875" style="169" customWidth="1"/>
    <col min="8986" max="8986" width="18.69921875" style="169" customWidth="1"/>
    <col min="8987" max="8987" width="2.19921875" style="169" customWidth="1"/>
    <col min="8988" max="8988" width="4.5" style="169" customWidth="1"/>
    <col min="8989" max="8989" width="4.8984375" style="169" customWidth="1"/>
    <col min="8990" max="8990" width="3.8984375" style="169" customWidth="1"/>
    <col min="8991" max="8991" width="5.09765625" style="169" customWidth="1"/>
    <col min="8992" max="8992" width="11.69921875" style="169" customWidth="1"/>
    <col min="8993" max="8993" width="7.19921875" style="169" customWidth="1"/>
    <col min="8994" max="8994" width="7.5" style="169" customWidth="1"/>
    <col min="8995" max="9002" width="3.8984375" style="169" customWidth="1"/>
    <col min="9003" max="9003" width="4.19921875" style="169" customWidth="1"/>
    <col min="9004" max="9004" width="4.69921875" style="169" customWidth="1"/>
    <col min="9005" max="9005" width="4" style="169" customWidth="1"/>
    <col min="9006" max="9216" width="8.09765625" style="169"/>
    <col min="9217" max="9218" width="0.59765625" style="169" customWidth="1"/>
    <col min="9219" max="9219" width="2.59765625" style="169" customWidth="1"/>
    <col min="9220" max="9220" width="5.69921875" style="169" customWidth="1"/>
    <col min="9221" max="9221" width="11.59765625" style="169" customWidth="1"/>
    <col min="9222" max="9226" width="4" style="169" customWidth="1"/>
    <col min="9227" max="9228" width="2" style="169" customWidth="1"/>
    <col min="9229" max="9230" width="4" style="169" customWidth="1"/>
    <col min="9231" max="9232" width="2.09765625" style="169" customWidth="1"/>
    <col min="9233" max="9239" width="4" style="169" customWidth="1"/>
    <col min="9240" max="9240" width="6.09765625" style="169" customWidth="1"/>
    <col min="9241" max="9241" width="2.19921875" style="169" customWidth="1"/>
    <col min="9242" max="9242" width="18.69921875" style="169" customWidth="1"/>
    <col min="9243" max="9243" width="2.19921875" style="169" customWidth="1"/>
    <col min="9244" max="9244" width="4.5" style="169" customWidth="1"/>
    <col min="9245" max="9245" width="4.8984375" style="169" customWidth="1"/>
    <col min="9246" max="9246" width="3.8984375" style="169" customWidth="1"/>
    <col min="9247" max="9247" width="5.09765625" style="169" customWidth="1"/>
    <col min="9248" max="9248" width="11.69921875" style="169" customWidth="1"/>
    <col min="9249" max="9249" width="7.19921875" style="169" customWidth="1"/>
    <col min="9250" max="9250" width="7.5" style="169" customWidth="1"/>
    <col min="9251" max="9258" width="3.8984375" style="169" customWidth="1"/>
    <col min="9259" max="9259" width="4.19921875" style="169" customWidth="1"/>
    <col min="9260" max="9260" width="4.69921875" style="169" customWidth="1"/>
    <col min="9261" max="9261" width="4" style="169" customWidth="1"/>
    <col min="9262" max="9472" width="8.09765625" style="169"/>
    <col min="9473" max="9474" width="0.59765625" style="169" customWidth="1"/>
    <col min="9475" max="9475" width="2.59765625" style="169" customWidth="1"/>
    <col min="9476" max="9476" width="5.69921875" style="169" customWidth="1"/>
    <col min="9477" max="9477" width="11.59765625" style="169" customWidth="1"/>
    <col min="9478" max="9482" width="4" style="169" customWidth="1"/>
    <col min="9483" max="9484" width="2" style="169" customWidth="1"/>
    <col min="9485" max="9486" width="4" style="169" customWidth="1"/>
    <col min="9487" max="9488" width="2.09765625" style="169" customWidth="1"/>
    <col min="9489" max="9495" width="4" style="169" customWidth="1"/>
    <col min="9496" max="9496" width="6.09765625" style="169" customWidth="1"/>
    <col min="9497" max="9497" width="2.19921875" style="169" customWidth="1"/>
    <col min="9498" max="9498" width="18.69921875" style="169" customWidth="1"/>
    <col min="9499" max="9499" width="2.19921875" style="169" customWidth="1"/>
    <col min="9500" max="9500" width="4.5" style="169" customWidth="1"/>
    <col min="9501" max="9501" width="4.8984375" style="169" customWidth="1"/>
    <col min="9502" max="9502" width="3.8984375" style="169" customWidth="1"/>
    <col min="9503" max="9503" width="5.09765625" style="169" customWidth="1"/>
    <col min="9504" max="9504" width="11.69921875" style="169" customWidth="1"/>
    <col min="9505" max="9505" width="7.19921875" style="169" customWidth="1"/>
    <col min="9506" max="9506" width="7.5" style="169" customWidth="1"/>
    <col min="9507" max="9514" width="3.8984375" style="169" customWidth="1"/>
    <col min="9515" max="9515" width="4.19921875" style="169" customWidth="1"/>
    <col min="9516" max="9516" width="4.69921875" style="169" customWidth="1"/>
    <col min="9517" max="9517" width="4" style="169" customWidth="1"/>
    <col min="9518" max="9728" width="8.09765625" style="169"/>
    <col min="9729" max="9730" width="0.59765625" style="169" customWidth="1"/>
    <col min="9731" max="9731" width="2.59765625" style="169" customWidth="1"/>
    <col min="9732" max="9732" width="5.69921875" style="169" customWidth="1"/>
    <col min="9733" max="9733" width="11.59765625" style="169" customWidth="1"/>
    <col min="9734" max="9738" width="4" style="169" customWidth="1"/>
    <col min="9739" max="9740" width="2" style="169" customWidth="1"/>
    <col min="9741" max="9742" width="4" style="169" customWidth="1"/>
    <col min="9743" max="9744" width="2.09765625" style="169" customWidth="1"/>
    <col min="9745" max="9751" width="4" style="169" customWidth="1"/>
    <col min="9752" max="9752" width="6.09765625" style="169" customWidth="1"/>
    <col min="9753" max="9753" width="2.19921875" style="169" customWidth="1"/>
    <col min="9754" max="9754" width="18.69921875" style="169" customWidth="1"/>
    <col min="9755" max="9755" width="2.19921875" style="169" customWidth="1"/>
    <col min="9756" max="9756" width="4.5" style="169" customWidth="1"/>
    <col min="9757" max="9757" width="4.8984375" style="169" customWidth="1"/>
    <col min="9758" max="9758" width="3.8984375" style="169" customWidth="1"/>
    <col min="9759" max="9759" width="5.09765625" style="169" customWidth="1"/>
    <col min="9760" max="9760" width="11.69921875" style="169" customWidth="1"/>
    <col min="9761" max="9761" width="7.19921875" style="169" customWidth="1"/>
    <col min="9762" max="9762" width="7.5" style="169" customWidth="1"/>
    <col min="9763" max="9770" width="3.8984375" style="169" customWidth="1"/>
    <col min="9771" max="9771" width="4.19921875" style="169" customWidth="1"/>
    <col min="9772" max="9772" width="4.69921875" style="169" customWidth="1"/>
    <col min="9773" max="9773" width="4" style="169" customWidth="1"/>
    <col min="9774" max="9984" width="8.09765625" style="169"/>
    <col min="9985" max="9986" width="0.59765625" style="169" customWidth="1"/>
    <col min="9987" max="9987" width="2.59765625" style="169" customWidth="1"/>
    <col min="9988" max="9988" width="5.69921875" style="169" customWidth="1"/>
    <col min="9989" max="9989" width="11.59765625" style="169" customWidth="1"/>
    <col min="9990" max="9994" width="4" style="169" customWidth="1"/>
    <col min="9995" max="9996" width="2" style="169" customWidth="1"/>
    <col min="9997" max="9998" width="4" style="169" customWidth="1"/>
    <col min="9999" max="10000" width="2.09765625" style="169" customWidth="1"/>
    <col min="10001" max="10007" width="4" style="169" customWidth="1"/>
    <col min="10008" max="10008" width="6.09765625" style="169" customWidth="1"/>
    <col min="10009" max="10009" width="2.19921875" style="169" customWidth="1"/>
    <col min="10010" max="10010" width="18.69921875" style="169" customWidth="1"/>
    <col min="10011" max="10011" width="2.19921875" style="169" customWidth="1"/>
    <col min="10012" max="10012" width="4.5" style="169" customWidth="1"/>
    <col min="10013" max="10013" width="4.8984375" style="169" customWidth="1"/>
    <col min="10014" max="10014" width="3.8984375" style="169" customWidth="1"/>
    <col min="10015" max="10015" width="5.09765625" style="169" customWidth="1"/>
    <col min="10016" max="10016" width="11.69921875" style="169" customWidth="1"/>
    <col min="10017" max="10017" width="7.19921875" style="169" customWidth="1"/>
    <col min="10018" max="10018" width="7.5" style="169" customWidth="1"/>
    <col min="10019" max="10026" width="3.8984375" style="169" customWidth="1"/>
    <col min="10027" max="10027" width="4.19921875" style="169" customWidth="1"/>
    <col min="10028" max="10028" width="4.69921875" style="169" customWidth="1"/>
    <col min="10029" max="10029" width="4" style="169" customWidth="1"/>
    <col min="10030" max="10240" width="8.09765625" style="169"/>
    <col min="10241" max="10242" width="0.59765625" style="169" customWidth="1"/>
    <col min="10243" max="10243" width="2.59765625" style="169" customWidth="1"/>
    <col min="10244" max="10244" width="5.69921875" style="169" customWidth="1"/>
    <col min="10245" max="10245" width="11.59765625" style="169" customWidth="1"/>
    <col min="10246" max="10250" width="4" style="169" customWidth="1"/>
    <col min="10251" max="10252" width="2" style="169" customWidth="1"/>
    <col min="10253" max="10254" width="4" style="169" customWidth="1"/>
    <col min="10255" max="10256" width="2.09765625" style="169" customWidth="1"/>
    <col min="10257" max="10263" width="4" style="169" customWidth="1"/>
    <col min="10264" max="10264" width="6.09765625" style="169" customWidth="1"/>
    <col min="10265" max="10265" width="2.19921875" style="169" customWidth="1"/>
    <col min="10266" max="10266" width="18.69921875" style="169" customWidth="1"/>
    <col min="10267" max="10267" width="2.19921875" style="169" customWidth="1"/>
    <col min="10268" max="10268" width="4.5" style="169" customWidth="1"/>
    <col min="10269" max="10269" width="4.8984375" style="169" customWidth="1"/>
    <col min="10270" max="10270" width="3.8984375" style="169" customWidth="1"/>
    <col min="10271" max="10271" width="5.09765625" style="169" customWidth="1"/>
    <col min="10272" max="10272" width="11.69921875" style="169" customWidth="1"/>
    <col min="10273" max="10273" width="7.19921875" style="169" customWidth="1"/>
    <col min="10274" max="10274" width="7.5" style="169" customWidth="1"/>
    <col min="10275" max="10282" width="3.8984375" style="169" customWidth="1"/>
    <col min="10283" max="10283" width="4.19921875" style="169" customWidth="1"/>
    <col min="10284" max="10284" width="4.69921875" style="169" customWidth="1"/>
    <col min="10285" max="10285" width="4" style="169" customWidth="1"/>
    <col min="10286" max="10496" width="8.09765625" style="169"/>
    <col min="10497" max="10498" width="0.59765625" style="169" customWidth="1"/>
    <col min="10499" max="10499" width="2.59765625" style="169" customWidth="1"/>
    <col min="10500" max="10500" width="5.69921875" style="169" customWidth="1"/>
    <col min="10501" max="10501" width="11.59765625" style="169" customWidth="1"/>
    <col min="10502" max="10506" width="4" style="169" customWidth="1"/>
    <col min="10507" max="10508" width="2" style="169" customWidth="1"/>
    <col min="10509" max="10510" width="4" style="169" customWidth="1"/>
    <col min="10511" max="10512" width="2.09765625" style="169" customWidth="1"/>
    <col min="10513" max="10519" width="4" style="169" customWidth="1"/>
    <col min="10520" max="10520" width="6.09765625" style="169" customWidth="1"/>
    <col min="10521" max="10521" width="2.19921875" style="169" customWidth="1"/>
    <col min="10522" max="10522" width="18.69921875" style="169" customWidth="1"/>
    <col min="10523" max="10523" width="2.19921875" style="169" customWidth="1"/>
    <col min="10524" max="10524" width="4.5" style="169" customWidth="1"/>
    <col min="10525" max="10525" width="4.8984375" style="169" customWidth="1"/>
    <col min="10526" max="10526" width="3.8984375" style="169" customWidth="1"/>
    <col min="10527" max="10527" width="5.09765625" style="169" customWidth="1"/>
    <col min="10528" max="10528" width="11.69921875" style="169" customWidth="1"/>
    <col min="10529" max="10529" width="7.19921875" style="169" customWidth="1"/>
    <col min="10530" max="10530" width="7.5" style="169" customWidth="1"/>
    <col min="10531" max="10538" width="3.8984375" style="169" customWidth="1"/>
    <col min="10539" max="10539" width="4.19921875" style="169" customWidth="1"/>
    <col min="10540" max="10540" width="4.69921875" style="169" customWidth="1"/>
    <col min="10541" max="10541" width="4" style="169" customWidth="1"/>
    <col min="10542" max="10752" width="8.09765625" style="169"/>
    <col min="10753" max="10754" width="0.59765625" style="169" customWidth="1"/>
    <col min="10755" max="10755" width="2.59765625" style="169" customWidth="1"/>
    <col min="10756" max="10756" width="5.69921875" style="169" customWidth="1"/>
    <col min="10757" max="10757" width="11.59765625" style="169" customWidth="1"/>
    <col min="10758" max="10762" width="4" style="169" customWidth="1"/>
    <col min="10763" max="10764" width="2" style="169" customWidth="1"/>
    <col min="10765" max="10766" width="4" style="169" customWidth="1"/>
    <col min="10767" max="10768" width="2.09765625" style="169" customWidth="1"/>
    <col min="10769" max="10775" width="4" style="169" customWidth="1"/>
    <col min="10776" max="10776" width="6.09765625" style="169" customWidth="1"/>
    <col min="10777" max="10777" width="2.19921875" style="169" customWidth="1"/>
    <col min="10778" max="10778" width="18.69921875" style="169" customWidth="1"/>
    <col min="10779" max="10779" width="2.19921875" style="169" customWidth="1"/>
    <col min="10780" max="10780" width="4.5" style="169" customWidth="1"/>
    <col min="10781" max="10781" width="4.8984375" style="169" customWidth="1"/>
    <col min="10782" max="10782" width="3.8984375" style="169" customWidth="1"/>
    <col min="10783" max="10783" width="5.09765625" style="169" customWidth="1"/>
    <col min="10784" max="10784" width="11.69921875" style="169" customWidth="1"/>
    <col min="10785" max="10785" width="7.19921875" style="169" customWidth="1"/>
    <col min="10786" max="10786" width="7.5" style="169" customWidth="1"/>
    <col min="10787" max="10794" width="3.8984375" style="169" customWidth="1"/>
    <col min="10795" max="10795" width="4.19921875" style="169" customWidth="1"/>
    <col min="10796" max="10796" width="4.69921875" style="169" customWidth="1"/>
    <col min="10797" max="10797" width="4" style="169" customWidth="1"/>
    <col min="10798" max="11008" width="8.09765625" style="169"/>
    <col min="11009" max="11010" width="0.59765625" style="169" customWidth="1"/>
    <col min="11011" max="11011" width="2.59765625" style="169" customWidth="1"/>
    <col min="11012" max="11012" width="5.69921875" style="169" customWidth="1"/>
    <col min="11013" max="11013" width="11.59765625" style="169" customWidth="1"/>
    <col min="11014" max="11018" width="4" style="169" customWidth="1"/>
    <col min="11019" max="11020" width="2" style="169" customWidth="1"/>
    <col min="11021" max="11022" width="4" style="169" customWidth="1"/>
    <col min="11023" max="11024" width="2.09765625" style="169" customWidth="1"/>
    <col min="11025" max="11031" width="4" style="169" customWidth="1"/>
    <col min="11032" max="11032" width="6.09765625" style="169" customWidth="1"/>
    <col min="11033" max="11033" width="2.19921875" style="169" customWidth="1"/>
    <col min="11034" max="11034" width="18.69921875" style="169" customWidth="1"/>
    <col min="11035" max="11035" width="2.19921875" style="169" customWidth="1"/>
    <col min="11036" max="11036" width="4.5" style="169" customWidth="1"/>
    <col min="11037" max="11037" width="4.8984375" style="169" customWidth="1"/>
    <col min="11038" max="11038" width="3.8984375" style="169" customWidth="1"/>
    <col min="11039" max="11039" width="5.09765625" style="169" customWidth="1"/>
    <col min="11040" max="11040" width="11.69921875" style="169" customWidth="1"/>
    <col min="11041" max="11041" width="7.19921875" style="169" customWidth="1"/>
    <col min="11042" max="11042" width="7.5" style="169" customWidth="1"/>
    <col min="11043" max="11050" width="3.8984375" style="169" customWidth="1"/>
    <col min="11051" max="11051" width="4.19921875" style="169" customWidth="1"/>
    <col min="11052" max="11052" width="4.69921875" style="169" customWidth="1"/>
    <col min="11053" max="11053" width="4" style="169" customWidth="1"/>
    <col min="11054" max="11264" width="8.09765625" style="169"/>
    <col min="11265" max="11266" width="0.59765625" style="169" customWidth="1"/>
    <col min="11267" max="11267" width="2.59765625" style="169" customWidth="1"/>
    <col min="11268" max="11268" width="5.69921875" style="169" customWidth="1"/>
    <col min="11269" max="11269" width="11.59765625" style="169" customWidth="1"/>
    <col min="11270" max="11274" width="4" style="169" customWidth="1"/>
    <col min="11275" max="11276" width="2" style="169" customWidth="1"/>
    <col min="11277" max="11278" width="4" style="169" customWidth="1"/>
    <col min="11279" max="11280" width="2.09765625" style="169" customWidth="1"/>
    <col min="11281" max="11287" width="4" style="169" customWidth="1"/>
    <col min="11288" max="11288" width="6.09765625" style="169" customWidth="1"/>
    <col min="11289" max="11289" width="2.19921875" style="169" customWidth="1"/>
    <col min="11290" max="11290" width="18.69921875" style="169" customWidth="1"/>
    <col min="11291" max="11291" width="2.19921875" style="169" customWidth="1"/>
    <col min="11292" max="11292" width="4.5" style="169" customWidth="1"/>
    <col min="11293" max="11293" width="4.8984375" style="169" customWidth="1"/>
    <col min="11294" max="11294" width="3.8984375" style="169" customWidth="1"/>
    <col min="11295" max="11295" width="5.09765625" style="169" customWidth="1"/>
    <col min="11296" max="11296" width="11.69921875" style="169" customWidth="1"/>
    <col min="11297" max="11297" width="7.19921875" style="169" customWidth="1"/>
    <col min="11298" max="11298" width="7.5" style="169" customWidth="1"/>
    <col min="11299" max="11306" width="3.8984375" style="169" customWidth="1"/>
    <col min="11307" max="11307" width="4.19921875" style="169" customWidth="1"/>
    <col min="11308" max="11308" width="4.69921875" style="169" customWidth="1"/>
    <col min="11309" max="11309" width="4" style="169" customWidth="1"/>
    <col min="11310" max="11520" width="8.09765625" style="169"/>
    <col min="11521" max="11522" width="0.59765625" style="169" customWidth="1"/>
    <col min="11523" max="11523" width="2.59765625" style="169" customWidth="1"/>
    <col min="11524" max="11524" width="5.69921875" style="169" customWidth="1"/>
    <col min="11525" max="11525" width="11.59765625" style="169" customWidth="1"/>
    <col min="11526" max="11530" width="4" style="169" customWidth="1"/>
    <col min="11531" max="11532" width="2" style="169" customWidth="1"/>
    <col min="11533" max="11534" width="4" style="169" customWidth="1"/>
    <col min="11535" max="11536" width="2.09765625" style="169" customWidth="1"/>
    <col min="11537" max="11543" width="4" style="169" customWidth="1"/>
    <col min="11544" max="11544" width="6.09765625" style="169" customWidth="1"/>
    <col min="11545" max="11545" width="2.19921875" style="169" customWidth="1"/>
    <col min="11546" max="11546" width="18.69921875" style="169" customWidth="1"/>
    <col min="11547" max="11547" width="2.19921875" style="169" customWidth="1"/>
    <col min="11548" max="11548" width="4.5" style="169" customWidth="1"/>
    <col min="11549" max="11549" width="4.8984375" style="169" customWidth="1"/>
    <col min="11550" max="11550" width="3.8984375" style="169" customWidth="1"/>
    <col min="11551" max="11551" width="5.09765625" style="169" customWidth="1"/>
    <col min="11552" max="11552" width="11.69921875" style="169" customWidth="1"/>
    <col min="11553" max="11553" width="7.19921875" style="169" customWidth="1"/>
    <col min="11554" max="11554" width="7.5" style="169" customWidth="1"/>
    <col min="11555" max="11562" width="3.8984375" style="169" customWidth="1"/>
    <col min="11563" max="11563" width="4.19921875" style="169" customWidth="1"/>
    <col min="11564" max="11564" width="4.69921875" style="169" customWidth="1"/>
    <col min="11565" max="11565" width="4" style="169" customWidth="1"/>
    <col min="11566" max="11776" width="8.09765625" style="169"/>
    <col min="11777" max="11778" width="0.59765625" style="169" customWidth="1"/>
    <col min="11779" max="11779" width="2.59765625" style="169" customWidth="1"/>
    <col min="11780" max="11780" width="5.69921875" style="169" customWidth="1"/>
    <col min="11781" max="11781" width="11.59765625" style="169" customWidth="1"/>
    <col min="11782" max="11786" width="4" style="169" customWidth="1"/>
    <col min="11787" max="11788" width="2" style="169" customWidth="1"/>
    <col min="11789" max="11790" width="4" style="169" customWidth="1"/>
    <col min="11791" max="11792" width="2.09765625" style="169" customWidth="1"/>
    <col min="11793" max="11799" width="4" style="169" customWidth="1"/>
    <col min="11800" max="11800" width="6.09765625" style="169" customWidth="1"/>
    <col min="11801" max="11801" width="2.19921875" style="169" customWidth="1"/>
    <col min="11802" max="11802" width="18.69921875" style="169" customWidth="1"/>
    <col min="11803" max="11803" width="2.19921875" style="169" customWidth="1"/>
    <col min="11804" max="11804" width="4.5" style="169" customWidth="1"/>
    <col min="11805" max="11805" width="4.8984375" style="169" customWidth="1"/>
    <col min="11806" max="11806" width="3.8984375" style="169" customWidth="1"/>
    <col min="11807" max="11807" width="5.09765625" style="169" customWidth="1"/>
    <col min="11808" max="11808" width="11.69921875" style="169" customWidth="1"/>
    <col min="11809" max="11809" width="7.19921875" style="169" customWidth="1"/>
    <col min="11810" max="11810" width="7.5" style="169" customWidth="1"/>
    <col min="11811" max="11818" width="3.8984375" style="169" customWidth="1"/>
    <col min="11819" max="11819" width="4.19921875" style="169" customWidth="1"/>
    <col min="11820" max="11820" width="4.69921875" style="169" customWidth="1"/>
    <col min="11821" max="11821" width="4" style="169" customWidth="1"/>
    <col min="11822" max="12032" width="8.09765625" style="169"/>
    <col min="12033" max="12034" width="0.59765625" style="169" customWidth="1"/>
    <col min="12035" max="12035" width="2.59765625" style="169" customWidth="1"/>
    <col min="12036" max="12036" width="5.69921875" style="169" customWidth="1"/>
    <col min="12037" max="12037" width="11.59765625" style="169" customWidth="1"/>
    <col min="12038" max="12042" width="4" style="169" customWidth="1"/>
    <col min="12043" max="12044" width="2" style="169" customWidth="1"/>
    <col min="12045" max="12046" width="4" style="169" customWidth="1"/>
    <col min="12047" max="12048" width="2.09765625" style="169" customWidth="1"/>
    <col min="12049" max="12055" width="4" style="169" customWidth="1"/>
    <col min="12056" max="12056" width="6.09765625" style="169" customWidth="1"/>
    <col min="12057" max="12057" width="2.19921875" style="169" customWidth="1"/>
    <col min="12058" max="12058" width="18.69921875" style="169" customWidth="1"/>
    <col min="12059" max="12059" width="2.19921875" style="169" customWidth="1"/>
    <col min="12060" max="12060" width="4.5" style="169" customWidth="1"/>
    <col min="12061" max="12061" width="4.8984375" style="169" customWidth="1"/>
    <col min="12062" max="12062" width="3.8984375" style="169" customWidth="1"/>
    <col min="12063" max="12063" width="5.09765625" style="169" customWidth="1"/>
    <col min="12064" max="12064" width="11.69921875" style="169" customWidth="1"/>
    <col min="12065" max="12065" width="7.19921875" style="169" customWidth="1"/>
    <col min="12066" max="12066" width="7.5" style="169" customWidth="1"/>
    <col min="12067" max="12074" width="3.8984375" style="169" customWidth="1"/>
    <col min="12075" max="12075" width="4.19921875" style="169" customWidth="1"/>
    <col min="12076" max="12076" width="4.69921875" style="169" customWidth="1"/>
    <col min="12077" max="12077" width="4" style="169" customWidth="1"/>
    <col min="12078" max="12288" width="8.09765625" style="169"/>
    <col min="12289" max="12290" width="0.59765625" style="169" customWidth="1"/>
    <col min="12291" max="12291" width="2.59765625" style="169" customWidth="1"/>
    <col min="12292" max="12292" width="5.69921875" style="169" customWidth="1"/>
    <col min="12293" max="12293" width="11.59765625" style="169" customWidth="1"/>
    <col min="12294" max="12298" width="4" style="169" customWidth="1"/>
    <col min="12299" max="12300" width="2" style="169" customWidth="1"/>
    <col min="12301" max="12302" width="4" style="169" customWidth="1"/>
    <col min="12303" max="12304" width="2.09765625" style="169" customWidth="1"/>
    <col min="12305" max="12311" width="4" style="169" customWidth="1"/>
    <col min="12312" max="12312" width="6.09765625" style="169" customWidth="1"/>
    <col min="12313" max="12313" width="2.19921875" style="169" customWidth="1"/>
    <col min="12314" max="12314" width="18.69921875" style="169" customWidth="1"/>
    <col min="12315" max="12315" width="2.19921875" style="169" customWidth="1"/>
    <col min="12316" max="12316" width="4.5" style="169" customWidth="1"/>
    <col min="12317" max="12317" width="4.8984375" style="169" customWidth="1"/>
    <col min="12318" max="12318" width="3.8984375" style="169" customWidth="1"/>
    <col min="12319" max="12319" width="5.09765625" style="169" customWidth="1"/>
    <col min="12320" max="12320" width="11.69921875" style="169" customWidth="1"/>
    <col min="12321" max="12321" width="7.19921875" style="169" customWidth="1"/>
    <col min="12322" max="12322" width="7.5" style="169" customWidth="1"/>
    <col min="12323" max="12330" width="3.8984375" style="169" customWidth="1"/>
    <col min="12331" max="12331" width="4.19921875" style="169" customWidth="1"/>
    <col min="12332" max="12332" width="4.69921875" style="169" customWidth="1"/>
    <col min="12333" max="12333" width="4" style="169" customWidth="1"/>
    <col min="12334" max="12544" width="8.09765625" style="169"/>
    <col min="12545" max="12546" width="0.59765625" style="169" customWidth="1"/>
    <col min="12547" max="12547" width="2.59765625" style="169" customWidth="1"/>
    <col min="12548" max="12548" width="5.69921875" style="169" customWidth="1"/>
    <col min="12549" max="12549" width="11.59765625" style="169" customWidth="1"/>
    <col min="12550" max="12554" width="4" style="169" customWidth="1"/>
    <col min="12555" max="12556" width="2" style="169" customWidth="1"/>
    <col min="12557" max="12558" width="4" style="169" customWidth="1"/>
    <col min="12559" max="12560" width="2.09765625" style="169" customWidth="1"/>
    <col min="12561" max="12567" width="4" style="169" customWidth="1"/>
    <col min="12568" max="12568" width="6.09765625" style="169" customWidth="1"/>
    <col min="12569" max="12569" width="2.19921875" style="169" customWidth="1"/>
    <col min="12570" max="12570" width="18.69921875" style="169" customWidth="1"/>
    <col min="12571" max="12571" width="2.19921875" style="169" customWidth="1"/>
    <col min="12572" max="12572" width="4.5" style="169" customWidth="1"/>
    <col min="12573" max="12573" width="4.8984375" style="169" customWidth="1"/>
    <col min="12574" max="12574" width="3.8984375" style="169" customWidth="1"/>
    <col min="12575" max="12575" width="5.09765625" style="169" customWidth="1"/>
    <col min="12576" max="12576" width="11.69921875" style="169" customWidth="1"/>
    <col min="12577" max="12577" width="7.19921875" style="169" customWidth="1"/>
    <col min="12578" max="12578" width="7.5" style="169" customWidth="1"/>
    <col min="12579" max="12586" width="3.8984375" style="169" customWidth="1"/>
    <col min="12587" max="12587" width="4.19921875" style="169" customWidth="1"/>
    <col min="12588" max="12588" width="4.69921875" style="169" customWidth="1"/>
    <col min="12589" max="12589" width="4" style="169" customWidth="1"/>
    <col min="12590" max="12800" width="8.09765625" style="169"/>
    <col min="12801" max="12802" width="0.59765625" style="169" customWidth="1"/>
    <col min="12803" max="12803" width="2.59765625" style="169" customWidth="1"/>
    <col min="12804" max="12804" width="5.69921875" style="169" customWidth="1"/>
    <col min="12805" max="12805" width="11.59765625" style="169" customWidth="1"/>
    <col min="12806" max="12810" width="4" style="169" customWidth="1"/>
    <col min="12811" max="12812" width="2" style="169" customWidth="1"/>
    <col min="12813" max="12814" width="4" style="169" customWidth="1"/>
    <col min="12815" max="12816" width="2.09765625" style="169" customWidth="1"/>
    <col min="12817" max="12823" width="4" style="169" customWidth="1"/>
    <col min="12824" max="12824" width="6.09765625" style="169" customWidth="1"/>
    <col min="12825" max="12825" width="2.19921875" style="169" customWidth="1"/>
    <col min="12826" max="12826" width="18.69921875" style="169" customWidth="1"/>
    <col min="12827" max="12827" width="2.19921875" style="169" customWidth="1"/>
    <col min="12828" max="12828" width="4.5" style="169" customWidth="1"/>
    <col min="12829" max="12829" width="4.8984375" style="169" customWidth="1"/>
    <col min="12830" max="12830" width="3.8984375" style="169" customWidth="1"/>
    <col min="12831" max="12831" width="5.09765625" style="169" customWidth="1"/>
    <col min="12832" max="12832" width="11.69921875" style="169" customWidth="1"/>
    <col min="12833" max="12833" width="7.19921875" style="169" customWidth="1"/>
    <col min="12834" max="12834" width="7.5" style="169" customWidth="1"/>
    <col min="12835" max="12842" width="3.8984375" style="169" customWidth="1"/>
    <col min="12843" max="12843" width="4.19921875" style="169" customWidth="1"/>
    <col min="12844" max="12844" width="4.69921875" style="169" customWidth="1"/>
    <col min="12845" max="12845" width="4" style="169" customWidth="1"/>
    <col min="12846" max="13056" width="8.09765625" style="169"/>
    <col min="13057" max="13058" width="0.59765625" style="169" customWidth="1"/>
    <col min="13059" max="13059" width="2.59765625" style="169" customWidth="1"/>
    <col min="13060" max="13060" width="5.69921875" style="169" customWidth="1"/>
    <col min="13061" max="13061" width="11.59765625" style="169" customWidth="1"/>
    <col min="13062" max="13066" width="4" style="169" customWidth="1"/>
    <col min="13067" max="13068" width="2" style="169" customWidth="1"/>
    <col min="13069" max="13070" width="4" style="169" customWidth="1"/>
    <col min="13071" max="13072" width="2.09765625" style="169" customWidth="1"/>
    <col min="13073" max="13079" width="4" style="169" customWidth="1"/>
    <col min="13080" max="13080" width="6.09765625" style="169" customWidth="1"/>
    <col min="13081" max="13081" width="2.19921875" style="169" customWidth="1"/>
    <col min="13082" max="13082" width="18.69921875" style="169" customWidth="1"/>
    <col min="13083" max="13083" width="2.19921875" style="169" customWidth="1"/>
    <col min="13084" max="13084" width="4.5" style="169" customWidth="1"/>
    <col min="13085" max="13085" width="4.8984375" style="169" customWidth="1"/>
    <col min="13086" max="13086" width="3.8984375" style="169" customWidth="1"/>
    <col min="13087" max="13087" width="5.09765625" style="169" customWidth="1"/>
    <col min="13088" max="13088" width="11.69921875" style="169" customWidth="1"/>
    <col min="13089" max="13089" width="7.19921875" style="169" customWidth="1"/>
    <col min="13090" max="13090" width="7.5" style="169" customWidth="1"/>
    <col min="13091" max="13098" width="3.8984375" style="169" customWidth="1"/>
    <col min="13099" max="13099" width="4.19921875" style="169" customWidth="1"/>
    <col min="13100" max="13100" width="4.69921875" style="169" customWidth="1"/>
    <col min="13101" max="13101" width="4" style="169" customWidth="1"/>
    <col min="13102" max="13312" width="8.09765625" style="169"/>
    <col min="13313" max="13314" width="0.59765625" style="169" customWidth="1"/>
    <col min="13315" max="13315" width="2.59765625" style="169" customWidth="1"/>
    <col min="13316" max="13316" width="5.69921875" style="169" customWidth="1"/>
    <col min="13317" max="13317" width="11.59765625" style="169" customWidth="1"/>
    <col min="13318" max="13322" width="4" style="169" customWidth="1"/>
    <col min="13323" max="13324" width="2" style="169" customWidth="1"/>
    <col min="13325" max="13326" width="4" style="169" customWidth="1"/>
    <col min="13327" max="13328" width="2.09765625" style="169" customWidth="1"/>
    <col min="13329" max="13335" width="4" style="169" customWidth="1"/>
    <col min="13336" max="13336" width="6.09765625" style="169" customWidth="1"/>
    <col min="13337" max="13337" width="2.19921875" style="169" customWidth="1"/>
    <col min="13338" max="13338" width="18.69921875" style="169" customWidth="1"/>
    <col min="13339" max="13339" width="2.19921875" style="169" customWidth="1"/>
    <col min="13340" max="13340" width="4.5" style="169" customWidth="1"/>
    <col min="13341" max="13341" width="4.8984375" style="169" customWidth="1"/>
    <col min="13342" max="13342" width="3.8984375" style="169" customWidth="1"/>
    <col min="13343" max="13343" width="5.09765625" style="169" customWidth="1"/>
    <col min="13344" max="13344" width="11.69921875" style="169" customWidth="1"/>
    <col min="13345" max="13345" width="7.19921875" style="169" customWidth="1"/>
    <col min="13346" max="13346" width="7.5" style="169" customWidth="1"/>
    <col min="13347" max="13354" width="3.8984375" style="169" customWidth="1"/>
    <col min="13355" max="13355" width="4.19921875" style="169" customWidth="1"/>
    <col min="13356" max="13356" width="4.69921875" style="169" customWidth="1"/>
    <col min="13357" max="13357" width="4" style="169" customWidth="1"/>
    <col min="13358" max="13568" width="8.09765625" style="169"/>
    <col min="13569" max="13570" width="0.59765625" style="169" customWidth="1"/>
    <col min="13571" max="13571" width="2.59765625" style="169" customWidth="1"/>
    <col min="13572" max="13572" width="5.69921875" style="169" customWidth="1"/>
    <col min="13573" max="13573" width="11.59765625" style="169" customWidth="1"/>
    <col min="13574" max="13578" width="4" style="169" customWidth="1"/>
    <col min="13579" max="13580" width="2" style="169" customWidth="1"/>
    <col min="13581" max="13582" width="4" style="169" customWidth="1"/>
    <col min="13583" max="13584" width="2.09765625" style="169" customWidth="1"/>
    <col min="13585" max="13591" width="4" style="169" customWidth="1"/>
    <col min="13592" max="13592" width="6.09765625" style="169" customWidth="1"/>
    <col min="13593" max="13593" width="2.19921875" style="169" customWidth="1"/>
    <col min="13594" max="13594" width="18.69921875" style="169" customWidth="1"/>
    <col min="13595" max="13595" width="2.19921875" style="169" customWidth="1"/>
    <col min="13596" max="13596" width="4.5" style="169" customWidth="1"/>
    <col min="13597" max="13597" width="4.8984375" style="169" customWidth="1"/>
    <col min="13598" max="13598" width="3.8984375" style="169" customWidth="1"/>
    <col min="13599" max="13599" width="5.09765625" style="169" customWidth="1"/>
    <col min="13600" max="13600" width="11.69921875" style="169" customWidth="1"/>
    <col min="13601" max="13601" width="7.19921875" style="169" customWidth="1"/>
    <col min="13602" max="13602" width="7.5" style="169" customWidth="1"/>
    <col min="13603" max="13610" width="3.8984375" style="169" customWidth="1"/>
    <col min="13611" max="13611" width="4.19921875" style="169" customWidth="1"/>
    <col min="13612" max="13612" width="4.69921875" style="169" customWidth="1"/>
    <col min="13613" max="13613" width="4" style="169" customWidth="1"/>
    <col min="13614" max="13824" width="8.09765625" style="169"/>
    <col min="13825" max="13826" width="0.59765625" style="169" customWidth="1"/>
    <col min="13827" max="13827" width="2.59765625" style="169" customWidth="1"/>
    <col min="13828" max="13828" width="5.69921875" style="169" customWidth="1"/>
    <col min="13829" max="13829" width="11.59765625" style="169" customWidth="1"/>
    <col min="13830" max="13834" width="4" style="169" customWidth="1"/>
    <col min="13835" max="13836" width="2" style="169" customWidth="1"/>
    <col min="13837" max="13838" width="4" style="169" customWidth="1"/>
    <col min="13839" max="13840" width="2.09765625" style="169" customWidth="1"/>
    <col min="13841" max="13847" width="4" style="169" customWidth="1"/>
    <col min="13848" max="13848" width="6.09765625" style="169" customWidth="1"/>
    <col min="13849" max="13849" width="2.19921875" style="169" customWidth="1"/>
    <col min="13850" max="13850" width="18.69921875" style="169" customWidth="1"/>
    <col min="13851" max="13851" width="2.19921875" style="169" customWidth="1"/>
    <col min="13852" max="13852" width="4.5" style="169" customWidth="1"/>
    <col min="13853" max="13853" width="4.8984375" style="169" customWidth="1"/>
    <col min="13854" max="13854" width="3.8984375" style="169" customWidth="1"/>
    <col min="13855" max="13855" width="5.09765625" style="169" customWidth="1"/>
    <col min="13856" max="13856" width="11.69921875" style="169" customWidth="1"/>
    <col min="13857" max="13857" width="7.19921875" style="169" customWidth="1"/>
    <col min="13858" max="13858" width="7.5" style="169" customWidth="1"/>
    <col min="13859" max="13866" width="3.8984375" style="169" customWidth="1"/>
    <col min="13867" max="13867" width="4.19921875" style="169" customWidth="1"/>
    <col min="13868" max="13868" width="4.69921875" style="169" customWidth="1"/>
    <col min="13869" max="13869" width="4" style="169" customWidth="1"/>
    <col min="13870" max="14080" width="8.09765625" style="169"/>
    <col min="14081" max="14082" width="0.59765625" style="169" customWidth="1"/>
    <col min="14083" max="14083" width="2.59765625" style="169" customWidth="1"/>
    <col min="14084" max="14084" width="5.69921875" style="169" customWidth="1"/>
    <col min="14085" max="14085" width="11.59765625" style="169" customWidth="1"/>
    <col min="14086" max="14090" width="4" style="169" customWidth="1"/>
    <col min="14091" max="14092" width="2" style="169" customWidth="1"/>
    <col min="14093" max="14094" width="4" style="169" customWidth="1"/>
    <col min="14095" max="14096" width="2.09765625" style="169" customWidth="1"/>
    <col min="14097" max="14103" width="4" style="169" customWidth="1"/>
    <col min="14104" max="14104" width="6.09765625" style="169" customWidth="1"/>
    <col min="14105" max="14105" width="2.19921875" style="169" customWidth="1"/>
    <col min="14106" max="14106" width="18.69921875" style="169" customWidth="1"/>
    <col min="14107" max="14107" width="2.19921875" style="169" customWidth="1"/>
    <col min="14108" max="14108" width="4.5" style="169" customWidth="1"/>
    <col min="14109" max="14109" width="4.8984375" style="169" customWidth="1"/>
    <col min="14110" max="14110" width="3.8984375" style="169" customWidth="1"/>
    <col min="14111" max="14111" width="5.09765625" style="169" customWidth="1"/>
    <col min="14112" max="14112" width="11.69921875" style="169" customWidth="1"/>
    <col min="14113" max="14113" width="7.19921875" style="169" customWidth="1"/>
    <col min="14114" max="14114" width="7.5" style="169" customWidth="1"/>
    <col min="14115" max="14122" width="3.8984375" style="169" customWidth="1"/>
    <col min="14123" max="14123" width="4.19921875" style="169" customWidth="1"/>
    <col min="14124" max="14124" width="4.69921875" style="169" customWidth="1"/>
    <col min="14125" max="14125" width="4" style="169" customWidth="1"/>
    <col min="14126" max="14336" width="8.09765625" style="169"/>
    <col min="14337" max="14338" width="0.59765625" style="169" customWidth="1"/>
    <col min="14339" max="14339" width="2.59765625" style="169" customWidth="1"/>
    <col min="14340" max="14340" width="5.69921875" style="169" customWidth="1"/>
    <col min="14341" max="14341" width="11.59765625" style="169" customWidth="1"/>
    <col min="14342" max="14346" width="4" style="169" customWidth="1"/>
    <col min="14347" max="14348" width="2" style="169" customWidth="1"/>
    <col min="14349" max="14350" width="4" style="169" customWidth="1"/>
    <col min="14351" max="14352" width="2.09765625" style="169" customWidth="1"/>
    <col min="14353" max="14359" width="4" style="169" customWidth="1"/>
    <col min="14360" max="14360" width="6.09765625" style="169" customWidth="1"/>
    <col min="14361" max="14361" width="2.19921875" style="169" customWidth="1"/>
    <col min="14362" max="14362" width="18.69921875" style="169" customWidth="1"/>
    <col min="14363" max="14363" width="2.19921875" style="169" customWidth="1"/>
    <col min="14364" max="14364" width="4.5" style="169" customWidth="1"/>
    <col min="14365" max="14365" width="4.8984375" style="169" customWidth="1"/>
    <col min="14366" max="14366" width="3.8984375" style="169" customWidth="1"/>
    <col min="14367" max="14367" width="5.09765625" style="169" customWidth="1"/>
    <col min="14368" max="14368" width="11.69921875" style="169" customWidth="1"/>
    <col min="14369" max="14369" width="7.19921875" style="169" customWidth="1"/>
    <col min="14370" max="14370" width="7.5" style="169" customWidth="1"/>
    <col min="14371" max="14378" width="3.8984375" style="169" customWidth="1"/>
    <col min="14379" max="14379" width="4.19921875" style="169" customWidth="1"/>
    <col min="14380" max="14380" width="4.69921875" style="169" customWidth="1"/>
    <col min="14381" max="14381" width="4" style="169" customWidth="1"/>
    <col min="14382" max="14592" width="8.09765625" style="169"/>
    <col min="14593" max="14594" width="0.59765625" style="169" customWidth="1"/>
    <col min="14595" max="14595" width="2.59765625" style="169" customWidth="1"/>
    <col min="14596" max="14596" width="5.69921875" style="169" customWidth="1"/>
    <col min="14597" max="14597" width="11.59765625" style="169" customWidth="1"/>
    <col min="14598" max="14602" width="4" style="169" customWidth="1"/>
    <col min="14603" max="14604" width="2" style="169" customWidth="1"/>
    <col min="14605" max="14606" width="4" style="169" customWidth="1"/>
    <col min="14607" max="14608" width="2.09765625" style="169" customWidth="1"/>
    <col min="14609" max="14615" width="4" style="169" customWidth="1"/>
    <col min="14616" max="14616" width="6.09765625" style="169" customWidth="1"/>
    <col min="14617" max="14617" width="2.19921875" style="169" customWidth="1"/>
    <col min="14618" max="14618" width="18.69921875" style="169" customWidth="1"/>
    <col min="14619" max="14619" width="2.19921875" style="169" customWidth="1"/>
    <col min="14620" max="14620" width="4.5" style="169" customWidth="1"/>
    <col min="14621" max="14621" width="4.8984375" style="169" customWidth="1"/>
    <col min="14622" max="14622" width="3.8984375" style="169" customWidth="1"/>
    <col min="14623" max="14623" width="5.09765625" style="169" customWidth="1"/>
    <col min="14624" max="14624" width="11.69921875" style="169" customWidth="1"/>
    <col min="14625" max="14625" width="7.19921875" style="169" customWidth="1"/>
    <col min="14626" max="14626" width="7.5" style="169" customWidth="1"/>
    <col min="14627" max="14634" width="3.8984375" style="169" customWidth="1"/>
    <col min="14635" max="14635" width="4.19921875" style="169" customWidth="1"/>
    <col min="14636" max="14636" width="4.69921875" style="169" customWidth="1"/>
    <col min="14637" max="14637" width="4" style="169" customWidth="1"/>
    <col min="14638" max="14848" width="8.09765625" style="169"/>
    <col min="14849" max="14850" width="0.59765625" style="169" customWidth="1"/>
    <col min="14851" max="14851" width="2.59765625" style="169" customWidth="1"/>
    <col min="14852" max="14852" width="5.69921875" style="169" customWidth="1"/>
    <col min="14853" max="14853" width="11.59765625" style="169" customWidth="1"/>
    <col min="14854" max="14858" width="4" style="169" customWidth="1"/>
    <col min="14859" max="14860" width="2" style="169" customWidth="1"/>
    <col min="14861" max="14862" width="4" style="169" customWidth="1"/>
    <col min="14863" max="14864" width="2.09765625" style="169" customWidth="1"/>
    <col min="14865" max="14871" width="4" style="169" customWidth="1"/>
    <col min="14872" max="14872" width="6.09765625" style="169" customWidth="1"/>
    <col min="14873" max="14873" width="2.19921875" style="169" customWidth="1"/>
    <col min="14874" max="14874" width="18.69921875" style="169" customWidth="1"/>
    <col min="14875" max="14875" width="2.19921875" style="169" customWidth="1"/>
    <col min="14876" max="14876" width="4.5" style="169" customWidth="1"/>
    <col min="14877" max="14877" width="4.8984375" style="169" customWidth="1"/>
    <col min="14878" max="14878" width="3.8984375" style="169" customWidth="1"/>
    <col min="14879" max="14879" width="5.09765625" style="169" customWidth="1"/>
    <col min="14880" max="14880" width="11.69921875" style="169" customWidth="1"/>
    <col min="14881" max="14881" width="7.19921875" style="169" customWidth="1"/>
    <col min="14882" max="14882" width="7.5" style="169" customWidth="1"/>
    <col min="14883" max="14890" width="3.8984375" style="169" customWidth="1"/>
    <col min="14891" max="14891" width="4.19921875" style="169" customWidth="1"/>
    <col min="14892" max="14892" width="4.69921875" style="169" customWidth="1"/>
    <col min="14893" max="14893" width="4" style="169" customWidth="1"/>
    <col min="14894" max="15104" width="8.09765625" style="169"/>
    <col min="15105" max="15106" width="0.59765625" style="169" customWidth="1"/>
    <col min="15107" max="15107" width="2.59765625" style="169" customWidth="1"/>
    <col min="15108" max="15108" width="5.69921875" style="169" customWidth="1"/>
    <col min="15109" max="15109" width="11.59765625" style="169" customWidth="1"/>
    <col min="15110" max="15114" width="4" style="169" customWidth="1"/>
    <col min="15115" max="15116" width="2" style="169" customWidth="1"/>
    <col min="15117" max="15118" width="4" style="169" customWidth="1"/>
    <col min="15119" max="15120" width="2.09765625" style="169" customWidth="1"/>
    <col min="15121" max="15127" width="4" style="169" customWidth="1"/>
    <col min="15128" max="15128" width="6.09765625" style="169" customWidth="1"/>
    <col min="15129" max="15129" width="2.19921875" style="169" customWidth="1"/>
    <col min="15130" max="15130" width="18.69921875" style="169" customWidth="1"/>
    <col min="15131" max="15131" width="2.19921875" style="169" customWidth="1"/>
    <col min="15132" max="15132" width="4.5" style="169" customWidth="1"/>
    <col min="15133" max="15133" width="4.8984375" style="169" customWidth="1"/>
    <col min="15134" max="15134" width="3.8984375" style="169" customWidth="1"/>
    <col min="15135" max="15135" width="5.09765625" style="169" customWidth="1"/>
    <col min="15136" max="15136" width="11.69921875" style="169" customWidth="1"/>
    <col min="15137" max="15137" width="7.19921875" style="169" customWidth="1"/>
    <col min="15138" max="15138" width="7.5" style="169" customWidth="1"/>
    <col min="15139" max="15146" width="3.8984375" style="169" customWidth="1"/>
    <col min="15147" max="15147" width="4.19921875" style="169" customWidth="1"/>
    <col min="15148" max="15148" width="4.69921875" style="169" customWidth="1"/>
    <col min="15149" max="15149" width="4" style="169" customWidth="1"/>
    <col min="15150" max="15360" width="8.09765625" style="169"/>
    <col min="15361" max="15362" width="0.59765625" style="169" customWidth="1"/>
    <col min="15363" max="15363" width="2.59765625" style="169" customWidth="1"/>
    <col min="15364" max="15364" width="5.69921875" style="169" customWidth="1"/>
    <col min="15365" max="15365" width="11.59765625" style="169" customWidth="1"/>
    <col min="15366" max="15370" width="4" style="169" customWidth="1"/>
    <col min="15371" max="15372" width="2" style="169" customWidth="1"/>
    <col min="15373" max="15374" width="4" style="169" customWidth="1"/>
    <col min="15375" max="15376" width="2.09765625" style="169" customWidth="1"/>
    <col min="15377" max="15383" width="4" style="169" customWidth="1"/>
    <col min="15384" max="15384" width="6.09765625" style="169" customWidth="1"/>
    <col min="15385" max="15385" width="2.19921875" style="169" customWidth="1"/>
    <col min="15386" max="15386" width="18.69921875" style="169" customWidth="1"/>
    <col min="15387" max="15387" width="2.19921875" style="169" customWidth="1"/>
    <col min="15388" max="15388" width="4.5" style="169" customWidth="1"/>
    <col min="15389" max="15389" width="4.8984375" style="169" customWidth="1"/>
    <col min="15390" max="15390" width="3.8984375" style="169" customWidth="1"/>
    <col min="15391" max="15391" width="5.09765625" style="169" customWidth="1"/>
    <col min="15392" max="15392" width="11.69921875" style="169" customWidth="1"/>
    <col min="15393" max="15393" width="7.19921875" style="169" customWidth="1"/>
    <col min="15394" max="15394" width="7.5" style="169" customWidth="1"/>
    <col min="15395" max="15402" width="3.8984375" style="169" customWidth="1"/>
    <col min="15403" max="15403" width="4.19921875" style="169" customWidth="1"/>
    <col min="15404" max="15404" width="4.69921875" style="169" customWidth="1"/>
    <col min="15405" max="15405" width="4" style="169" customWidth="1"/>
    <col min="15406" max="15616" width="8.09765625" style="169"/>
    <col min="15617" max="15618" width="0.59765625" style="169" customWidth="1"/>
    <col min="15619" max="15619" width="2.59765625" style="169" customWidth="1"/>
    <col min="15620" max="15620" width="5.69921875" style="169" customWidth="1"/>
    <col min="15621" max="15621" width="11.59765625" style="169" customWidth="1"/>
    <col min="15622" max="15626" width="4" style="169" customWidth="1"/>
    <col min="15627" max="15628" width="2" style="169" customWidth="1"/>
    <col min="15629" max="15630" width="4" style="169" customWidth="1"/>
    <col min="15631" max="15632" width="2.09765625" style="169" customWidth="1"/>
    <col min="15633" max="15639" width="4" style="169" customWidth="1"/>
    <col min="15640" max="15640" width="6.09765625" style="169" customWidth="1"/>
    <col min="15641" max="15641" width="2.19921875" style="169" customWidth="1"/>
    <col min="15642" max="15642" width="18.69921875" style="169" customWidth="1"/>
    <col min="15643" max="15643" width="2.19921875" style="169" customWidth="1"/>
    <col min="15644" max="15644" width="4.5" style="169" customWidth="1"/>
    <col min="15645" max="15645" width="4.8984375" style="169" customWidth="1"/>
    <col min="15646" max="15646" width="3.8984375" style="169" customWidth="1"/>
    <col min="15647" max="15647" width="5.09765625" style="169" customWidth="1"/>
    <col min="15648" max="15648" width="11.69921875" style="169" customWidth="1"/>
    <col min="15649" max="15649" width="7.19921875" style="169" customWidth="1"/>
    <col min="15650" max="15650" width="7.5" style="169" customWidth="1"/>
    <col min="15651" max="15658" width="3.8984375" style="169" customWidth="1"/>
    <col min="15659" max="15659" width="4.19921875" style="169" customWidth="1"/>
    <col min="15660" max="15660" width="4.69921875" style="169" customWidth="1"/>
    <col min="15661" max="15661" width="4" style="169" customWidth="1"/>
    <col min="15662" max="15872" width="8.09765625" style="169"/>
    <col min="15873" max="15874" width="0.59765625" style="169" customWidth="1"/>
    <col min="15875" max="15875" width="2.59765625" style="169" customWidth="1"/>
    <col min="15876" max="15876" width="5.69921875" style="169" customWidth="1"/>
    <col min="15877" max="15877" width="11.59765625" style="169" customWidth="1"/>
    <col min="15878" max="15882" width="4" style="169" customWidth="1"/>
    <col min="15883" max="15884" width="2" style="169" customWidth="1"/>
    <col min="15885" max="15886" width="4" style="169" customWidth="1"/>
    <col min="15887" max="15888" width="2.09765625" style="169" customWidth="1"/>
    <col min="15889" max="15895" width="4" style="169" customWidth="1"/>
    <col min="15896" max="15896" width="6.09765625" style="169" customWidth="1"/>
    <col min="15897" max="15897" width="2.19921875" style="169" customWidth="1"/>
    <col min="15898" max="15898" width="18.69921875" style="169" customWidth="1"/>
    <col min="15899" max="15899" width="2.19921875" style="169" customWidth="1"/>
    <col min="15900" max="15900" width="4.5" style="169" customWidth="1"/>
    <col min="15901" max="15901" width="4.8984375" style="169" customWidth="1"/>
    <col min="15902" max="15902" width="3.8984375" style="169" customWidth="1"/>
    <col min="15903" max="15903" width="5.09765625" style="169" customWidth="1"/>
    <col min="15904" max="15904" width="11.69921875" style="169" customWidth="1"/>
    <col min="15905" max="15905" width="7.19921875" style="169" customWidth="1"/>
    <col min="15906" max="15906" width="7.5" style="169" customWidth="1"/>
    <col min="15907" max="15914" width="3.8984375" style="169" customWidth="1"/>
    <col min="15915" max="15915" width="4.19921875" style="169" customWidth="1"/>
    <col min="15916" max="15916" width="4.69921875" style="169" customWidth="1"/>
    <col min="15917" max="15917" width="4" style="169" customWidth="1"/>
    <col min="15918" max="16128" width="8.09765625" style="169"/>
    <col min="16129" max="16130" width="0.59765625" style="169" customWidth="1"/>
    <col min="16131" max="16131" width="2.59765625" style="169" customWidth="1"/>
    <col min="16132" max="16132" width="5.69921875" style="169" customWidth="1"/>
    <col min="16133" max="16133" width="11.59765625" style="169" customWidth="1"/>
    <col min="16134" max="16138" width="4" style="169" customWidth="1"/>
    <col min="16139" max="16140" width="2" style="169" customWidth="1"/>
    <col min="16141" max="16142" width="4" style="169" customWidth="1"/>
    <col min="16143" max="16144" width="2.09765625" style="169" customWidth="1"/>
    <col min="16145" max="16151" width="4" style="169" customWidth="1"/>
    <col min="16152" max="16152" width="6.09765625" style="169" customWidth="1"/>
    <col min="16153" max="16153" width="2.19921875" style="169" customWidth="1"/>
    <col min="16154" max="16154" width="18.69921875" style="169" customWidth="1"/>
    <col min="16155" max="16155" width="2.19921875" style="169" customWidth="1"/>
    <col min="16156" max="16156" width="4.5" style="169" customWidth="1"/>
    <col min="16157" max="16157" width="4.8984375" style="169" customWidth="1"/>
    <col min="16158" max="16158" width="3.8984375" style="169" customWidth="1"/>
    <col min="16159" max="16159" width="5.09765625" style="169" customWidth="1"/>
    <col min="16160" max="16160" width="11.69921875" style="169" customWidth="1"/>
    <col min="16161" max="16161" width="7.19921875" style="169" customWidth="1"/>
    <col min="16162" max="16162" width="7.5" style="169" customWidth="1"/>
    <col min="16163" max="16170" width="3.8984375" style="169" customWidth="1"/>
    <col min="16171" max="16171" width="4.19921875" style="169" customWidth="1"/>
    <col min="16172" max="16172" width="4.69921875" style="169" customWidth="1"/>
    <col min="16173" max="16173" width="4" style="169" customWidth="1"/>
    <col min="16174" max="16384" width="8.09765625" style="169"/>
  </cols>
  <sheetData>
    <row r="1" spans="1:48" ht="14.25" customHeight="1">
      <c r="B1" s="225"/>
      <c r="C1" s="225"/>
      <c r="D1" s="225"/>
      <c r="E1" s="435" t="s">
        <v>331</v>
      </c>
      <c r="F1" s="225"/>
      <c r="G1" s="225"/>
      <c r="H1" s="225"/>
      <c r="I1" s="225"/>
      <c r="J1" s="225"/>
      <c r="K1" s="225"/>
      <c r="L1" s="225"/>
      <c r="M1" s="225"/>
      <c r="N1" s="225"/>
      <c r="O1" s="225"/>
      <c r="P1" s="225"/>
      <c r="Q1" s="225"/>
      <c r="R1" s="225"/>
      <c r="S1" s="225"/>
      <c r="T1" s="225"/>
      <c r="U1" s="225"/>
      <c r="V1" s="225"/>
      <c r="W1" s="225"/>
      <c r="X1" s="225"/>
      <c r="AA1" s="468"/>
      <c r="AB1" s="468"/>
      <c r="AC1" s="468"/>
      <c r="AD1" s="468"/>
      <c r="AE1" s="468"/>
      <c r="AF1" s="468"/>
      <c r="AG1" s="468"/>
      <c r="AH1" s="468"/>
      <c r="AI1" s="468"/>
      <c r="AJ1" s="468"/>
      <c r="AK1" s="468"/>
      <c r="AL1" s="468"/>
      <c r="AM1" s="468"/>
      <c r="AN1" s="468"/>
      <c r="AO1" s="468"/>
      <c r="AP1" s="468"/>
      <c r="AQ1" s="468"/>
      <c r="AR1" s="468"/>
      <c r="AS1" s="468"/>
    </row>
    <row r="2" spans="1:48" ht="13.8" thickBot="1">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1"/>
      <c r="AA2" s="468"/>
      <c r="AB2" s="468"/>
      <c r="AC2" s="468"/>
      <c r="AD2" s="468"/>
      <c r="AE2" s="468"/>
      <c r="AF2" s="468"/>
      <c r="AG2" s="468"/>
      <c r="AH2" s="468"/>
      <c r="AI2" s="468"/>
      <c r="AJ2" s="468"/>
      <c r="AK2" s="468"/>
      <c r="AL2" s="468"/>
      <c r="AM2" s="468"/>
      <c r="AN2" s="468"/>
      <c r="AO2" s="468"/>
      <c r="AP2" s="468"/>
      <c r="AQ2" s="468"/>
      <c r="AR2" s="468"/>
      <c r="AS2" s="468"/>
    </row>
    <row r="3" spans="1:48" ht="8.25" customHeight="1" thickTop="1" thickBot="1">
      <c r="A3" s="170"/>
      <c r="B3" s="172"/>
      <c r="C3" s="173"/>
      <c r="D3" s="173"/>
      <c r="E3" s="173"/>
      <c r="F3" s="173"/>
      <c r="G3" s="173"/>
      <c r="H3" s="173"/>
      <c r="I3" s="173"/>
      <c r="J3" s="173"/>
      <c r="K3" s="173"/>
      <c r="L3" s="173"/>
      <c r="M3" s="173"/>
      <c r="N3" s="173"/>
      <c r="O3" s="173"/>
      <c r="P3" s="173"/>
      <c r="Q3" s="173"/>
      <c r="R3" s="173"/>
      <c r="S3" s="173"/>
      <c r="T3" s="173"/>
      <c r="U3" s="173"/>
      <c r="V3" s="173"/>
      <c r="W3" s="173"/>
      <c r="X3" s="173"/>
      <c r="Y3" s="174"/>
      <c r="Z3" s="175"/>
      <c r="AA3" s="468"/>
      <c r="AB3" s="468"/>
      <c r="AC3" s="468"/>
      <c r="AD3" s="468"/>
      <c r="AE3" s="468"/>
      <c r="AF3" s="468"/>
      <c r="AG3" s="468"/>
      <c r="AH3" s="468"/>
      <c r="AI3" s="468"/>
      <c r="AJ3" s="468"/>
      <c r="AK3" s="468"/>
      <c r="AL3" s="468"/>
      <c r="AM3" s="468"/>
      <c r="AN3" s="468"/>
      <c r="AO3" s="468"/>
      <c r="AP3" s="468"/>
      <c r="AQ3" s="468"/>
      <c r="AR3" s="468"/>
      <c r="AS3" s="468"/>
    </row>
    <row r="4" spans="1:48" ht="3.75" customHeight="1">
      <c r="A4" s="170"/>
      <c r="B4" s="176"/>
      <c r="C4" s="177"/>
      <c r="D4" s="178"/>
      <c r="E4" s="178"/>
      <c r="F4" s="178"/>
      <c r="G4" s="178"/>
      <c r="H4" s="178"/>
      <c r="I4" s="178"/>
      <c r="J4" s="178"/>
      <c r="K4" s="178"/>
      <c r="L4" s="178"/>
      <c r="M4" s="178"/>
      <c r="N4" s="178"/>
      <c r="O4" s="178"/>
      <c r="P4" s="178"/>
      <c r="Q4" s="178"/>
      <c r="R4" s="178"/>
      <c r="S4" s="178"/>
      <c r="T4" s="178"/>
      <c r="U4" s="178"/>
      <c r="V4" s="178"/>
      <c r="W4" s="178"/>
      <c r="X4" s="179"/>
      <c r="Y4" s="180"/>
      <c r="Z4" s="175"/>
      <c r="AA4" s="468"/>
      <c r="AB4" s="468"/>
      <c r="AC4" s="468"/>
      <c r="AD4" s="468"/>
      <c r="AE4" s="468"/>
      <c r="AF4" s="468"/>
      <c r="AG4" s="468"/>
      <c r="AH4" s="468"/>
      <c r="AI4" s="468"/>
      <c r="AJ4" s="468"/>
      <c r="AK4" s="468"/>
      <c r="AL4" s="468"/>
      <c r="AM4" s="468"/>
      <c r="AN4" s="468"/>
      <c r="AO4" s="468"/>
      <c r="AP4" s="468"/>
      <c r="AQ4" s="468"/>
      <c r="AR4" s="468"/>
      <c r="AS4" s="468"/>
    </row>
    <row r="5" spans="1:48" ht="15" customHeight="1" thickBot="1">
      <c r="A5" s="170"/>
      <c r="B5" s="176"/>
      <c r="C5" s="181" t="s">
        <v>153</v>
      </c>
      <c r="D5" s="243"/>
      <c r="E5" s="483" t="s">
        <v>286</v>
      </c>
      <c r="F5" s="483"/>
      <c r="G5" s="483"/>
      <c r="H5" s="483"/>
      <c r="I5" s="483"/>
      <c r="J5" s="483"/>
      <c r="K5" s="483"/>
      <c r="L5" s="483"/>
      <c r="M5" s="483"/>
      <c r="N5" s="483"/>
      <c r="O5" s="483"/>
      <c r="P5" s="483"/>
      <c r="Q5" s="483"/>
      <c r="R5" s="483"/>
      <c r="S5" s="483"/>
      <c r="T5" s="483"/>
      <c r="U5" s="483"/>
      <c r="V5" s="483"/>
      <c r="W5" s="483"/>
      <c r="X5" s="484"/>
      <c r="Y5" s="180"/>
      <c r="Z5" s="175"/>
      <c r="AA5" s="468"/>
      <c r="AB5" s="468"/>
      <c r="AC5" s="468"/>
      <c r="AD5" s="468"/>
      <c r="AE5" s="468"/>
      <c r="AF5" s="468"/>
      <c r="AG5" s="468"/>
      <c r="AH5" s="468"/>
      <c r="AI5" s="468"/>
      <c r="AJ5" s="468"/>
      <c r="AK5" s="468"/>
      <c r="AL5" s="468"/>
      <c r="AM5" s="468"/>
      <c r="AN5" s="468"/>
      <c r="AO5" s="468"/>
      <c r="AP5" s="468"/>
      <c r="AQ5" s="468"/>
      <c r="AR5" s="468"/>
      <c r="AS5" s="468"/>
    </row>
    <row r="6" spans="1:48">
      <c r="A6" s="170"/>
      <c r="B6" s="176"/>
      <c r="C6" s="181" t="s">
        <v>153</v>
      </c>
      <c r="D6" s="303" t="s">
        <v>304</v>
      </c>
      <c r="E6" s="434"/>
      <c r="F6" s="434"/>
      <c r="G6" s="434"/>
      <c r="H6" s="434"/>
      <c r="I6" s="434"/>
      <c r="J6" s="434"/>
      <c r="K6" s="434"/>
      <c r="L6" s="434"/>
      <c r="M6" s="434"/>
      <c r="N6" s="434"/>
      <c r="O6" s="434"/>
      <c r="P6" s="434"/>
      <c r="Q6" s="434"/>
      <c r="R6" s="434"/>
      <c r="S6" s="434"/>
      <c r="T6" s="434"/>
      <c r="U6" s="434"/>
      <c r="V6" s="434"/>
      <c r="W6" s="434"/>
      <c r="X6" s="427"/>
      <c r="Y6" s="180"/>
      <c r="Z6" s="175"/>
      <c r="AA6" s="170"/>
      <c r="AB6" s="170"/>
      <c r="AC6" s="170"/>
      <c r="AF6" s="286">
        <v>1</v>
      </c>
    </row>
    <row r="7" spans="1:48">
      <c r="A7" s="170"/>
      <c r="B7" s="176"/>
      <c r="C7" s="181" t="s">
        <v>154</v>
      </c>
      <c r="D7" s="303" t="s">
        <v>261</v>
      </c>
      <c r="E7" s="434"/>
      <c r="F7" s="426"/>
      <c r="G7" s="426"/>
      <c r="H7" s="426"/>
      <c r="I7" s="426"/>
      <c r="J7" s="426"/>
      <c r="K7" s="426"/>
      <c r="L7" s="426"/>
      <c r="M7" s="426"/>
      <c r="N7" s="426"/>
      <c r="O7" s="426"/>
      <c r="P7" s="426"/>
      <c r="Q7" s="426"/>
      <c r="R7" s="426"/>
      <c r="S7" s="426"/>
      <c r="T7" s="426"/>
      <c r="U7" s="426"/>
      <c r="V7" s="426"/>
      <c r="W7" s="426"/>
      <c r="X7" s="427"/>
      <c r="Y7" s="180"/>
      <c r="Z7" s="175"/>
      <c r="AA7" s="170"/>
      <c r="AB7" s="170"/>
      <c r="AC7" s="170"/>
      <c r="AF7" s="287">
        <v>2</v>
      </c>
      <c r="AH7" s="169" t="s">
        <v>194</v>
      </c>
      <c r="AI7" s="169" t="str">
        <f>LEFT(G$25)</f>
        <v/>
      </c>
    </row>
    <row r="8" spans="1:48">
      <c r="A8" s="170"/>
      <c r="B8" s="176"/>
      <c r="C8" s="181" t="s">
        <v>154</v>
      </c>
      <c r="D8" s="423" t="s">
        <v>274</v>
      </c>
      <c r="E8" s="182"/>
      <c r="F8" s="424"/>
      <c r="G8" s="424"/>
      <c r="H8" s="424"/>
      <c r="I8" s="424"/>
      <c r="J8" s="424"/>
      <c r="K8" s="424"/>
      <c r="L8" s="424"/>
      <c r="M8" s="424"/>
      <c r="N8" s="424"/>
      <c r="O8" s="424"/>
      <c r="P8" s="424"/>
      <c r="Q8" s="424"/>
      <c r="R8" s="424"/>
      <c r="S8" s="424"/>
      <c r="T8" s="424"/>
      <c r="U8" s="424"/>
      <c r="V8" s="424"/>
      <c r="W8" s="424"/>
      <c r="X8" s="425"/>
      <c r="Y8" s="180"/>
      <c r="Z8" s="175"/>
      <c r="AA8" s="170"/>
      <c r="AB8" s="170"/>
      <c r="AC8" s="170"/>
      <c r="AF8" s="287">
        <v>3</v>
      </c>
      <c r="AH8" s="169" t="s">
        <v>195</v>
      </c>
      <c r="AI8" s="169" t="str">
        <f>MID(G$25,2,1)</f>
        <v/>
      </c>
    </row>
    <row r="9" spans="1:48">
      <c r="A9" s="171"/>
      <c r="B9" s="176"/>
      <c r="C9" s="181"/>
      <c r="D9" s="485" t="s">
        <v>200</v>
      </c>
      <c r="E9" s="485"/>
      <c r="F9" s="485"/>
      <c r="G9" s="485"/>
      <c r="H9" s="485"/>
      <c r="I9" s="485"/>
      <c r="J9" s="485"/>
      <c r="K9" s="485"/>
      <c r="L9" s="485"/>
      <c r="M9" s="485"/>
      <c r="N9" s="485"/>
      <c r="O9" s="485"/>
      <c r="P9" s="485"/>
      <c r="Q9" s="485"/>
      <c r="R9" s="485"/>
      <c r="S9" s="485"/>
      <c r="T9" s="485"/>
      <c r="U9" s="485"/>
      <c r="V9" s="485"/>
      <c r="W9" s="485"/>
      <c r="X9" s="486"/>
      <c r="Y9" s="180"/>
      <c r="Z9" s="175"/>
      <c r="AA9" s="170"/>
      <c r="AB9" s="170"/>
      <c r="AC9" s="170"/>
      <c r="AF9" s="287">
        <v>4</v>
      </c>
      <c r="AH9" s="169" t="s">
        <v>196</v>
      </c>
      <c r="AI9" s="169" t="str">
        <f>MID(G$25,3,1)</f>
        <v/>
      </c>
    </row>
    <row r="10" spans="1:48" ht="16.5" customHeight="1">
      <c r="A10" s="171"/>
      <c r="B10" s="176"/>
      <c r="C10" s="181"/>
      <c r="D10" s="423" t="s">
        <v>303</v>
      </c>
      <c r="E10" s="183"/>
      <c r="F10" s="183"/>
      <c r="G10" s="183"/>
      <c r="H10" s="183"/>
      <c r="I10" s="183"/>
      <c r="J10" s="183"/>
      <c r="K10" s="183"/>
      <c r="L10" s="183"/>
      <c r="M10" s="183"/>
      <c r="N10" s="183"/>
      <c r="O10" s="183"/>
      <c r="P10" s="183"/>
      <c r="Q10" s="183"/>
      <c r="R10" s="183"/>
      <c r="S10" s="183"/>
      <c r="T10" s="183"/>
      <c r="U10" s="183"/>
      <c r="V10" s="183"/>
      <c r="W10" s="183"/>
      <c r="X10" s="184"/>
      <c r="Y10" s="180"/>
      <c r="Z10" s="175"/>
      <c r="AA10" s="170"/>
      <c r="AB10" s="170"/>
      <c r="AC10" s="170"/>
      <c r="AF10" s="287">
        <v>5</v>
      </c>
      <c r="AH10" s="169" t="s">
        <v>197</v>
      </c>
      <c r="AI10" s="169" t="str">
        <f>MID(G$25,4,1)</f>
        <v/>
      </c>
      <c r="AV10" s="292"/>
    </row>
    <row r="11" spans="1:48">
      <c r="A11" s="171"/>
      <c r="B11" s="176"/>
      <c r="C11" s="181" t="s">
        <v>154</v>
      </c>
      <c r="D11" s="485" t="s">
        <v>262</v>
      </c>
      <c r="E11" s="485"/>
      <c r="F11" s="485"/>
      <c r="G11" s="485"/>
      <c r="H11" s="485"/>
      <c r="I11" s="485"/>
      <c r="J11" s="485"/>
      <c r="K11" s="485"/>
      <c r="L11" s="485"/>
      <c r="M11" s="485"/>
      <c r="N11" s="485"/>
      <c r="O11" s="485"/>
      <c r="P11" s="485"/>
      <c r="Q11" s="485"/>
      <c r="R11" s="485"/>
      <c r="S11" s="485"/>
      <c r="T11" s="485"/>
      <c r="U11" s="485"/>
      <c r="V11" s="485"/>
      <c r="W11" s="485"/>
      <c r="X11" s="486"/>
      <c r="Y11" s="180"/>
      <c r="Z11" s="175"/>
      <c r="AF11" s="287">
        <v>6</v>
      </c>
      <c r="AH11" s="169" t="s">
        <v>322</v>
      </c>
      <c r="AI11" s="169" t="str">
        <f>MID(G$25,5,1)</f>
        <v/>
      </c>
    </row>
    <row r="12" spans="1:48">
      <c r="A12" s="171"/>
      <c r="B12" s="176"/>
      <c r="C12" s="181" t="s">
        <v>154</v>
      </c>
      <c r="D12" s="485" t="s">
        <v>275</v>
      </c>
      <c r="E12" s="485"/>
      <c r="F12" s="485"/>
      <c r="G12" s="485"/>
      <c r="H12" s="485"/>
      <c r="I12" s="485"/>
      <c r="J12" s="485"/>
      <c r="K12" s="485"/>
      <c r="L12" s="485"/>
      <c r="M12" s="485"/>
      <c r="N12" s="485"/>
      <c r="O12" s="485"/>
      <c r="P12" s="485"/>
      <c r="Q12" s="485"/>
      <c r="R12" s="485"/>
      <c r="S12" s="485"/>
      <c r="T12" s="485"/>
      <c r="U12" s="485"/>
      <c r="V12" s="485"/>
      <c r="W12" s="485"/>
      <c r="X12" s="486"/>
      <c r="Y12" s="180"/>
      <c r="Z12" s="175"/>
      <c r="AF12" s="287">
        <v>7</v>
      </c>
      <c r="AH12" s="169" t="s">
        <v>198</v>
      </c>
      <c r="AI12" s="169" t="str">
        <f>MID(G$25,6,1)</f>
        <v/>
      </c>
    </row>
    <row r="13" spans="1:48">
      <c r="A13" s="171"/>
      <c r="B13" s="176"/>
      <c r="C13" s="181" t="s">
        <v>154</v>
      </c>
      <c r="D13" s="487" t="s">
        <v>299</v>
      </c>
      <c r="E13" s="488"/>
      <c r="F13" s="488"/>
      <c r="G13" s="488"/>
      <c r="H13" s="488"/>
      <c r="I13" s="488"/>
      <c r="J13" s="488"/>
      <c r="K13" s="488"/>
      <c r="L13" s="488"/>
      <c r="M13" s="488"/>
      <c r="N13" s="488"/>
      <c r="O13" s="488"/>
      <c r="P13" s="488"/>
      <c r="Q13" s="488"/>
      <c r="R13" s="488"/>
      <c r="S13" s="488"/>
      <c r="T13" s="488"/>
      <c r="U13" s="488"/>
      <c r="V13" s="488"/>
      <c r="W13" s="488"/>
      <c r="X13" s="489"/>
      <c r="Y13" s="180"/>
      <c r="Z13" s="175"/>
      <c r="AF13" s="287">
        <v>8</v>
      </c>
    </row>
    <row r="14" spans="1:48">
      <c r="A14" s="171"/>
      <c r="B14" s="176"/>
      <c r="C14" s="181" t="s">
        <v>154</v>
      </c>
      <c r="D14" s="485" t="s">
        <v>300</v>
      </c>
      <c r="E14" s="485"/>
      <c r="F14" s="485"/>
      <c r="G14" s="485"/>
      <c r="H14" s="485"/>
      <c r="I14" s="485"/>
      <c r="J14" s="485"/>
      <c r="K14" s="485"/>
      <c r="L14" s="485"/>
      <c r="M14" s="485"/>
      <c r="N14" s="485"/>
      <c r="O14" s="485"/>
      <c r="P14" s="485"/>
      <c r="Q14" s="485"/>
      <c r="R14" s="485"/>
      <c r="S14" s="485"/>
      <c r="T14" s="485"/>
      <c r="U14" s="485"/>
      <c r="V14" s="485"/>
      <c r="W14" s="485"/>
      <c r="X14" s="486"/>
      <c r="Y14" s="180"/>
      <c r="Z14" s="175"/>
      <c r="AF14" s="287">
        <v>9</v>
      </c>
    </row>
    <row r="15" spans="1:48">
      <c r="A15" s="171"/>
      <c r="B15" s="176"/>
      <c r="C15" s="181" t="s">
        <v>154</v>
      </c>
      <c r="D15" s="485" t="s">
        <v>155</v>
      </c>
      <c r="E15" s="485"/>
      <c r="F15" s="485"/>
      <c r="G15" s="485"/>
      <c r="H15" s="485"/>
      <c r="I15" s="485"/>
      <c r="J15" s="485"/>
      <c r="K15" s="485"/>
      <c r="L15" s="485"/>
      <c r="M15" s="485"/>
      <c r="N15" s="485"/>
      <c r="O15" s="485"/>
      <c r="P15" s="485"/>
      <c r="Q15" s="485"/>
      <c r="R15" s="485"/>
      <c r="S15" s="485"/>
      <c r="T15" s="485"/>
      <c r="U15" s="485"/>
      <c r="V15" s="485"/>
      <c r="W15" s="485"/>
      <c r="X15" s="486"/>
      <c r="Y15" s="180"/>
      <c r="Z15" s="175"/>
      <c r="AA15" s="185" t="s">
        <v>156</v>
      </c>
      <c r="AB15" s="186"/>
      <c r="AC15" s="186"/>
      <c r="AD15" s="187"/>
      <c r="AE15" s="187"/>
      <c r="AF15" s="287">
        <v>10</v>
      </c>
      <c r="AK15" s="229"/>
    </row>
    <row r="16" spans="1:48" ht="16.5" customHeight="1">
      <c r="A16" s="171"/>
      <c r="B16" s="176"/>
      <c r="C16" s="181" t="s">
        <v>154</v>
      </c>
      <c r="D16" s="485" t="s">
        <v>301</v>
      </c>
      <c r="E16" s="485"/>
      <c r="F16" s="485"/>
      <c r="G16" s="485"/>
      <c r="H16" s="485"/>
      <c r="I16" s="485"/>
      <c r="J16" s="485"/>
      <c r="K16" s="485"/>
      <c r="L16" s="485"/>
      <c r="M16" s="485"/>
      <c r="N16" s="485"/>
      <c r="O16" s="485"/>
      <c r="P16" s="485"/>
      <c r="Q16" s="485"/>
      <c r="R16" s="485"/>
      <c r="S16" s="485"/>
      <c r="T16" s="485"/>
      <c r="U16" s="485"/>
      <c r="V16" s="485"/>
      <c r="W16" s="485"/>
      <c r="X16" s="486"/>
      <c r="Y16" s="180"/>
      <c r="Z16" s="175"/>
      <c r="AA16" s="188" t="s">
        <v>157</v>
      </c>
      <c r="AB16" s="170"/>
      <c r="AC16" s="170"/>
      <c r="AF16" s="287">
        <v>11</v>
      </c>
      <c r="AK16" s="229"/>
    </row>
    <row r="17" spans="1:40" ht="3.75" customHeight="1" thickBot="1">
      <c r="A17" s="171"/>
      <c r="B17" s="176"/>
      <c r="C17" s="189"/>
      <c r="D17" s="190"/>
      <c r="E17" s="190"/>
      <c r="F17" s="191"/>
      <c r="G17" s="191"/>
      <c r="H17" s="191"/>
      <c r="I17" s="191"/>
      <c r="J17" s="191"/>
      <c r="K17" s="191"/>
      <c r="L17" s="191"/>
      <c r="M17" s="191"/>
      <c r="N17" s="191"/>
      <c r="O17" s="191"/>
      <c r="P17" s="191"/>
      <c r="Q17" s="191"/>
      <c r="R17" s="191"/>
      <c r="S17" s="191"/>
      <c r="T17" s="191"/>
      <c r="U17" s="191"/>
      <c r="V17" s="191"/>
      <c r="W17" s="191"/>
      <c r="X17" s="192"/>
      <c r="Y17" s="180"/>
      <c r="Z17" s="175"/>
      <c r="AA17" s="170"/>
      <c r="AB17" s="170"/>
      <c r="AC17" s="170"/>
      <c r="AF17" s="288">
        <v>12</v>
      </c>
    </row>
    <row r="18" spans="1:40" ht="14.4">
      <c r="A18" s="171"/>
      <c r="B18" s="176"/>
      <c r="C18" s="193"/>
      <c r="D18" s="194"/>
      <c r="E18" s="194"/>
      <c r="F18" s="195"/>
      <c r="G18" s="195"/>
      <c r="H18" s="195"/>
      <c r="I18" s="195"/>
      <c r="J18" s="195"/>
      <c r="K18" s="195"/>
      <c r="L18" s="195"/>
      <c r="M18" s="195"/>
      <c r="N18" s="195"/>
      <c r="O18" s="195"/>
      <c r="P18" s="467"/>
      <c r="Q18" s="195"/>
      <c r="R18" s="195"/>
      <c r="S18" s="195"/>
      <c r="T18" s="195"/>
      <c r="U18" s="195"/>
      <c r="V18" s="195"/>
      <c r="W18" s="195"/>
      <c r="X18" s="195"/>
      <c r="Y18" s="180"/>
      <c r="Z18" s="175"/>
      <c r="AA18" s="170"/>
      <c r="AB18" s="170"/>
      <c r="AC18" s="170"/>
      <c r="AJ18" s="466"/>
    </row>
    <row r="19" spans="1:40" ht="27" customHeight="1" thickBot="1">
      <c r="A19" s="171"/>
      <c r="B19" s="176"/>
      <c r="C19" s="469" t="s">
        <v>158</v>
      </c>
      <c r="D19" s="469"/>
      <c r="E19" s="470"/>
      <c r="F19" s="490"/>
      <c r="G19" s="491"/>
      <c r="H19" s="492"/>
      <c r="I19" s="492"/>
      <c r="J19" s="492"/>
      <c r="K19" s="492"/>
      <c r="L19" s="492"/>
      <c r="M19" s="492"/>
      <c r="N19" s="492"/>
      <c r="O19" s="492"/>
      <c r="P19" s="492"/>
      <c r="Q19" s="492"/>
      <c r="R19" s="492"/>
      <c r="S19" s="492"/>
      <c r="T19" s="492"/>
      <c r="U19" s="492"/>
      <c r="V19" s="492"/>
      <c r="W19" s="492"/>
      <c r="X19" s="493"/>
      <c r="Y19" s="180"/>
      <c r="Z19" s="175"/>
      <c r="AA19" s="196">
        <f>IF(LEN(F19)&gt;=10,0,1)</f>
        <v>1</v>
      </c>
      <c r="AB19" s="196" t="str">
        <f>IF(AA19=1,"※【"&amp;C19&amp;"】を確認してください","")</f>
        <v>※【①連絡先電話番号】を確認してください</v>
      </c>
      <c r="AC19" s="170"/>
      <c r="AD19" s="197" t="s">
        <v>159</v>
      </c>
      <c r="AE19" s="198"/>
      <c r="AF19" s="289">
        <f ca="1">NOW()</f>
        <v>45764.42021689815</v>
      </c>
    </row>
    <row r="20" spans="1:40" ht="14.4">
      <c r="A20" s="171"/>
      <c r="B20" s="176"/>
      <c r="C20" s="445" t="s">
        <v>276</v>
      </c>
      <c r="D20" s="199"/>
      <c r="E20" s="199"/>
      <c r="F20" s="200"/>
      <c r="G20" s="200"/>
      <c r="H20" s="200"/>
      <c r="I20" s="200"/>
      <c r="J20" s="201"/>
      <c r="K20" s="201"/>
      <c r="L20" s="201"/>
      <c r="M20" s="201"/>
      <c r="N20" s="202"/>
      <c r="O20" s="203" t="str">
        <f>AB19</f>
        <v>※【①連絡先電話番号】を確認してください</v>
      </c>
      <c r="P20" s="201"/>
      <c r="Q20" s="201"/>
      <c r="R20" s="201"/>
      <c r="S20" s="201"/>
      <c r="T20" s="201"/>
      <c r="U20" s="201"/>
      <c r="V20" s="201"/>
      <c r="W20" s="201"/>
      <c r="X20" s="201"/>
      <c r="Y20" s="180"/>
      <c r="Z20" s="175"/>
      <c r="AA20" s="170"/>
      <c r="AB20" s="170"/>
      <c r="AC20" s="170"/>
      <c r="AD20" s="169" t="s">
        <v>160</v>
      </c>
      <c r="AF20" s="290">
        <f ca="1">YEAR(AF19)</f>
        <v>2025</v>
      </c>
    </row>
    <row r="21" spans="1:40" ht="27" customHeight="1" thickBot="1">
      <c r="A21" s="171"/>
      <c r="B21" s="176"/>
      <c r="C21" s="469" t="s">
        <v>317</v>
      </c>
      <c r="D21" s="469"/>
      <c r="E21" s="470"/>
      <c r="F21" s="480"/>
      <c r="G21" s="481"/>
      <c r="H21" s="481"/>
      <c r="I21" s="481"/>
      <c r="J21" s="481"/>
      <c r="K21" s="481"/>
      <c r="L21" s="481"/>
      <c r="M21" s="481"/>
      <c r="N21" s="481"/>
      <c r="O21" s="481"/>
      <c r="P21" s="481"/>
      <c r="Q21" s="481"/>
      <c r="R21" s="481"/>
      <c r="S21" s="481"/>
      <c r="T21" s="481"/>
      <c r="U21" s="481"/>
      <c r="V21" s="481"/>
      <c r="W21" s="481"/>
      <c r="X21" s="482"/>
      <c r="Y21" s="180"/>
      <c r="Z21" s="175"/>
      <c r="AA21" s="196">
        <f>IF(LEN(F21)&gt;=5,0,1)</f>
        <v>1</v>
      </c>
      <c r="AB21" s="196" t="str">
        <f>IF(AA21=1,"※【"&amp;C21&amp;"】を確認してください","")</f>
        <v>※【②所 在 地】を確認してください</v>
      </c>
      <c r="AC21" s="170"/>
      <c r="AD21" s="169" t="s">
        <v>161</v>
      </c>
      <c r="AF21" s="290">
        <f ca="1">AF20-2018</f>
        <v>7</v>
      </c>
    </row>
    <row r="22" spans="1:40" ht="14.4">
      <c r="A22" s="171"/>
      <c r="B22" s="176"/>
      <c r="C22" s="449" t="s">
        <v>258</v>
      </c>
      <c r="D22" s="199"/>
      <c r="E22" s="199"/>
      <c r="F22" s="204"/>
      <c r="G22" s="204"/>
      <c r="H22" s="204"/>
      <c r="I22" s="204"/>
      <c r="J22" s="204"/>
      <c r="K22" s="204"/>
      <c r="L22" s="204"/>
      <c r="M22" s="204"/>
      <c r="N22" s="202"/>
      <c r="O22" s="203" t="str">
        <f>AB21</f>
        <v>※【②所 在 地】を確認してください</v>
      </c>
      <c r="P22" s="204"/>
      <c r="Q22" s="204"/>
      <c r="R22" s="204"/>
      <c r="S22" s="204"/>
      <c r="T22" s="204"/>
      <c r="U22" s="204"/>
      <c r="V22" s="204"/>
      <c r="W22" s="204"/>
      <c r="X22" s="205"/>
      <c r="Y22" s="180"/>
      <c r="Z22" s="175"/>
      <c r="AA22" s="170"/>
      <c r="AB22" s="170"/>
      <c r="AC22" s="170"/>
      <c r="AD22" s="169" t="s">
        <v>162</v>
      </c>
      <c r="AF22" s="290">
        <f ca="1">AF21-1</f>
        <v>6</v>
      </c>
    </row>
    <row r="23" spans="1:40" ht="27" customHeight="1" thickBot="1">
      <c r="A23" s="171"/>
      <c r="B23" s="176"/>
      <c r="C23" s="469" t="s">
        <v>302</v>
      </c>
      <c r="D23" s="469"/>
      <c r="E23" s="470"/>
      <c r="F23" s="480"/>
      <c r="G23" s="481"/>
      <c r="H23" s="481"/>
      <c r="I23" s="481"/>
      <c r="J23" s="481"/>
      <c r="K23" s="481"/>
      <c r="L23" s="481"/>
      <c r="M23" s="481"/>
      <c r="N23" s="481"/>
      <c r="O23" s="481"/>
      <c r="P23" s="481"/>
      <c r="Q23" s="481"/>
      <c r="R23" s="481"/>
      <c r="S23" s="481"/>
      <c r="T23" s="481"/>
      <c r="U23" s="481"/>
      <c r="V23" s="481"/>
      <c r="W23" s="481"/>
      <c r="X23" s="482"/>
      <c r="Y23" s="180"/>
      <c r="Z23" s="175"/>
      <c r="AA23" s="196">
        <f>IF(LEN(F23)&gt;=2,0,1)</f>
        <v>1</v>
      </c>
      <c r="AB23" s="196" t="str">
        <f>IF(AA23=1,"※【"&amp;C23&amp;"】を確認してください","")</f>
        <v>※【③名　称】を確認してください</v>
      </c>
      <c r="AC23" s="170"/>
      <c r="AD23" s="169" t="s">
        <v>163</v>
      </c>
      <c r="AF23" s="290">
        <f ca="1">AF21+1</f>
        <v>8</v>
      </c>
    </row>
    <row r="24" spans="1:40" ht="14.4">
      <c r="A24" s="171"/>
      <c r="B24" s="176"/>
      <c r="C24" s="262"/>
      <c r="D24" s="264"/>
      <c r="E24" s="199"/>
      <c r="F24" s="204"/>
      <c r="G24" s="204"/>
      <c r="H24" s="204"/>
      <c r="I24" s="204"/>
      <c r="J24" s="204"/>
      <c r="K24" s="206"/>
      <c r="L24" s="206"/>
      <c r="M24" s="206"/>
      <c r="N24" s="265"/>
      <c r="O24" s="203" t="str">
        <f>AB23</f>
        <v>※【③名　称】を確認してください</v>
      </c>
      <c r="P24" s="206"/>
      <c r="Q24" s="206"/>
      <c r="R24" s="206"/>
      <c r="S24" s="206"/>
      <c r="T24" s="206"/>
      <c r="U24" s="206"/>
      <c r="V24" s="206"/>
      <c r="W24" s="206"/>
      <c r="X24" s="206"/>
      <c r="Y24" s="180"/>
      <c r="Z24" s="175"/>
      <c r="AA24" s="170"/>
      <c r="AB24" s="170"/>
      <c r="AD24" s="169" t="s">
        <v>164</v>
      </c>
      <c r="AF24" s="291">
        <f>IF(J27&gt;=6,H27,H27-1)</f>
        <v>6</v>
      </c>
      <c r="AI24" s="171"/>
      <c r="AJ24" s="171"/>
      <c r="AK24" s="171"/>
      <c r="AL24" s="171"/>
    </row>
    <row r="25" spans="1:40" ht="27" customHeight="1" thickBot="1">
      <c r="A25" s="171"/>
      <c r="B25" s="176"/>
      <c r="C25" s="469" t="s">
        <v>165</v>
      </c>
      <c r="D25" s="469"/>
      <c r="E25" s="470"/>
      <c r="F25" s="261" t="s">
        <v>210</v>
      </c>
      <c r="G25" s="478"/>
      <c r="H25" s="478"/>
      <c r="I25" s="478"/>
      <c r="J25" s="207"/>
      <c r="K25" s="208"/>
      <c r="L25" s="208"/>
      <c r="M25" s="208"/>
      <c r="N25" s="265"/>
      <c r="O25" s="479" t="str">
        <f>AB25</f>
        <v>※【④指　定　番　号】を確認してください</v>
      </c>
      <c r="P25" s="479"/>
      <c r="Q25" s="479"/>
      <c r="R25" s="479"/>
      <c r="S25" s="479"/>
      <c r="T25" s="479"/>
      <c r="U25" s="479"/>
      <c r="V25" s="479"/>
      <c r="W25" s="479"/>
      <c r="X25" s="479"/>
      <c r="Y25" s="180"/>
      <c r="Z25" s="175"/>
      <c r="AA25" s="196">
        <f>IF(LEN(G25)&gt;=2,0,1)</f>
        <v>1</v>
      </c>
      <c r="AB25" s="196" t="str">
        <f>IF(AA25=1,"※【"&amp;C25&amp;"】を確認してください","")</f>
        <v>※【④指　定　番　号】を確認してください</v>
      </c>
      <c r="AC25" s="170"/>
      <c r="AD25" s="171"/>
      <c r="AE25" s="292"/>
      <c r="AF25" s="171"/>
    </row>
    <row r="26" spans="1:40" ht="14.4">
      <c r="A26" s="171"/>
      <c r="B26" s="176"/>
      <c r="C26" s="262" t="s">
        <v>227</v>
      </c>
      <c r="D26" s="264"/>
      <c r="E26" s="266"/>
      <c r="F26" s="209"/>
      <c r="G26" s="209"/>
      <c r="H26" s="201"/>
      <c r="I26" s="209"/>
      <c r="J26" s="267"/>
      <c r="K26" s="262"/>
      <c r="L26" s="263"/>
      <c r="M26" s="267"/>
      <c r="N26" s="267"/>
      <c r="O26" s="267"/>
      <c r="P26" s="267"/>
      <c r="Q26" s="267"/>
      <c r="R26" s="267"/>
      <c r="S26" s="267"/>
      <c r="T26" s="267"/>
      <c r="U26" s="267"/>
      <c r="V26" s="267"/>
      <c r="W26" s="267"/>
      <c r="X26" s="267"/>
      <c r="Y26" s="180"/>
      <c r="Z26" s="175"/>
      <c r="AA26" s="170"/>
      <c r="AB26" s="170"/>
      <c r="AC26" s="170"/>
      <c r="AD26" s="170"/>
    </row>
    <row r="27" spans="1:40" ht="27" customHeight="1" thickBot="1">
      <c r="A27" s="171"/>
      <c r="B27" s="176"/>
      <c r="C27" s="469" t="s">
        <v>167</v>
      </c>
      <c r="D27" s="469"/>
      <c r="E27" s="470"/>
      <c r="F27" s="476" t="s">
        <v>305</v>
      </c>
      <c r="G27" s="477"/>
      <c r="H27" s="244">
        <v>6</v>
      </c>
      <c r="I27" s="257" t="s">
        <v>35</v>
      </c>
      <c r="J27" s="244">
        <v>6</v>
      </c>
      <c r="K27" s="475" t="s">
        <v>168</v>
      </c>
      <c r="L27" s="476"/>
      <c r="M27" s="260" t="s">
        <v>169</v>
      </c>
      <c r="N27" s="265"/>
      <c r="O27" s="203" t="str">
        <f ca="1">AB27</f>
        <v/>
      </c>
      <c r="P27" s="265"/>
      <c r="Q27" s="265"/>
      <c r="R27" s="211"/>
      <c r="S27" s="211"/>
      <c r="T27" s="211"/>
      <c r="U27" s="211"/>
      <c r="V27" s="211"/>
      <c r="W27" s="211"/>
      <c r="X27" s="211"/>
      <c r="Y27" s="180"/>
      <c r="Z27" s="175"/>
      <c r="AA27" s="196">
        <f ca="1">IF(IF(H27="",1,0)+IF(J27="",1,0)+IF(H27&lt;AF22,1,0)+IF(H27&gt;AF23,1,0)+IF(H27=AF23,IF(J27&gt;=6,1,0),0)+IF(H27=AF22,IF(J27&lt;=5,1,0),0)&gt;0,1,0)</f>
        <v>0</v>
      </c>
      <c r="AB27" s="196" t="str">
        <f ca="1">IF(AA27=1,"※【"&amp;C27&amp;"】を確認してください","")</f>
        <v/>
      </c>
      <c r="AC27" s="170"/>
      <c r="AD27" s="170"/>
    </row>
    <row r="28" spans="1:40" ht="27" customHeight="1" thickBot="1">
      <c r="A28" s="171"/>
      <c r="B28" s="176"/>
      <c r="C28" s="469" t="s">
        <v>170</v>
      </c>
      <c r="D28" s="469"/>
      <c r="E28" s="470"/>
      <c r="F28" s="476" t="s">
        <v>306</v>
      </c>
      <c r="G28" s="477"/>
      <c r="H28" s="212">
        <f>IF(J27=12,H27+1,H27)</f>
        <v>6</v>
      </c>
      <c r="I28" s="257" t="s">
        <v>35</v>
      </c>
      <c r="J28" s="212">
        <f>IF(J27=12,1,J27+1)</f>
        <v>7</v>
      </c>
      <c r="K28" s="475" t="s">
        <v>168</v>
      </c>
      <c r="L28" s="477"/>
      <c r="M28" s="244"/>
      <c r="N28" s="257" t="s">
        <v>171</v>
      </c>
      <c r="O28" s="203" t="str">
        <f>AB28</f>
        <v>※【⑥納 期 限】を確認してください</v>
      </c>
      <c r="P28" s="213"/>
      <c r="Q28" s="265"/>
      <c r="R28" s="211"/>
      <c r="S28" s="211"/>
      <c r="T28" s="211"/>
      <c r="U28" s="211"/>
      <c r="V28" s="211"/>
      <c r="W28" s="211"/>
      <c r="X28" s="211"/>
      <c r="Y28" s="180"/>
      <c r="Z28" s="175"/>
      <c r="AA28" s="196">
        <f>IF(M28="",1,0)</f>
        <v>1</v>
      </c>
      <c r="AB28" s="196" t="str">
        <f>IF(AA28=1,"※【"&amp;C28&amp;"】を確認してください","")</f>
        <v>※【⑥納 期 限】を確認してください</v>
      </c>
      <c r="AC28" s="170"/>
    </row>
    <row r="29" spans="1:40" ht="14.4">
      <c r="A29" s="171"/>
      <c r="B29" s="176"/>
      <c r="C29" s="263"/>
      <c r="D29" s="258" t="s">
        <v>277</v>
      </c>
      <c r="E29" s="266"/>
      <c r="F29" s="214"/>
      <c r="G29" s="214"/>
      <c r="H29" s="215"/>
      <c r="I29" s="214"/>
      <c r="J29" s="215"/>
      <c r="K29" s="214"/>
      <c r="L29" s="214"/>
      <c r="M29" s="215"/>
      <c r="N29" s="214"/>
      <c r="O29" s="213"/>
      <c r="P29" s="213"/>
      <c r="Q29" s="216"/>
      <c r="R29" s="216"/>
      <c r="S29" s="216"/>
      <c r="T29" s="216"/>
      <c r="U29" s="216"/>
      <c r="V29" s="216"/>
      <c r="W29" s="216"/>
      <c r="X29" s="216"/>
      <c r="Y29" s="180"/>
      <c r="Z29" s="175"/>
      <c r="AA29" s="170"/>
      <c r="AB29" s="170"/>
      <c r="AC29" s="170"/>
      <c r="AD29" s="170"/>
      <c r="AE29" s="171"/>
      <c r="AF29" s="171"/>
    </row>
    <row r="30" spans="1:40" ht="27" customHeight="1" thickBot="1">
      <c r="A30" s="171"/>
      <c r="B30" s="176"/>
      <c r="C30" s="469" t="s">
        <v>211</v>
      </c>
      <c r="D30" s="469"/>
      <c r="E30" s="470"/>
      <c r="F30" s="471"/>
      <c r="G30" s="472"/>
      <c r="H30" s="473"/>
      <c r="I30" s="473"/>
      <c r="J30" s="474"/>
      <c r="K30" s="475" t="s">
        <v>43</v>
      </c>
      <c r="L30" s="476"/>
      <c r="M30" s="183"/>
      <c r="N30" s="203" t="str">
        <f>AB30</f>
        <v/>
      </c>
      <c r="O30" s="265"/>
      <c r="P30" s="267"/>
      <c r="Q30" s="211"/>
      <c r="R30" s="211"/>
      <c r="S30" s="211"/>
      <c r="T30" s="211"/>
      <c r="U30" s="211"/>
      <c r="V30" s="211"/>
      <c r="W30" s="211"/>
      <c r="X30" s="211"/>
      <c r="Y30" s="180"/>
      <c r="Z30" s="175"/>
      <c r="AA30" s="196">
        <f>IF(F30&lt;0,1,0)</f>
        <v>0</v>
      </c>
      <c r="AB30" s="196" t="str">
        <f>IF(AA30=1,"※【"&amp;C30&amp;"】は▲になりません","")</f>
        <v/>
      </c>
      <c r="AC30" s="170"/>
      <c r="AD30" s="213"/>
      <c r="AE30" s="237"/>
      <c r="AF30" s="238"/>
      <c r="AG30" s="232"/>
      <c r="AH30" s="232"/>
    </row>
    <row r="31" spans="1:40" ht="42.75" customHeight="1" thickBot="1">
      <c r="A31" s="171"/>
      <c r="B31" s="176"/>
      <c r="C31" s="469" t="s">
        <v>272</v>
      </c>
      <c r="D31" s="469"/>
      <c r="E31" s="470"/>
      <c r="F31" s="471"/>
      <c r="G31" s="472"/>
      <c r="H31" s="473"/>
      <c r="I31" s="473"/>
      <c r="J31" s="474"/>
      <c r="K31" s="475" t="s">
        <v>43</v>
      </c>
      <c r="L31" s="476"/>
      <c r="M31" s="183"/>
      <c r="N31" s="203"/>
      <c r="O31" s="265"/>
      <c r="P31" s="267"/>
      <c r="Q31" s="211"/>
      <c r="R31" s="211"/>
      <c r="S31" s="211"/>
      <c r="T31" s="211"/>
      <c r="U31" s="211"/>
      <c r="V31" s="211"/>
      <c r="W31" s="211"/>
      <c r="X31" s="211"/>
      <c r="Y31" s="180"/>
      <c r="Z31" s="175"/>
      <c r="AA31" s="196"/>
      <c r="AB31" s="196"/>
      <c r="AC31" s="170"/>
      <c r="AD31" s="213"/>
      <c r="AE31" s="237"/>
      <c r="AF31" s="238"/>
      <c r="AG31" s="232"/>
      <c r="AH31" s="232"/>
    </row>
    <row r="32" spans="1:40" ht="27" customHeight="1" thickBot="1">
      <c r="A32" s="171"/>
      <c r="B32" s="176"/>
      <c r="C32" s="469" t="s">
        <v>213</v>
      </c>
      <c r="D32" s="469"/>
      <c r="E32" s="470"/>
      <c r="F32" s="471"/>
      <c r="G32" s="472"/>
      <c r="H32" s="473"/>
      <c r="I32" s="473"/>
      <c r="J32" s="474"/>
      <c r="K32" s="475" t="s">
        <v>43</v>
      </c>
      <c r="L32" s="476"/>
      <c r="M32" s="183"/>
      <c r="N32" s="203" t="str">
        <f>AB32</f>
        <v/>
      </c>
      <c r="O32" s="265"/>
      <c r="P32" s="267"/>
      <c r="Q32" s="211"/>
      <c r="R32" s="211"/>
      <c r="S32" s="211"/>
      <c r="T32" s="211"/>
      <c r="U32" s="211"/>
      <c r="V32" s="211"/>
      <c r="W32" s="211"/>
      <c r="X32" s="211"/>
      <c r="Y32" s="180"/>
      <c r="Z32" s="175"/>
      <c r="AA32" s="196">
        <f>IF(F32&lt;0,1,0)</f>
        <v>0</v>
      </c>
      <c r="AB32" s="196" t="str">
        <f>IF(AA32=1,"※【"&amp;C32&amp;"】は▲になりません","")</f>
        <v/>
      </c>
      <c r="AC32" s="170"/>
      <c r="AD32" s="175"/>
      <c r="AE32" s="175"/>
      <c r="AF32" s="175"/>
      <c r="AG32" s="232"/>
      <c r="AH32" s="232"/>
      <c r="AI32" s="170"/>
      <c r="AJ32" s="170"/>
      <c r="AK32" s="170"/>
      <c r="AL32" s="170"/>
      <c r="AM32" s="170"/>
      <c r="AN32" s="170"/>
    </row>
    <row r="33" spans="1:50" ht="27" customHeight="1" thickBot="1">
      <c r="A33" s="171"/>
      <c r="B33" s="176"/>
      <c r="C33" s="506" t="s">
        <v>212</v>
      </c>
      <c r="D33" s="506"/>
      <c r="E33" s="507"/>
      <c r="F33" s="471"/>
      <c r="G33" s="472"/>
      <c r="H33" s="473"/>
      <c r="I33" s="473"/>
      <c r="J33" s="474"/>
      <c r="K33" s="475" t="s">
        <v>43</v>
      </c>
      <c r="L33" s="476"/>
      <c r="M33" s="183"/>
      <c r="N33" s="203" t="str">
        <f>AB33</f>
        <v/>
      </c>
      <c r="O33" s="265"/>
      <c r="P33" s="267"/>
      <c r="Q33" s="211"/>
      <c r="R33" s="211"/>
      <c r="S33" s="211"/>
      <c r="T33" s="211"/>
      <c r="U33" s="211"/>
      <c r="V33" s="211"/>
      <c r="W33" s="211"/>
      <c r="X33" s="211"/>
      <c r="Y33" s="180"/>
      <c r="Z33" s="175"/>
      <c r="AA33" s="196">
        <f>IF(F33&lt;0,1,0)</f>
        <v>0</v>
      </c>
      <c r="AB33" s="196" t="str">
        <f>IF(AA33=1,"※【"&amp;C33&amp;"】は▲になりません","")</f>
        <v/>
      </c>
      <c r="AC33" s="170"/>
      <c r="AD33" s="175"/>
      <c r="AE33" s="175"/>
      <c r="AF33" s="239"/>
      <c r="AG33" s="232"/>
      <c r="AH33" s="232"/>
    </row>
    <row r="34" spans="1:50" ht="27" customHeight="1" thickBot="1">
      <c r="A34" s="171"/>
      <c r="B34" s="176"/>
      <c r="C34" s="469" t="s">
        <v>273</v>
      </c>
      <c r="D34" s="469"/>
      <c r="E34" s="470"/>
      <c r="F34" s="495">
        <f>IF(F30+F31+F32+F33=0,0,F30+F31+F32+F33)</f>
        <v>0</v>
      </c>
      <c r="G34" s="496"/>
      <c r="H34" s="496"/>
      <c r="I34" s="496"/>
      <c r="J34" s="497"/>
      <c r="K34" s="476" t="s">
        <v>43</v>
      </c>
      <c r="L34" s="476"/>
      <c r="M34" s="183"/>
      <c r="N34" s="498" t="str">
        <f>AB34</f>
        <v>※【⑪合　　計】が￥0もしくは上限を超えてますので確認してください</v>
      </c>
      <c r="O34" s="498"/>
      <c r="P34" s="498"/>
      <c r="Q34" s="498"/>
      <c r="R34" s="498"/>
      <c r="S34" s="498"/>
      <c r="T34" s="498"/>
      <c r="U34" s="498"/>
      <c r="V34" s="498"/>
      <c r="W34" s="498"/>
      <c r="X34" s="498"/>
      <c r="Y34" s="180"/>
      <c r="Z34" s="175"/>
      <c r="AA34" s="196">
        <f>IF(F34&lt;1,1,IF(F34&gt;999999999,1,0))</f>
        <v>1</v>
      </c>
      <c r="AB34" s="196" t="str">
        <f>IF(AA34=1,"※【"&amp;C34&amp;"】が￥0もしくは上限を超えてますので確認してください","")</f>
        <v>※【⑪合　　計】が￥0もしくは上限を超えてますので確認してください</v>
      </c>
      <c r="AC34" s="170"/>
      <c r="AD34" s="175"/>
      <c r="AE34" s="232"/>
      <c r="AF34" s="499"/>
      <c r="AG34" s="499"/>
      <c r="AH34" s="232"/>
    </row>
    <row r="35" spans="1:50" ht="14.4">
      <c r="A35" s="171"/>
      <c r="B35" s="176"/>
      <c r="C35" s="270" t="str">
        <f>IF(F32&gt;0,"↓退職所得分も入力してください。","")</f>
        <v/>
      </c>
      <c r="D35" s="247"/>
      <c r="E35" s="247"/>
      <c r="F35" s="248"/>
      <c r="G35" s="248"/>
      <c r="H35" s="248"/>
      <c r="I35" s="248"/>
      <c r="J35" s="248"/>
      <c r="K35" s="214"/>
      <c r="L35" s="214"/>
      <c r="M35" s="183"/>
      <c r="N35" s="259"/>
      <c r="O35" s="259"/>
      <c r="P35" s="259"/>
      <c r="Q35" s="259"/>
      <c r="R35" s="259"/>
      <c r="S35" s="259"/>
      <c r="T35" s="259"/>
      <c r="U35" s="259"/>
      <c r="V35" s="259"/>
      <c r="W35" s="259"/>
      <c r="X35" s="259"/>
      <c r="Y35" s="180"/>
      <c r="Z35" s="175"/>
      <c r="AA35" s="171"/>
      <c r="AB35" s="171"/>
      <c r="AC35" s="171"/>
    </row>
    <row r="36" spans="1:50" ht="27" customHeight="1" thickBot="1">
      <c r="A36" s="171"/>
      <c r="B36" s="176"/>
      <c r="C36" s="269" t="s">
        <v>292</v>
      </c>
      <c r="D36" s="247"/>
      <c r="E36" s="247"/>
      <c r="F36" s="248"/>
      <c r="G36" s="248"/>
      <c r="H36" s="248"/>
      <c r="I36" s="248"/>
      <c r="J36" s="248"/>
      <c r="K36" s="214"/>
      <c r="L36" s="214"/>
      <c r="M36" s="183"/>
      <c r="N36" s="259"/>
      <c r="O36" s="259"/>
      <c r="P36" s="259"/>
      <c r="Q36" s="259"/>
      <c r="R36" s="259"/>
      <c r="S36" s="259"/>
      <c r="T36" s="259"/>
      <c r="U36" s="259"/>
      <c r="V36" s="259"/>
      <c r="W36" s="259"/>
      <c r="X36" s="259"/>
      <c r="Y36" s="180"/>
      <c r="Z36" s="171"/>
      <c r="AB36" s="171"/>
      <c r="AC36" s="171"/>
    </row>
    <row r="37" spans="1:50" ht="27" customHeight="1" thickBot="1">
      <c r="A37" s="171"/>
      <c r="B37" s="176"/>
      <c r="C37" s="501" t="s">
        <v>205</v>
      </c>
      <c r="D37" s="501"/>
      <c r="E37" s="502"/>
      <c r="F37" s="471"/>
      <c r="G37" s="472"/>
      <c r="H37" s="473"/>
      <c r="I37" s="473"/>
      <c r="J37" s="474"/>
      <c r="K37" s="475" t="s">
        <v>206</v>
      </c>
      <c r="L37" s="476"/>
      <c r="M37" s="183"/>
      <c r="N37" s="505" t="str">
        <f>AB37</f>
        <v/>
      </c>
      <c r="O37" s="505"/>
      <c r="P37" s="505"/>
      <c r="Q37" s="505"/>
      <c r="R37" s="505"/>
      <c r="S37" s="505"/>
      <c r="T37" s="505"/>
      <c r="U37" s="505"/>
      <c r="V37" s="505"/>
      <c r="W37" s="505"/>
      <c r="X37" s="505"/>
      <c r="Y37" s="180"/>
      <c r="Z37" s="171"/>
      <c r="AA37" s="196">
        <f>IF(F$32="",0,IF(F37="",1,0))</f>
        <v>0</v>
      </c>
      <c r="AB37" s="196" t="str">
        <f>IF(AA37=1,"※【"&amp;C37&amp;"】を入力してください","")</f>
        <v/>
      </c>
      <c r="AC37" s="171"/>
      <c r="AD37" s="220">
        <v>1</v>
      </c>
      <c r="AE37" s="221">
        <v>2</v>
      </c>
      <c r="AF37" s="221">
        <v>3</v>
      </c>
      <c r="AG37" s="221">
        <v>4</v>
      </c>
      <c r="AH37" s="221">
        <v>5</v>
      </c>
      <c r="AI37" s="221">
        <v>6</v>
      </c>
      <c r="AJ37" s="221">
        <v>7</v>
      </c>
      <c r="AK37" s="221">
        <v>8</v>
      </c>
      <c r="AL37" s="221">
        <v>9</v>
      </c>
      <c r="AM37" s="221">
        <v>10</v>
      </c>
      <c r="AN37" s="222">
        <v>11</v>
      </c>
      <c r="AO37" s="169">
        <v>12</v>
      </c>
      <c r="AP37" s="169">
        <v>13</v>
      </c>
      <c r="AQ37" s="169">
        <v>14</v>
      </c>
    </row>
    <row r="38" spans="1:50" ht="27" customHeight="1" thickBot="1">
      <c r="A38" s="171"/>
      <c r="B38" s="176"/>
      <c r="C38" s="501" t="s">
        <v>207</v>
      </c>
      <c r="D38" s="501"/>
      <c r="E38" s="502"/>
      <c r="F38" s="471"/>
      <c r="G38" s="472"/>
      <c r="H38" s="473"/>
      <c r="I38" s="473"/>
      <c r="J38" s="474"/>
      <c r="K38" s="475" t="s">
        <v>43</v>
      </c>
      <c r="L38" s="476"/>
      <c r="M38" s="183"/>
      <c r="N38" s="505" t="str">
        <f>AB38</f>
        <v/>
      </c>
      <c r="O38" s="505"/>
      <c r="P38" s="505"/>
      <c r="Q38" s="505"/>
      <c r="R38" s="505"/>
      <c r="S38" s="505"/>
      <c r="T38" s="505"/>
      <c r="U38" s="505"/>
      <c r="V38" s="505"/>
      <c r="W38" s="505"/>
      <c r="X38" s="505"/>
      <c r="Y38" s="180"/>
      <c r="Z38" s="210"/>
      <c r="AA38" s="196">
        <f>IF(F$32="",0,IF(F38="",1,0))</f>
        <v>0</v>
      </c>
      <c r="AB38" s="196" t="str">
        <f>IF(AA38=1,"※【"&amp;C38&amp;"】を入力してください","")</f>
        <v/>
      </c>
      <c r="AC38" s="170"/>
    </row>
    <row r="39" spans="1:50" ht="27" customHeight="1" thickBot="1">
      <c r="A39" s="171"/>
      <c r="B39" s="176"/>
      <c r="C39" s="501" t="s">
        <v>208</v>
      </c>
      <c r="D39" s="501"/>
      <c r="E39" s="502"/>
      <c r="F39" s="471"/>
      <c r="G39" s="472"/>
      <c r="H39" s="473"/>
      <c r="I39" s="473"/>
      <c r="J39" s="474"/>
      <c r="K39" s="475" t="s">
        <v>43</v>
      </c>
      <c r="L39" s="476"/>
      <c r="M39" s="183"/>
      <c r="N39" s="505" t="str">
        <f t="shared" ref="N39:N40" si="0">AB39</f>
        <v/>
      </c>
      <c r="O39" s="505"/>
      <c r="P39" s="505"/>
      <c r="Q39" s="505"/>
      <c r="R39" s="505"/>
      <c r="S39" s="505"/>
      <c r="T39" s="505"/>
      <c r="U39" s="505"/>
      <c r="V39" s="505"/>
      <c r="W39" s="505"/>
      <c r="X39" s="505"/>
      <c r="Y39" s="180"/>
      <c r="Z39" s="171"/>
      <c r="AA39" s="196">
        <f t="shared" ref="AA39:AA40" si="1">IF(F$32="",0,IF(F39="",1,0))</f>
        <v>0</v>
      </c>
      <c r="AB39" s="196" t="str">
        <f t="shared" ref="AB39" si="2">IF(AA39=1,"※【"&amp;C39&amp;"】を入力してください","")</f>
        <v/>
      </c>
      <c r="AC39" s="170"/>
      <c r="AD39" s="230"/>
      <c r="AE39" s="230"/>
      <c r="AF39" s="230"/>
      <c r="AG39" s="230"/>
      <c r="AH39" s="232"/>
      <c r="AI39" s="232"/>
      <c r="AJ39" s="232"/>
      <c r="AK39" s="232"/>
      <c r="AL39" s="232"/>
      <c r="AM39" s="232"/>
      <c r="AN39" s="232"/>
      <c r="AO39" s="232"/>
      <c r="AP39" s="232"/>
      <c r="AQ39" s="232"/>
      <c r="AR39" s="232"/>
      <c r="AS39" s="232"/>
      <c r="AT39" s="232"/>
      <c r="AU39" s="232"/>
      <c r="AV39" s="232"/>
      <c r="AW39" s="232"/>
      <c r="AX39" s="232"/>
    </row>
    <row r="40" spans="1:50" ht="27" customHeight="1" thickBot="1">
      <c r="A40" s="170"/>
      <c r="B40" s="176"/>
      <c r="C40" s="501" t="s">
        <v>209</v>
      </c>
      <c r="D40" s="501"/>
      <c r="E40" s="502"/>
      <c r="F40" s="471"/>
      <c r="G40" s="472"/>
      <c r="H40" s="473"/>
      <c r="I40" s="473"/>
      <c r="J40" s="474"/>
      <c r="K40" s="475" t="s">
        <v>43</v>
      </c>
      <c r="L40" s="476"/>
      <c r="M40" s="183"/>
      <c r="N40" s="505" t="str">
        <f t="shared" si="0"/>
        <v/>
      </c>
      <c r="O40" s="505"/>
      <c r="P40" s="505"/>
      <c r="Q40" s="505"/>
      <c r="R40" s="505"/>
      <c r="S40" s="505"/>
      <c r="T40" s="505"/>
      <c r="U40" s="505"/>
      <c r="V40" s="505"/>
      <c r="W40" s="505"/>
      <c r="X40" s="505"/>
      <c r="Y40" s="180"/>
      <c r="Z40" s="171"/>
      <c r="AA40" s="196">
        <f t="shared" si="1"/>
        <v>0</v>
      </c>
      <c r="AB40" s="196" t="str">
        <f>IF(AA40=1,"※【"&amp;C40&amp;"】を入力してください","")</f>
        <v/>
      </c>
      <c r="AC40" s="170"/>
      <c r="AD40" s="230"/>
      <c r="AE40" s="230"/>
      <c r="AF40" s="230"/>
      <c r="AG40" s="230"/>
      <c r="AH40" s="232"/>
      <c r="AI40" s="232"/>
      <c r="AJ40" s="232"/>
      <c r="AK40" s="232"/>
      <c r="AL40" s="232"/>
      <c r="AM40" s="232"/>
      <c r="AN40" s="232"/>
      <c r="AO40" s="232"/>
      <c r="AP40" s="232"/>
      <c r="AQ40" s="232"/>
      <c r="AR40" s="232"/>
      <c r="AS40" s="232"/>
      <c r="AT40" s="232"/>
      <c r="AU40" s="232"/>
      <c r="AV40" s="232"/>
      <c r="AW40" s="232"/>
      <c r="AX40" s="232"/>
    </row>
    <row r="41" spans="1:50" ht="27" customHeight="1" thickBot="1">
      <c r="A41" s="170"/>
      <c r="B41" s="176"/>
      <c r="C41" s="469" t="s">
        <v>225</v>
      </c>
      <c r="D41" s="469"/>
      <c r="E41" s="469"/>
      <c r="F41" s="495">
        <f>F39+F40</f>
        <v>0</v>
      </c>
      <c r="G41" s="496"/>
      <c r="H41" s="496"/>
      <c r="I41" s="496"/>
      <c r="J41" s="497"/>
      <c r="K41" s="476" t="s">
        <v>43</v>
      </c>
      <c r="L41" s="476"/>
      <c r="M41" s="183"/>
      <c r="N41" s="505"/>
      <c r="O41" s="505"/>
      <c r="P41" s="505"/>
      <c r="Q41" s="505"/>
      <c r="R41" s="505"/>
      <c r="S41" s="505"/>
      <c r="T41" s="505"/>
      <c r="U41" s="505"/>
      <c r="V41" s="505"/>
      <c r="W41" s="505"/>
      <c r="X41" s="505"/>
      <c r="Y41" s="180"/>
      <c r="Z41" s="171"/>
      <c r="AC41" s="170"/>
      <c r="AD41" s="230"/>
      <c r="AE41" s="230"/>
      <c r="AF41" s="169" t="s">
        <v>287</v>
      </c>
      <c r="AG41" s="230"/>
      <c r="AH41" s="232"/>
      <c r="AJ41" s="232"/>
      <c r="AK41" s="232"/>
      <c r="AL41" s="232"/>
      <c r="AM41" s="232"/>
      <c r="AN41" s="232"/>
      <c r="AO41" s="232"/>
      <c r="AP41" s="232"/>
      <c r="AQ41" s="232"/>
      <c r="AR41" s="232"/>
      <c r="AS41" s="232"/>
      <c r="AT41" s="232"/>
      <c r="AU41" s="232"/>
      <c r="AV41" s="232"/>
      <c r="AW41" s="232"/>
      <c r="AX41" s="232"/>
    </row>
    <row r="42" spans="1:50" ht="27" customHeight="1" thickBot="1">
      <c r="A42" s="170"/>
      <c r="B42" s="176"/>
      <c r="C42" s="469" t="s">
        <v>271</v>
      </c>
      <c r="D42" s="469"/>
      <c r="E42" s="470"/>
      <c r="F42" s="508"/>
      <c r="G42" s="509"/>
      <c r="H42" s="510"/>
      <c r="I42" s="510"/>
      <c r="J42" s="511"/>
      <c r="K42" s="512"/>
      <c r="L42" s="512"/>
      <c r="M42" s="183"/>
      <c r="N42" s="505" t="str">
        <f>IF(F42="","",AB44)</f>
        <v/>
      </c>
      <c r="O42" s="505"/>
      <c r="P42" s="505"/>
      <c r="Q42" s="505"/>
      <c r="R42" s="505"/>
      <c r="S42" s="505"/>
      <c r="T42" s="505"/>
      <c r="U42" s="505"/>
      <c r="V42" s="505"/>
      <c r="W42" s="505"/>
      <c r="X42" s="505"/>
      <c r="Y42" s="180"/>
      <c r="Z42" s="171"/>
      <c r="AA42" s="196">
        <f ca="1">SUM(AA19:AA38)</f>
        <v>6</v>
      </c>
      <c r="AC42" s="170"/>
      <c r="AD42" s="230"/>
      <c r="AE42" s="230"/>
      <c r="AF42" s="230" t="s">
        <v>288</v>
      </c>
      <c r="AG42" s="230"/>
      <c r="AH42" s="232"/>
      <c r="AI42" s="232">
        <f>9-MOD(SUMPRODUCT(MID(TEXT(F42,"0000000000000″"),{2,3,4,5,6,7,8,9,10,11,12,13},1)*{2,1,2,1,2,1,2,1,2,1,2,1}),9)</f>
        <v>9</v>
      </c>
      <c r="AJ42" s="232"/>
      <c r="AK42" s="232"/>
      <c r="AL42" s="232"/>
      <c r="AM42" s="232"/>
      <c r="AN42" s="232"/>
      <c r="AO42" s="232"/>
      <c r="AP42" s="232"/>
      <c r="AQ42" s="232"/>
      <c r="AR42" s="232"/>
      <c r="AS42" s="232"/>
      <c r="AT42" s="232"/>
      <c r="AU42" s="232"/>
      <c r="AV42" s="232"/>
      <c r="AW42" s="232"/>
      <c r="AX42" s="232"/>
    </row>
    <row r="43" spans="1:50" ht="10.95" customHeight="1">
      <c r="A43" s="265"/>
      <c r="B43" s="176"/>
      <c r="C43" s="247"/>
      <c r="D43" s="247"/>
      <c r="E43" s="247"/>
      <c r="F43" s="248"/>
      <c r="G43" s="248"/>
      <c r="H43" s="248"/>
      <c r="I43" s="248"/>
      <c r="J43" s="248"/>
      <c r="K43" s="214"/>
      <c r="L43" s="214"/>
      <c r="M43" s="183"/>
      <c r="N43" s="436"/>
      <c r="O43" s="436"/>
      <c r="P43" s="436"/>
      <c r="Q43" s="436"/>
      <c r="R43" s="436"/>
      <c r="S43" s="436"/>
      <c r="T43" s="436"/>
      <c r="U43" s="436"/>
      <c r="V43" s="436"/>
      <c r="W43" s="436"/>
      <c r="X43" s="436"/>
      <c r="Y43" s="180"/>
      <c r="Z43" s="171"/>
      <c r="AA43" s="196"/>
      <c r="AC43" s="170"/>
      <c r="AD43" s="230"/>
      <c r="AE43" s="230"/>
      <c r="AF43" s="230" t="s">
        <v>289</v>
      </c>
      <c r="AG43" s="230"/>
      <c r="AI43" s="450" t="str">
        <f>LEFT(F42)</f>
        <v/>
      </c>
      <c r="AJ43" s="232"/>
      <c r="AK43" s="232"/>
      <c r="AL43" s="232"/>
      <c r="AM43" s="232"/>
      <c r="AN43" s="232"/>
      <c r="AO43" s="232"/>
      <c r="AP43" s="232"/>
      <c r="AQ43" s="232"/>
      <c r="AR43" s="232"/>
      <c r="AS43" s="232"/>
      <c r="AT43" s="232"/>
      <c r="AU43" s="232"/>
      <c r="AV43" s="232"/>
      <c r="AW43" s="232"/>
      <c r="AX43" s="232"/>
    </row>
    <row r="44" spans="1:50" ht="13.8" thickBot="1">
      <c r="A44" s="265"/>
      <c r="B44" s="268"/>
      <c r="C44" s="217"/>
      <c r="D44" s="217"/>
      <c r="E44" s="217"/>
      <c r="F44" s="218"/>
      <c r="G44" s="218"/>
      <c r="H44" s="218"/>
      <c r="I44" s="218"/>
      <c r="J44" s="218"/>
      <c r="K44" s="218"/>
      <c r="L44" s="218"/>
      <c r="M44" s="218"/>
      <c r="N44" s="218"/>
      <c r="O44" s="218"/>
      <c r="P44" s="218"/>
      <c r="Q44" s="218"/>
      <c r="R44" s="218"/>
      <c r="S44" s="218"/>
      <c r="T44" s="218"/>
      <c r="U44" s="218"/>
      <c r="V44" s="218"/>
      <c r="W44" s="218"/>
      <c r="X44" s="218"/>
      <c r="Y44" s="219"/>
      <c r="Z44" s="171"/>
      <c r="AA44" s="196" t="e">
        <f>IF(AI44=0,0,1)</f>
        <v>#VALUE!</v>
      </c>
      <c r="AB44" s="167" t="e">
        <f>IF(AA44=1,"※⑰法人番号が違います","")</f>
        <v>#VALUE!</v>
      </c>
      <c r="AC44" s="170"/>
      <c r="AD44" s="230"/>
      <c r="AE44" s="230"/>
      <c r="AF44" s="230" t="s">
        <v>290</v>
      </c>
      <c r="AG44" s="230"/>
      <c r="AH44" s="232"/>
      <c r="AI44" s="169" t="e">
        <f>IF(AI42-AI43=0,0,1)</f>
        <v>#VALUE!</v>
      </c>
      <c r="AJ44" s="232"/>
      <c r="AK44" s="232"/>
      <c r="AL44" s="232"/>
      <c r="AM44" s="232"/>
      <c r="AN44" s="232"/>
      <c r="AO44" s="232"/>
      <c r="AP44" s="232"/>
      <c r="AQ44" s="232"/>
      <c r="AR44" s="232"/>
      <c r="AS44" s="232"/>
      <c r="AT44" s="232"/>
      <c r="AU44" s="232"/>
      <c r="AV44" s="232"/>
      <c r="AW44" s="232"/>
      <c r="AX44" s="232"/>
    </row>
    <row r="45" spans="1:50" ht="9.6" customHeight="1" thickTop="1">
      <c r="A45" s="170"/>
      <c r="B45" s="170"/>
      <c r="C45" s="175"/>
      <c r="D45" s="175"/>
      <c r="E45" s="175"/>
      <c r="F45" s="304"/>
      <c r="G45" s="304"/>
      <c r="H45" s="304"/>
      <c r="I45" s="304"/>
      <c r="J45" s="304"/>
      <c r="K45" s="304"/>
      <c r="L45" s="304"/>
      <c r="M45" s="304"/>
      <c r="N45" s="304"/>
      <c r="O45" s="304"/>
      <c r="P45" s="304"/>
      <c r="Q45" s="304"/>
      <c r="R45" s="304"/>
      <c r="S45" s="304"/>
      <c r="T45" s="304"/>
      <c r="U45" s="304"/>
      <c r="V45" s="304"/>
      <c r="W45" s="304"/>
      <c r="X45" s="304"/>
      <c r="Y45" s="175"/>
      <c r="Z45" s="171"/>
      <c r="AA45" s="170"/>
      <c r="AC45" s="170"/>
      <c r="AD45" s="230"/>
      <c r="AE45" s="230"/>
      <c r="AG45" s="230"/>
      <c r="AH45" s="232"/>
      <c r="AI45" s="232"/>
      <c r="AJ45" s="232"/>
      <c r="AK45" s="232"/>
      <c r="AL45" s="232"/>
      <c r="AM45" s="232"/>
      <c r="AN45" s="232"/>
      <c r="AO45" s="232"/>
      <c r="AP45" s="232"/>
      <c r="AQ45" s="232"/>
      <c r="AR45" s="232"/>
      <c r="AS45" s="232"/>
      <c r="AT45" s="232"/>
      <c r="AU45" s="232"/>
      <c r="AV45" s="232"/>
      <c r="AW45" s="232"/>
      <c r="AX45" s="232"/>
    </row>
    <row r="46" spans="1:50" ht="15.6" customHeight="1">
      <c r="A46" s="170"/>
      <c r="B46" s="170"/>
      <c r="C46" s="500" t="str">
        <f ca="1">IF(AA42=0,"納入書シートを【両面印刷】してください。","入力項目にエラーもしくは、入力漏れがあります。　")</f>
        <v>入力項目にエラーもしくは、入力漏れがあります。　</v>
      </c>
      <c r="D46" s="500"/>
      <c r="E46" s="500"/>
      <c r="F46" s="500"/>
      <c r="G46" s="500"/>
      <c r="H46" s="500"/>
      <c r="I46" s="500"/>
      <c r="J46" s="500"/>
      <c r="K46" s="500"/>
      <c r="L46" s="500"/>
      <c r="M46" s="500"/>
      <c r="N46" s="500"/>
      <c r="O46" s="500"/>
      <c r="P46" s="500"/>
      <c r="Q46" s="500"/>
      <c r="R46" s="500"/>
      <c r="S46" s="500"/>
      <c r="T46" s="500"/>
      <c r="U46" s="500"/>
      <c r="V46" s="500"/>
      <c r="W46" s="500"/>
      <c r="X46" s="500"/>
      <c r="Y46" s="171"/>
      <c r="Z46" s="171"/>
      <c r="AA46" s="170"/>
      <c r="AC46" s="170"/>
      <c r="AD46" s="230"/>
      <c r="AE46" s="230"/>
      <c r="AF46" s="230"/>
      <c r="AG46" s="230"/>
      <c r="AH46" s="232"/>
      <c r="AI46" s="232"/>
      <c r="AJ46" s="232"/>
      <c r="AK46" s="232"/>
      <c r="AL46" s="232"/>
      <c r="AM46" s="232"/>
      <c r="AN46" s="232"/>
      <c r="AO46" s="232"/>
      <c r="AP46" s="232"/>
      <c r="AQ46" s="232"/>
      <c r="AR46" s="232"/>
      <c r="AS46" s="232"/>
      <c r="AT46" s="232"/>
      <c r="AU46" s="232"/>
      <c r="AV46" s="232"/>
      <c r="AW46" s="232"/>
      <c r="AX46" s="232"/>
    </row>
    <row r="47" spans="1:50" ht="15.6" customHeight="1" thickBot="1">
      <c r="A47" s="170"/>
      <c r="B47" s="170"/>
      <c r="C47" s="305"/>
      <c r="D47" s="305"/>
      <c r="E47" s="305"/>
      <c r="F47" s="305"/>
      <c r="G47" s="305"/>
      <c r="H47" s="305"/>
      <c r="I47" s="305"/>
      <c r="J47" s="305"/>
      <c r="K47" s="305"/>
      <c r="L47" s="305"/>
      <c r="M47" s="305"/>
      <c r="N47" s="305"/>
      <c r="O47" s="305"/>
      <c r="P47" s="305"/>
      <c r="Q47" s="305"/>
      <c r="R47" s="305"/>
      <c r="S47" s="305"/>
      <c r="T47" s="305"/>
      <c r="U47" s="305"/>
      <c r="V47" s="305"/>
      <c r="W47" s="305"/>
      <c r="X47" s="305"/>
      <c r="Y47" s="171"/>
      <c r="Z47" s="171"/>
      <c r="AA47" s="170"/>
      <c r="AC47" s="170"/>
      <c r="AD47" s="230"/>
      <c r="AE47" s="230"/>
      <c r="AF47" s="230"/>
      <c r="AG47" s="230"/>
      <c r="AH47" s="232"/>
      <c r="AI47" s="232"/>
      <c r="AJ47" s="232"/>
      <c r="AK47" s="232"/>
      <c r="AL47" s="232"/>
      <c r="AM47" s="232"/>
      <c r="AN47" s="232"/>
      <c r="AO47" s="232"/>
      <c r="AP47" s="232"/>
      <c r="AQ47" s="232"/>
      <c r="AR47" s="232"/>
      <c r="AS47" s="232"/>
      <c r="AT47" s="232"/>
      <c r="AU47" s="232"/>
      <c r="AV47" s="232"/>
      <c r="AW47" s="232"/>
      <c r="AX47" s="232"/>
    </row>
    <row r="48" spans="1:50" ht="15.6" customHeight="1" thickTop="1">
      <c r="A48" s="170"/>
      <c r="B48" s="170"/>
      <c r="C48" s="432" t="s">
        <v>172</v>
      </c>
      <c r="D48" s="293"/>
      <c r="E48" s="293"/>
      <c r="F48" s="293"/>
      <c r="G48" s="293"/>
      <c r="H48" s="293"/>
      <c r="I48" s="293"/>
      <c r="J48" s="293"/>
      <c r="K48" s="294"/>
      <c r="L48" s="294"/>
      <c r="M48" s="293"/>
      <c r="N48" s="293"/>
      <c r="O48" s="293"/>
      <c r="P48" s="293"/>
      <c r="Q48" s="293"/>
      <c r="R48" s="293"/>
      <c r="S48" s="293"/>
      <c r="T48" s="295"/>
      <c r="U48" s="295"/>
      <c r="V48" s="295"/>
      <c r="W48" s="295"/>
      <c r="X48" s="295"/>
      <c r="Y48" s="296"/>
      <c r="Z48" s="171"/>
      <c r="AA48" s="170"/>
      <c r="AC48" s="170"/>
      <c r="AD48" s="230"/>
      <c r="AE48" s="230"/>
      <c r="AF48" s="230"/>
      <c r="AG48" s="230"/>
      <c r="AH48" s="232"/>
      <c r="AI48" s="232"/>
      <c r="AJ48" s="232"/>
      <c r="AK48" s="232"/>
      <c r="AL48" s="232"/>
      <c r="AM48" s="232"/>
      <c r="AN48" s="232"/>
      <c r="AO48" s="232"/>
      <c r="AP48" s="232"/>
      <c r="AQ48" s="232"/>
      <c r="AR48" s="232"/>
      <c r="AS48" s="232"/>
      <c r="AT48" s="232"/>
      <c r="AU48" s="232"/>
      <c r="AV48" s="232"/>
      <c r="AW48" s="232"/>
      <c r="AX48" s="232"/>
    </row>
    <row r="49" spans="1:50" ht="15.6" customHeight="1">
      <c r="A49" s="170"/>
      <c r="B49" s="170"/>
      <c r="C49" s="297" t="s">
        <v>173</v>
      </c>
      <c r="D49" s="241" t="s">
        <v>174</v>
      </c>
      <c r="E49" s="240"/>
      <c r="F49" s="240"/>
      <c r="G49" s="241" t="s">
        <v>239</v>
      </c>
      <c r="H49" s="240"/>
      <c r="I49" s="240"/>
      <c r="J49" s="241"/>
      <c r="K49" s="241"/>
      <c r="L49" s="241"/>
      <c r="M49" s="241"/>
      <c r="N49" s="241"/>
      <c r="O49" s="240"/>
      <c r="P49" s="240"/>
      <c r="Q49" s="240"/>
      <c r="R49" s="240"/>
      <c r="S49" s="240"/>
      <c r="T49" s="240"/>
      <c r="U49" s="240"/>
      <c r="V49" s="240"/>
      <c r="W49" s="240"/>
      <c r="X49" s="240"/>
      <c r="Y49" s="298"/>
      <c r="Z49" s="171"/>
      <c r="AA49" s="170"/>
      <c r="AC49" s="170"/>
      <c r="AD49" s="230"/>
      <c r="AE49" s="230"/>
      <c r="AF49" s="230"/>
      <c r="AG49" s="230"/>
      <c r="AH49" s="232"/>
      <c r="AI49" s="232"/>
      <c r="AJ49" s="232"/>
      <c r="AK49" s="232"/>
      <c r="AL49" s="232"/>
      <c r="AM49" s="232"/>
      <c r="AN49" s="232"/>
      <c r="AO49" s="232"/>
      <c r="AP49" s="232"/>
      <c r="AQ49" s="232"/>
      <c r="AR49" s="232"/>
      <c r="AS49" s="232"/>
      <c r="AT49" s="232"/>
      <c r="AU49" s="232"/>
      <c r="AV49" s="232"/>
      <c r="AW49" s="232"/>
      <c r="AX49" s="232"/>
    </row>
    <row r="50" spans="1:50" ht="15.6" customHeight="1">
      <c r="A50" s="170"/>
      <c r="B50" s="170"/>
      <c r="C50" s="297" t="s">
        <v>175</v>
      </c>
      <c r="D50" s="241" t="s">
        <v>45</v>
      </c>
      <c r="E50" s="240"/>
      <c r="F50" s="240"/>
      <c r="G50" s="241" t="s">
        <v>240</v>
      </c>
      <c r="H50" s="240"/>
      <c r="I50" s="240"/>
      <c r="J50" s="241"/>
      <c r="K50" s="241"/>
      <c r="L50" s="241"/>
      <c r="M50" s="241"/>
      <c r="N50" s="241"/>
      <c r="O50" s="241"/>
      <c r="P50" s="241"/>
      <c r="Q50" s="241"/>
      <c r="R50" s="241"/>
      <c r="S50" s="240"/>
      <c r="T50" s="241"/>
      <c r="U50" s="241"/>
      <c r="V50" s="241"/>
      <c r="W50" s="241"/>
      <c r="X50" s="241"/>
      <c r="Y50" s="299"/>
      <c r="Z50" s="171"/>
      <c r="AA50" s="170"/>
      <c r="AC50" s="170"/>
      <c r="AD50" s="230"/>
      <c r="AE50" s="230"/>
      <c r="AF50" s="230"/>
      <c r="AG50" s="230"/>
      <c r="AH50" s="232"/>
      <c r="AI50" s="232"/>
      <c r="AJ50" s="232"/>
      <c r="AK50" s="232"/>
      <c r="AL50" s="232"/>
      <c r="AM50" s="232"/>
      <c r="AN50" s="232"/>
      <c r="AO50" s="232"/>
      <c r="AP50" s="232"/>
      <c r="AQ50" s="232"/>
      <c r="AR50" s="232"/>
      <c r="AS50" s="232"/>
      <c r="AT50" s="232"/>
      <c r="AU50" s="232"/>
      <c r="AV50" s="232"/>
      <c r="AW50" s="232"/>
      <c r="AX50" s="232"/>
    </row>
    <row r="51" spans="1:50" ht="15.6" customHeight="1">
      <c r="A51" s="170"/>
      <c r="B51" s="170"/>
      <c r="C51" s="297" t="s">
        <v>176</v>
      </c>
      <c r="D51" s="241" t="s">
        <v>259</v>
      </c>
      <c r="E51" s="241"/>
      <c r="F51" s="240"/>
      <c r="G51" s="241" t="s">
        <v>260</v>
      </c>
      <c r="H51" s="240"/>
      <c r="I51" s="240"/>
      <c r="J51" s="241"/>
      <c r="K51" s="241"/>
      <c r="L51" s="241"/>
      <c r="M51" s="241"/>
      <c r="N51" s="241"/>
      <c r="O51" s="241"/>
      <c r="P51" s="241"/>
      <c r="Q51" s="241"/>
      <c r="R51" s="241"/>
      <c r="S51" s="241"/>
      <c r="T51" s="241"/>
      <c r="U51" s="241"/>
      <c r="V51" s="241"/>
      <c r="W51" s="241"/>
      <c r="X51" s="241"/>
      <c r="Y51" s="299"/>
      <c r="Z51" s="171"/>
      <c r="AA51" s="170"/>
      <c r="AC51" s="170"/>
      <c r="AD51" s="230"/>
      <c r="AE51" s="230"/>
      <c r="AF51" s="230"/>
      <c r="AG51" s="230"/>
      <c r="AH51" s="232"/>
      <c r="AI51" s="232"/>
      <c r="AJ51" s="232"/>
      <c r="AK51" s="232"/>
      <c r="AL51" s="232"/>
      <c r="AM51" s="232"/>
      <c r="AN51" s="232"/>
      <c r="AO51" s="232"/>
      <c r="AP51" s="232"/>
      <c r="AQ51" s="232"/>
      <c r="AR51" s="232"/>
      <c r="AS51" s="232"/>
      <c r="AT51" s="232"/>
      <c r="AU51" s="232"/>
      <c r="AV51" s="232"/>
      <c r="AW51" s="232"/>
      <c r="AX51" s="232"/>
    </row>
    <row r="52" spans="1:50" ht="15.6" customHeight="1">
      <c r="A52" s="170"/>
      <c r="B52" s="170"/>
      <c r="C52" s="297" t="s">
        <v>177</v>
      </c>
      <c r="D52" s="241" t="s">
        <v>166</v>
      </c>
      <c r="E52" s="240"/>
      <c r="F52" s="240"/>
      <c r="G52" s="241" t="s">
        <v>241</v>
      </c>
      <c r="H52" s="240"/>
      <c r="I52" s="240"/>
      <c r="J52" s="241"/>
      <c r="K52" s="241"/>
      <c r="L52" s="241"/>
      <c r="M52" s="241"/>
      <c r="N52" s="241"/>
      <c r="O52" s="241"/>
      <c r="P52" s="241"/>
      <c r="Q52" s="240"/>
      <c r="R52" s="503" t="s">
        <v>245</v>
      </c>
      <c r="S52" s="504"/>
      <c r="T52" s="504"/>
      <c r="U52" s="504"/>
      <c r="V52" s="504"/>
      <c r="W52" s="504"/>
      <c r="X52" s="504"/>
      <c r="Y52" s="438"/>
      <c r="Z52" s="171"/>
      <c r="AA52" s="170"/>
      <c r="AC52" s="170"/>
      <c r="AD52" s="230"/>
      <c r="AE52" s="230"/>
      <c r="AF52" s="230"/>
      <c r="AG52" s="230"/>
      <c r="AH52" s="232"/>
      <c r="AI52" s="232"/>
      <c r="AJ52" s="232"/>
      <c r="AK52" s="232"/>
      <c r="AL52" s="232"/>
      <c r="AM52" s="232"/>
      <c r="AN52" s="232"/>
      <c r="AO52" s="232"/>
      <c r="AP52" s="232"/>
      <c r="AQ52" s="232"/>
      <c r="AR52" s="232"/>
      <c r="AS52" s="232"/>
      <c r="AT52" s="232"/>
      <c r="AU52" s="232"/>
      <c r="AV52" s="232"/>
      <c r="AW52" s="232"/>
      <c r="AX52" s="232"/>
    </row>
    <row r="53" spans="1:50" ht="15.6" customHeight="1">
      <c r="A53" s="170"/>
      <c r="B53" s="170"/>
      <c r="C53" s="433"/>
      <c r="D53" s="241"/>
      <c r="E53" s="240"/>
      <c r="F53" s="240"/>
      <c r="G53" s="241" t="s">
        <v>242</v>
      </c>
      <c r="H53" s="240"/>
      <c r="I53" s="240"/>
      <c r="J53" s="241"/>
      <c r="K53" s="241"/>
      <c r="L53" s="241"/>
      <c r="M53" s="241"/>
      <c r="N53" s="241"/>
      <c r="O53" s="241"/>
      <c r="P53" s="241"/>
      <c r="Q53" s="240"/>
      <c r="R53" s="504"/>
      <c r="S53" s="504"/>
      <c r="T53" s="504"/>
      <c r="U53" s="504"/>
      <c r="V53" s="504"/>
      <c r="W53" s="504"/>
      <c r="X53" s="504"/>
      <c r="Y53" s="438"/>
      <c r="Z53" s="171"/>
      <c r="AA53" s="170"/>
      <c r="AC53" s="170"/>
      <c r="AD53" s="230"/>
      <c r="AE53" s="230"/>
      <c r="AF53" s="230"/>
      <c r="AG53" s="230"/>
      <c r="AH53" s="232"/>
      <c r="AI53" s="232"/>
      <c r="AJ53" s="232"/>
      <c r="AK53" s="232"/>
      <c r="AL53" s="232"/>
      <c r="AM53" s="232"/>
      <c r="AN53" s="232"/>
      <c r="AO53" s="232"/>
      <c r="AP53" s="232"/>
      <c r="AQ53" s="232"/>
      <c r="AR53" s="232"/>
      <c r="AS53" s="232"/>
      <c r="AT53" s="232"/>
      <c r="AU53" s="232"/>
      <c r="AV53" s="232"/>
      <c r="AW53" s="232"/>
      <c r="AX53" s="232"/>
    </row>
    <row r="54" spans="1:50" ht="15.6" customHeight="1">
      <c r="A54" s="170"/>
      <c r="B54" s="170"/>
      <c r="C54" s="297" t="s">
        <v>178</v>
      </c>
      <c r="D54" s="241" t="s">
        <v>179</v>
      </c>
      <c r="E54" s="240"/>
      <c r="F54" s="240"/>
      <c r="G54" s="241" t="s">
        <v>243</v>
      </c>
      <c r="H54" s="241"/>
      <c r="I54" s="241"/>
      <c r="J54" s="241"/>
      <c r="K54" s="241"/>
      <c r="L54" s="241"/>
      <c r="M54" s="241"/>
      <c r="N54" s="241"/>
      <c r="O54" s="241"/>
      <c r="P54" s="241"/>
      <c r="Q54" s="240"/>
      <c r="R54" s="240"/>
      <c r="S54" s="240"/>
      <c r="T54" s="240"/>
      <c r="U54" s="240"/>
      <c r="V54" s="241"/>
      <c r="W54" s="241"/>
      <c r="X54" s="241"/>
      <c r="Y54" s="299"/>
      <c r="Z54" s="171"/>
      <c r="AA54" s="170"/>
      <c r="AC54" s="170"/>
      <c r="AD54" s="230"/>
      <c r="AE54" s="230"/>
      <c r="AF54" s="230"/>
      <c r="AG54" s="230"/>
      <c r="AH54" s="232"/>
      <c r="AI54" s="232"/>
      <c r="AJ54" s="232"/>
      <c r="AK54" s="232"/>
      <c r="AL54" s="232"/>
      <c r="AM54" s="232"/>
      <c r="AN54" s="232"/>
      <c r="AO54" s="232"/>
      <c r="AP54" s="232"/>
      <c r="AQ54" s="232"/>
      <c r="AR54" s="232"/>
      <c r="AS54" s="232"/>
      <c r="AT54" s="232"/>
      <c r="AU54" s="232"/>
      <c r="AV54" s="232"/>
      <c r="AW54" s="232"/>
      <c r="AX54" s="232"/>
    </row>
    <row r="55" spans="1:50" ht="15.6" customHeight="1">
      <c r="A55" s="170"/>
      <c r="B55" s="170"/>
      <c r="C55" s="433"/>
      <c r="D55" s="241" t="s">
        <v>180</v>
      </c>
      <c r="E55" s="240"/>
      <c r="F55" s="240"/>
      <c r="G55" s="241" t="s">
        <v>244</v>
      </c>
      <c r="H55" s="241"/>
      <c r="I55" s="241"/>
      <c r="J55" s="241"/>
      <c r="K55" s="241"/>
      <c r="L55" s="241"/>
      <c r="M55" s="241"/>
      <c r="N55" s="241"/>
      <c r="O55" s="241"/>
      <c r="P55" s="241"/>
      <c r="Q55" s="240"/>
      <c r="R55" s="240"/>
      <c r="S55" s="240"/>
      <c r="T55" s="240"/>
      <c r="U55" s="241"/>
      <c r="V55" s="241"/>
      <c r="W55" s="241"/>
      <c r="X55" s="241"/>
      <c r="Y55" s="299"/>
      <c r="Z55" s="171"/>
      <c r="AA55" s="170"/>
      <c r="AC55" s="170"/>
      <c r="AD55" s="230"/>
      <c r="AE55" s="230"/>
      <c r="AF55" s="230"/>
      <c r="AG55" s="230"/>
      <c r="AH55" s="232"/>
      <c r="AI55" s="232"/>
      <c r="AJ55" s="232"/>
      <c r="AK55" s="232"/>
      <c r="AL55" s="232"/>
      <c r="AM55" s="232"/>
      <c r="AN55" s="232"/>
      <c r="AO55" s="232"/>
      <c r="AP55" s="232"/>
      <c r="AQ55" s="232"/>
      <c r="AR55" s="232"/>
      <c r="AS55" s="232"/>
      <c r="AT55" s="232"/>
      <c r="AU55" s="232"/>
      <c r="AV55" s="232"/>
      <c r="AW55" s="232"/>
      <c r="AX55" s="232"/>
    </row>
    <row r="56" spans="1:50" ht="15.6" customHeight="1">
      <c r="A56" s="170"/>
      <c r="B56" s="170"/>
      <c r="C56" s="433"/>
      <c r="D56" s="241" t="s">
        <v>181</v>
      </c>
      <c r="E56" s="240"/>
      <c r="F56" s="240"/>
      <c r="G56" s="242" t="s">
        <v>247</v>
      </c>
      <c r="H56" s="240"/>
      <c r="I56" s="240"/>
      <c r="J56" s="240"/>
      <c r="K56" s="240"/>
      <c r="L56" s="240"/>
      <c r="M56" s="240"/>
      <c r="N56" s="240"/>
      <c r="O56" s="241"/>
      <c r="P56" s="241"/>
      <c r="Q56" s="241"/>
      <c r="R56" s="241"/>
      <c r="S56" s="241"/>
      <c r="T56" s="241"/>
      <c r="U56" s="241"/>
      <c r="V56" s="241"/>
      <c r="W56" s="241"/>
      <c r="X56" s="241"/>
      <c r="Y56" s="299"/>
      <c r="Z56" s="171"/>
      <c r="AA56" s="170"/>
      <c r="AB56" s="170"/>
      <c r="AC56" s="170"/>
      <c r="AD56" s="230"/>
      <c r="AE56" s="230"/>
      <c r="AF56" s="230"/>
      <c r="AG56" s="230"/>
      <c r="AH56" s="232"/>
      <c r="AI56" s="232"/>
      <c r="AJ56" s="232"/>
      <c r="AK56" s="232"/>
      <c r="AL56" s="232"/>
      <c r="AM56" s="232"/>
      <c r="AN56" s="232"/>
      <c r="AO56" s="232"/>
      <c r="AP56" s="232"/>
      <c r="AQ56" s="232"/>
      <c r="AR56" s="232"/>
      <c r="AS56" s="232"/>
      <c r="AT56" s="232"/>
      <c r="AU56" s="232"/>
      <c r="AV56" s="232"/>
      <c r="AW56" s="232"/>
      <c r="AX56" s="232"/>
    </row>
    <row r="57" spans="1:50" ht="15.6" customHeight="1">
      <c r="A57" s="170"/>
      <c r="B57" s="170"/>
      <c r="C57" s="297" t="s">
        <v>182</v>
      </c>
      <c r="D57" s="241" t="s">
        <v>183</v>
      </c>
      <c r="E57" s="240"/>
      <c r="F57" s="240"/>
      <c r="G57" s="241" t="s">
        <v>246</v>
      </c>
      <c r="H57" s="241"/>
      <c r="I57" s="241"/>
      <c r="J57" s="241"/>
      <c r="K57" s="241"/>
      <c r="L57" s="241"/>
      <c r="M57" s="241"/>
      <c r="N57" s="241"/>
      <c r="O57" s="241"/>
      <c r="P57" s="241"/>
      <c r="Q57" s="241"/>
      <c r="R57" s="241"/>
      <c r="S57" s="241"/>
      <c r="T57" s="241"/>
      <c r="U57" s="241"/>
      <c r="V57" s="241"/>
      <c r="W57" s="241"/>
      <c r="X57" s="241"/>
      <c r="Y57" s="299"/>
      <c r="Z57" s="171"/>
      <c r="AA57" s="170"/>
      <c r="AB57" s="170"/>
      <c r="AC57" s="170"/>
      <c r="AD57" s="232"/>
      <c r="AE57" s="232"/>
      <c r="AF57" s="232"/>
      <c r="AG57" s="232"/>
      <c r="AH57" s="232"/>
      <c r="AI57" s="232"/>
      <c r="AJ57" s="232"/>
      <c r="AK57" s="232"/>
      <c r="AL57" s="232"/>
      <c r="AM57" s="232"/>
      <c r="AN57" s="232"/>
      <c r="AO57" s="232"/>
      <c r="AP57" s="232"/>
      <c r="AQ57" s="232"/>
      <c r="AR57" s="232"/>
      <c r="AS57" s="232"/>
      <c r="AT57" s="232"/>
      <c r="AU57" s="232"/>
      <c r="AV57" s="232"/>
      <c r="AW57" s="232"/>
      <c r="AX57" s="232"/>
    </row>
    <row r="58" spans="1:50" ht="15.6" customHeight="1">
      <c r="A58" s="170"/>
      <c r="B58" s="170"/>
      <c r="C58" s="297" t="s">
        <v>184</v>
      </c>
      <c r="D58" s="241" t="s">
        <v>185</v>
      </c>
      <c r="E58" s="241"/>
      <c r="F58" s="240"/>
      <c r="G58" s="241" t="s">
        <v>237</v>
      </c>
      <c r="H58" s="241"/>
      <c r="I58" s="241"/>
      <c r="J58" s="241"/>
      <c r="K58" s="241"/>
      <c r="L58" s="241"/>
      <c r="M58" s="241"/>
      <c r="N58" s="241"/>
      <c r="O58" s="241"/>
      <c r="P58" s="241"/>
      <c r="Q58" s="241"/>
      <c r="R58" s="241"/>
      <c r="S58" s="241"/>
      <c r="T58" s="241"/>
      <c r="U58" s="241"/>
      <c r="V58" s="241"/>
      <c r="W58" s="241"/>
      <c r="X58" s="241"/>
      <c r="Y58" s="299"/>
      <c r="Z58" s="171"/>
      <c r="AA58" s="225"/>
      <c r="AB58" s="225"/>
      <c r="AC58" s="225"/>
      <c r="AD58" s="494"/>
      <c r="AE58" s="494"/>
      <c r="AF58" s="494"/>
      <c r="AG58" s="494"/>
      <c r="AH58" s="494"/>
      <c r="AI58" s="494"/>
      <c r="AJ58" s="494"/>
      <c r="AK58" s="494"/>
      <c r="AL58" s="494"/>
      <c r="AM58" s="494"/>
      <c r="AN58" s="494"/>
      <c r="AO58" s="494"/>
      <c r="AP58" s="494"/>
      <c r="AQ58" s="233"/>
      <c r="AR58" s="233"/>
      <c r="AS58" s="233"/>
      <c r="AT58" s="232"/>
      <c r="AU58" s="232"/>
      <c r="AV58" s="232"/>
      <c r="AW58" s="232"/>
      <c r="AX58" s="232"/>
    </row>
    <row r="59" spans="1:50" ht="15.6" customHeight="1">
      <c r="A59" s="225"/>
      <c r="B59" s="225"/>
      <c r="C59" s="297" t="s">
        <v>186</v>
      </c>
      <c r="D59" s="241" t="s">
        <v>201</v>
      </c>
      <c r="E59" s="241"/>
      <c r="F59" s="240"/>
      <c r="G59" s="241" t="s">
        <v>237</v>
      </c>
      <c r="H59" s="241"/>
      <c r="I59" s="241"/>
      <c r="J59" s="241"/>
      <c r="K59" s="241"/>
      <c r="L59" s="241"/>
      <c r="M59" s="241"/>
      <c r="N59" s="241"/>
      <c r="O59" s="241"/>
      <c r="P59" s="241"/>
      <c r="Q59" s="241"/>
      <c r="R59" s="241" t="s">
        <v>249</v>
      </c>
      <c r="S59" s="241"/>
      <c r="T59" s="241"/>
      <c r="U59" s="241"/>
      <c r="V59" s="241"/>
      <c r="W59" s="241"/>
      <c r="X59" s="241"/>
      <c r="Y59" s="299"/>
      <c r="Z59" s="210"/>
      <c r="AD59" s="231"/>
      <c r="AE59" s="231"/>
      <c r="AF59" s="231"/>
      <c r="AG59" s="231"/>
      <c r="AH59" s="231"/>
      <c r="AI59" s="231"/>
      <c r="AJ59" s="231"/>
      <c r="AK59" s="231"/>
      <c r="AL59" s="231"/>
      <c r="AM59" s="231"/>
      <c r="AN59" s="231"/>
      <c r="AO59" s="231"/>
      <c r="AP59" s="231"/>
      <c r="AQ59" s="233"/>
      <c r="AR59" s="233"/>
      <c r="AS59" s="233"/>
      <c r="AT59" s="232"/>
      <c r="AU59" s="232"/>
      <c r="AV59" s="232"/>
      <c r="AW59" s="232"/>
      <c r="AX59" s="232"/>
    </row>
    <row r="60" spans="1:50" ht="15.6" customHeight="1">
      <c r="C60" s="297" t="s">
        <v>188</v>
      </c>
      <c r="D60" s="241" t="s">
        <v>187</v>
      </c>
      <c r="E60" s="241"/>
      <c r="F60" s="240"/>
      <c r="G60" s="241" t="s">
        <v>250</v>
      </c>
      <c r="H60" s="241"/>
      <c r="I60" s="241"/>
      <c r="J60" s="241"/>
      <c r="K60" s="241"/>
      <c r="L60" s="241"/>
      <c r="M60" s="241"/>
      <c r="N60" s="241"/>
      <c r="O60" s="241"/>
      <c r="P60" s="241"/>
      <c r="Q60" s="241"/>
      <c r="R60" s="241" t="s">
        <v>238</v>
      </c>
      <c r="S60" s="241"/>
      <c r="T60" s="241"/>
      <c r="U60" s="241"/>
      <c r="V60" s="241"/>
      <c r="W60" s="241"/>
      <c r="X60" s="241"/>
      <c r="Y60" s="299"/>
      <c r="AD60" s="231"/>
      <c r="AE60" s="231"/>
      <c r="AF60" s="231"/>
      <c r="AG60" s="231"/>
      <c r="AH60" s="231"/>
      <c r="AI60" s="231"/>
      <c r="AJ60" s="231"/>
      <c r="AK60" s="231"/>
      <c r="AL60" s="231"/>
      <c r="AM60" s="231"/>
      <c r="AN60" s="231"/>
      <c r="AO60" s="231"/>
      <c r="AP60" s="231"/>
      <c r="AQ60" s="233"/>
      <c r="AR60" s="233"/>
      <c r="AS60" s="233"/>
      <c r="AT60" s="232"/>
      <c r="AU60" s="232"/>
      <c r="AV60" s="232"/>
      <c r="AW60" s="232"/>
      <c r="AX60" s="232"/>
    </row>
    <row r="61" spans="1:50" ht="15.6" customHeight="1">
      <c r="C61" s="297" t="s">
        <v>190</v>
      </c>
      <c r="D61" s="241" t="s">
        <v>189</v>
      </c>
      <c r="E61" s="241"/>
      <c r="F61" s="240"/>
      <c r="G61" s="241" t="s">
        <v>237</v>
      </c>
      <c r="H61" s="241"/>
      <c r="I61" s="241"/>
      <c r="J61" s="241"/>
      <c r="K61" s="241"/>
      <c r="L61" s="241"/>
      <c r="M61" s="241"/>
      <c r="N61" s="241"/>
      <c r="O61" s="241"/>
      <c r="P61" s="241"/>
      <c r="Q61" s="241"/>
      <c r="R61" s="241"/>
      <c r="S61" s="241"/>
      <c r="T61" s="241"/>
      <c r="U61" s="241"/>
      <c r="V61" s="241"/>
      <c r="W61" s="241"/>
      <c r="X61" s="241"/>
      <c r="Y61" s="299"/>
      <c r="AD61" s="231"/>
      <c r="AE61" s="231"/>
      <c r="AF61" s="231"/>
      <c r="AG61" s="231"/>
      <c r="AH61" s="231"/>
      <c r="AI61" s="231"/>
      <c r="AJ61" s="231"/>
      <c r="AK61" s="231"/>
      <c r="AL61" s="231"/>
      <c r="AM61" s="231"/>
      <c r="AN61" s="231"/>
      <c r="AO61" s="231"/>
      <c r="AP61" s="231"/>
      <c r="AQ61" s="233"/>
      <c r="AR61" s="233"/>
      <c r="AS61" s="233"/>
      <c r="AT61" s="232"/>
      <c r="AU61" s="232"/>
      <c r="AV61" s="232"/>
      <c r="AW61" s="232"/>
      <c r="AX61" s="232"/>
    </row>
    <row r="62" spans="1:50" ht="15.6" customHeight="1">
      <c r="C62" s="297" t="s">
        <v>202</v>
      </c>
      <c r="D62" s="241" t="s">
        <v>191</v>
      </c>
      <c r="E62" s="241"/>
      <c r="F62" s="240"/>
      <c r="G62" s="241" t="s">
        <v>248</v>
      </c>
      <c r="H62" s="241"/>
      <c r="I62" s="241"/>
      <c r="J62" s="241"/>
      <c r="K62" s="241"/>
      <c r="L62" s="241"/>
      <c r="M62" s="241"/>
      <c r="N62" s="241"/>
      <c r="O62" s="241"/>
      <c r="P62" s="241"/>
      <c r="Q62" s="241"/>
      <c r="R62" s="241"/>
      <c r="S62" s="241"/>
      <c r="T62" s="241"/>
      <c r="U62" s="241"/>
      <c r="V62" s="241"/>
      <c r="W62" s="241"/>
      <c r="X62" s="241"/>
      <c r="Y62" s="299"/>
      <c r="AD62" s="231"/>
      <c r="AE62" s="231"/>
      <c r="AF62" s="231"/>
      <c r="AG62" s="231"/>
      <c r="AH62" s="231"/>
      <c r="AI62" s="231"/>
      <c r="AJ62" s="231"/>
      <c r="AK62" s="231"/>
      <c r="AL62" s="231"/>
      <c r="AM62" s="231"/>
      <c r="AN62" s="231"/>
      <c r="AO62" s="231"/>
      <c r="AP62" s="231"/>
      <c r="AQ62" s="233"/>
      <c r="AR62" s="234"/>
      <c r="AS62" s="233"/>
      <c r="AT62" s="232"/>
      <c r="AU62" s="232"/>
      <c r="AV62" s="232"/>
      <c r="AW62" s="232"/>
      <c r="AX62" s="232"/>
    </row>
    <row r="63" spans="1:50">
      <c r="C63" s="297" t="s">
        <v>263</v>
      </c>
      <c r="D63" s="241" t="s">
        <v>264</v>
      </c>
      <c r="E63" s="241"/>
      <c r="F63" s="240"/>
      <c r="G63" s="241" t="s">
        <v>266</v>
      </c>
      <c r="H63" s="241"/>
      <c r="I63" s="241"/>
      <c r="J63" s="241"/>
      <c r="K63" s="241"/>
      <c r="L63" s="241"/>
      <c r="M63" s="241"/>
      <c r="N63" s="241"/>
      <c r="O63" s="241"/>
      <c r="P63" s="241"/>
      <c r="Q63" s="241"/>
      <c r="R63" s="241"/>
      <c r="S63" s="241"/>
      <c r="T63" s="241"/>
      <c r="U63" s="241"/>
      <c r="V63" s="241"/>
      <c r="W63" s="241"/>
      <c r="X63" s="241"/>
      <c r="Y63" s="299"/>
      <c r="AD63" s="226"/>
      <c r="AE63" s="226"/>
      <c r="AF63" s="226"/>
      <c r="AG63" s="226"/>
      <c r="AH63" s="226"/>
      <c r="AI63" s="226"/>
      <c r="AJ63" s="226"/>
      <c r="AK63" s="226"/>
      <c r="AL63" s="226"/>
      <c r="AM63" s="226"/>
      <c r="AN63" s="226"/>
      <c r="AO63" s="226"/>
      <c r="AP63" s="226"/>
      <c r="AQ63" s="226"/>
    </row>
    <row r="64" spans="1:50">
      <c r="C64" s="297" t="s">
        <v>278</v>
      </c>
      <c r="D64" s="241" t="s">
        <v>279</v>
      </c>
      <c r="E64" s="241"/>
      <c r="F64" s="240"/>
      <c r="G64" s="241" t="s">
        <v>265</v>
      </c>
      <c r="H64" s="241"/>
      <c r="I64" s="241"/>
      <c r="J64" s="241"/>
      <c r="K64" s="241"/>
      <c r="L64" s="241"/>
      <c r="M64" s="241"/>
      <c r="N64" s="241"/>
      <c r="O64" s="241"/>
      <c r="P64" s="241"/>
      <c r="Q64" s="241"/>
      <c r="R64" s="241"/>
      <c r="S64" s="241"/>
      <c r="T64" s="241"/>
      <c r="U64" s="241"/>
      <c r="V64" s="241"/>
      <c r="W64" s="241"/>
      <c r="X64" s="241"/>
      <c r="Y64" s="299"/>
      <c r="AD64" s="226"/>
      <c r="AE64" s="226"/>
      <c r="AF64" s="226"/>
      <c r="AG64" s="226"/>
      <c r="AH64" s="226"/>
      <c r="AI64" s="226"/>
      <c r="AJ64" s="226"/>
      <c r="AK64" s="226"/>
      <c r="AL64" s="226"/>
      <c r="AM64" s="226"/>
      <c r="AN64" s="226"/>
      <c r="AO64" s="226"/>
      <c r="AP64" s="226"/>
      <c r="AQ64" s="226"/>
    </row>
    <row r="65" spans="3:45">
      <c r="C65" s="297" t="s">
        <v>280</v>
      </c>
      <c r="D65" s="241" t="s">
        <v>282</v>
      </c>
      <c r="E65" s="241"/>
      <c r="F65" s="240"/>
      <c r="G65" s="241" t="s">
        <v>284</v>
      </c>
      <c r="H65" s="241"/>
      <c r="I65" s="241"/>
      <c r="J65" s="241"/>
      <c r="K65" s="241"/>
      <c r="L65" s="241"/>
      <c r="M65" s="241"/>
      <c r="N65" s="241"/>
      <c r="O65" s="241"/>
      <c r="P65" s="241"/>
      <c r="Q65" s="241"/>
      <c r="R65" s="241"/>
      <c r="S65" s="241"/>
      <c r="T65" s="241"/>
      <c r="U65" s="241"/>
      <c r="V65" s="241"/>
      <c r="W65" s="241"/>
      <c r="X65" s="241"/>
      <c r="Y65" s="299"/>
      <c r="AD65" s="226"/>
      <c r="AE65" s="226"/>
      <c r="AF65" s="226"/>
      <c r="AG65" s="226"/>
      <c r="AH65" s="226"/>
      <c r="AI65" s="226"/>
      <c r="AJ65" s="226"/>
      <c r="AK65" s="226"/>
      <c r="AL65" s="226"/>
      <c r="AM65" s="226"/>
      <c r="AN65" s="226"/>
      <c r="AO65" s="226"/>
      <c r="AP65" s="226"/>
      <c r="AQ65" s="226"/>
    </row>
    <row r="66" spans="3:45" ht="13.8" thickBot="1">
      <c r="C66" s="300" t="s">
        <v>283</v>
      </c>
      <c r="D66" s="301" t="s">
        <v>281</v>
      </c>
      <c r="E66" s="301"/>
      <c r="F66" s="301"/>
      <c r="G66" s="301" t="s">
        <v>285</v>
      </c>
      <c r="H66" s="301"/>
      <c r="I66" s="301"/>
      <c r="J66" s="301"/>
      <c r="K66" s="301"/>
      <c r="L66" s="301"/>
      <c r="M66" s="301"/>
      <c r="N66" s="301"/>
      <c r="O66" s="301"/>
      <c r="P66" s="301"/>
      <c r="Q66" s="301"/>
      <c r="R66" s="301"/>
      <c r="S66" s="301"/>
      <c r="T66" s="301"/>
      <c r="U66" s="301"/>
      <c r="V66" s="301"/>
      <c r="W66" s="301"/>
      <c r="X66" s="301"/>
      <c r="Y66" s="302"/>
      <c r="AD66" s="226"/>
      <c r="AE66" s="226"/>
      <c r="AF66" s="226"/>
      <c r="AG66" s="226"/>
      <c r="AH66" s="226"/>
      <c r="AI66" s="226"/>
      <c r="AJ66" s="226"/>
      <c r="AK66" s="226"/>
      <c r="AL66" s="226"/>
      <c r="AM66" s="226"/>
      <c r="AN66" s="226"/>
      <c r="AO66" s="226"/>
      <c r="AP66" s="226"/>
      <c r="AQ66" s="226"/>
      <c r="AR66" s="227" t="s">
        <v>192</v>
      </c>
      <c r="AS66" s="226">
        <f>MOD(AS62,11)</f>
        <v>0</v>
      </c>
    </row>
    <row r="67" spans="3:45" ht="10.199999999999999" customHeight="1" thickTop="1" thickBot="1">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AD67" s="226"/>
      <c r="AE67" s="226"/>
      <c r="AF67" s="226"/>
      <c r="AG67" s="226"/>
      <c r="AH67" s="226"/>
      <c r="AI67" s="226"/>
      <c r="AJ67" s="226"/>
      <c r="AK67" s="226"/>
      <c r="AL67" s="226"/>
      <c r="AM67" s="226"/>
      <c r="AN67" s="226"/>
      <c r="AO67" s="226"/>
      <c r="AP67" s="226"/>
      <c r="AQ67" s="226"/>
      <c r="AR67" s="228" t="s">
        <v>193</v>
      </c>
      <c r="AS67" s="228" t="str">
        <f ca="1">IF(AA42&gt;0,"*",IF(AS66&lt;2,0,11-AS66))</f>
        <v>*</v>
      </c>
    </row>
    <row r="68" spans="3:45">
      <c r="D68" s="223"/>
      <c r="E68" s="447" t="s">
        <v>298</v>
      </c>
      <c r="F68" s="224" t="s">
        <v>311</v>
      </c>
      <c r="G68" s="224"/>
      <c r="H68" s="224"/>
      <c r="I68" s="224"/>
      <c r="J68" s="224"/>
      <c r="K68" s="166"/>
      <c r="L68" s="166"/>
      <c r="M68" s="166"/>
      <c r="N68" s="170"/>
      <c r="O68" s="170"/>
      <c r="P68" s="170"/>
      <c r="R68" s="170"/>
      <c r="S68" s="170"/>
      <c r="T68" s="170"/>
      <c r="U68" s="170"/>
      <c r="V68" s="170"/>
      <c r="W68" s="170"/>
      <c r="X68" s="170"/>
      <c r="Y68" s="170"/>
    </row>
    <row r="69" spans="3:45">
      <c r="C69" s="170"/>
      <c r="F69" s="224" t="s">
        <v>308</v>
      </c>
      <c r="G69" s="224"/>
      <c r="H69" s="224"/>
      <c r="I69" s="224"/>
      <c r="J69" s="224"/>
      <c r="K69" s="166"/>
      <c r="L69" s="166"/>
      <c r="M69" s="166"/>
      <c r="N69" s="170"/>
      <c r="O69" s="170"/>
      <c r="P69" s="170"/>
      <c r="R69" s="170"/>
      <c r="S69" s="170"/>
      <c r="T69" s="170"/>
      <c r="U69" s="170"/>
      <c r="V69" s="170"/>
      <c r="W69" s="170"/>
      <c r="X69" s="170"/>
      <c r="Y69" s="170"/>
    </row>
    <row r="70" spans="3:45">
      <c r="C70" s="170"/>
      <c r="D70" s="224"/>
      <c r="F70" s="224" t="s">
        <v>312</v>
      </c>
      <c r="G70" s="224"/>
      <c r="H70" s="224"/>
      <c r="I70" s="224"/>
      <c r="J70" s="224"/>
      <c r="K70" s="166"/>
      <c r="L70" s="166"/>
      <c r="M70" s="166"/>
      <c r="N70" s="170"/>
      <c r="O70" s="170"/>
      <c r="P70" s="170"/>
      <c r="R70" s="170"/>
      <c r="S70" s="170"/>
      <c r="T70" s="170"/>
      <c r="U70" s="170"/>
      <c r="V70" s="170"/>
      <c r="W70" s="170"/>
      <c r="X70" s="170"/>
      <c r="Y70" s="170"/>
    </row>
    <row r="71" spans="3:45">
      <c r="C71" s="170"/>
      <c r="D71" s="224"/>
      <c r="F71" s="224" t="s">
        <v>310</v>
      </c>
      <c r="G71" s="224"/>
      <c r="H71" s="224"/>
      <c r="I71" s="224"/>
      <c r="J71" s="224"/>
      <c r="K71" s="224"/>
      <c r="L71" s="224"/>
      <c r="M71" s="447"/>
      <c r="N71" s="447"/>
      <c r="O71" s="447"/>
      <c r="P71" s="448"/>
      <c r="Q71" s="448"/>
      <c r="R71" s="447"/>
      <c r="S71" s="170"/>
      <c r="T71" s="170"/>
      <c r="U71" s="170"/>
      <c r="V71" s="170"/>
      <c r="W71" s="170"/>
      <c r="X71" s="170"/>
      <c r="Y71" s="170"/>
    </row>
    <row r="72" spans="3:45">
      <c r="C72" s="170"/>
      <c r="D72" s="224"/>
      <c r="E72" s="446"/>
      <c r="F72" s="224"/>
      <c r="G72" s="224"/>
      <c r="H72" s="224"/>
      <c r="I72" s="224"/>
      <c r="J72" s="224"/>
      <c r="K72" s="224"/>
      <c r="L72" s="224"/>
      <c r="M72" s="447"/>
      <c r="N72" s="447"/>
      <c r="O72" s="447"/>
      <c r="P72" s="448"/>
      <c r="Q72" s="448"/>
      <c r="R72" s="447"/>
      <c r="S72" s="170"/>
      <c r="T72" s="170"/>
      <c r="U72" s="170"/>
      <c r="V72" s="170"/>
      <c r="W72" s="170"/>
      <c r="X72" s="170"/>
      <c r="Y72" s="170"/>
    </row>
    <row r="73" spans="3:45">
      <c r="C73" s="225"/>
      <c r="D73" s="225"/>
      <c r="E73" s="225"/>
      <c r="F73" s="225"/>
      <c r="G73" s="225"/>
      <c r="H73" s="225"/>
      <c r="I73" s="225"/>
      <c r="J73" s="225"/>
      <c r="K73" s="225"/>
      <c r="L73" s="225"/>
      <c r="M73" s="225"/>
      <c r="N73" s="225"/>
      <c r="O73" s="225"/>
      <c r="P73" s="225"/>
      <c r="Q73" s="225"/>
      <c r="R73" s="225"/>
      <c r="S73" s="225"/>
      <c r="T73" s="225"/>
      <c r="U73" s="225"/>
      <c r="V73" s="225"/>
      <c r="W73" s="225"/>
      <c r="X73" s="225"/>
      <c r="Y73" s="225"/>
    </row>
  </sheetData>
  <sheetProtection sheet="1" formatCells="0" formatColumns="0" formatRows="0" insertColumns="0" insertRows="0" insertHyperlinks="0" deleteColumns="0" deleteRows="0" selectLockedCells="1" sort="0" autoFilter="0" pivotTables="0"/>
  <mergeCells count="71">
    <mergeCell ref="C38:E38"/>
    <mergeCell ref="F38:J38"/>
    <mergeCell ref="K38:L38"/>
    <mergeCell ref="C39:E39"/>
    <mergeCell ref="F39:J39"/>
    <mergeCell ref="F40:J40"/>
    <mergeCell ref="K40:L40"/>
    <mergeCell ref="C41:E41"/>
    <mergeCell ref="F41:J41"/>
    <mergeCell ref="K41:L41"/>
    <mergeCell ref="N42:X42"/>
    <mergeCell ref="F32:J32"/>
    <mergeCell ref="K32:L32"/>
    <mergeCell ref="C33:E33"/>
    <mergeCell ref="F33:J33"/>
    <mergeCell ref="K33:L33"/>
    <mergeCell ref="N39:X39"/>
    <mergeCell ref="N40:X40"/>
    <mergeCell ref="K39:L39"/>
    <mergeCell ref="C32:E32"/>
    <mergeCell ref="N41:X41"/>
    <mergeCell ref="C42:E42"/>
    <mergeCell ref="F42:J42"/>
    <mergeCell ref="K42:L42"/>
    <mergeCell ref="N37:X37"/>
    <mergeCell ref="N38:X38"/>
    <mergeCell ref="AL58:AP58"/>
    <mergeCell ref="C34:E34"/>
    <mergeCell ref="F34:J34"/>
    <mergeCell ref="K34:L34"/>
    <mergeCell ref="N34:X34"/>
    <mergeCell ref="AF34:AG34"/>
    <mergeCell ref="C46:X46"/>
    <mergeCell ref="AD58:AE58"/>
    <mergeCell ref="AF58:AG58"/>
    <mergeCell ref="AH58:AI58"/>
    <mergeCell ref="AJ58:AK58"/>
    <mergeCell ref="C40:E40"/>
    <mergeCell ref="F37:J37"/>
    <mergeCell ref="K37:L37"/>
    <mergeCell ref="C37:E37"/>
    <mergeCell ref="R52:X53"/>
    <mergeCell ref="D14:X14"/>
    <mergeCell ref="D15:X15"/>
    <mergeCell ref="D16:X16"/>
    <mergeCell ref="C19:E19"/>
    <mergeCell ref="F19:X19"/>
    <mergeCell ref="E5:X5"/>
    <mergeCell ref="D9:X9"/>
    <mergeCell ref="D11:X11"/>
    <mergeCell ref="D12:X12"/>
    <mergeCell ref="D13:X13"/>
    <mergeCell ref="G25:I25"/>
    <mergeCell ref="O25:X25"/>
    <mergeCell ref="C21:E21"/>
    <mergeCell ref="F21:X21"/>
    <mergeCell ref="C23:E23"/>
    <mergeCell ref="F23:X23"/>
    <mergeCell ref="C25:E25"/>
    <mergeCell ref="C28:E28"/>
    <mergeCell ref="F28:G28"/>
    <mergeCell ref="C27:E27"/>
    <mergeCell ref="F27:G27"/>
    <mergeCell ref="K27:L27"/>
    <mergeCell ref="K28:L28"/>
    <mergeCell ref="C30:E30"/>
    <mergeCell ref="F30:J30"/>
    <mergeCell ref="K30:L30"/>
    <mergeCell ref="C31:E31"/>
    <mergeCell ref="F31:J31"/>
    <mergeCell ref="K31:L31"/>
  </mergeCells>
  <phoneticPr fontId="3"/>
  <conditionalFormatting sqref="C19">
    <cfRule type="expression" dxfId="34" priority="18" stopIfTrue="1">
      <formula>AA19&gt;0</formula>
    </cfRule>
  </conditionalFormatting>
  <conditionalFormatting sqref="C37">
    <cfRule type="expression" dxfId="33" priority="13" stopIfTrue="1">
      <formula>AA37&gt;0</formula>
    </cfRule>
  </conditionalFormatting>
  <conditionalFormatting sqref="C46:X47">
    <cfRule type="expression" dxfId="32" priority="22" stopIfTrue="1">
      <formula>$AA$42&gt;0</formula>
    </cfRule>
  </conditionalFormatting>
  <conditionalFormatting sqref="C41">
    <cfRule type="expression" dxfId="31" priority="12" stopIfTrue="1">
      <formula>AA41&gt;0</formula>
    </cfRule>
  </conditionalFormatting>
  <conditionalFormatting sqref="C38">
    <cfRule type="expression" dxfId="30" priority="11" stopIfTrue="1">
      <formula>AA38&gt;0</formula>
    </cfRule>
  </conditionalFormatting>
  <conditionalFormatting sqref="C21">
    <cfRule type="expression" dxfId="29" priority="10" stopIfTrue="1">
      <formula>AA21&gt;0</formula>
    </cfRule>
  </conditionalFormatting>
  <conditionalFormatting sqref="C23">
    <cfRule type="expression" dxfId="28" priority="9" stopIfTrue="1">
      <formula>AA23&gt;0</formula>
    </cfRule>
  </conditionalFormatting>
  <conditionalFormatting sqref="C25">
    <cfRule type="expression" dxfId="27" priority="8" stopIfTrue="1">
      <formula>AA25&gt;0</formula>
    </cfRule>
  </conditionalFormatting>
  <conditionalFormatting sqref="C27">
    <cfRule type="expression" dxfId="26" priority="7" stopIfTrue="1">
      <formula>AA27&gt;0</formula>
    </cfRule>
  </conditionalFormatting>
  <conditionalFormatting sqref="C28">
    <cfRule type="expression" dxfId="25" priority="6" stopIfTrue="1">
      <formula>AA28&gt;0</formula>
    </cfRule>
  </conditionalFormatting>
  <conditionalFormatting sqref="C30">
    <cfRule type="expression" dxfId="24" priority="5" stopIfTrue="1">
      <formula>AA30&gt;0</formula>
    </cfRule>
  </conditionalFormatting>
  <conditionalFormatting sqref="C31">
    <cfRule type="expression" dxfId="23" priority="4" stopIfTrue="1">
      <formula>AA31&gt;0</formula>
    </cfRule>
  </conditionalFormatting>
  <conditionalFormatting sqref="C32">
    <cfRule type="expression" dxfId="22" priority="3" stopIfTrue="1">
      <formula>AA32&gt;0</formula>
    </cfRule>
  </conditionalFormatting>
  <conditionalFormatting sqref="C34">
    <cfRule type="expression" dxfId="21" priority="2" stopIfTrue="1">
      <formula>AA34&gt;0</formula>
    </cfRule>
  </conditionalFormatting>
  <conditionalFormatting sqref="C39:C40">
    <cfRule type="expression" dxfId="20" priority="1" stopIfTrue="1">
      <formula>AA39&gt;0</formula>
    </cfRule>
  </conditionalFormatting>
  <dataValidations count="22">
    <dataValidation type="list" allowBlank="1" showInputMessage="1" showErrorMessage="1" errorTitle="指定番号エラー" error="セルを選択後_x000a_ドロップダウンリストより選択してください" sqref="WVN983069 WLR983069 WBV983069 VRZ983069 VID983069 UYH983069 UOL983069 UEP983069 TUT983069 TKX983069 TBB983069 SRF983069 SHJ983069 RXN983069 RNR983069 RDV983069 QTZ983069 QKD983069 QAH983069 PQL983069 PGP983069 OWT983069 OMX983069 ODB983069 NTF983069 NJJ983069 MZN983069 MPR983069 MFV983069 LVZ983069 LMD983069 LCH983069 KSL983069 KIP983069 JYT983069 JOX983069 JFB983069 IVF983069 ILJ983069 IBN983069 HRR983069 HHV983069 GXZ983069 GOD983069 GEH983069 FUL983069 FKP983069 FAT983069 EQX983069 EHB983069 DXF983069 DNJ983069 DDN983069 CTR983069 CJV983069 BZZ983069 BQD983069 BGH983069 AWL983069 AMP983069 ACT983069 SX983069 JB983069 F983081 WVN917533 WLR917533 WBV917533 VRZ917533 VID917533 UYH917533 UOL917533 UEP917533 TUT917533 TKX917533 TBB917533 SRF917533 SHJ917533 RXN917533 RNR917533 RDV917533 QTZ917533 QKD917533 QAH917533 PQL917533 PGP917533 OWT917533 OMX917533 ODB917533 NTF917533 NJJ917533 MZN917533 MPR917533 MFV917533 LVZ917533 LMD917533 LCH917533 KSL917533 KIP917533 JYT917533 JOX917533 JFB917533 IVF917533 ILJ917533 IBN917533 HRR917533 HHV917533 GXZ917533 GOD917533 GEH917533 FUL917533 FKP917533 FAT917533 EQX917533 EHB917533 DXF917533 DNJ917533 DDN917533 CTR917533 CJV917533 BZZ917533 BQD917533 BGH917533 AWL917533 AMP917533 ACT917533 SX917533 JB917533 F917545 WVN851997 WLR851997 WBV851997 VRZ851997 VID851997 UYH851997 UOL851997 UEP851997 TUT851997 TKX851997 TBB851997 SRF851997 SHJ851997 RXN851997 RNR851997 RDV851997 QTZ851997 QKD851997 QAH851997 PQL851997 PGP851997 OWT851997 OMX851997 ODB851997 NTF851997 NJJ851997 MZN851997 MPR851997 MFV851997 LVZ851997 LMD851997 LCH851997 KSL851997 KIP851997 JYT851997 JOX851997 JFB851997 IVF851997 ILJ851997 IBN851997 HRR851997 HHV851997 GXZ851997 GOD851997 GEH851997 FUL851997 FKP851997 FAT851997 EQX851997 EHB851997 DXF851997 DNJ851997 DDN851997 CTR851997 CJV851997 BZZ851997 BQD851997 BGH851997 AWL851997 AMP851997 ACT851997 SX851997 JB851997 F852009 WVN786461 WLR786461 WBV786461 VRZ786461 VID786461 UYH786461 UOL786461 UEP786461 TUT786461 TKX786461 TBB786461 SRF786461 SHJ786461 RXN786461 RNR786461 RDV786461 QTZ786461 QKD786461 QAH786461 PQL786461 PGP786461 OWT786461 OMX786461 ODB786461 NTF786461 NJJ786461 MZN786461 MPR786461 MFV786461 LVZ786461 LMD786461 LCH786461 KSL786461 KIP786461 JYT786461 JOX786461 JFB786461 IVF786461 ILJ786461 IBN786461 HRR786461 HHV786461 GXZ786461 GOD786461 GEH786461 FUL786461 FKP786461 FAT786461 EQX786461 EHB786461 DXF786461 DNJ786461 DDN786461 CTR786461 CJV786461 BZZ786461 BQD786461 BGH786461 AWL786461 AMP786461 ACT786461 SX786461 JB786461 F786473 WVN720925 WLR720925 WBV720925 VRZ720925 VID720925 UYH720925 UOL720925 UEP720925 TUT720925 TKX720925 TBB720925 SRF720925 SHJ720925 RXN720925 RNR720925 RDV720925 QTZ720925 QKD720925 QAH720925 PQL720925 PGP720925 OWT720925 OMX720925 ODB720925 NTF720925 NJJ720925 MZN720925 MPR720925 MFV720925 LVZ720925 LMD720925 LCH720925 KSL720925 KIP720925 JYT720925 JOX720925 JFB720925 IVF720925 ILJ720925 IBN720925 HRR720925 HHV720925 GXZ720925 GOD720925 GEH720925 FUL720925 FKP720925 FAT720925 EQX720925 EHB720925 DXF720925 DNJ720925 DDN720925 CTR720925 CJV720925 BZZ720925 BQD720925 BGH720925 AWL720925 AMP720925 ACT720925 SX720925 JB720925 F720937 WVN655389 WLR655389 WBV655389 VRZ655389 VID655389 UYH655389 UOL655389 UEP655389 TUT655389 TKX655389 TBB655389 SRF655389 SHJ655389 RXN655389 RNR655389 RDV655389 QTZ655389 QKD655389 QAH655389 PQL655389 PGP655389 OWT655389 OMX655389 ODB655389 NTF655389 NJJ655389 MZN655389 MPR655389 MFV655389 LVZ655389 LMD655389 LCH655389 KSL655389 KIP655389 JYT655389 JOX655389 JFB655389 IVF655389 ILJ655389 IBN655389 HRR655389 HHV655389 GXZ655389 GOD655389 GEH655389 FUL655389 FKP655389 FAT655389 EQX655389 EHB655389 DXF655389 DNJ655389 DDN655389 CTR655389 CJV655389 BZZ655389 BQD655389 BGH655389 AWL655389 AMP655389 ACT655389 SX655389 JB655389 F655401 WVN589853 WLR589853 WBV589853 VRZ589853 VID589853 UYH589853 UOL589853 UEP589853 TUT589853 TKX589853 TBB589853 SRF589853 SHJ589853 RXN589853 RNR589853 RDV589853 QTZ589853 QKD589853 QAH589853 PQL589853 PGP589853 OWT589853 OMX589853 ODB589853 NTF589853 NJJ589853 MZN589853 MPR589853 MFV589853 LVZ589853 LMD589853 LCH589853 KSL589853 KIP589853 JYT589853 JOX589853 JFB589853 IVF589853 ILJ589853 IBN589853 HRR589853 HHV589853 GXZ589853 GOD589853 GEH589853 FUL589853 FKP589853 FAT589853 EQX589853 EHB589853 DXF589853 DNJ589853 DDN589853 CTR589853 CJV589853 BZZ589853 BQD589853 BGH589853 AWL589853 AMP589853 ACT589853 SX589853 JB589853 F589865 WVN524317 WLR524317 WBV524317 VRZ524317 VID524317 UYH524317 UOL524317 UEP524317 TUT524317 TKX524317 TBB524317 SRF524317 SHJ524317 RXN524317 RNR524317 RDV524317 QTZ524317 QKD524317 QAH524317 PQL524317 PGP524317 OWT524317 OMX524317 ODB524317 NTF524317 NJJ524317 MZN524317 MPR524317 MFV524317 LVZ524317 LMD524317 LCH524317 KSL524317 KIP524317 JYT524317 JOX524317 JFB524317 IVF524317 ILJ524317 IBN524317 HRR524317 HHV524317 GXZ524317 GOD524317 GEH524317 FUL524317 FKP524317 FAT524317 EQX524317 EHB524317 DXF524317 DNJ524317 DDN524317 CTR524317 CJV524317 BZZ524317 BQD524317 BGH524317 AWL524317 AMP524317 ACT524317 SX524317 JB524317 F524329 WVN458781 WLR458781 WBV458781 VRZ458781 VID458781 UYH458781 UOL458781 UEP458781 TUT458781 TKX458781 TBB458781 SRF458781 SHJ458781 RXN458781 RNR458781 RDV458781 QTZ458781 QKD458781 QAH458781 PQL458781 PGP458781 OWT458781 OMX458781 ODB458781 NTF458781 NJJ458781 MZN458781 MPR458781 MFV458781 LVZ458781 LMD458781 LCH458781 KSL458781 KIP458781 JYT458781 JOX458781 JFB458781 IVF458781 ILJ458781 IBN458781 HRR458781 HHV458781 GXZ458781 GOD458781 GEH458781 FUL458781 FKP458781 FAT458781 EQX458781 EHB458781 DXF458781 DNJ458781 DDN458781 CTR458781 CJV458781 BZZ458781 BQD458781 BGH458781 AWL458781 AMP458781 ACT458781 SX458781 JB458781 F458793 WVN393245 WLR393245 WBV393245 VRZ393245 VID393245 UYH393245 UOL393245 UEP393245 TUT393245 TKX393245 TBB393245 SRF393245 SHJ393245 RXN393245 RNR393245 RDV393245 QTZ393245 QKD393245 QAH393245 PQL393245 PGP393245 OWT393245 OMX393245 ODB393245 NTF393245 NJJ393245 MZN393245 MPR393245 MFV393245 LVZ393245 LMD393245 LCH393245 KSL393245 KIP393245 JYT393245 JOX393245 JFB393245 IVF393245 ILJ393245 IBN393245 HRR393245 HHV393245 GXZ393245 GOD393245 GEH393245 FUL393245 FKP393245 FAT393245 EQX393245 EHB393245 DXF393245 DNJ393245 DDN393245 CTR393245 CJV393245 BZZ393245 BQD393245 BGH393245 AWL393245 AMP393245 ACT393245 SX393245 JB393245 F393257 WVN327709 WLR327709 WBV327709 VRZ327709 VID327709 UYH327709 UOL327709 UEP327709 TUT327709 TKX327709 TBB327709 SRF327709 SHJ327709 RXN327709 RNR327709 RDV327709 QTZ327709 QKD327709 QAH327709 PQL327709 PGP327709 OWT327709 OMX327709 ODB327709 NTF327709 NJJ327709 MZN327709 MPR327709 MFV327709 LVZ327709 LMD327709 LCH327709 KSL327709 KIP327709 JYT327709 JOX327709 JFB327709 IVF327709 ILJ327709 IBN327709 HRR327709 HHV327709 GXZ327709 GOD327709 GEH327709 FUL327709 FKP327709 FAT327709 EQX327709 EHB327709 DXF327709 DNJ327709 DDN327709 CTR327709 CJV327709 BZZ327709 BQD327709 BGH327709 AWL327709 AMP327709 ACT327709 SX327709 JB327709 F327721 WVN262173 WLR262173 WBV262173 VRZ262173 VID262173 UYH262173 UOL262173 UEP262173 TUT262173 TKX262173 TBB262173 SRF262173 SHJ262173 RXN262173 RNR262173 RDV262173 QTZ262173 QKD262173 QAH262173 PQL262173 PGP262173 OWT262173 OMX262173 ODB262173 NTF262173 NJJ262173 MZN262173 MPR262173 MFV262173 LVZ262173 LMD262173 LCH262173 KSL262173 KIP262173 JYT262173 JOX262173 JFB262173 IVF262173 ILJ262173 IBN262173 HRR262173 HHV262173 GXZ262173 GOD262173 GEH262173 FUL262173 FKP262173 FAT262173 EQX262173 EHB262173 DXF262173 DNJ262173 DDN262173 CTR262173 CJV262173 BZZ262173 BQD262173 BGH262173 AWL262173 AMP262173 ACT262173 SX262173 JB262173 F262185 WVN196637 WLR196637 WBV196637 VRZ196637 VID196637 UYH196637 UOL196637 UEP196637 TUT196637 TKX196637 TBB196637 SRF196637 SHJ196637 RXN196637 RNR196637 RDV196637 QTZ196637 QKD196637 QAH196637 PQL196637 PGP196637 OWT196637 OMX196637 ODB196637 NTF196637 NJJ196637 MZN196637 MPR196637 MFV196637 LVZ196637 LMD196637 LCH196637 KSL196637 KIP196637 JYT196637 JOX196637 JFB196637 IVF196637 ILJ196637 IBN196637 HRR196637 HHV196637 GXZ196637 GOD196637 GEH196637 FUL196637 FKP196637 FAT196637 EQX196637 EHB196637 DXF196637 DNJ196637 DDN196637 CTR196637 CJV196637 BZZ196637 BQD196637 BGH196637 AWL196637 AMP196637 ACT196637 SX196637 JB196637 F196649 WVN131101 WLR131101 WBV131101 VRZ131101 VID131101 UYH131101 UOL131101 UEP131101 TUT131101 TKX131101 TBB131101 SRF131101 SHJ131101 RXN131101 RNR131101 RDV131101 QTZ131101 QKD131101 QAH131101 PQL131101 PGP131101 OWT131101 OMX131101 ODB131101 NTF131101 NJJ131101 MZN131101 MPR131101 MFV131101 LVZ131101 LMD131101 LCH131101 KSL131101 KIP131101 JYT131101 JOX131101 JFB131101 IVF131101 ILJ131101 IBN131101 HRR131101 HHV131101 GXZ131101 GOD131101 GEH131101 FUL131101 FKP131101 FAT131101 EQX131101 EHB131101 DXF131101 DNJ131101 DDN131101 CTR131101 CJV131101 BZZ131101 BQD131101 BGH131101 AWL131101 AMP131101 ACT131101 SX131101 JB131101 F131113 WVN65565 WLR65565 WBV65565 VRZ65565 VID65565 UYH65565 UOL65565 UEP65565 TUT65565 TKX65565 TBB65565 SRF65565 SHJ65565 RXN65565 RNR65565 RDV65565 QTZ65565 QKD65565 QAH65565 PQL65565 PGP65565 OWT65565 OMX65565 ODB65565 NTF65565 NJJ65565 MZN65565 MPR65565 MFV65565 LVZ65565 LMD65565 LCH65565 KSL65565 KIP65565 JYT65565 JOX65565 JFB65565 IVF65565 ILJ65565 IBN65565 HRR65565 HHV65565 GXZ65565 GOD65565 GEH65565 FUL65565 FKP65565 FAT65565 EQX65565 EHB65565 DXF65565 DNJ65565 DDN65565 CTR65565 CJV65565 BZZ65565 BQD65565 BGH65565 AWL65565 AMP65565 ACT65565 SX65565 JB65565 F65577 WVN25 WLR25 WBV25 VRZ25 VID25 UYH25 UOL25 UEP25 TUT25 TKX25 TBB25 SRF25 SHJ25 RXN25 RNR25 RDV25 QTZ25 QKD25 QAH25 PQL25 PGP25 OWT25 OMX25 ODB25 NTF25 NJJ25 MZN25 MPR25 MFV25 LVZ25 LMD25 LCH25 KSL25 KIP25 JYT25 JOX25 JFB25 IVF25 ILJ25 IBN25 HRR25 HHV25 GXZ25 GOD25 GEH25 FUL25 FKP25 FAT25 EQX25 EHB25 DXF25 DNJ25 DDN25 CTR25 CJV25 BZZ25 BQD25 BGH25 AWL25 AMP25 ACT25 SX25 JB25">
      <formula1>$AD$39:$AD$56</formula1>
    </dataValidation>
    <dataValidation type="whole" allowBlank="1" showInputMessage="1" showErrorMessage="1" error="金額が多すぎますので_x000a_この納付書は使用できません。_x000a_(もしくはﾏｲﾅｽ）" sqref="WVN983074:WVR983074 JB30:JF31 SX30:TB31 ACT30:ACX31 AMP30:AMT31 AWL30:AWP31 BGH30:BGL31 BQD30:BQH31 BZZ30:CAD31 CJV30:CJZ31 CTR30:CTV31 DDN30:DDR31 DNJ30:DNN31 DXF30:DXJ31 EHB30:EHF31 EQX30:ERB31 FAT30:FAX31 FKP30:FKT31 FUL30:FUP31 GEH30:GEL31 GOD30:GOH31 GXZ30:GYD31 HHV30:HHZ31 HRR30:HRV31 IBN30:IBR31 ILJ30:ILN31 IVF30:IVJ31 JFB30:JFF31 JOX30:JPB31 JYT30:JYX31 KIP30:KIT31 KSL30:KSP31 LCH30:LCL31 LMD30:LMH31 LVZ30:LWD31 MFV30:MFZ31 MPR30:MPV31 MZN30:MZR31 NJJ30:NJN31 NTF30:NTJ31 ODB30:ODF31 OMX30:ONB31 OWT30:OWX31 PGP30:PGT31 PQL30:PQP31 QAH30:QAL31 QKD30:QKH31 QTZ30:QUD31 RDV30:RDZ31 RNR30:RNV31 RXN30:RXR31 SHJ30:SHN31 SRF30:SRJ31 TBB30:TBF31 TKX30:TLB31 TUT30:TUX31 UEP30:UET31 UOL30:UOP31 UYH30:UYL31 VID30:VIH31 VRZ30:VSD31 WBV30:WBZ31 WLR30:WLV31 WVN30:WVR31 F65582:J65582 JB65570:JF65570 SX65570:TB65570 ACT65570:ACX65570 AMP65570:AMT65570 AWL65570:AWP65570 BGH65570:BGL65570 BQD65570:BQH65570 BZZ65570:CAD65570 CJV65570:CJZ65570 CTR65570:CTV65570 DDN65570:DDR65570 DNJ65570:DNN65570 DXF65570:DXJ65570 EHB65570:EHF65570 EQX65570:ERB65570 FAT65570:FAX65570 FKP65570:FKT65570 FUL65570:FUP65570 GEH65570:GEL65570 GOD65570:GOH65570 GXZ65570:GYD65570 HHV65570:HHZ65570 HRR65570:HRV65570 IBN65570:IBR65570 ILJ65570:ILN65570 IVF65570:IVJ65570 JFB65570:JFF65570 JOX65570:JPB65570 JYT65570:JYX65570 KIP65570:KIT65570 KSL65570:KSP65570 LCH65570:LCL65570 LMD65570:LMH65570 LVZ65570:LWD65570 MFV65570:MFZ65570 MPR65570:MPV65570 MZN65570:MZR65570 NJJ65570:NJN65570 NTF65570:NTJ65570 ODB65570:ODF65570 OMX65570:ONB65570 OWT65570:OWX65570 PGP65570:PGT65570 PQL65570:PQP65570 QAH65570:QAL65570 QKD65570:QKH65570 QTZ65570:QUD65570 RDV65570:RDZ65570 RNR65570:RNV65570 RXN65570:RXR65570 SHJ65570:SHN65570 SRF65570:SRJ65570 TBB65570:TBF65570 TKX65570:TLB65570 TUT65570:TUX65570 UEP65570:UET65570 UOL65570:UOP65570 UYH65570:UYL65570 VID65570:VIH65570 VRZ65570:VSD65570 WBV65570:WBZ65570 WLR65570:WLV65570 WVN65570:WVR65570 F131118:J131118 JB131106:JF131106 SX131106:TB131106 ACT131106:ACX131106 AMP131106:AMT131106 AWL131106:AWP131106 BGH131106:BGL131106 BQD131106:BQH131106 BZZ131106:CAD131106 CJV131106:CJZ131106 CTR131106:CTV131106 DDN131106:DDR131106 DNJ131106:DNN131106 DXF131106:DXJ131106 EHB131106:EHF131106 EQX131106:ERB131106 FAT131106:FAX131106 FKP131106:FKT131106 FUL131106:FUP131106 GEH131106:GEL131106 GOD131106:GOH131106 GXZ131106:GYD131106 HHV131106:HHZ131106 HRR131106:HRV131106 IBN131106:IBR131106 ILJ131106:ILN131106 IVF131106:IVJ131106 JFB131106:JFF131106 JOX131106:JPB131106 JYT131106:JYX131106 KIP131106:KIT131106 KSL131106:KSP131106 LCH131106:LCL131106 LMD131106:LMH131106 LVZ131106:LWD131106 MFV131106:MFZ131106 MPR131106:MPV131106 MZN131106:MZR131106 NJJ131106:NJN131106 NTF131106:NTJ131106 ODB131106:ODF131106 OMX131106:ONB131106 OWT131106:OWX131106 PGP131106:PGT131106 PQL131106:PQP131106 QAH131106:QAL131106 QKD131106:QKH131106 QTZ131106:QUD131106 RDV131106:RDZ131106 RNR131106:RNV131106 RXN131106:RXR131106 SHJ131106:SHN131106 SRF131106:SRJ131106 TBB131106:TBF131106 TKX131106:TLB131106 TUT131106:TUX131106 UEP131106:UET131106 UOL131106:UOP131106 UYH131106:UYL131106 VID131106:VIH131106 VRZ131106:VSD131106 WBV131106:WBZ131106 WLR131106:WLV131106 WVN131106:WVR131106 F196654:J196654 JB196642:JF196642 SX196642:TB196642 ACT196642:ACX196642 AMP196642:AMT196642 AWL196642:AWP196642 BGH196642:BGL196642 BQD196642:BQH196642 BZZ196642:CAD196642 CJV196642:CJZ196642 CTR196642:CTV196642 DDN196642:DDR196642 DNJ196642:DNN196642 DXF196642:DXJ196642 EHB196642:EHF196642 EQX196642:ERB196642 FAT196642:FAX196642 FKP196642:FKT196642 FUL196642:FUP196642 GEH196642:GEL196642 GOD196642:GOH196642 GXZ196642:GYD196642 HHV196642:HHZ196642 HRR196642:HRV196642 IBN196642:IBR196642 ILJ196642:ILN196642 IVF196642:IVJ196642 JFB196642:JFF196642 JOX196642:JPB196642 JYT196642:JYX196642 KIP196642:KIT196642 KSL196642:KSP196642 LCH196642:LCL196642 LMD196642:LMH196642 LVZ196642:LWD196642 MFV196642:MFZ196642 MPR196642:MPV196642 MZN196642:MZR196642 NJJ196642:NJN196642 NTF196642:NTJ196642 ODB196642:ODF196642 OMX196642:ONB196642 OWT196642:OWX196642 PGP196642:PGT196642 PQL196642:PQP196642 QAH196642:QAL196642 QKD196642:QKH196642 QTZ196642:QUD196642 RDV196642:RDZ196642 RNR196642:RNV196642 RXN196642:RXR196642 SHJ196642:SHN196642 SRF196642:SRJ196642 TBB196642:TBF196642 TKX196642:TLB196642 TUT196642:TUX196642 UEP196642:UET196642 UOL196642:UOP196642 UYH196642:UYL196642 VID196642:VIH196642 VRZ196642:VSD196642 WBV196642:WBZ196642 WLR196642:WLV196642 WVN196642:WVR196642 F262190:J262190 JB262178:JF262178 SX262178:TB262178 ACT262178:ACX262178 AMP262178:AMT262178 AWL262178:AWP262178 BGH262178:BGL262178 BQD262178:BQH262178 BZZ262178:CAD262178 CJV262178:CJZ262178 CTR262178:CTV262178 DDN262178:DDR262178 DNJ262178:DNN262178 DXF262178:DXJ262178 EHB262178:EHF262178 EQX262178:ERB262178 FAT262178:FAX262178 FKP262178:FKT262178 FUL262178:FUP262178 GEH262178:GEL262178 GOD262178:GOH262178 GXZ262178:GYD262178 HHV262178:HHZ262178 HRR262178:HRV262178 IBN262178:IBR262178 ILJ262178:ILN262178 IVF262178:IVJ262178 JFB262178:JFF262178 JOX262178:JPB262178 JYT262178:JYX262178 KIP262178:KIT262178 KSL262178:KSP262178 LCH262178:LCL262178 LMD262178:LMH262178 LVZ262178:LWD262178 MFV262178:MFZ262178 MPR262178:MPV262178 MZN262178:MZR262178 NJJ262178:NJN262178 NTF262178:NTJ262178 ODB262178:ODF262178 OMX262178:ONB262178 OWT262178:OWX262178 PGP262178:PGT262178 PQL262178:PQP262178 QAH262178:QAL262178 QKD262178:QKH262178 QTZ262178:QUD262178 RDV262178:RDZ262178 RNR262178:RNV262178 RXN262178:RXR262178 SHJ262178:SHN262178 SRF262178:SRJ262178 TBB262178:TBF262178 TKX262178:TLB262178 TUT262178:TUX262178 UEP262178:UET262178 UOL262178:UOP262178 UYH262178:UYL262178 VID262178:VIH262178 VRZ262178:VSD262178 WBV262178:WBZ262178 WLR262178:WLV262178 WVN262178:WVR262178 F327726:J327726 JB327714:JF327714 SX327714:TB327714 ACT327714:ACX327714 AMP327714:AMT327714 AWL327714:AWP327714 BGH327714:BGL327714 BQD327714:BQH327714 BZZ327714:CAD327714 CJV327714:CJZ327714 CTR327714:CTV327714 DDN327714:DDR327714 DNJ327714:DNN327714 DXF327714:DXJ327714 EHB327714:EHF327714 EQX327714:ERB327714 FAT327714:FAX327714 FKP327714:FKT327714 FUL327714:FUP327714 GEH327714:GEL327714 GOD327714:GOH327714 GXZ327714:GYD327714 HHV327714:HHZ327714 HRR327714:HRV327714 IBN327714:IBR327714 ILJ327714:ILN327714 IVF327714:IVJ327714 JFB327714:JFF327714 JOX327714:JPB327714 JYT327714:JYX327714 KIP327714:KIT327714 KSL327714:KSP327714 LCH327714:LCL327714 LMD327714:LMH327714 LVZ327714:LWD327714 MFV327714:MFZ327714 MPR327714:MPV327714 MZN327714:MZR327714 NJJ327714:NJN327714 NTF327714:NTJ327714 ODB327714:ODF327714 OMX327714:ONB327714 OWT327714:OWX327714 PGP327714:PGT327714 PQL327714:PQP327714 QAH327714:QAL327714 QKD327714:QKH327714 QTZ327714:QUD327714 RDV327714:RDZ327714 RNR327714:RNV327714 RXN327714:RXR327714 SHJ327714:SHN327714 SRF327714:SRJ327714 TBB327714:TBF327714 TKX327714:TLB327714 TUT327714:TUX327714 UEP327714:UET327714 UOL327714:UOP327714 UYH327714:UYL327714 VID327714:VIH327714 VRZ327714:VSD327714 WBV327714:WBZ327714 WLR327714:WLV327714 WVN327714:WVR327714 F393262:J393262 JB393250:JF393250 SX393250:TB393250 ACT393250:ACX393250 AMP393250:AMT393250 AWL393250:AWP393250 BGH393250:BGL393250 BQD393250:BQH393250 BZZ393250:CAD393250 CJV393250:CJZ393250 CTR393250:CTV393250 DDN393250:DDR393250 DNJ393250:DNN393250 DXF393250:DXJ393250 EHB393250:EHF393250 EQX393250:ERB393250 FAT393250:FAX393250 FKP393250:FKT393250 FUL393250:FUP393250 GEH393250:GEL393250 GOD393250:GOH393250 GXZ393250:GYD393250 HHV393250:HHZ393250 HRR393250:HRV393250 IBN393250:IBR393250 ILJ393250:ILN393250 IVF393250:IVJ393250 JFB393250:JFF393250 JOX393250:JPB393250 JYT393250:JYX393250 KIP393250:KIT393250 KSL393250:KSP393250 LCH393250:LCL393250 LMD393250:LMH393250 LVZ393250:LWD393250 MFV393250:MFZ393250 MPR393250:MPV393250 MZN393250:MZR393250 NJJ393250:NJN393250 NTF393250:NTJ393250 ODB393250:ODF393250 OMX393250:ONB393250 OWT393250:OWX393250 PGP393250:PGT393250 PQL393250:PQP393250 QAH393250:QAL393250 QKD393250:QKH393250 QTZ393250:QUD393250 RDV393250:RDZ393250 RNR393250:RNV393250 RXN393250:RXR393250 SHJ393250:SHN393250 SRF393250:SRJ393250 TBB393250:TBF393250 TKX393250:TLB393250 TUT393250:TUX393250 UEP393250:UET393250 UOL393250:UOP393250 UYH393250:UYL393250 VID393250:VIH393250 VRZ393250:VSD393250 WBV393250:WBZ393250 WLR393250:WLV393250 WVN393250:WVR393250 F458798:J458798 JB458786:JF458786 SX458786:TB458786 ACT458786:ACX458786 AMP458786:AMT458786 AWL458786:AWP458786 BGH458786:BGL458786 BQD458786:BQH458786 BZZ458786:CAD458786 CJV458786:CJZ458786 CTR458786:CTV458786 DDN458786:DDR458786 DNJ458786:DNN458786 DXF458786:DXJ458786 EHB458786:EHF458786 EQX458786:ERB458786 FAT458786:FAX458786 FKP458786:FKT458786 FUL458786:FUP458786 GEH458786:GEL458786 GOD458786:GOH458786 GXZ458786:GYD458786 HHV458786:HHZ458786 HRR458786:HRV458786 IBN458786:IBR458786 ILJ458786:ILN458786 IVF458786:IVJ458786 JFB458786:JFF458786 JOX458786:JPB458786 JYT458786:JYX458786 KIP458786:KIT458786 KSL458786:KSP458786 LCH458786:LCL458786 LMD458786:LMH458786 LVZ458786:LWD458786 MFV458786:MFZ458786 MPR458786:MPV458786 MZN458786:MZR458786 NJJ458786:NJN458786 NTF458786:NTJ458786 ODB458786:ODF458786 OMX458786:ONB458786 OWT458786:OWX458786 PGP458786:PGT458786 PQL458786:PQP458786 QAH458786:QAL458786 QKD458786:QKH458786 QTZ458786:QUD458786 RDV458786:RDZ458786 RNR458786:RNV458786 RXN458786:RXR458786 SHJ458786:SHN458786 SRF458786:SRJ458786 TBB458786:TBF458786 TKX458786:TLB458786 TUT458786:TUX458786 UEP458786:UET458786 UOL458786:UOP458786 UYH458786:UYL458786 VID458786:VIH458786 VRZ458786:VSD458786 WBV458786:WBZ458786 WLR458786:WLV458786 WVN458786:WVR458786 F524334:J524334 JB524322:JF524322 SX524322:TB524322 ACT524322:ACX524322 AMP524322:AMT524322 AWL524322:AWP524322 BGH524322:BGL524322 BQD524322:BQH524322 BZZ524322:CAD524322 CJV524322:CJZ524322 CTR524322:CTV524322 DDN524322:DDR524322 DNJ524322:DNN524322 DXF524322:DXJ524322 EHB524322:EHF524322 EQX524322:ERB524322 FAT524322:FAX524322 FKP524322:FKT524322 FUL524322:FUP524322 GEH524322:GEL524322 GOD524322:GOH524322 GXZ524322:GYD524322 HHV524322:HHZ524322 HRR524322:HRV524322 IBN524322:IBR524322 ILJ524322:ILN524322 IVF524322:IVJ524322 JFB524322:JFF524322 JOX524322:JPB524322 JYT524322:JYX524322 KIP524322:KIT524322 KSL524322:KSP524322 LCH524322:LCL524322 LMD524322:LMH524322 LVZ524322:LWD524322 MFV524322:MFZ524322 MPR524322:MPV524322 MZN524322:MZR524322 NJJ524322:NJN524322 NTF524322:NTJ524322 ODB524322:ODF524322 OMX524322:ONB524322 OWT524322:OWX524322 PGP524322:PGT524322 PQL524322:PQP524322 QAH524322:QAL524322 QKD524322:QKH524322 QTZ524322:QUD524322 RDV524322:RDZ524322 RNR524322:RNV524322 RXN524322:RXR524322 SHJ524322:SHN524322 SRF524322:SRJ524322 TBB524322:TBF524322 TKX524322:TLB524322 TUT524322:TUX524322 UEP524322:UET524322 UOL524322:UOP524322 UYH524322:UYL524322 VID524322:VIH524322 VRZ524322:VSD524322 WBV524322:WBZ524322 WLR524322:WLV524322 WVN524322:WVR524322 F589870:J589870 JB589858:JF589858 SX589858:TB589858 ACT589858:ACX589858 AMP589858:AMT589858 AWL589858:AWP589858 BGH589858:BGL589858 BQD589858:BQH589858 BZZ589858:CAD589858 CJV589858:CJZ589858 CTR589858:CTV589858 DDN589858:DDR589858 DNJ589858:DNN589858 DXF589858:DXJ589858 EHB589858:EHF589858 EQX589858:ERB589858 FAT589858:FAX589858 FKP589858:FKT589858 FUL589858:FUP589858 GEH589858:GEL589858 GOD589858:GOH589858 GXZ589858:GYD589858 HHV589858:HHZ589858 HRR589858:HRV589858 IBN589858:IBR589858 ILJ589858:ILN589858 IVF589858:IVJ589858 JFB589858:JFF589858 JOX589858:JPB589858 JYT589858:JYX589858 KIP589858:KIT589858 KSL589858:KSP589858 LCH589858:LCL589858 LMD589858:LMH589858 LVZ589858:LWD589858 MFV589858:MFZ589858 MPR589858:MPV589858 MZN589858:MZR589858 NJJ589858:NJN589858 NTF589858:NTJ589858 ODB589858:ODF589858 OMX589858:ONB589858 OWT589858:OWX589858 PGP589858:PGT589858 PQL589858:PQP589858 QAH589858:QAL589858 QKD589858:QKH589858 QTZ589858:QUD589858 RDV589858:RDZ589858 RNR589858:RNV589858 RXN589858:RXR589858 SHJ589858:SHN589858 SRF589858:SRJ589858 TBB589858:TBF589858 TKX589858:TLB589858 TUT589858:TUX589858 UEP589858:UET589858 UOL589858:UOP589858 UYH589858:UYL589858 VID589858:VIH589858 VRZ589858:VSD589858 WBV589858:WBZ589858 WLR589858:WLV589858 WVN589858:WVR589858 F655406:J655406 JB655394:JF655394 SX655394:TB655394 ACT655394:ACX655394 AMP655394:AMT655394 AWL655394:AWP655394 BGH655394:BGL655394 BQD655394:BQH655394 BZZ655394:CAD655394 CJV655394:CJZ655394 CTR655394:CTV655394 DDN655394:DDR655394 DNJ655394:DNN655394 DXF655394:DXJ655394 EHB655394:EHF655394 EQX655394:ERB655394 FAT655394:FAX655394 FKP655394:FKT655394 FUL655394:FUP655394 GEH655394:GEL655394 GOD655394:GOH655394 GXZ655394:GYD655394 HHV655394:HHZ655394 HRR655394:HRV655394 IBN655394:IBR655394 ILJ655394:ILN655394 IVF655394:IVJ655394 JFB655394:JFF655394 JOX655394:JPB655394 JYT655394:JYX655394 KIP655394:KIT655394 KSL655394:KSP655394 LCH655394:LCL655394 LMD655394:LMH655394 LVZ655394:LWD655394 MFV655394:MFZ655394 MPR655394:MPV655394 MZN655394:MZR655394 NJJ655394:NJN655394 NTF655394:NTJ655394 ODB655394:ODF655394 OMX655394:ONB655394 OWT655394:OWX655394 PGP655394:PGT655394 PQL655394:PQP655394 QAH655394:QAL655394 QKD655394:QKH655394 QTZ655394:QUD655394 RDV655394:RDZ655394 RNR655394:RNV655394 RXN655394:RXR655394 SHJ655394:SHN655394 SRF655394:SRJ655394 TBB655394:TBF655394 TKX655394:TLB655394 TUT655394:TUX655394 UEP655394:UET655394 UOL655394:UOP655394 UYH655394:UYL655394 VID655394:VIH655394 VRZ655394:VSD655394 WBV655394:WBZ655394 WLR655394:WLV655394 WVN655394:WVR655394 F720942:J720942 JB720930:JF720930 SX720930:TB720930 ACT720930:ACX720930 AMP720930:AMT720930 AWL720930:AWP720930 BGH720930:BGL720930 BQD720930:BQH720930 BZZ720930:CAD720930 CJV720930:CJZ720930 CTR720930:CTV720930 DDN720930:DDR720930 DNJ720930:DNN720930 DXF720930:DXJ720930 EHB720930:EHF720930 EQX720930:ERB720930 FAT720930:FAX720930 FKP720930:FKT720930 FUL720930:FUP720930 GEH720930:GEL720930 GOD720930:GOH720930 GXZ720930:GYD720930 HHV720930:HHZ720930 HRR720930:HRV720930 IBN720930:IBR720930 ILJ720930:ILN720930 IVF720930:IVJ720930 JFB720930:JFF720930 JOX720930:JPB720930 JYT720930:JYX720930 KIP720930:KIT720930 KSL720930:KSP720930 LCH720930:LCL720930 LMD720930:LMH720930 LVZ720930:LWD720930 MFV720930:MFZ720930 MPR720930:MPV720930 MZN720930:MZR720930 NJJ720930:NJN720930 NTF720930:NTJ720930 ODB720930:ODF720930 OMX720930:ONB720930 OWT720930:OWX720930 PGP720930:PGT720930 PQL720930:PQP720930 QAH720930:QAL720930 QKD720930:QKH720930 QTZ720930:QUD720930 RDV720930:RDZ720930 RNR720930:RNV720930 RXN720930:RXR720930 SHJ720930:SHN720930 SRF720930:SRJ720930 TBB720930:TBF720930 TKX720930:TLB720930 TUT720930:TUX720930 UEP720930:UET720930 UOL720930:UOP720930 UYH720930:UYL720930 VID720930:VIH720930 VRZ720930:VSD720930 WBV720930:WBZ720930 WLR720930:WLV720930 WVN720930:WVR720930 F786478:J786478 JB786466:JF786466 SX786466:TB786466 ACT786466:ACX786466 AMP786466:AMT786466 AWL786466:AWP786466 BGH786466:BGL786466 BQD786466:BQH786466 BZZ786466:CAD786466 CJV786466:CJZ786466 CTR786466:CTV786466 DDN786466:DDR786466 DNJ786466:DNN786466 DXF786466:DXJ786466 EHB786466:EHF786466 EQX786466:ERB786466 FAT786466:FAX786466 FKP786466:FKT786466 FUL786466:FUP786466 GEH786466:GEL786466 GOD786466:GOH786466 GXZ786466:GYD786466 HHV786466:HHZ786466 HRR786466:HRV786466 IBN786466:IBR786466 ILJ786466:ILN786466 IVF786466:IVJ786466 JFB786466:JFF786466 JOX786466:JPB786466 JYT786466:JYX786466 KIP786466:KIT786466 KSL786466:KSP786466 LCH786466:LCL786466 LMD786466:LMH786466 LVZ786466:LWD786466 MFV786466:MFZ786466 MPR786466:MPV786466 MZN786466:MZR786466 NJJ786466:NJN786466 NTF786466:NTJ786466 ODB786466:ODF786466 OMX786466:ONB786466 OWT786466:OWX786466 PGP786466:PGT786466 PQL786466:PQP786466 QAH786466:QAL786466 QKD786466:QKH786466 QTZ786466:QUD786466 RDV786466:RDZ786466 RNR786466:RNV786466 RXN786466:RXR786466 SHJ786466:SHN786466 SRF786466:SRJ786466 TBB786466:TBF786466 TKX786466:TLB786466 TUT786466:TUX786466 UEP786466:UET786466 UOL786466:UOP786466 UYH786466:UYL786466 VID786466:VIH786466 VRZ786466:VSD786466 WBV786466:WBZ786466 WLR786466:WLV786466 WVN786466:WVR786466 F852014:J852014 JB852002:JF852002 SX852002:TB852002 ACT852002:ACX852002 AMP852002:AMT852002 AWL852002:AWP852002 BGH852002:BGL852002 BQD852002:BQH852002 BZZ852002:CAD852002 CJV852002:CJZ852002 CTR852002:CTV852002 DDN852002:DDR852002 DNJ852002:DNN852002 DXF852002:DXJ852002 EHB852002:EHF852002 EQX852002:ERB852002 FAT852002:FAX852002 FKP852002:FKT852002 FUL852002:FUP852002 GEH852002:GEL852002 GOD852002:GOH852002 GXZ852002:GYD852002 HHV852002:HHZ852002 HRR852002:HRV852002 IBN852002:IBR852002 ILJ852002:ILN852002 IVF852002:IVJ852002 JFB852002:JFF852002 JOX852002:JPB852002 JYT852002:JYX852002 KIP852002:KIT852002 KSL852002:KSP852002 LCH852002:LCL852002 LMD852002:LMH852002 LVZ852002:LWD852002 MFV852002:MFZ852002 MPR852002:MPV852002 MZN852002:MZR852002 NJJ852002:NJN852002 NTF852002:NTJ852002 ODB852002:ODF852002 OMX852002:ONB852002 OWT852002:OWX852002 PGP852002:PGT852002 PQL852002:PQP852002 QAH852002:QAL852002 QKD852002:QKH852002 QTZ852002:QUD852002 RDV852002:RDZ852002 RNR852002:RNV852002 RXN852002:RXR852002 SHJ852002:SHN852002 SRF852002:SRJ852002 TBB852002:TBF852002 TKX852002:TLB852002 TUT852002:TUX852002 UEP852002:UET852002 UOL852002:UOP852002 UYH852002:UYL852002 VID852002:VIH852002 VRZ852002:VSD852002 WBV852002:WBZ852002 WLR852002:WLV852002 WVN852002:WVR852002 F917550:J917550 JB917538:JF917538 SX917538:TB917538 ACT917538:ACX917538 AMP917538:AMT917538 AWL917538:AWP917538 BGH917538:BGL917538 BQD917538:BQH917538 BZZ917538:CAD917538 CJV917538:CJZ917538 CTR917538:CTV917538 DDN917538:DDR917538 DNJ917538:DNN917538 DXF917538:DXJ917538 EHB917538:EHF917538 EQX917538:ERB917538 FAT917538:FAX917538 FKP917538:FKT917538 FUL917538:FUP917538 GEH917538:GEL917538 GOD917538:GOH917538 GXZ917538:GYD917538 HHV917538:HHZ917538 HRR917538:HRV917538 IBN917538:IBR917538 ILJ917538:ILN917538 IVF917538:IVJ917538 JFB917538:JFF917538 JOX917538:JPB917538 JYT917538:JYX917538 KIP917538:KIT917538 KSL917538:KSP917538 LCH917538:LCL917538 LMD917538:LMH917538 LVZ917538:LWD917538 MFV917538:MFZ917538 MPR917538:MPV917538 MZN917538:MZR917538 NJJ917538:NJN917538 NTF917538:NTJ917538 ODB917538:ODF917538 OMX917538:ONB917538 OWT917538:OWX917538 PGP917538:PGT917538 PQL917538:PQP917538 QAH917538:QAL917538 QKD917538:QKH917538 QTZ917538:QUD917538 RDV917538:RDZ917538 RNR917538:RNV917538 RXN917538:RXR917538 SHJ917538:SHN917538 SRF917538:SRJ917538 TBB917538:TBF917538 TKX917538:TLB917538 TUT917538:TUX917538 UEP917538:UET917538 UOL917538:UOP917538 UYH917538:UYL917538 VID917538:VIH917538 VRZ917538:VSD917538 WBV917538:WBZ917538 WLR917538:WLV917538 WVN917538:WVR917538 F983086:J983086 JB983074:JF983074 SX983074:TB983074 ACT983074:ACX983074 AMP983074:AMT983074 AWL983074:AWP983074 BGH983074:BGL983074 BQD983074:BQH983074 BZZ983074:CAD983074 CJV983074:CJZ983074 CTR983074:CTV983074 DDN983074:DDR983074 DNJ983074:DNN983074 DXF983074:DXJ983074 EHB983074:EHF983074 EQX983074:ERB983074 FAT983074:FAX983074 FKP983074:FKT983074 FUL983074:FUP983074 GEH983074:GEL983074 GOD983074:GOH983074 GXZ983074:GYD983074 HHV983074:HHZ983074 HRR983074:HRV983074 IBN983074:IBR983074 ILJ983074:ILN983074 IVF983074:IVJ983074 JFB983074:JFF983074 JOX983074:JPB983074 JYT983074:JYX983074 KIP983074:KIT983074 KSL983074:KSP983074 LCH983074:LCL983074 LMD983074:LMH983074 LVZ983074:LWD983074 MFV983074:MFZ983074 MPR983074:MPV983074 MZN983074:MZR983074 NJJ983074:NJN983074 NTF983074:NTJ983074 ODB983074:ODF983074 OMX983074:ONB983074 OWT983074:OWX983074 PGP983074:PGT983074 PQL983074:PQP983074 QAH983074:QAL983074 QKD983074:QKH983074 QTZ983074:QUD983074 RDV983074:RDZ983074 RNR983074:RNV983074 RXN983074:RXR983074 SHJ983074:SHN983074 SRF983074:SRJ983074 TBB983074:TBF983074 TKX983074:TLB983074 TUT983074:TUX983074 UEP983074:UET983074 UOL983074:UOP983074 UYH983074:UYL983074 VID983074:VIH983074 VRZ983074:VSD983074 WBV983074:WBZ983074 WLR983074:WLV983074">
      <formula1>0</formula1>
      <formula2>99999999999</formula2>
    </dataValidation>
    <dataValidation type="whole" allowBlank="1" showInputMessage="1" showErrorMessage="1" error="金額が多すぎますので_x000a_この納付書は使用できません。" sqref="WVN983075:WVR983076 JB32:JF33 SX32:TB33 ACT32:ACX33 AMP32:AMT33 AWL32:AWP33 BGH32:BGL33 BQD32:BQH33 BZZ32:CAD33 CJV32:CJZ33 CTR32:CTV33 DDN32:DDR33 DNJ32:DNN33 DXF32:DXJ33 EHB32:EHF33 EQX32:ERB33 FAT32:FAX33 FKP32:FKT33 FUL32:FUP33 GEH32:GEL33 GOD32:GOH33 GXZ32:GYD33 HHV32:HHZ33 HRR32:HRV33 IBN32:IBR33 ILJ32:ILN33 IVF32:IVJ33 JFB32:JFF33 JOX32:JPB33 JYT32:JYX33 KIP32:KIT33 KSL32:KSP33 LCH32:LCL33 LMD32:LMH33 LVZ32:LWD33 MFV32:MFZ33 MPR32:MPV33 MZN32:MZR33 NJJ32:NJN33 NTF32:NTJ33 ODB32:ODF33 OMX32:ONB33 OWT32:OWX33 PGP32:PGT33 PQL32:PQP33 QAH32:QAL33 QKD32:QKH33 QTZ32:QUD33 RDV32:RDZ33 RNR32:RNV33 RXN32:RXR33 SHJ32:SHN33 SRF32:SRJ33 TBB32:TBF33 TKX32:TLB33 TUT32:TUX33 UEP32:UET33 UOL32:UOP33 UYH32:UYL33 VID32:VIH33 VRZ32:VSD33 WBV32:WBZ33 WLR32:WLV33 WVN32:WVR33 F65583:J65584 JB65571:JF65572 SX65571:TB65572 ACT65571:ACX65572 AMP65571:AMT65572 AWL65571:AWP65572 BGH65571:BGL65572 BQD65571:BQH65572 BZZ65571:CAD65572 CJV65571:CJZ65572 CTR65571:CTV65572 DDN65571:DDR65572 DNJ65571:DNN65572 DXF65571:DXJ65572 EHB65571:EHF65572 EQX65571:ERB65572 FAT65571:FAX65572 FKP65571:FKT65572 FUL65571:FUP65572 GEH65571:GEL65572 GOD65571:GOH65572 GXZ65571:GYD65572 HHV65571:HHZ65572 HRR65571:HRV65572 IBN65571:IBR65572 ILJ65571:ILN65572 IVF65571:IVJ65572 JFB65571:JFF65572 JOX65571:JPB65572 JYT65571:JYX65572 KIP65571:KIT65572 KSL65571:KSP65572 LCH65571:LCL65572 LMD65571:LMH65572 LVZ65571:LWD65572 MFV65571:MFZ65572 MPR65571:MPV65572 MZN65571:MZR65572 NJJ65571:NJN65572 NTF65571:NTJ65572 ODB65571:ODF65572 OMX65571:ONB65572 OWT65571:OWX65572 PGP65571:PGT65572 PQL65571:PQP65572 QAH65571:QAL65572 QKD65571:QKH65572 QTZ65571:QUD65572 RDV65571:RDZ65572 RNR65571:RNV65572 RXN65571:RXR65572 SHJ65571:SHN65572 SRF65571:SRJ65572 TBB65571:TBF65572 TKX65571:TLB65572 TUT65571:TUX65572 UEP65571:UET65572 UOL65571:UOP65572 UYH65571:UYL65572 VID65571:VIH65572 VRZ65571:VSD65572 WBV65571:WBZ65572 WLR65571:WLV65572 WVN65571:WVR65572 F131119:J131120 JB131107:JF131108 SX131107:TB131108 ACT131107:ACX131108 AMP131107:AMT131108 AWL131107:AWP131108 BGH131107:BGL131108 BQD131107:BQH131108 BZZ131107:CAD131108 CJV131107:CJZ131108 CTR131107:CTV131108 DDN131107:DDR131108 DNJ131107:DNN131108 DXF131107:DXJ131108 EHB131107:EHF131108 EQX131107:ERB131108 FAT131107:FAX131108 FKP131107:FKT131108 FUL131107:FUP131108 GEH131107:GEL131108 GOD131107:GOH131108 GXZ131107:GYD131108 HHV131107:HHZ131108 HRR131107:HRV131108 IBN131107:IBR131108 ILJ131107:ILN131108 IVF131107:IVJ131108 JFB131107:JFF131108 JOX131107:JPB131108 JYT131107:JYX131108 KIP131107:KIT131108 KSL131107:KSP131108 LCH131107:LCL131108 LMD131107:LMH131108 LVZ131107:LWD131108 MFV131107:MFZ131108 MPR131107:MPV131108 MZN131107:MZR131108 NJJ131107:NJN131108 NTF131107:NTJ131108 ODB131107:ODF131108 OMX131107:ONB131108 OWT131107:OWX131108 PGP131107:PGT131108 PQL131107:PQP131108 QAH131107:QAL131108 QKD131107:QKH131108 QTZ131107:QUD131108 RDV131107:RDZ131108 RNR131107:RNV131108 RXN131107:RXR131108 SHJ131107:SHN131108 SRF131107:SRJ131108 TBB131107:TBF131108 TKX131107:TLB131108 TUT131107:TUX131108 UEP131107:UET131108 UOL131107:UOP131108 UYH131107:UYL131108 VID131107:VIH131108 VRZ131107:VSD131108 WBV131107:WBZ131108 WLR131107:WLV131108 WVN131107:WVR131108 F196655:J196656 JB196643:JF196644 SX196643:TB196644 ACT196643:ACX196644 AMP196643:AMT196644 AWL196643:AWP196644 BGH196643:BGL196644 BQD196643:BQH196644 BZZ196643:CAD196644 CJV196643:CJZ196644 CTR196643:CTV196644 DDN196643:DDR196644 DNJ196643:DNN196644 DXF196643:DXJ196644 EHB196643:EHF196644 EQX196643:ERB196644 FAT196643:FAX196644 FKP196643:FKT196644 FUL196643:FUP196644 GEH196643:GEL196644 GOD196643:GOH196644 GXZ196643:GYD196644 HHV196643:HHZ196644 HRR196643:HRV196644 IBN196643:IBR196644 ILJ196643:ILN196644 IVF196643:IVJ196644 JFB196643:JFF196644 JOX196643:JPB196644 JYT196643:JYX196644 KIP196643:KIT196644 KSL196643:KSP196644 LCH196643:LCL196644 LMD196643:LMH196644 LVZ196643:LWD196644 MFV196643:MFZ196644 MPR196643:MPV196644 MZN196643:MZR196644 NJJ196643:NJN196644 NTF196643:NTJ196644 ODB196643:ODF196644 OMX196643:ONB196644 OWT196643:OWX196644 PGP196643:PGT196644 PQL196643:PQP196644 QAH196643:QAL196644 QKD196643:QKH196644 QTZ196643:QUD196644 RDV196643:RDZ196644 RNR196643:RNV196644 RXN196643:RXR196644 SHJ196643:SHN196644 SRF196643:SRJ196644 TBB196643:TBF196644 TKX196643:TLB196644 TUT196643:TUX196644 UEP196643:UET196644 UOL196643:UOP196644 UYH196643:UYL196644 VID196643:VIH196644 VRZ196643:VSD196644 WBV196643:WBZ196644 WLR196643:WLV196644 WVN196643:WVR196644 F262191:J262192 JB262179:JF262180 SX262179:TB262180 ACT262179:ACX262180 AMP262179:AMT262180 AWL262179:AWP262180 BGH262179:BGL262180 BQD262179:BQH262180 BZZ262179:CAD262180 CJV262179:CJZ262180 CTR262179:CTV262180 DDN262179:DDR262180 DNJ262179:DNN262180 DXF262179:DXJ262180 EHB262179:EHF262180 EQX262179:ERB262180 FAT262179:FAX262180 FKP262179:FKT262180 FUL262179:FUP262180 GEH262179:GEL262180 GOD262179:GOH262180 GXZ262179:GYD262180 HHV262179:HHZ262180 HRR262179:HRV262180 IBN262179:IBR262180 ILJ262179:ILN262180 IVF262179:IVJ262180 JFB262179:JFF262180 JOX262179:JPB262180 JYT262179:JYX262180 KIP262179:KIT262180 KSL262179:KSP262180 LCH262179:LCL262180 LMD262179:LMH262180 LVZ262179:LWD262180 MFV262179:MFZ262180 MPR262179:MPV262180 MZN262179:MZR262180 NJJ262179:NJN262180 NTF262179:NTJ262180 ODB262179:ODF262180 OMX262179:ONB262180 OWT262179:OWX262180 PGP262179:PGT262180 PQL262179:PQP262180 QAH262179:QAL262180 QKD262179:QKH262180 QTZ262179:QUD262180 RDV262179:RDZ262180 RNR262179:RNV262180 RXN262179:RXR262180 SHJ262179:SHN262180 SRF262179:SRJ262180 TBB262179:TBF262180 TKX262179:TLB262180 TUT262179:TUX262180 UEP262179:UET262180 UOL262179:UOP262180 UYH262179:UYL262180 VID262179:VIH262180 VRZ262179:VSD262180 WBV262179:WBZ262180 WLR262179:WLV262180 WVN262179:WVR262180 F327727:J327728 JB327715:JF327716 SX327715:TB327716 ACT327715:ACX327716 AMP327715:AMT327716 AWL327715:AWP327716 BGH327715:BGL327716 BQD327715:BQH327716 BZZ327715:CAD327716 CJV327715:CJZ327716 CTR327715:CTV327716 DDN327715:DDR327716 DNJ327715:DNN327716 DXF327715:DXJ327716 EHB327715:EHF327716 EQX327715:ERB327716 FAT327715:FAX327716 FKP327715:FKT327716 FUL327715:FUP327716 GEH327715:GEL327716 GOD327715:GOH327716 GXZ327715:GYD327716 HHV327715:HHZ327716 HRR327715:HRV327716 IBN327715:IBR327716 ILJ327715:ILN327716 IVF327715:IVJ327716 JFB327715:JFF327716 JOX327715:JPB327716 JYT327715:JYX327716 KIP327715:KIT327716 KSL327715:KSP327716 LCH327715:LCL327716 LMD327715:LMH327716 LVZ327715:LWD327716 MFV327715:MFZ327716 MPR327715:MPV327716 MZN327715:MZR327716 NJJ327715:NJN327716 NTF327715:NTJ327716 ODB327715:ODF327716 OMX327715:ONB327716 OWT327715:OWX327716 PGP327715:PGT327716 PQL327715:PQP327716 QAH327715:QAL327716 QKD327715:QKH327716 QTZ327715:QUD327716 RDV327715:RDZ327716 RNR327715:RNV327716 RXN327715:RXR327716 SHJ327715:SHN327716 SRF327715:SRJ327716 TBB327715:TBF327716 TKX327715:TLB327716 TUT327715:TUX327716 UEP327715:UET327716 UOL327715:UOP327716 UYH327715:UYL327716 VID327715:VIH327716 VRZ327715:VSD327716 WBV327715:WBZ327716 WLR327715:WLV327716 WVN327715:WVR327716 F393263:J393264 JB393251:JF393252 SX393251:TB393252 ACT393251:ACX393252 AMP393251:AMT393252 AWL393251:AWP393252 BGH393251:BGL393252 BQD393251:BQH393252 BZZ393251:CAD393252 CJV393251:CJZ393252 CTR393251:CTV393252 DDN393251:DDR393252 DNJ393251:DNN393252 DXF393251:DXJ393252 EHB393251:EHF393252 EQX393251:ERB393252 FAT393251:FAX393252 FKP393251:FKT393252 FUL393251:FUP393252 GEH393251:GEL393252 GOD393251:GOH393252 GXZ393251:GYD393252 HHV393251:HHZ393252 HRR393251:HRV393252 IBN393251:IBR393252 ILJ393251:ILN393252 IVF393251:IVJ393252 JFB393251:JFF393252 JOX393251:JPB393252 JYT393251:JYX393252 KIP393251:KIT393252 KSL393251:KSP393252 LCH393251:LCL393252 LMD393251:LMH393252 LVZ393251:LWD393252 MFV393251:MFZ393252 MPR393251:MPV393252 MZN393251:MZR393252 NJJ393251:NJN393252 NTF393251:NTJ393252 ODB393251:ODF393252 OMX393251:ONB393252 OWT393251:OWX393252 PGP393251:PGT393252 PQL393251:PQP393252 QAH393251:QAL393252 QKD393251:QKH393252 QTZ393251:QUD393252 RDV393251:RDZ393252 RNR393251:RNV393252 RXN393251:RXR393252 SHJ393251:SHN393252 SRF393251:SRJ393252 TBB393251:TBF393252 TKX393251:TLB393252 TUT393251:TUX393252 UEP393251:UET393252 UOL393251:UOP393252 UYH393251:UYL393252 VID393251:VIH393252 VRZ393251:VSD393252 WBV393251:WBZ393252 WLR393251:WLV393252 WVN393251:WVR393252 F458799:J458800 JB458787:JF458788 SX458787:TB458788 ACT458787:ACX458788 AMP458787:AMT458788 AWL458787:AWP458788 BGH458787:BGL458788 BQD458787:BQH458788 BZZ458787:CAD458788 CJV458787:CJZ458788 CTR458787:CTV458788 DDN458787:DDR458788 DNJ458787:DNN458788 DXF458787:DXJ458788 EHB458787:EHF458788 EQX458787:ERB458788 FAT458787:FAX458788 FKP458787:FKT458788 FUL458787:FUP458788 GEH458787:GEL458788 GOD458787:GOH458788 GXZ458787:GYD458788 HHV458787:HHZ458788 HRR458787:HRV458788 IBN458787:IBR458788 ILJ458787:ILN458788 IVF458787:IVJ458788 JFB458787:JFF458788 JOX458787:JPB458788 JYT458787:JYX458788 KIP458787:KIT458788 KSL458787:KSP458788 LCH458787:LCL458788 LMD458787:LMH458788 LVZ458787:LWD458788 MFV458787:MFZ458788 MPR458787:MPV458788 MZN458787:MZR458788 NJJ458787:NJN458788 NTF458787:NTJ458788 ODB458787:ODF458788 OMX458787:ONB458788 OWT458787:OWX458788 PGP458787:PGT458788 PQL458787:PQP458788 QAH458787:QAL458788 QKD458787:QKH458788 QTZ458787:QUD458788 RDV458787:RDZ458788 RNR458787:RNV458788 RXN458787:RXR458788 SHJ458787:SHN458788 SRF458787:SRJ458788 TBB458787:TBF458788 TKX458787:TLB458788 TUT458787:TUX458788 UEP458787:UET458788 UOL458787:UOP458788 UYH458787:UYL458788 VID458787:VIH458788 VRZ458787:VSD458788 WBV458787:WBZ458788 WLR458787:WLV458788 WVN458787:WVR458788 F524335:J524336 JB524323:JF524324 SX524323:TB524324 ACT524323:ACX524324 AMP524323:AMT524324 AWL524323:AWP524324 BGH524323:BGL524324 BQD524323:BQH524324 BZZ524323:CAD524324 CJV524323:CJZ524324 CTR524323:CTV524324 DDN524323:DDR524324 DNJ524323:DNN524324 DXF524323:DXJ524324 EHB524323:EHF524324 EQX524323:ERB524324 FAT524323:FAX524324 FKP524323:FKT524324 FUL524323:FUP524324 GEH524323:GEL524324 GOD524323:GOH524324 GXZ524323:GYD524324 HHV524323:HHZ524324 HRR524323:HRV524324 IBN524323:IBR524324 ILJ524323:ILN524324 IVF524323:IVJ524324 JFB524323:JFF524324 JOX524323:JPB524324 JYT524323:JYX524324 KIP524323:KIT524324 KSL524323:KSP524324 LCH524323:LCL524324 LMD524323:LMH524324 LVZ524323:LWD524324 MFV524323:MFZ524324 MPR524323:MPV524324 MZN524323:MZR524324 NJJ524323:NJN524324 NTF524323:NTJ524324 ODB524323:ODF524324 OMX524323:ONB524324 OWT524323:OWX524324 PGP524323:PGT524324 PQL524323:PQP524324 QAH524323:QAL524324 QKD524323:QKH524324 QTZ524323:QUD524324 RDV524323:RDZ524324 RNR524323:RNV524324 RXN524323:RXR524324 SHJ524323:SHN524324 SRF524323:SRJ524324 TBB524323:TBF524324 TKX524323:TLB524324 TUT524323:TUX524324 UEP524323:UET524324 UOL524323:UOP524324 UYH524323:UYL524324 VID524323:VIH524324 VRZ524323:VSD524324 WBV524323:WBZ524324 WLR524323:WLV524324 WVN524323:WVR524324 F589871:J589872 JB589859:JF589860 SX589859:TB589860 ACT589859:ACX589860 AMP589859:AMT589860 AWL589859:AWP589860 BGH589859:BGL589860 BQD589859:BQH589860 BZZ589859:CAD589860 CJV589859:CJZ589860 CTR589859:CTV589860 DDN589859:DDR589860 DNJ589859:DNN589860 DXF589859:DXJ589860 EHB589859:EHF589860 EQX589859:ERB589860 FAT589859:FAX589860 FKP589859:FKT589860 FUL589859:FUP589860 GEH589859:GEL589860 GOD589859:GOH589860 GXZ589859:GYD589860 HHV589859:HHZ589860 HRR589859:HRV589860 IBN589859:IBR589860 ILJ589859:ILN589860 IVF589859:IVJ589860 JFB589859:JFF589860 JOX589859:JPB589860 JYT589859:JYX589860 KIP589859:KIT589860 KSL589859:KSP589860 LCH589859:LCL589860 LMD589859:LMH589860 LVZ589859:LWD589860 MFV589859:MFZ589860 MPR589859:MPV589860 MZN589859:MZR589860 NJJ589859:NJN589860 NTF589859:NTJ589860 ODB589859:ODF589860 OMX589859:ONB589860 OWT589859:OWX589860 PGP589859:PGT589860 PQL589859:PQP589860 QAH589859:QAL589860 QKD589859:QKH589860 QTZ589859:QUD589860 RDV589859:RDZ589860 RNR589859:RNV589860 RXN589859:RXR589860 SHJ589859:SHN589860 SRF589859:SRJ589860 TBB589859:TBF589860 TKX589859:TLB589860 TUT589859:TUX589860 UEP589859:UET589860 UOL589859:UOP589860 UYH589859:UYL589860 VID589859:VIH589860 VRZ589859:VSD589860 WBV589859:WBZ589860 WLR589859:WLV589860 WVN589859:WVR589860 F655407:J655408 JB655395:JF655396 SX655395:TB655396 ACT655395:ACX655396 AMP655395:AMT655396 AWL655395:AWP655396 BGH655395:BGL655396 BQD655395:BQH655396 BZZ655395:CAD655396 CJV655395:CJZ655396 CTR655395:CTV655396 DDN655395:DDR655396 DNJ655395:DNN655396 DXF655395:DXJ655396 EHB655395:EHF655396 EQX655395:ERB655396 FAT655395:FAX655396 FKP655395:FKT655396 FUL655395:FUP655396 GEH655395:GEL655396 GOD655395:GOH655396 GXZ655395:GYD655396 HHV655395:HHZ655396 HRR655395:HRV655396 IBN655395:IBR655396 ILJ655395:ILN655396 IVF655395:IVJ655396 JFB655395:JFF655396 JOX655395:JPB655396 JYT655395:JYX655396 KIP655395:KIT655396 KSL655395:KSP655396 LCH655395:LCL655396 LMD655395:LMH655396 LVZ655395:LWD655396 MFV655395:MFZ655396 MPR655395:MPV655396 MZN655395:MZR655396 NJJ655395:NJN655396 NTF655395:NTJ655396 ODB655395:ODF655396 OMX655395:ONB655396 OWT655395:OWX655396 PGP655395:PGT655396 PQL655395:PQP655396 QAH655395:QAL655396 QKD655395:QKH655396 QTZ655395:QUD655396 RDV655395:RDZ655396 RNR655395:RNV655396 RXN655395:RXR655396 SHJ655395:SHN655396 SRF655395:SRJ655396 TBB655395:TBF655396 TKX655395:TLB655396 TUT655395:TUX655396 UEP655395:UET655396 UOL655395:UOP655396 UYH655395:UYL655396 VID655395:VIH655396 VRZ655395:VSD655396 WBV655395:WBZ655396 WLR655395:WLV655396 WVN655395:WVR655396 F720943:J720944 JB720931:JF720932 SX720931:TB720932 ACT720931:ACX720932 AMP720931:AMT720932 AWL720931:AWP720932 BGH720931:BGL720932 BQD720931:BQH720932 BZZ720931:CAD720932 CJV720931:CJZ720932 CTR720931:CTV720932 DDN720931:DDR720932 DNJ720931:DNN720932 DXF720931:DXJ720932 EHB720931:EHF720932 EQX720931:ERB720932 FAT720931:FAX720932 FKP720931:FKT720932 FUL720931:FUP720932 GEH720931:GEL720932 GOD720931:GOH720932 GXZ720931:GYD720932 HHV720931:HHZ720932 HRR720931:HRV720932 IBN720931:IBR720932 ILJ720931:ILN720932 IVF720931:IVJ720932 JFB720931:JFF720932 JOX720931:JPB720932 JYT720931:JYX720932 KIP720931:KIT720932 KSL720931:KSP720932 LCH720931:LCL720932 LMD720931:LMH720932 LVZ720931:LWD720932 MFV720931:MFZ720932 MPR720931:MPV720932 MZN720931:MZR720932 NJJ720931:NJN720932 NTF720931:NTJ720932 ODB720931:ODF720932 OMX720931:ONB720932 OWT720931:OWX720932 PGP720931:PGT720932 PQL720931:PQP720932 QAH720931:QAL720932 QKD720931:QKH720932 QTZ720931:QUD720932 RDV720931:RDZ720932 RNR720931:RNV720932 RXN720931:RXR720932 SHJ720931:SHN720932 SRF720931:SRJ720932 TBB720931:TBF720932 TKX720931:TLB720932 TUT720931:TUX720932 UEP720931:UET720932 UOL720931:UOP720932 UYH720931:UYL720932 VID720931:VIH720932 VRZ720931:VSD720932 WBV720931:WBZ720932 WLR720931:WLV720932 WVN720931:WVR720932 F786479:J786480 JB786467:JF786468 SX786467:TB786468 ACT786467:ACX786468 AMP786467:AMT786468 AWL786467:AWP786468 BGH786467:BGL786468 BQD786467:BQH786468 BZZ786467:CAD786468 CJV786467:CJZ786468 CTR786467:CTV786468 DDN786467:DDR786468 DNJ786467:DNN786468 DXF786467:DXJ786468 EHB786467:EHF786468 EQX786467:ERB786468 FAT786467:FAX786468 FKP786467:FKT786468 FUL786467:FUP786468 GEH786467:GEL786468 GOD786467:GOH786468 GXZ786467:GYD786468 HHV786467:HHZ786468 HRR786467:HRV786468 IBN786467:IBR786468 ILJ786467:ILN786468 IVF786467:IVJ786468 JFB786467:JFF786468 JOX786467:JPB786468 JYT786467:JYX786468 KIP786467:KIT786468 KSL786467:KSP786468 LCH786467:LCL786468 LMD786467:LMH786468 LVZ786467:LWD786468 MFV786467:MFZ786468 MPR786467:MPV786468 MZN786467:MZR786468 NJJ786467:NJN786468 NTF786467:NTJ786468 ODB786467:ODF786468 OMX786467:ONB786468 OWT786467:OWX786468 PGP786467:PGT786468 PQL786467:PQP786468 QAH786467:QAL786468 QKD786467:QKH786468 QTZ786467:QUD786468 RDV786467:RDZ786468 RNR786467:RNV786468 RXN786467:RXR786468 SHJ786467:SHN786468 SRF786467:SRJ786468 TBB786467:TBF786468 TKX786467:TLB786468 TUT786467:TUX786468 UEP786467:UET786468 UOL786467:UOP786468 UYH786467:UYL786468 VID786467:VIH786468 VRZ786467:VSD786468 WBV786467:WBZ786468 WLR786467:WLV786468 WVN786467:WVR786468 F852015:J852016 JB852003:JF852004 SX852003:TB852004 ACT852003:ACX852004 AMP852003:AMT852004 AWL852003:AWP852004 BGH852003:BGL852004 BQD852003:BQH852004 BZZ852003:CAD852004 CJV852003:CJZ852004 CTR852003:CTV852004 DDN852003:DDR852004 DNJ852003:DNN852004 DXF852003:DXJ852004 EHB852003:EHF852004 EQX852003:ERB852004 FAT852003:FAX852004 FKP852003:FKT852004 FUL852003:FUP852004 GEH852003:GEL852004 GOD852003:GOH852004 GXZ852003:GYD852004 HHV852003:HHZ852004 HRR852003:HRV852004 IBN852003:IBR852004 ILJ852003:ILN852004 IVF852003:IVJ852004 JFB852003:JFF852004 JOX852003:JPB852004 JYT852003:JYX852004 KIP852003:KIT852004 KSL852003:KSP852004 LCH852003:LCL852004 LMD852003:LMH852004 LVZ852003:LWD852004 MFV852003:MFZ852004 MPR852003:MPV852004 MZN852003:MZR852004 NJJ852003:NJN852004 NTF852003:NTJ852004 ODB852003:ODF852004 OMX852003:ONB852004 OWT852003:OWX852004 PGP852003:PGT852004 PQL852003:PQP852004 QAH852003:QAL852004 QKD852003:QKH852004 QTZ852003:QUD852004 RDV852003:RDZ852004 RNR852003:RNV852004 RXN852003:RXR852004 SHJ852003:SHN852004 SRF852003:SRJ852004 TBB852003:TBF852004 TKX852003:TLB852004 TUT852003:TUX852004 UEP852003:UET852004 UOL852003:UOP852004 UYH852003:UYL852004 VID852003:VIH852004 VRZ852003:VSD852004 WBV852003:WBZ852004 WLR852003:WLV852004 WVN852003:WVR852004 F917551:J917552 JB917539:JF917540 SX917539:TB917540 ACT917539:ACX917540 AMP917539:AMT917540 AWL917539:AWP917540 BGH917539:BGL917540 BQD917539:BQH917540 BZZ917539:CAD917540 CJV917539:CJZ917540 CTR917539:CTV917540 DDN917539:DDR917540 DNJ917539:DNN917540 DXF917539:DXJ917540 EHB917539:EHF917540 EQX917539:ERB917540 FAT917539:FAX917540 FKP917539:FKT917540 FUL917539:FUP917540 GEH917539:GEL917540 GOD917539:GOH917540 GXZ917539:GYD917540 HHV917539:HHZ917540 HRR917539:HRV917540 IBN917539:IBR917540 ILJ917539:ILN917540 IVF917539:IVJ917540 JFB917539:JFF917540 JOX917539:JPB917540 JYT917539:JYX917540 KIP917539:KIT917540 KSL917539:KSP917540 LCH917539:LCL917540 LMD917539:LMH917540 LVZ917539:LWD917540 MFV917539:MFZ917540 MPR917539:MPV917540 MZN917539:MZR917540 NJJ917539:NJN917540 NTF917539:NTJ917540 ODB917539:ODF917540 OMX917539:ONB917540 OWT917539:OWX917540 PGP917539:PGT917540 PQL917539:PQP917540 QAH917539:QAL917540 QKD917539:QKH917540 QTZ917539:QUD917540 RDV917539:RDZ917540 RNR917539:RNV917540 RXN917539:RXR917540 SHJ917539:SHN917540 SRF917539:SRJ917540 TBB917539:TBF917540 TKX917539:TLB917540 TUT917539:TUX917540 UEP917539:UET917540 UOL917539:UOP917540 UYH917539:UYL917540 VID917539:VIH917540 VRZ917539:VSD917540 WBV917539:WBZ917540 WLR917539:WLV917540 WVN917539:WVR917540 F983087:J983088 JB983075:JF983076 SX983075:TB983076 ACT983075:ACX983076 AMP983075:AMT983076 AWL983075:AWP983076 BGH983075:BGL983076 BQD983075:BQH983076 BZZ983075:CAD983076 CJV983075:CJZ983076 CTR983075:CTV983076 DDN983075:DDR983076 DNJ983075:DNN983076 DXF983075:DXJ983076 EHB983075:EHF983076 EQX983075:ERB983076 FAT983075:FAX983076 FKP983075:FKT983076 FUL983075:FUP983076 GEH983075:GEL983076 GOD983075:GOH983076 GXZ983075:GYD983076 HHV983075:HHZ983076 HRR983075:HRV983076 IBN983075:IBR983076 ILJ983075:ILN983076 IVF983075:IVJ983076 JFB983075:JFF983076 JOX983075:JPB983076 JYT983075:JYX983076 KIP983075:KIT983076 KSL983075:KSP983076 LCH983075:LCL983076 LMD983075:LMH983076 LVZ983075:LWD983076 MFV983075:MFZ983076 MPR983075:MPV983076 MZN983075:MZR983076 NJJ983075:NJN983076 NTF983075:NTJ983076 ODB983075:ODF983076 OMX983075:ONB983076 OWT983075:OWX983076 PGP983075:PGT983076 PQL983075:PQP983076 QAH983075:QAL983076 QKD983075:QKH983076 QTZ983075:QUD983076 RDV983075:RDZ983076 RNR983075:RNV983076 RXN983075:RXR983076 SHJ983075:SHN983076 SRF983075:SRJ983076 TBB983075:TBF983076 TKX983075:TLB983076 TUT983075:TUX983076 UEP983075:UET983076 UOL983075:UOP983076 UYH983075:UYL983076 VID983075:VIH983076 VRZ983075:VSD983076 WBV983075:WBZ983076 WLR983075:WLV983076">
      <formula1>0</formula1>
      <formula2>99999999999</formula2>
    </dataValidation>
    <dataValidation type="list" allowBlank="1" showInputMessage="1" showErrorMessage="1" error="１から１２を入力してください" sqref="JF27 WVR983071 WLV983071 WBZ983071 VSD983071 VIH983071 UYL983071 UOP983071 UET983071 TUX983071 TLB983071 TBF983071 SRJ983071 SHN983071 RXR983071 RNV983071 RDZ983071 QUD983071 QKH983071 QAL983071 PQP983071 PGT983071 OWX983071 ONB983071 ODF983071 NTJ983071 NJN983071 MZR983071 MPV983071 MFZ983071 LWD983071 LMH983071 LCL983071 KSP983071 KIT983071 JYX983071 JPB983071 JFF983071 IVJ983071 ILN983071 IBR983071 HRV983071 HHZ983071 GYD983071 GOH983071 GEL983071 FUP983071 FKT983071 FAX983071 ERB983071 EHF983071 DXJ983071 DNN983071 DDR983071 CTV983071 CJZ983071 CAD983071 BQH983071 BGL983071 AWP983071 AMT983071 ACX983071 TB983071 JF983071 J983083 WVR917535 WLV917535 WBZ917535 VSD917535 VIH917535 UYL917535 UOP917535 UET917535 TUX917535 TLB917535 TBF917535 SRJ917535 SHN917535 RXR917535 RNV917535 RDZ917535 QUD917535 QKH917535 QAL917535 PQP917535 PGT917535 OWX917535 ONB917535 ODF917535 NTJ917535 NJN917535 MZR917535 MPV917535 MFZ917535 LWD917535 LMH917535 LCL917535 KSP917535 KIT917535 JYX917535 JPB917535 JFF917535 IVJ917535 ILN917535 IBR917535 HRV917535 HHZ917535 GYD917535 GOH917535 GEL917535 FUP917535 FKT917535 FAX917535 ERB917535 EHF917535 DXJ917535 DNN917535 DDR917535 CTV917535 CJZ917535 CAD917535 BQH917535 BGL917535 AWP917535 AMT917535 ACX917535 TB917535 JF917535 J917547 WVR851999 WLV851999 WBZ851999 VSD851999 VIH851999 UYL851999 UOP851999 UET851999 TUX851999 TLB851999 TBF851999 SRJ851999 SHN851999 RXR851999 RNV851999 RDZ851999 QUD851999 QKH851999 QAL851999 PQP851999 PGT851999 OWX851999 ONB851999 ODF851999 NTJ851999 NJN851999 MZR851999 MPV851999 MFZ851999 LWD851999 LMH851999 LCL851999 KSP851999 KIT851999 JYX851999 JPB851999 JFF851999 IVJ851999 ILN851999 IBR851999 HRV851999 HHZ851999 GYD851999 GOH851999 GEL851999 FUP851999 FKT851999 FAX851999 ERB851999 EHF851999 DXJ851999 DNN851999 DDR851999 CTV851999 CJZ851999 CAD851999 BQH851999 BGL851999 AWP851999 AMT851999 ACX851999 TB851999 JF851999 J852011 WVR786463 WLV786463 WBZ786463 VSD786463 VIH786463 UYL786463 UOP786463 UET786463 TUX786463 TLB786463 TBF786463 SRJ786463 SHN786463 RXR786463 RNV786463 RDZ786463 QUD786463 QKH786463 QAL786463 PQP786463 PGT786463 OWX786463 ONB786463 ODF786463 NTJ786463 NJN786463 MZR786463 MPV786463 MFZ786463 LWD786463 LMH786463 LCL786463 KSP786463 KIT786463 JYX786463 JPB786463 JFF786463 IVJ786463 ILN786463 IBR786463 HRV786463 HHZ786463 GYD786463 GOH786463 GEL786463 FUP786463 FKT786463 FAX786463 ERB786463 EHF786463 DXJ786463 DNN786463 DDR786463 CTV786463 CJZ786463 CAD786463 BQH786463 BGL786463 AWP786463 AMT786463 ACX786463 TB786463 JF786463 J786475 WVR720927 WLV720927 WBZ720927 VSD720927 VIH720927 UYL720927 UOP720927 UET720927 TUX720927 TLB720927 TBF720927 SRJ720927 SHN720927 RXR720927 RNV720927 RDZ720927 QUD720927 QKH720927 QAL720927 PQP720927 PGT720927 OWX720927 ONB720927 ODF720927 NTJ720927 NJN720927 MZR720927 MPV720927 MFZ720927 LWD720927 LMH720927 LCL720927 KSP720927 KIT720927 JYX720927 JPB720927 JFF720927 IVJ720927 ILN720927 IBR720927 HRV720927 HHZ720927 GYD720927 GOH720927 GEL720927 FUP720927 FKT720927 FAX720927 ERB720927 EHF720927 DXJ720927 DNN720927 DDR720927 CTV720927 CJZ720927 CAD720927 BQH720927 BGL720927 AWP720927 AMT720927 ACX720927 TB720927 JF720927 J720939 WVR655391 WLV655391 WBZ655391 VSD655391 VIH655391 UYL655391 UOP655391 UET655391 TUX655391 TLB655391 TBF655391 SRJ655391 SHN655391 RXR655391 RNV655391 RDZ655391 QUD655391 QKH655391 QAL655391 PQP655391 PGT655391 OWX655391 ONB655391 ODF655391 NTJ655391 NJN655391 MZR655391 MPV655391 MFZ655391 LWD655391 LMH655391 LCL655391 KSP655391 KIT655391 JYX655391 JPB655391 JFF655391 IVJ655391 ILN655391 IBR655391 HRV655391 HHZ655391 GYD655391 GOH655391 GEL655391 FUP655391 FKT655391 FAX655391 ERB655391 EHF655391 DXJ655391 DNN655391 DDR655391 CTV655391 CJZ655391 CAD655391 BQH655391 BGL655391 AWP655391 AMT655391 ACX655391 TB655391 JF655391 J655403 WVR589855 WLV589855 WBZ589855 VSD589855 VIH589855 UYL589855 UOP589855 UET589855 TUX589855 TLB589855 TBF589855 SRJ589855 SHN589855 RXR589855 RNV589855 RDZ589855 QUD589855 QKH589855 QAL589855 PQP589855 PGT589855 OWX589855 ONB589855 ODF589855 NTJ589855 NJN589855 MZR589855 MPV589855 MFZ589855 LWD589855 LMH589855 LCL589855 KSP589855 KIT589855 JYX589855 JPB589855 JFF589855 IVJ589855 ILN589855 IBR589855 HRV589855 HHZ589855 GYD589855 GOH589855 GEL589855 FUP589855 FKT589855 FAX589855 ERB589855 EHF589855 DXJ589855 DNN589855 DDR589855 CTV589855 CJZ589855 CAD589855 BQH589855 BGL589855 AWP589855 AMT589855 ACX589855 TB589855 JF589855 J589867 WVR524319 WLV524319 WBZ524319 VSD524319 VIH524319 UYL524319 UOP524319 UET524319 TUX524319 TLB524319 TBF524319 SRJ524319 SHN524319 RXR524319 RNV524319 RDZ524319 QUD524319 QKH524319 QAL524319 PQP524319 PGT524319 OWX524319 ONB524319 ODF524319 NTJ524319 NJN524319 MZR524319 MPV524319 MFZ524319 LWD524319 LMH524319 LCL524319 KSP524319 KIT524319 JYX524319 JPB524319 JFF524319 IVJ524319 ILN524319 IBR524319 HRV524319 HHZ524319 GYD524319 GOH524319 GEL524319 FUP524319 FKT524319 FAX524319 ERB524319 EHF524319 DXJ524319 DNN524319 DDR524319 CTV524319 CJZ524319 CAD524319 BQH524319 BGL524319 AWP524319 AMT524319 ACX524319 TB524319 JF524319 J524331 WVR458783 WLV458783 WBZ458783 VSD458783 VIH458783 UYL458783 UOP458783 UET458783 TUX458783 TLB458783 TBF458783 SRJ458783 SHN458783 RXR458783 RNV458783 RDZ458783 QUD458783 QKH458783 QAL458783 PQP458783 PGT458783 OWX458783 ONB458783 ODF458783 NTJ458783 NJN458783 MZR458783 MPV458783 MFZ458783 LWD458783 LMH458783 LCL458783 KSP458783 KIT458783 JYX458783 JPB458783 JFF458783 IVJ458783 ILN458783 IBR458783 HRV458783 HHZ458783 GYD458783 GOH458783 GEL458783 FUP458783 FKT458783 FAX458783 ERB458783 EHF458783 DXJ458783 DNN458783 DDR458783 CTV458783 CJZ458783 CAD458783 BQH458783 BGL458783 AWP458783 AMT458783 ACX458783 TB458783 JF458783 J458795 WVR393247 WLV393247 WBZ393247 VSD393247 VIH393247 UYL393247 UOP393247 UET393247 TUX393247 TLB393247 TBF393247 SRJ393247 SHN393247 RXR393247 RNV393247 RDZ393247 QUD393247 QKH393247 QAL393247 PQP393247 PGT393247 OWX393247 ONB393247 ODF393247 NTJ393247 NJN393247 MZR393247 MPV393247 MFZ393247 LWD393247 LMH393247 LCL393247 KSP393247 KIT393247 JYX393247 JPB393247 JFF393247 IVJ393247 ILN393247 IBR393247 HRV393247 HHZ393247 GYD393247 GOH393247 GEL393247 FUP393247 FKT393247 FAX393247 ERB393247 EHF393247 DXJ393247 DNN393247 DDR393247 CTV393247 CJZ393247 CAD393247 BQH393247 BGL393247 AWP393247 AMT393247 ACX393247 TB393247 JF393247 J393259 WVR327711 WLV327711 WBZ327711 VSD327711 VIH327711 UYL327711 UOP327711 UET327711 TUX327711 TLB327711 TBF327711 SRJ327711 SHN327711 RXR327711 RNV327711 RDZ327711 QUD327711 QKH327711 QAL327711 PQP327711 PGT327711 OWX327711 ONB327711 ODF327711 NTJ327711 NJN327711 MZR327711 MPV327711 MFZ327711 LWD327711 LMH327711 LCL327711 KSP327711 KIT327711 JYX327711 JPB327711 JFF327711 IVJ327711 ILN327711 IBR327711 HRV327711 HHZ327711 GYD327711 GOH327711 GEL327711 FUP327711 FKT327711 FAX327711 ERB327711 EHF327711 DXJ327711 DNN327711 DDR327711 CTV327711 CJZ327711 CAD327711 BQH327711 BGL327711 AWP327711 AMT327711 ACX327711 TB327711 JF327711 J327723 WVR262175 WLV262175 WBZ262175 VSD262175 VIH262175 UYL262175 UOP262175 UET262175 TUX262175 TLB262175 TBF262175 SRJ262175 SHN262175 RXR262175 RNV262175 RDZ262175 QUD262175 QKH262175 QAL262175 PQP262175 PGT262175 OWX262175 ONB262175 ODF262175 NTJ262175 NJN262175 MZR262175 MPV262175 MFZ262175 LWD262175 LMH262175 LCL262175 KSP262175 KIT262175 JYX262175 JPB262175 JFF262175 IVJ262175 ILN262175 IBR262175 HRV262175 HHZ262175 GYD262175 GOH262175 GEL262175 FUP262175 FKT262175 FAX262175 ERB262175 EHF262175 DXJ262175 DNN262175 DDR262175 CTV262175 CJZ262175 CAD262175 BQH262175 BGL262175 AWP262175 AMT262175 ACX262175 TB262175 JF262175 J262187 WVR196639 WLV196639 WBZ196639 VSD196639 VIH196639 UYL196639 UOP196639 UET196639 TUX196639 TLB196639 TBF196639 SRJ196639 SHN196639 RXR196639 RNV196639 RDZ196639 QUD196639 QKH196639 QAL196639 PQP196639 PGT196639 OWX196639 ONB196639 ODF196639 NTJ196639 NJN196639 MZR196639 MPV196639 MFZ196639 LWD196639 LMH196639 LCL196639 KSP196639 KIT196639 JYX196639 JPB196639 JFF196639 IVJ196639 ILN196639 IBR196639 HRV196639 HHZ196639 GYD196639 GOH196639 GEL196639 FUP196639 FKT196639 FAX196639 ERB196639 EHF196639 DXJ196639 DNN196639 DDR196639 CTV196639 CJZ196639 CAD196639 BQH196639 BGL196639 AWP196639 AMT196639 ACX196639 TB196639 JF196639 J196651 WVR131103 WLV131103 WBZ131103 VSD131103 VIH131103 UYL131103 UOP131103 UET131103 TUX131103 TLB131103 TBF131103 SRJ131103 SHN131103 RXR131103 RNV131103 RDZ131103 QUD131103 QKH131103 QAL131103 PQP131103 PGT131103 OWX131103 ONB131103 ODF131103 NTJ131103 NJN131103 MZR131103 MPV131103 MFZ131103 LWD131103 LMH131103 LCL131103 KSP131103 KIT131103 JYX131103 JPB131103 JFF131103 IVJ131103 ILN131103 IBR131103 HRV131103 HHZ131103 GYD131103 GOH131103 GEL131103 FUP131103 FKT131103 FAX131103 ERB131103 EHF131103 DXJ131103 DNN131103 DDR131103 CTV131103 CJZ131103 CAD131103 BQH131103 BGL131103 AWP131103 AMT131103 ACX131103 TB131103 JF131103 J131115 WVR65567 WLV65567 WBZ65567 VSD65567 VIH65567 UYL65567 UOP65567 UET65567 TUX65567 TLB65567 TBF65567 SRJ65567 SHN65567 RXR65567 RNV65567 RDZ65567 QUD65567 QKH65567 QAL65567 PQP65567 PGT65567 OWX65567 ONB65567 ODF65567 NTJ65567 NJN65567 MZR65567 MPV65567 MFZ65567 LWD65567 LMH65567 LCL65567 KSP65567 KIT65567 JYX65567 JPB65567 JFF65567 IVJ65567 ILN65567 IBR65567 HRV65567 HHZ65567 GYD65567 GOH65567 GEL65567 FUP65567 FKT65567 FAX65567 ERB65567 EHF65567 DXJ65567 DNN65567 DDR65567 CTV65567 CJZ65567 CAD65567 BQH65567 BGL65567 AWP65567 AMT65567 ACX65567 TB65567 JF65567 J65579 WVR27 WLV27 WBZ27 VSD27 VIH27 UYL27 UOP27 UET27 TUX27 TLB27 TBF27 SRJ27 SHN27 RXR27 RNV27 RDZ27 QUD27 QKH27 QAL27 PQP27 PGT27 OWX27 ONB27 ODF27 NTJ27 NJN27 MZR27 MPV27 MFZ27 LWD27 LMH27 LCL27 KSP27 KIT27 JYX27 JPB27 JFF27 IVJ27 ILN27 IBR27 HRV27 HHZ27 GYD27 GOH27 GEL27 FUP27 FKT27 FAX27 ERB27 EHF27 DXJ27 DNN27 DDR27 CTV27 CJZ27 CAD27 BQH27 BGL27 AWP27 AMT27 ACX27 TB27">
      <formula1>$AF$6:$AF$16</formula1>
    </dataValidation>
    <dataValidation type="whole" allowBlank="1" showInputMessage="1" showErrorMessage="1" error="和暦２桁以内を入力してください。" sqref="WVP983071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79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15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51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87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23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59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95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31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67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403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39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75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2011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47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83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formula1>1</formula1>
      <formula2>99</formula2>
    </dataValidation>
    <dataValidation type="whole" allowBlank="1" showInputMessage="1" showErrorMessage="1" error="１から５桁の数字を入力してください" sqref="WVP983069:WVQ983069 JD25:JE25 SZ25:TA25 ACV25:ACW25 AMR25:AMS25 AWN25:AWO25 BGJ25:BGK25 BQF25:BQG25 CAB25:CAC25 CJX25:CJY25 CTT25:CTU25 DDP25:DDQ25 DNL25:DNM25 DXH25:DXI25 EHD25:EHE25 EQZ25:ERA25 FAV25:FAW25 FKR25:FKS25 FUN25:FUO25 GEJ25:GEK25 GOF25:GOG25 GYB25:GYC25 HHX25:HHY25 HRT25:HRU25 IBP25:IBQ25 ILL25:ILM25 IVH25:IVI25 JFD25:JFE25 JOZ25:JPA25 JYV25:JYW25 KIR25:KIS25 KSN25:KSO25 LCJ25:LCK25 LMF25:LMG25 LWB25:LWC25 MFX25:MFY25 MPT25:MPU25 MZP25:MZQ25 NJL25:NJM25 NTH25:NTI25 ODD25:ODE25 OMZ25:ONA25 OWV25:OWW25 PGR25:PGS25 PQN25:PQO25 QAJ25:QAK25 QKF25:QKG25 QUB25:QUC25 RDX25:RDY25 RNT25:RNU25 RXP25:RXQ25 SHL25:SHM25 SRH25:SRI25 TBD25:TBE25 TKZ25:TLA25 TUV25:TUW25 UER25:UES25 UON25:UOO25 UYJ25:UYK25 VIF25:VIG25 VSB25:VSC25 WBX25:WBY25 WLT25:WLU25 WVP25:WVQ25 H65577:I65577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13:I131113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49:I196649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85:I262185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21:I327721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57:I393257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93:I458793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29:I524329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65:I589865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401:I655401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37:I720937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73:I786473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2009:I852009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45:I917545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81:I983081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formula1>1</formula1>
      <formula2>99999</formula2>
    </dataValidation>
    <dataValidation type="whole" allowBlank="1" showInputMessage="1" showErrorMessage="1" error="原則１０日です。_x000a_休日の場合には翌営業日を_x000a_入力してください。" sqref="WVU983072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80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16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52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88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24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60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96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32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68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404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40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76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12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48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84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formula1>10</formula1>
      <formula2>14</formula2>
    </dataValidation>
    <dataValidation type="whole" allowBlank="1" showInputMessage="1" showErrorMessage="1" sqref="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80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16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52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88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24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60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96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32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68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404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40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76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12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48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84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formula1>1</formula1>
      <formula2>12</formula2>
    </dataValidation>
    <dataValidation type="whole" allowBlank="1" showInputMessage="1" showErrorMessage="1" sqref="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80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16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52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88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24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60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96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32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68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404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40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76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12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48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84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formula1>27</formula1>
      <formula2>99</formula2>
    </dataValidation>
    <dataValidation allowBlank="1" showInputMessage="1" showErrorMessage="1" errorTitle="指定番号エラー" error="セルを選択後_x000a_ドロップダウンリストより選択してください" sqref="F25"/>
    <dataValidation type="textLength" imeMode="off" operator="equal" allowBlank="1" showInputMessage="1" showErrorMessage="1" errorTitle="指定番号をご確認ください。" error="指定番号は７桁で入力してください。" sqref="G25:I25">
      <formula1>7</formula1>
    </dataValidation>
    <dataValidation type="whole" imeMode="off" allowBlank="1" showInputMessage="1" showErrorMessage="1" errorTitle="上限額を超えています！" error="金額をご確認ください。" sqref="F30:J31 F33:J33">
      <formula1>0</formula1>
      <formula2>999999999</formula2>
    </dataValidation>
    <dataValidation type="whole" imeMode="off" allowBlank="1" showInputMessage="1" showErrorMessage="1" error="和暦２桁以内を入力してください。" sqref="H27">
      <formula1>1</formula1>
      <formula2>99</formula2>
    </dataValidation>
    <dataValidation type="whole" imeMode="off" allowBlank="1" showInputMessage="1" showErrorMessage="1" error="原則１０日です。_x000a_休日の場合には翌営業日を_x000a_入力してください。" sqref="M28">
      <formula1>10</formula1>
      <formula2>14</formula2>
    </dataValidation>
    <dataValidation imeMode="off" allowBlank="1" showInputMessage="1" showErrorMessage="1" sqref="F19:X19"/>
    <dataValidation type="whole" imeMode="off" allowBlank="1" showInputMessage="1" showErrorMessage="1" errorTitle="桁数エラー" error="上限額を超えています！金額をご確認ください。" sqref="F40:J40">
      <formula1>0</formula1>
      <formula2>9999999999</formula2>
    </dataValidation>
    <dataValidation type="whole" imeMode="off" allowBlank="1" showInputMessage="1" showErrorMessage="1" errorTitle="桁数エラー" error="上限額を超えています。金額をご確認ください。" sqref="F37:J37">
      <formula1>0</formula1>
      <formula2>999999999</formula2>
    </dataValidation>
    <dataValidation type="whole" imeMode="off" allowBlank="1" showInputMessage="1" showErrorMessage="1" errorTitle="上限額を超えています！" error="上限額を超えています。金額をご確認ください。" sqref="F38:J38">
      <formula1>0</formula1>
      <formula2>9999999999</formula2>
    </dataValidation>
    <dataValidation type="whole" imeMode="off" allowBlank="1" showInputMessage="1" showErrorMessage="1" errorTitle="桁数確認" error="上限額を超えています。金額をご確認ください。" sqref="F39:J39">
      <formula1>0</formula1>
      <formula2>9999999999</formula2>
    </dataValidation>
    <dataValidation type="whole" imeMode="off" allowBlank="1" showInputMessage="1" showErrorMessage="1" errorTitle="金額をご確認ください。" error="100円未満または上限額を超えています。" sqref="F32:J32">
      <formula1>100</formula1>
      <formula2>999999999</formula2>
    </dataValidation>
    <dataValidation type="whole" imeMode="off" allowBlank="1" showInputMessage="1" showErrorMessage="1" errorTitle="桁数が違います" error="13桁で入力してください。もしくは整数以外が含まれています。" sqref="F42:J42">
      <formula1>1000000000000</formula1>
      <formula2>9999999999999</formula2>
    </dataValidation>
    <dataValidation type="list" allowBlank="1" showInputMessage="1" showErrorMessage="1" error="１から１２を入力してください" sqref="J27">
      <formula1>$AF$6:$AF$17</formula1>
    </dataValidation>
  </dataValidations>
  <printOptions horizontalCentered="1" verticalCentered="1"/>
  <pageMargins left="0" right="0" top="0" bottom="0" header="0.31496062992125984" footer="0.31496062992125984"/>
  <pageSetup paperSize="9" scale="64"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allowBlank="1" showInputMessage="1" showErrorMessage="1">
          <xm:sqref>F27:G28 JB27:JC28 SX27:SY28 ACT27:ACU28 AMP27:AMQ28 AWL27:AWM28 BGH27:BGI28 BQD27:BQE28 BZZ27:CAA28 CJV27:CJW28 CTR27:CTS28 DDN27:DDO28 DNJ27:DNK28 DXF27:DXG28 EHB27:EHC28 EQX27:EQY28 FAT27:FAU28 FKP27:FKQ28 FUL27:FUM28 GEH27:GEI28 GOD27:GOE28 GXZ27:GYA28 HHV27:HHW28 HRR27:HRS28 IBN27:IBO28 ILJ27:ILK28 IVF27:IVG28 JFB27:JFC28 JOX27:JOY28 JYT27:JYU28 KIP27:KIQ28 KSL27:KSM28 LCH27:LCI28 LMD27:LME28 LVZ27:LWA28 MFV27:MFW28 MPR27:MPS28 MZN27:MZO28 NJJ27:NJK28 NTF27:NTG28 ODB27:ODC28 OMX27:OMY28 OWT27:OWU28 PGP27:PGQ28 PQL27:PQM28 QAH27:QAI28 QKD27:QKE28 QTZ27:QUA28 RDV27:RDW28 RNR27:RNS28 RXN27:RXO28 SHJ27:SHK28 SRF27:SRG28 TBB27:TBC28 TKX27:TKY28 TUT27:TUU28 UEP27:UEQ28 UOL27:UOM28 UYH27:UYI28 VID27:VIE28 VRZ27:VSA28 WBV27:WBW28 WLR27:WLS28 WVN27:WVO28 F65579:G65580 JB65567:JC65568 SX65567:SY65568 ACT65567:ACU65568 AMP65567:AMQ65568 AWL65567:AWM65568 BGH65567:BGI65568 BQD65567:BQE65568 BZZ65567:CAA65568 CJV65567:CJW65568 CTR65567:CTS65568 DDN65567:DDO65568 DNJ65567:DNK65568 DXF65567:DXG65568 EHB65567:EHC65568 EQX65567:EQY65568 FAT65567:FAU65568 FKP65567:FKQ65568 FUL65567:FUM65568 GEH65567:GEI65568 GOD65567:GOE65568 GXZ65567:GYA65568 HHV65567:HHW65568 HRR65567:HRS65568 IBN65567:IBO65568 ILJ65567:ILK65568 IVF65567:IVG65568 JFB65567:JFC65568 JOX65567:JOY65568 JYT65567:JYU65568 KIP65567:KIQ65568 KSL65567:KSM65568 LCH65567:LCI65568 LMD65567:LME65568 LVZ65567:LWA65568 MFV65567:MFW65568 MPR65567:MPS65568 MZN65567:MZO65568 NJJ65567:NJK65568 NTF65567:NTG65568 ODB65567:ODC65568 OMX65567:OMY65568 OWT65567:OWU65568 PGP65567:PGQ65568 PQL65567:PQM65568 QAH65567:QAI65568 QKD65567:QKE65568 QTZ65567:QUA65568 RDV65567:RDW65568 RNR65567:RNS65568 RXN65567:RXO65568 SHJ65567:SHK65568 SRF65567:SRG65568 TBB65567:TBC65568 TKX65567:TKY65568 TUT65567:TUU65568 UEP65567:UEQ65568 UOL65567:UOM65568 UYH65567:UYI65568 VID65567:VIE65568 VRZ65567:VSA65568 WBV65567:WBW65568 WLR65567:WLS65568 WVN65567:WVO65568 F131115:G131116 JB131103:JC131104 SX131103:SY131104 ACT131103:ACU131104 AMP131103:AMQ131104 AWL131103:AWM131104 BGH131103:BGI131104 BQD131103:BQE131104 BZZ131103:CAA131104 CJV131103:CJW131104 CTR131103:CTS131104 DDN131103:DDO131104 DNJ131103:DNK131104 DXF131103:DXG131104 EHB131103:EHC131104 EQX131103:EQY131104 FAT131103:FAU131104 FKP131103:FKQ131104 FUL131103:FUM131104 GEH131103:GEI131104 GOD131103:GOE131104 GXZ131103:GYA131104 HHV131103:HHW131104 HRR131103:HRS131104 IBN131103:IBO131104 ILJ131103:ILK131104 IVF131103:IVG131104 JFB131103:JFC131104 JOX131103:JOY131104 JYT131103:JYU131104 KIP131103:KIQ131104 KSL131103:KSM131104 LCH131103:LCI131104 LMD131103:LME131104 LVZ131103:LWA131104 MFV131103:MFW131104 MPR131103:MPS131104 MZN131103:MZO131104 NJJ131103:NJK131104 NTF131103:NTG131104 ODB131103:ODC131104 OMX131103:OMY131104 OWT131103:OWU131104 PGP131103:PGQ131104 PQL131103:PQM131104 QAH131103:QAI131104 QKD131103:QKE131104 QTZ131103:QUA131104 RDV131103:RDW131104 RNR131103:RNS131104 RXN131103:RXO131104 SHJ131103:SHK131104 SRF131103:SRG131104 TBB131103:TBC131104 TKX131103:TKY131104 TUT131103:TUU131104 UEP131103:UEQ131104 UOL131103:UOM131104 UYH131103:UYI131104 VID131103:VIE131104 VRZ131103:VSA131104 WBV131103:WBW131104 WLR131103:WLS131104 WVN131103:WVO131104 F196651:G196652 JB196639:JC196640 SX196639:SY196640 ACT196639:ACU196640 AMP196639:AMQ196640 AWL196639:AWM196640 BGH196639:BGI196640 BQD196639:BQE196640 BZZ196639:CAA196640 CJV196639:CJW196640 CTR196639:CTS196640 DDN196639:DDO196640 DNJ196639:DNK196640 DXF196639:DXG196640 EHB196639:EHC196640 EQX196639:EQY196640 FAT196639:FAU196640 FKP196639:FKQ196640 FUL196639:FUM196640 GEH196639:GEI196640 GOD196639:GOE196640 GXZ196639:GYA196640 HHV196639:HHW196640 HRR196639:HRS196640 IBN196639:IBO196640 ILJ196639:ILK196640 IVF196639:IVG196640 JFB196639:JFC196640 JOX196639:JOY196640 JYT196639:JYU196640 KIP196639:KIQ196640 KSL196639:KSM196640 LCH196639:LCI196640 LMD196639:LME196640 LVZ196639:LWA196640 MFV196639:MFW196640 MPR196639:MPS196640 MZN196639:MZO196640 NJJ196639:NJK196640 NTF196639:NTG196640 ODB196639:ODC196640 OMX196639:OMY196640 OWT196639:OWU196640 PGP196639:PGQ196640 PQL196639:PQM196640 QAH196639:QAI196640 QKD196639:QKE196640 QTZ196639:QUA196640 RDV196639:RDW196640 RNR196639:RNS196640 RXN196639:RXO196640 SHJ196639:SHK196640 SRF196639:SRG196640 TBB196639:TBC196640 TKX196639:TKY196640 TUT196639:TUU196640 UEP196639:UEQ196640 UOL196639:UOM196640 UYH196639:UYI196640 VID196639:VIE196640 VRZ196639:VSA196640 WBV196639:WBW196640 WLR196639:WLS196640 WVN196639:WVO196640 F262187:G262188 JB262175:JC262176 SX262175:SY262176 ACT262175:ACU262176 AMP262175:AMQ262176 AWL262175:AWM262176 BGH262175:BGI262176 BQD262175:BQE262176 BZZ262175:CAA262176 CJV262175:CJW262176 CTR262175:CTS262176 DDN262175:DDO262176 DNJ262175:DNK262176 DXF262175:DXG262176 EHB262175:EHC262176 EQX262175:EQY262176 FAT262175:FAU262176 FKP262175:FKQ262176 FUL262175:FUM262176 GEH262175:GEI262176 GOD262175:GOE262176 GXZ262175:GYA262176 HHV262175:HHW262176 HRR262175:HRS262176 IBN262175:IBO262176 ILJ262175:ILK262176 IVF262175:IVG262176 JFB262175:JFC262176 JOX262175:JOY262176 JYT262175:JYU262176 KIP262175:KIQ262176 KSL262175:KSM262176 LCH262175:LCI262176 LMD262175:LME262176 LVZ262175:LWA262176 MFV262175:MFW262176 MPR262175:MPS262176 MZN262175:MZO262176 NJJ262175:NJK262176 NTF262175:NTG262176 ODB262175:ODC262176 OMX262175:OMY262176 OWT262175:OWU262176 PGP262175:PGQ262176 PQL262175:PQM262176 QAH262175:QAI262176 QKD262175:QKE262176 QTZ262175:QUA262176 RDV262175:RDW262176 RNR262175:RNS262176 RXN262175:RXO262176 SHJ262175:SHK262176 SRF262175:SRG262176 TBB262175:TBC262176 TKX262175:TKY262176 TUT262175:TUU262176 UEP262175:UEQ262176 UOL262175:UOM262176 UYH262175:UYI262176 VID262175:VIE262176 VRZ262175:VSA262176 WBV262175:WBW262176 WLR262175:WLS262176 WVN262175:WVO262176 F327723:G327724 JB327711:JC327712 SX327711:SY327712 ACT327711:ACU327712 AMP327711:AMQ327712 AWL327711:AWM327712 BGH327711:BGI327712 BQD327711:BQE327712 BZZ327711:CAA327712 CJV327711:CJW327712 CTR327711:CTS327712 DDN327711:DDO327712 DNJ327711:DNK327712 DXF327711:DXG327712 EHB327711:EHC327712 EQX327711:EQY327712 FAT327711:FAU327712 FKP327711:FKQ327712 FUL327711:FUM327712 GEH327711:GEI327712 GOD327711:GOE327712 GXZ327711:GYA327712 HHV327711:HHW327712 HRR327711:HRS327712 IBN327711:IBO327712 ILJ327711:ILK327712 IVF327711:IVG327712 JFB327711:JFC327712 JOX327711:JOY327712 JYT327711:JYU327712 KIP327711:KIQ327712 KSL327711:KSM327712 LCH327711:LCI327712 LMD327711:LME327712 LVZ327711:LWA327712 MFV327711:MFW327712 MPR327711:MPS327712 MZN327711:MZO327712 NJJ327711:NJK327712 NTF327711:NTG327712 ODB327711:ODC327712 OMX327711:OMY327712 OWT327711:OWU327712 PGP327711:PGQ327712 PQL327711:PQM327712 QAH327711:QAI327712 QKD327711:QKE327712 QTZ327711:QUA327712 RDV327711:RDW327712 RNR327711:RNS327712 RXN327711:RXO327712 SHJ327711:SHK327712 SRF327711:SRG327712 TBB327711:TBC327712 TKX327711:TKY327712 TUT327711:TUU327712 UEP327711:UEQ327712 UOL327711:UOM327712 UYH327711:UYI327712 VID327711:VIE327712 VRZ327711:VSA327712 WBV327711:WBW327712 WLR327711:WLS327712 WVN327711:WVO327712 F393259:G393260 JB393247:JC393248 SX393247:SY393248 ACT393247:ACU393248 AMP393247:AMQ393248 AWL393247:AWM393248 BGH393247:BGI393248 BQD393247:BQE393248 BZZ393247:CAA393248 CJV393247:CJW393248 CTR393247:CTS393248 DDN393247:DDO393248 DNJ393247:DNK393248 DXF393247:DXG393248 EHB393247:EHC393248 EQX393247:EQY393248 FAT393247:FAU393248 FKP393247:FKQ393248 FUL393247:FUM393248 GEH393247:GEI393248 GOD393247:GOE393248 GXZ393247:GYA393248 HHV393247:HHW393248 HRR393247:HRS393248 IBN393247:IBO393248 ILJ393247:ILK393248 IVF393247:IVG393248 JFB393247:JFC393248 JOX393247:JOY393248 JYT393247:JYU393248 KIP393247:KIQ393248 KSL393247:KSM393248 LCH393247:LCI393248 LMD393247:LME393248 LVZ393247:LWA393248 MFV393247:MFW393248 MPR393247:MPS393248 MZN393247:MZO393248 NJJ393247:NJK393248 NTF393247:NTG393248 ODB393247:ODC393248 OMX393247:OMY393248 OWT393247:OWU393248 PGP393247:PGQ393248 PQL393247:PQM393248 QAH393247:QAI393248 QKD393247:QKE393248 QTZ393247:QUA393248 RDV393247:RDW393248 RNR393247:RNS393248 RXN393247:RXO393248 SHJ393247:SHK393248 SRF393247:SRG393248 TBB393247:TBC393248 TKX393247:TKY393248 TUT393247:TUU393248 UEP393247:UEQ393248 UOL393247:UOM393248 UYH393247:UYI393248 VID393247:VIE393248 VRZ393247:VSA393248 WBV393247:WBW393248 WLR393247:WLS393248 WVN393247:WVO393248 F458795:G458796 JB458783:JC458784 SX458783:SY458784 ACT458783:ACU458784 AMP458783:AMQ458784 AWL458783:AWM458784 BGH458783:BGI458784 BQD458783:BQE458784 BZZ458783:CAA458784 CJV458783:CJW458784 CTR458783:CTS458784 DDN458783:DDO458784 DNJ458783:DNK458784 DXF458783:DXG458784 EHB458783:EHC458784 EQX458783:EQY458784 FAT458783:FAU458784 FKP458783:FKQ458784 FUL458783:FUM458784 GEH458783:GEI458784 GOD458783:GOE458784 GXZ458783:GYA458784 HHV458783:HHW458784 HRR458783:HRS458784 IBN458783:IBO458784 ILJ458783:ILK458784 IVF458783:IVG458784 JFB458783:JFC458784 JOX458783:JOY458784 JYT458783:JYU458784 KIP458783:KIQ458784 KSL458783:KSM458784 LCH458783:LCI458784 LMD458783:LME458784 LVZ458783:LWA458784 MFV458783:MFW458784 MPR458783:MPS458784 MZN458783:MZO458784 NJJ458783:NJK458784 NTF458783:NTG458784 ODB458783:ODC458784 OMX458783:OMY458784 OWT458783:OWU458784 PGP458783:PGQ458784 PQL458783:PQM458784 QAH458783:QAI458784 QKD458783:QKE458784 QTZ458783:QUA458784 RDV458783:RDW458784 RNR458783:RNS458784 RXN458783:RXO458784 SHJ458783:SHK458784 SRF458783:SRG458784 TBB458783:TBC458784 TKX458783:TKY458784 TUT458783:TUU458784 UEP458783:UEQ458784 UOL458783:UOM458784 UYH458783:UYI458784 VID458783:VIE458784 VRZ458783:VSA458784 WBV458783:WBW458784 WLR458783:WLS458784 WVN458783:WVO458784 F524331:G524332 JB524319:JC524320 SX524319:SY524320 ACT524319:ACU524320 AMP524319:AMQ524320 AWL524319:AWM524320 BGH524319:BGI524320 BQD524319:BQE524320 BZZ524319:CAA524320 CJV524319:CJW524320 CTR524319:CTS524320 DDN524319:DDO524320 DNJ524319:DNK524320 DXF524319:DXG524320 EHB524319:EHC524320 EQX524319:EQY524320 FAT524319:FAU524320 FKP524319:FKQ524320 FUL524319:FUM524320 GEH524319:GEI524320 GOD524319:GOE524320 GXZ524319:GYA524320 HHV524319:HHW524320 HRR524319:HRS524320 IBN524319:IBO524320 ILJ524319:ILK524320 IVF524319:IVG524320 JFB524319:JFC524320 JOX524319:JOY524320 JYT524319:JYU524320 KIP524319:KIQ524320 KSL524319:KSM524320 LCH524319:LCI524320 LMD524319:LME524320 LVZ524319:LWA524320 MFV524319:MFW524320 MPR524319:MPS524320 MZN524319:MZO524320 NJJ524319:NJK524320 NTF524319:NTG524320 ODB524319:ODC524320 OMX524319:OMY524320 OWT524319:OWU524320 PGP524319:PGQ524320 PQL524319:PQM524320 QAH524319:QAI524320 QKD524319:QKE524320 QTZ524319:QUA524320 RDV524319:RDW524320 RNR524319:RNS524320 RXN524319:RXO524320 SHJ524319:SHK524320 SRF524319:SRG524320 TBB524319:TBC524320 TKX524319:TKY524320 TUT524319:TUU524320 UEP524319:UEQ524320 UOL524319:UOM524320 UYH524319:UYI524320 VID524319:VIE524320 VRZ524319:VSA524320 WBV524319:WBW524320 WLR524319:WLS524320 WVN524319:WVO524320 F589867:G589868 JB589855:JC589856 SX589855:SY589856 ACT589855:ACU589856 AMP589855:AMQ589856 AWL589855:AWM589856 BGH589855:BGI589856 BQD589855:BQE589856 BZZ589855:CAA589856 CJV589855:CJW589856 CTR589855:CTS589856 DDN589855:DDO589856 DNJ589855:DNK589856 DXF589855:DXG589856 EHB589855:EHC589856 EQX589855:EQY589856 FAT589855:FAU589856 FKP589855:FKQ589856 FUL589855:FUM589856 GEH589855:GEI589856 GOD589855:GOE589856 GXZ589855:GYA589856 HHV589855:HHW589856 HRR589855:HRS589856 IBN589855:IBO589856 ILJ589855:ILK589856 IVF589855:IVG589856 JFB589855:JFC589856 JOX589855:JOY589856 JYT589855:JYU589856 KIP589855:KIQ589856 KSL589855:KSM589856 LCH589855:LCI589856 LMD589855:LME589856 LVZ589855:LWA589856 MFV589855:MFW589856 MPR589855:MPS589856 MZN589855:MZO589856 NJJ589855:NJK589856 NTF589855:NTG589856 ODB589855:ODC589856 OMX589855:OMY589856 OWT589855:OWU589856 PGP589855:PGQ589856 PQL589855:PQM589856 QAH589855:QAI589856 QKD589855:QKE589856 QTZ589855:QUA589856 RDV589855:RDW589856 RNR589855:RNS589856 RXN589855:RXO589856 SHJ589855:SHK589856 SRF589855:SRG589856 TBB589855:TBC589856 TKX589855:TKY589856 TUT589855:TUU589856 UEP589855:UEQ589856 UOL589855:UOM589856 UYH589855:UYI589856 VID589855:VIE589856 VRZ589855:VSA589856 WBV589855:WBW589856 WLR589855:WLS589856 WVN589855:WVO589856 F655403:G655404 JB655391:JC655392 SX655391:SY655392 ACT655391:ACU655392 AMP655391:AMQ655392 AWL655391:AWM655392 BGH655391:BGI655392 BQD655391:BQE655392 BZZ655391:CAA655392 CJV655391:CJW655392 CTR655391:CTS655392 DDN655391:DDO655392 DNJ655391:DNK655392 DXF655391:DXG655392 EHB655391:EHC655392 EQX655391:EQY655392 FAT655391:FAU655392 FKP655391:FKQ655392 FUL655391:FUM655392 GEH655391:GEI655392 GOD655391:GOE655392 GXZ655391:GYA655392 HHV655391:HHW655392 HRR655391:HRS655392 IBN655391:IBO655392 ILJ655391:ILK655392 IVF655391:IVG655392 JFB655391:JFC655392 JOX655391:JOY655392 JYT655391:JYU655392 KIP655391:KIQ655392 KSL655391:KSM655392 LCH655391:LCI655392 LMD655391:LME655392 LVZ655391:LWA655392 MFV655391:MFW655392 MPR655391:MPS655392 MZN655391:MZO655392 NJJ655391:NJK655392 NTF655391:NTG655392 ODB655391:ODC655392 OMX655391:OMY655392 OWT655391:OWU655392 PGP655391:PGQ655392 PQL655391:PQM655392 QAH655391:QAI655392 QKD655391:QKE655392 QTZ655391:QUA655392 RDV655391:RDW655392 RNR655391:RNS655392 RXN655391:RXO655392 SHJ655391:SHK655392 SRF655391:SRG655392 TBB655391:TBC655392 TKX655391:TKY655392 TUT655391:TUU655392 UEP655391:UEQ655392 UOL655391:UOM655392 UYH655391:UYI655392 VID655391:VIE655392 VRZ655391:VSA655392 WBV655391:WBW655392 WLR655391:WLS655392 WVN655391:WVO655392 F720939:G720940 JB720927:JC720928 SX720927:SY720928 ACT720927:ACU720928 AMP720927:AMQ720928 AWL720927:AWM720928 BGH720927:BGI720928 BQD720927:BQE720928 BZZ720927:CAA720928 CJV720927:CJW720928 CTR720927:CTS720928 DDN720927:DDO720928 DNJ720927:DNK720928 DXF720927:DXG720928 EHB720927:EHC720928 EQX720927:EQY720928 FAT720927:FAU720928 FKP720927:FKQ720928 FUL720927:FUM720928 GEH720927:GEI720928 GOD720927:GOE720928 GXZ720927:GYA720928 HHV720927:HHW720928 HRR720927:HRS720928 IBN720927:IBO720928 ILJ720927:ILK720928 IVF720927:IVG720928 JFB720927:JFC720928 JOX720927:JOY720928 JYT720927:JYU720928 KIP720927:KIQ720928 KSL720927:KSM720928 LCH720927:LCI720928 LMD720927:LME720928 LVZ720927:LWA720928 MFV720927:MFW720928 MPR720927:MPS720928 MZN720927:MZO720928 NJJ720927:NJK720928 NTF720927:NTG720928 ODB720927:ODC720928 OMX720927:OMY720928 OWT720927:OWU720928 PGP720927:PGQ720928 PQL720927:PQM720928 QAH720927:QAI720928 QKD720927:QKE720928 QTZ720927:QUA720928 RDV720927:RDW720928 RNR720927:RNS720928 RXN720927:RXO720928 SHJ720927:SHK720928 SRF720927:SRG720928 TBB720927:TBC720928 TKX720927:TKY720928 TUT720927:TUU720928 UEP720927:UEQ720928 UOL720927:UOM720928 UYH720927:UYI720928 VID720927:VIE720928 VRZ720927:VSA720928 WBV720927:WBW720928 WLR720927:WLS720928 WVN720927:WVO720928 F786475:G786476 JB786463:JC786464 SX786463:SY786464 ACT786463:ACU786464 AMP786463:AMQ786464 AWL786463:AWM786464 BGH786463:BGI786464 BQD786463:BQE786464 BZZ786463:CAA786464 CJV786463:CJW786464 CTR786463:CTS786464 DDN786463:DDO786464 DNJ786463:DNK786464 DXF786463:DXG786464 EHB786463:EHC786464 EQX786463:EQY786464 FAT786463:FAU786464 FKP786463:FKQ786464 FUL786463:FUM786464 GEH786463:GEI786464 GOD786463:GOE786464 GXZ786463:GYA786464 HHV786463:HHW786464 HRR786463:HRS786464 IBN786463:IBO786464 ILJ786463:ILK786464 IVF786463:IVG786464 JFB786463:JFC786464 JOX786463:JOY786464 JYT786463:JYU786464 KIP786463:KIQ786464 KSL786463:KSM786464 LCH786463:LCI786464 LMD786463:LME786464 LVZ786463:LWA786464 MFV786463:MFW786464 MPR786463:MPS786464 MZN786463:MZO786464 NJJ786463:NJK786464 NTF786463:NTG786464 ODB786463:ODC786464 OMX786463:OMY786464 OWT786463:OWU786464 PGP786463:PGQ786464 PQL786463:PQM786464 QAH786463:QAI786464 QKD786463:QKE786464 QTZ786463:QUA786464 RDV786463:RDW786464 RNR786463:RNS786464 RXN786463:RXO786464 SHJ786463:SHK786464 SRF786463:SRG786464 TBB786463:TBC786464 TKX786463:TKY786464 TUT786463:TUU786464 UEP786463:UEQ786464 UOL786463:UOM786464 UYH786463:UYI786464 VID786463:VIE786464 VRZ786463:VSA786464 WBV786463:WBW786464 WLR786463:WLS786464 WVN786463:WVO786464 F852011:G852012 JB851999:JC852000 SX851999:SY852000 ACT851999:ACU852000 AMP851999:AMQ852000 AWL851999:AWM852000 BGH851999:BGI852000 BQD851999:BQE852000 BZZ851999:CAA852000 CJV851999:CJW852000 CTR851999:CTS852000 DDN851999:DDO852000 DNJ851999:DNK852000 DXF851999:DXG852000 EHB851999:EHC852000 EQX851999:EQY852000 FAT851999:FAU852000 FKP851999:FKQ852000 FUL851999:FUM852000 GEH851999:GEI852000 GOD851999:GOE852000 GXZ851999:GYA852000 HHV851999:HHW852000 HRR851999:HRS852000 IBN851999:IBO852000 ILJ851999:ILK852000 IVF851999:IVG852000 JFB851999:JFC852000 JOX851999:JOY852000 JYT851999:JYU852000 KIP851999:KIQ852000 KSL851999:KSM852000 LCH851999:LCI852000 LMD851999:LME852000 LVZ851999:LWA852000 MFV851999:MFW852000 MPR851999:MPS852000 MZN851999:MZO852000 NJJ851999:NJK852000 NTF851999:NTG852000 ODB851999:ODC852000 OMX851999:OMY852000 OWT851999:OWU852000 PGP851999:PGQ852000 PQL851999:PQM852000 QAH851999:QAI852000 QKD851999:QKE852000 QTZ851999:QUA852000 RDV851999:RDW852000 RNR851999:RNS852000 RXN851999:RXO852000 SHJ851999:SHK852000 SRF851999:SRG852000 TBB851999:TBC852000 TKX851999:TKY852000 TUT851999:TUU852000 UEP851999:UEQ852000 UOL851999:UOM852000 UYH851999:UYI852000 VID851999:VIE852000 VRZ851999:VSA852000 WBV851999:WBW852000 WLR851999:WLS852000 WVN851999:WVO852000 F917547:G917548 JB917535:JC917536 SX917535:SY917536 ACT917535:ACU917536 AMP917535:AMQ917536 AWL917535:AWM917536 BGH917535:BGI917536 BQD917535:BQE917536 BZZ917535:CAA917536 CJV917535:CJW917536 CTR917535:CTS917536 DDN917535:DDO917536 DNJ917535:DNK917536 DXF917535:DXG917536 EHB917535:EHC917536 EQX917535:EQY917536 FAT917535:FAU917536 FKP917535:FKQ917536 FUL917535:FUM917536 GEH917535:GEI917536 GOD917535:GOE917536 GXZ917535:GYA917536 HHV917535:HHW917536 HRR917535:HRS917536 IBN917535:IBO917536 ILJ917535:ILK917536 IVF917535:IVG917536 JFB917535:JFC917536 JOX917535:JOY917536 JYT917535:JYU917536 KIP917535:KIQ917536 KSL917535:KSM917536 LCH917535:LCI917536 LMD917535:LME917536 LVZ917535:LWA917536 MFV917535:MFW917536 MPR917535:MPS917536 MZN917535:MZO917536 NJJ917535:NJK917536 NTF917535:NTG917536 ODB917535:ODC917536 OMX917535:OMY917536 OWT917535:OWU917536 PGP917535:PGQ917536 PQL917535:PQM917536 QAH917535:QAI917536 QKD917535:QKE917536 QTZ917535:QUA917536 RDV917535:RDW917536 RNR917535:RNS917536 RXN917535:RXO917536 SHJ917535:SHK917536 SRF917535:SRG917536 TBB917535:TBC917536 TKX917535:TKY917536 TUT917535:TUU917536 UEP917535:UEQ917536 UOL917535:UOM917536 UYH917535:UYI917536 VID917535:VIE917536 VRZ917535:VSA917536 WBV917535:WBW917536 WLR917535:WLS917536 WVN917535:WVO917536 F983083:G983084 JB983071:JC983072 SX983071:SY983072 ACT983071:ACU983072 AMP983071:AMQ983072 AWL983071:AWM983072 BGH983071:BGI983072 BQD983071:BQE983072 BZZ983071:CAA983072 CJV983071:CJW983072 CTR983071:CTS983072 DDN983071:DDO983072 DNJ983071:DNK983072 DXF983071:DXG983072 EHB983071:EHC983072 EQX983071:EQY983072 FAT983071:FAU983072 FKP983071:FKQ983072 FUL983071:FUM983072 GEH983071:GEI983072 GOD983071:GOE983072 GXZ983071:GYA983072 HHV983071:HHW983072 HRR983071:HRS983072 IBN983071:IBO983072 ILJ983071:ILK983072 IVF983071:IVG983072 JFB983071:JFC983072 JOX983071:JOY983072 JYT983071:JYU983072 KIP983071:KIQ983072 KSL983071:KSM983072 LCH983071:LCI983072 LMD983071:LME983072 LVZ983071:LWA983072 MFV983071:MFW983072 MPR983071:MPS983072 MZN983071:MZO983072 NJJ983071:NJK983072 NTF983071:NTG983072 ODB983071:ODC983072 OMX983071:OMY983072 OWT983071:OWU983072 PGP983071:PGQ983072 PQL983071:PQM983072 QAH983071:QAI983072 QKD983071:QKE983072 QTZ983071:QUA983072 RDV983071:RDW983072 RNR983071:RNS983072 RXN983071:RXO983072 SHJ983071:SHK983072 SRF983071:SRG983072 TBB983071:TBC983072 TKX983071:TKY983072 TUT983071:TUU983072 UEP983071:UEQ983072 UOL983071:UOM983072 UYH983071:UYI983072 VID983071:VIE983072 VRZ983071:VSA983072 WBV983071:WBW983072 WLR983071:WLS983072 WVN983071:WVO983072 WVN983063:WVO983063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G65577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G131113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G196649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G262185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G327721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G393257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G458793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G524329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G589865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G655401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G720937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G786473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G852009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G917545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G983081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I27:I28 JE27:JE28 TA27:TA28 ACW27:ACW28 AMS27:AMS28 AWO27:AWO28 BGK27:BGK28 BQG27:BQG28 CAC27:CAC28 CJY27:CJY28 CTU27:CTU28 DDQ27:DDQ28 DNM27:DNM28 DXI27:DXI28 EHE27:EHE28 ERA27:ERA28 FAW27:FAW28 FKS27:FKS28 FUO27:FUO28 GEK27:GEK28 GOG27:GOG28 GYC27:GYC28 HHY27:HHY28 HRU27:HRU28 IBQ27:IBQ28 ILM27:ILM28 IVI27:IVI28 JFE27:JFE28 JPA27:JPA28 JYW27:JYW28 KIS27:KIS28 KSO27:KSO28 LCK27:LCK28 LMG27:LMG28 LWC27:LWC28 MFY27:MFY28 MPU27:MPU28 MZQ27:MZQ28 NJM27:NJM28 NTI27:NTI28 ODE27:ODE28 ONA27:ONA28 OWW27:OWW28 PGS27:PGS28 PQO27:PQO28 QAK27:QAK28 QKG27:QKG28 QUC27:QUC28 RDY27:RDY28 RNU27:RNU28 RXQ27:RXQ28 SHM27:SHM28 SRI27:SRI28 TBE27:TBE28 TLA27:TLA28 TUW27:TUW28 UES27:UES28 UOO27:UOO28 UYK27:UYK28 VIG27:VIG28 VSC27:VSC28 WBY27:WBY28 WLU27:WLU28 WVQ27:WVQ28 I65579:I65580 JE65567:JE65568 TA65567:TA65568 ACW65567:ACW65568 AMS65567:AMS65568 AWO65567:AWO65568 BGK65567:BGK65568 BQG65567:BQG65568 CAC65567:CAC65568 CJY65567:CJY65568 CTU65567:CTU65568 DDQ65567:DDQ65568 DNM65567:DNM65568 DXI65567:DXI65568 EHE65567:EHE65568 ERA65567:ERA65568 FAW65567:FAW65568 FKS65567:FKS65568 FUO65567:FUO65568 GEK65567:GEK65568 GOG65567:GOG65568 GYC65567:GYC65568 HHY65567:HHY65568 HRU65567:HRU65568 IBQ65567:IBQ65568 ILM65567:ILM65568 IVI65567:IVI65568 JFE65567:JFE65568 JPA65567:JPA65568 JYW65567:JYW65568 KIS65567:KIS65568 KSO65567:KSO65568 LCK65567:LCK65568 LMG65567:LMG65568 LWC65567:LWC65568 MFY65567:MFY65568 MPU65567:MPU65568 MZQ65567:MZQ65568 NJM65567:NJM65568 NTI65567:NTI65568 ODE65567:ODE65568 ONA65567:ONA65568 OWW65567:OWW65568 PGS65567:PGS65568 PQO65567:PQO65568 QAK65567:QAK65568 QKG65567:QKG65568 QUC65567:QUC65568 RDY65567:RDY65568 RNU65567:RNU65568 RXQ65567:RXQ65568 SHM65567:SHM65568 SRI65567:SRI65568 TBE65567:TBE65568 TLA65567:TLA65568 TUW65567:TUW65568 UES65567:UES65568 UOO65567:UOO65568 UYK65567:UYK65568 VIG65567:VIG65568 VSC65567:VSC65568 WBY65567:WBY65568 WLU65567:WLU65568 WVQ65567:WVQ65568 I131115:I131116 JE131103:JE131104 TA131103:TA131104 ACW131103:ACW131104 AMS131103:AMS131104 AWO131103:AWO131104 BGK131103:BGK131104 BQG131103:BQG131104 CAC131103:CAC131104 CJY131103:CJY131104 CTU131103:CTU131104 DDQ131103:DDQ131104 DNM131103:DNM131104 DXI131103:DXI131104 EHE131103:EHE131104 ERA131103:ERA131104 FAW131103:FAW131104 FKS131103:FKS131104 FUO131103:FUO131104 GEK131103:GEK131104 GOG131103:GOG131104 GYC131103:GYC131104 HHY131103:HHY131104 HRU131103:HRU131104 IBQ131103:IBQ131104 ILM131103:ILM131104 IVI131103:IVI131104 JFE131103:JFE131104 JPA131103:JPA131104 JYW131103:JYW131104 KIS131103:KIS131104 KSO131103:KSO131104 LCK131103:LCK131104 LMG131103:LMG131104 LWC131103:LWC131104 MFY131103:MFY131104 MPU131103:MPU131104 MZQ131103:MZQ131104 NJM131103:NJM131104 NTI131103:NTI131104 ODE131103:ODE131104 ONA131103:ONA131104 OWW131103:OWW131104 PGS131103:PGS131104 PQO131103:PQO131104 QAK131103:QAK131104 QKG131103:QKG131104 QUC131103:QUC131104 RDY131103:RDY131104 RNU131103:RNU131104 RXQ131103:RXQ131104 SHM131103:SHM131104 SRI131103:SRI131104 TBE131103:TBE131104 TLA131103:TLA131104 TUW131103:TUW131104 UES131103:UES131104 UOO131103:UOO131104 UYK131103:UYK131104 VIG131103:VIG131104 VSC131103:VSC131104 WBY131103:WBY131104 WLU131103:WLU131104 WVQ131103:WVQ131104 I196651:I196652 JE196639:JE196640 TA196639:TA196640 ACW196639:ACW196640 AMS196639:AMS196640 AWO196639:AWO196640 BGK196639:BGK196640 BQG196639:BQG196640 CAC196639:CAC196640 CJY196639:CJY196640 CTU196639:CTU196640 DDQ196639:DDQ196640 DNM196639:DNM196640 DXI196639:DXI196640 EHE196639:EHE196640 ERA196639:ERA196640 FAW196639:FAW196640 FKS196639:FKS196640 FUO196639:FUO196640 GEK196639:GEK196640 GOG196639:GOG196640 GYC196639:GYC196640 HHY196639:HHY196640 HRU196639:HRU196640 IBQ196639:IBQ196640 ILM196639:ILM196640 IVI196639:IVI196640 JFE196639:JFE196640 JPA196639:JPA196640 JYW196639:JYW196640 KIS196639:KIS196640 KSO196639:KSO196640 LCK196639:LCK196640 LMG196639:LMG196640 LWC196639:LWC196640 MFY196639:MFY196640 MPU196639:MPU196640 MZQ196639:MZQ196640 NJM196639:NJM196640 NTI196639:NTI196640 ODE196639:ODE196640 ONA196639:ONA196640 OWW196639:OWW196640 PGS196639:PGS196640 PQO196639:PQO196640 QAK196639:QAK196640 QKG196639:QKG196640 QUC196639:QUC196640 RDY196639:RDY196640 RNU196639:RNU196640 RXQ196639:RXQ196640 SHM196639:SHM196640 SRI196639:SRI196640 TBE196639:TBE196640 TLA196639:TLA196640 TUW196639:TUW196640 UES196639:UES196640 UOO196639:UOO196640 UYK196639:UYK196640 VIG196639:VIG196640 VSC196639:VSC196640 WBY196639:WBY196640 WLU196639:WLU196640 WVQ196639:WVQ196640 I262187:I262188 JE262175:JE262176 TA262175:TA262176 ACW262175:ACW262176 AMS262175:AMS262176 AWO262175:AWO262176 BGK262175:BGK262176 BQG262175:BQG262176 CAC262175:CAC262176 CJY262175:CJY262176 CTU262175:CTU262176 DDQ262175:DDQ262176 DNM262175:DNM262176 DXI262175:DXI262176 EHE262175:EHE262176 ERA262175:ERA262176 FAW262175:FAW262176 FKS262175:FKS262176 FUO262175:FUO262176 GEK262175:GEK262176 GOG262175:GOG262176 GYC262175:GYC262176 HHY262175:HHY262176 HRU262175:HRU262176 IBQ262175:IBQ262176 ILM262175:ILM262176 IVI262175:IVI262176 JFE262175:JFE262176 JPA262175:JPA262176 JYW262175:JYW262176 KIS262175:KIS262176 KSO262175:KSO262176 LCK262175:LCK262176 LMG262175:LMG262176 LWC262175:LWC262176 MFY262175:MFY262176 MPU262175:MPU262176 MZQ262175:MZQ262176 NJM262175:NJM262176 NTI262175:NTI262176 ODE262175:ODE262176 ONA262175:ONA262176 OWW262175:OWW262176 PGS262175:PGS262176 PQO262175:PQO262176 QAK262175:QAK262176 QKG262175:QKG262176 QUC262175:QUC262176 RDY262175:RDY262176 RNU262175:RNU262176 RXQ262175:RXQ262176 SHM262175:SHM262176 SRI262175:SRI262176 TBE262175:TBE262176 TLA262175:TLA262176 TUW262175:TUW262176 UES262175:UES262176 UOO262175:UOO262176 UYK262175:UYK262176 VIG262175:VIG262176 VSC262175:VSC262176 WBY262175:WBY262176 WLU262175:WLU262176 WVQ262175:WVQ262176 I327723:I327724 JE327711:JE327712 TA327711:TA327712 ACW327711:ACW327712 AMS327711:AMS327712 AWO327711:AWO327712 BGK327711:BGK327712 BQG327711:BQG327712 CAC327711:CAC327712 CJY327711:CJY327712 CTU327711:CTU327712 DDQ327711:DDQ327712 DNM327711:DNM327712 DXI327711:DXI327712 EHE327711:EHE327712 ERA327711:ERA327712 FAW327711:FAW327712 FKS327711:FKS327712 FUO327711:FUO327712 GEK327711:GEK327712 GOG327711:GOG327712 GYC327711:GYC327712 HHY327711:HHY327712 HRU327711:HRU327712 IBQ327711:IBQ327712 ILM327711:ILM327712 IVI327711:IVI327712 JFE327711:JFE327712 JPA327711:JPA327712 JYW327711:JYW327712 KIS327711:KIS327712 KSO327711:KSO327712 LCK327711:LCK327712 LMG327711:LMG327712 LWC327711:LWC327712 MFY327711:MFY327712 MPU327711:MPU327712 MZQ327711:MZQ327712 NJM327711:NJM327712 NTI327711:NTI327712 ODE327711:ODE327712 ONA327711:ONA327712 OWW327711:OWW327712 PGS327711:PGS327712 PQO327711:PQO327712 QAK327711:QAK327712 QKG327711:QKG327712 QUC327711:QUC327712 RDY327711:RDY327712 RNU327711:RNU327712 RXQ327711:RXQ327712 SHM327711:SHM327712 SRI327711:SRI327712 TBE327711:TBE327712 TLA327711:TLA327712 TUW327711:TUW327712 UES327711:UES327712 UOO327711:UOO327712 UYK327711:UYK327712 VIG327711:VIG327712 VSC327711:VSC327712 WBY327711:WBY327712 WLU327711:WLU327712 WVQ327711:WVQ327712 I393259:I393260 JE393247:JE393248 TA393247:TA393248 ACW393247:ACW393248 AMS393247:AMS393248 AWO393247:AWO393248 BGK393247:BGK393248 BQG393247:BQG393248 CAC393247:CAC393248 CJY393247:CJY393248 CTU393247:CTU393248 DDQ393247:DDQ393248 DNM393247:DNM393248 DXI393247:DXI393248 EHE393247:EHE393248 ERA393247:ERA393248 FAW393247:FAW393248 FKS393247:FKS393248 FUO393247:FUO393248 GEK393247:GEK393248 GOG393247:GOG393248 GYC393247:GYC393248 HHY393247:HHY393248 HRU393247:HRU393248 IBQ393247:IBQ393248 ILM393247:ILM393248 IVI393247:IVI393248 JFE393247:JFE393248 JPA393247:JPA393248 JYW393247:JYW393248 KIS393247:KIS393248 KSO393247:KSO393248 LCK393247:LCK393248 LMG393247:LMG393248 LWC393247:LWC393248 MFY393247:MFY393248 MPU393247:MPU393248 MZQ393247:MZQ393248 NJM393247:NJM393248 NTI393247:NTI393248 ODE393247:ODE393248 ONA393247:ONA393248 OWW393247:OWW393248 PGS393247:PGS393248 PQO393247:PQO393248 QAK393247:QAK393248 QKG393247:QKG393248 QUC393247:QUC393248 RDY393247:RDY393248 RNU393247:RNU393248 RXQ393247:RXQ393248 SHM393247:SHM393248 SRI393247:SRI393248 TBE393247:TBE393248 TLA393247:TLA393248 TUW393247:TUW393248 UES393247:UES393248 UOO393247:UOO393248 UYK393247:UYK393248 VIG393247:VIG393248 VSC393247:VSC393248 WBY393247:WBY393248 WLU393247:WLU393248 WVQ393247:WVQ393248 I458795:I458796 JE458783:JE458784 TA458783:TA458784 ACW458783:ACW458784 AMS458783:AMS458784 AWO458783:AWO458784 BGK458783:BGK458784 BQG458783:BQG458784 CAC458783:CAC458784 CJY458783:CJY458784 CTU458783:CTU458784 DDQ458783:DDQ458784 DNM458783:DNM458784 DXI458783:DXI458784 EHE458783:EHE458784 ERA458783:ERA458784 FAW458783:FAW458784 FKS458783:FKS458784 FUO458783:FUO458784 GEK458783:GEK458784 GOG458783:GOG458784 GYC458783:GYC458784 HHY458783:HHY458784 HRU458783:HRU458784 IBQ458783:IBQ458784 ILM458783:ILM458784 IVI458783:IVI458784 JFE458783:JFE458784 JPA458783:JPA458784 JYW458783:JYW458784 KIS458783:KIS458784 KSO458783:KSO458784 LCK458783:LCK458784 LMG458783:LMG458784 LWC458783:LWC458784 MFY458783:MFY458784 MPU458783:MPU458784 MZQ458783:MZQ458784 NJM458783:NJM458784 NTI458783:NTI458784 ODE458783:ODE458784 ONA458783:ONA458784 OWW458783:OWW458784 PGS458783:PGS458784 PQO458783:PQO458784 QAK458783:QAK458784 QKG458783:QKG458784 QUC458783:QUC458784 RDY458783:RDY458784 RNU458783:RNU458784 RXQ458783:RXQ458784 SHM458783:SHM458784 SRI458783:SRI458784 TBE458783:TBE458784 TLA458783:TLA458784 TUW458783:TUW458784 UES458783:UES458784 UOO458783:UOO458784 UYK458783:UYK458784 VIG458783:VIG458784 VSC458783:VSC458784 WBY458783:WBY458784 WLU458783:WLU458784 WVQ458783:WVQ458784 I524331:I524332 JE524319:JE524320 TA524319:TA524320 ACW524319:ACW524320 AMS524319:AMS524320 AWO524319:AWO524320 BGK524319:BGK524320 BQG524319:BQG524320 CAC524319:CAC524320 CJY524319:CJY524320 CTU524319:CTU524320 DDQ524319:DDQ524320 DNM524319:DNM524320 DXI524319:DXI524320 EHE524319:EHE524320 ERA524319:ERA524320 FAW524319:FAW524320 FKS524319:FKS524320 FUO524319:FUO524320 GEK524319:GEK524320 GOG524319:GOG524320 GYC524319:GYC524320 HHY524319:HHY524320 HRU524319:HRU524320 IBQ524319:IBQ524320 ILM524319:ILM524320 IVI524319:IVI524320 JFE524319:JFE524320 JPA524319:JPA524320 JYW524319:JYW524320 KIS524319:KIS524320 KSO524319:KSO524320 LCK524319:LCK524320 LMG524319:LMG524320 LWC524319:LWC524320 MFY524319:MFY524320 MPU524319:MPU524320 MZQ524319:MZQ524320 NJM524319:NJM524320 NTI524319:NTI524320 ODE524319:ODE524320 ONA524319:ONA524320 OWW524319:OWW524320 PGS524319:PGS524320 PQO524319:PQO524320 QAK524319:QAK524320 QKG524319:QKG524320 QUC524319:QUC524320 RDY524319:RDY524320 RNU524319:RNU524320 RXQ524319:RXQ524320 SHM524319:SHM524320 SRI524319:SRI524320 TBE524319:TBE524320 TLA524319:TLA524320 TUW524319:TUW524320 UES524319:UES524320 UOO524319:UOO524320 UYK524319:UYK524320 VIG524319:VIG524320 VSC524319:VSC524320 WBY524319:WBY524320 WLU524319:WLU524320 WVQ524319:WVQ524320 I589867:I589868 JE589855:JE589856 TA589855:TA589856 ACW589855:ACW589856 AMS589855:AMS589856 AWO589855:AWO589856 BGK589855:BGK589856 BQG589855:BQG589856 CAC589855:CAC589856 CJY589855:CJY589856 CTU589855:CTU589856 DDQ589855:DDQ589856 DNM589855:DNM589856 DXI589855:DXI589856 EHE589855:EHE589856 ERA589855:ERA589856 FAW589855:FAW589856 FKS589855:FKS589856 FUO589855:FUO589856 GEK589855:GEK589856 GOG589855:GOG589856 GYC589855:GYC589856 HHY589855:HHY589856 HRU589855:HRU589856 IBQ589855:IBQ589856 ILM589855:ILM589856 IVI589855:IVI589856 JFE589855:JFE589856 JPA589855:JPA589856 JYW589855:JYW589856 KIS589855:KIS589856 KSO589855:KSO589856 LCK589855:LCK589856 LMG589855:LMG589856 LWC589855:LWC589856 MFY589855:MFY589856 MPU589855:MPU589856 MZQ589855:MZQ589856 NJM589855:NJM589856 NTI589855:NTI589856 ODE589855:ODE589856 ONA589855:ONA589856 OWW589855:OWW589856 PGS589855:PGS589856 PQO589855:PQO589856 QAK589855:QAK589856 QKG589855:QKG589856 QUC589855:QUC589856 RDY589855:RDY589856 RNU589855:RNU589856 RXQ589855:RXQ589856 SHM589855:SHM589856 SRI589855:SRI589856 TBE589855:TBE589856 TLA589855:TLA589856 TUW589855:TUW589856 UES589855:UES589856 UOO589855:UOO589856 UYK589855:UYK589856 VIG589855:VIG589856 VSC589855:VSC589856 WBY589855:WBY589856 WLU589855:WLU589856 WVQ589855:WVQ589856 I655403:I655404 JE655391:JE655392 TA655391:TA655392 ACW655391:ACW655392 AMS655391:AMS655392 AWO655391:AWO655392 BGK655391:BGK655392 BQG655391:BQG655392 CAC655391:CAC655392 CJY655391:CJY655392 CTU655391:CTU655392 DDQ655391:DDQ655392 DNM655391:DNM655392 DXI655391:DXI655392 EHE655391:EHE655392 ERA655391:ERA655392 FAW655391:FAW655392 FKS655391:FKS655392 FUO655391:FUO655392 GEK655391:GEK655392 GOG655391:GOG655392 GYC655391:GYC655392 HHY655391:HHY655392 HRU655391:HRU655392 IBQ655391:IBQ655392 ILM655391:ILM655392 IVI655391:IVI655392 JFE655391:JFE655392 JPA655391:JPA655392 JYW655391:JYW655392 KIS655391:KIS655392 KSO655391:KSO655392 LCK655391:LCK655392 LMG655391:LMG655392 LWC655391:LWC655392 MFY655391:MFY655392 MPU655391:MPU655392 MZQ655391:MZQ655392 NJM655391:NJM655392 NTI655391:NTI655392 ODE655391:ODE655392 ONA655391:ONA655392 OWW655391:OWW655392 PGS655391:PGS655392 PQO655391:PQO655392 QAK655391:QAK655392 QKG655391:QKG655392 QUC655391:QUC655392 RDY655391:RDY655392 RNU655391:RNU655392 RXQ655391:RXQ655392 SHM655391:SHM655392 SRI655391:SRI655392 TBE655391:TBE655392 TLA655391:TLA655392 TUW655391:TUW655392 UES655391:UES655392 UOO655391:UOO655392 UYK655391:UYK655392 VIG655391:VIG655392 VSC655391:VSC655392 WBY655391:WBY655392 WLU655391:WLU655392 WVQ655391:WVQ655392 I720939:I720940 JE720927:JE720928 TA720927:TA720928 ACW720927:ACW720928 AMS720927:AMS720928 AWO720927:AWO720928 BGK720927:BGK720928 BQG720927:BQG720928 CAC720927:CAC720928 CJY720927:CJY720928 CTU720927:CTU720928 DDQ720927:DDQ720928 DNM720927:DNM720928 DXI720927:DXI720928 EHE720927:EHE720928 ERA720927:ERA720928 FAW720927:FAW720928 FKS720927:FKS720928 FUO720927:FUO720928 GEK720927:GEK720928 GOG720927:GOG720928 GYC720927:GYC720928 HHY720927:HHY720928 HRU720927:HRU720928 IBQ720927:IBQ720928 ILM720927:ILM720928 IVI720927:IVI720928 JFE720927:JFE720928 JPA720927:JPA720928 JYW720927:JYW720928 KIS720927:KIS720928 KSO720927:KSO720928 LCK720927:LCK720928 LMG720927:LMG720928 LWC720927:LWC720928 MFY720927:MFY720928 MPU720927:MPU720928 MZQ720927:MZQ720928 NJM720927:NJM720928 NTI720927:NTI720928 ODE720927:ODE720928 ONA720927:ONA720928 OWW720927:OWW720928 PGS720927:PGS720928 PQO720927:PQO720928 QAK720927:QAK720928 QKG720927:QKG720928 QUC720927:QUC720928 RDY720927:RDY720928 RNU720927:RNU720928 RXQ720927:RXQ720928 SHM720927:SHM720928 SRI720927:SRI720928 TBE720927:TBE720928 TLA720927:TLA720928 TUW720927:TUW720928 UES720927:UES720928 UOO720927:UOO720928 UYK720927:UYK720928 VIG720927:VIG720928 VSC720927:VSC720928 WBY720927:WBY720928 WLU720927:WLU720928 WVQ720927:WVQ720928 I786475:I786476 JE786463:JE786464 TA786463:TA786464 ACW786463:ACW786464 AMS786463:AMS786464 AWO786463:AWO786464 BGK786463:BGK786464 BQG786463:BQG786464 CAC786463:CAC786464 CJY786463:CJY786464 CTU786463:CTU786464 DDQ786463:DDQ786464 DNM786463:DNM786464 DXI786463:DXI786464 EHE786463:EHE786464 ERA786463:ERA786464 FAW786463:FAW786464 FKS786463:FKS786464 FUO786463:FUO786464 GEK786463:GEK786464 GOG786463:GOG786464 GYC786463:GYC786464 HHY786463:HHY786464 HRU786463:HRU786464 IBQ786463:IBQ786464 ILM786463:ILM786464 IVI786463:IVI786464 JFE786463:JFE786464 JPA786463:JPA786464 JYW786463:JYW786464 KIS786463:KIS786464 KSO786463:KSO786464 LCK786463:LCK786464 LMG786463:LMG786464 LWC786463:LWC786464 MFY786463:MFY786464 MPU786463:MPU786464 MZQ786463:MZQ786464 NJM786463:NJM786464 NTI786463:NTI786464 ODE786463:ODE786464 ONA786463:ONA786464 OWW786463:OWW786464 PGS786463:PGS786464 PQO786463:PQO786464 QAK786463:QAK786464 QKG786463:QKG786464 QUC786463:QUC786464 RDY786463:RDY786464 RNU786463:RNU786464 RXQ786463:RXQ786464 SHM786463:SHM786464 SRI786463:SRI786464 TBE786463:TBE786464 TLA786463:TLA786464 TUW786463:TUW786464 UES786463:UES786464 UOO786463:UOO786464 UYK786463:UYK786464 VIG786463:VIG786464 VSC786463:VSC786464 WBY786463:WBY786464 WLU786463:WLU786464 WVQ786463:WVQ786464 I852011:I852012 JE851999:JE852000 TA851999:TA852000 ACW851999:ACW852000 AMS851999:AMS852000 AWO851999:AWO852000 BGK851999:BGK852000 BQG851999:BQG852000 CAC851999:CAC852000 CJY851999:CJY852000 CTU851999:CTU852000 DDQ851999:DDQ852000 DNM851999:DNM852000 DXI851999:DXI852000 EHE851999:EHE852000 ERA851999:ERA852000 FAW851999:FAW852000 FKS851999:FKS852000 FUO851999:FUO852000 GEK851999:GEK852000 GOG851999:GOG852000 GYC851999:GYC852000 HHY851999:HHY852000 HRU851999:HRU852000 IBQ851999:IBQ852000 ILM851999:ILM852000 IVI851999:IVI852000 JFE851999:JFE852000 JPA851999:JPA852000 JYW851999:JYW852000 KIS851999:KIS852000 KSO851999:KSO852000 LCK851999:LCK852000 LMG851999:LMG852000 LWC851999:LWC852000 MFY851999:MFY852000 MPU851999:MPU852000 MZQ851999:MZQ852000 NJM851999:NJM852000 NTI851999:NTI852000 ODE851999:ODE852000 ONA851999:ONA852000 OWW851999:OWW852000 PGS851999:PGS852000 PQO851999:PQO852000 QAK851999:QAK852000 QKG851999:QKG852000 QUC851999:QUC852000 RDY851999:RDY852000 RNU851999:RNU852000 RXQ851999:RXQ852000 SHM851999:SHM852000 SRI851999:SRI852000 TBE851999:TBE852000 TLA851999:TLA852000 TUW851999:TUW852000 UES851999:UES852000 UOO851999:UOO852000 UYK851999:UYK852000 VIG851999:VIG852000 VSC851999:VSC852000 WBY851999:WBY852000 WLU851999:WLU852000 WVQ851999:WVQ852000 I917547:I917548 JE917535:JE917536 TA917535:TA917536 ACW917535:ACW917536 AMS917535:AMS917536 AWO917535:AWO917536 BGK917535:BGK917536 BQG917535:BQG917536 CAC917535:CAC917536 CJY917535:CJY917536 CTU917535:CTU917536 DDQ917535:DDQ917536 DNM917535:DNM917536 DXI917535:DXI917536 EHE917535:EHE917536 ERA917535:ERA917536 FAW917535:FAW917536 FKS917535:FKS917536 FUO917535:FUO917536 GEK917535:GEK917536 GOG917535:GOG917536 GYC917535:GYC917536 HHY917535:HHY917536 HRU917535:HRU917536 IBQ917535:IBQ917536 ILM917535:ILM917536 IVI917535:IVI917536 JFE917535:JFE917536 JPA917535:JPA917536 JYW917535:JYW917536 KIS917535:KIS917536 KSO917535:KSO917536 LCK917535:LCK917536 LMG917535:LMG917536 LWC917535:LWC917536 MFY917535:MFY917536 MPU917535:MPU917536 MZQ917535:MZQ917536 NJM917535:NJM917536 NTI917535:NTI917536 ODE917535:ODE917536 ONA917535:ONA917536 OWW917535:OWW917536 PGS917535:PGS917536 PQO917535:PQO917536 QAK917535:QAK917536 QKG917535:QKG917536 QUC917535:QUC917536 RDY917535:RDY917536 RNU917535:RNU917536 RXQ917535:RXQ917536 SHM917535:SHM917536 SRI917535:SRI917536 TBE917535:TBE917536 TLA917535:TLA917536 TUW917535:TUW917536 UES917535:UES917536 UOO917535:UOO917536 UYK917535:UYK917536 VIG917535:VIG917536 VSC917535:VSC917536 WBY917535:WBY917536 WLU917535:WLU917536 WVQ917535:WVQ917536 I983083:I983084 JE983071:JE983072 TA983071:TA983072 ACW983071:ACW983072 AMS983071:AMS983072 AWO983071:AWO983072 BGK983071:BGK983072 BQG983071:BQG983072 CAC983071:CAC983072 CJY983071:CJY983072 CTU983071:CTU983072 DDQ983071:DDQ983072 DNM983071:DNM983072 DXI983071:DXI983072 EHE983071:EHE983072 ERA983071:ERA983072 FAW983071:FAW983072 FKS983071:FKS983072 FUO983071:FUO983072 GEK983071:GEK983072 GOG983071:GOG983072 GYC983071:GYC983072 HHY983071:HHY983072 HRU983071:HRU983072 IBQ983071:IBQ983072 ILM983071:ILM983072 IVI983071:IVI983072 JFE983071:JFE983072 JPA983071:JPA983072 JYW983071:JYW983072 KIS983071:KIS983072 KSO983071:KSO983072 LCK983071:LCK983072 LMG983071:LMG983072 LWC983071:LWC983072 MFY983071:MFY983072 MPU983071:MPU983072 MZQ983071:MZQ983072 NJM983071:NJM983072 NTI983071:NTI983072 ODE983071:ODE983072 ONA983071:ONA983072 OWW983071:OWW983072 PGS983071:PGS983072 PQO983071:PQO983072 QAK983071:QAK983072 QKG983071:QKG983072 QUC983071:QUC983072 RDY983071:RDY983072 RNU983071:RNU983072 RXQ983071:RXQ983072 SHM983071:SHM983072 SRI983071:SRI983072 TBE983071:TBE983072 TLA983071:TLA983072 TUW983071:TUW983072 UES983071:UES983072 UOO983071:UOO983072 UYK983071:UYK983072 VIG983071:VIG983072 VSC983071:VSC983072 WBY983071:WBY983072 WLU983071:WLU983072 WVQ983071:WVQ983072 F26:I26 JB26:JE26 SX26:TA26 ACT26:ACW26 AMP26:AMS26 AWL26:AWO26 BGH26:BGK26 BQD26:BQG26 BZZ26:CAC26 CJV26:CJY26 CTR26:CTU26 DDN26:DDQ26 DNJ26:DNM26 DXF26:DXI26 EHB26:EHE26 EQX26:ERA26 FAT26:FAW26 FKP26:FKS26 FUL26:FUO26 GEH26:GEK26 GOD26:GOG26 GXZ26:GYC26 HHV26:HHY26 HRR26:HRU26 IBN26:IBQ26 ILJ26:ILM26 IVF26:IVI26 JFB26:JFE26 JOX26:JPA26 JYT26:JYW26 KIP26:KIS26 KSL26:KSO26 LCH26:LCK26 LMD26:LMG26 LVZ26:LWC26 MFV26:MFY26 MPR26:MPU26 MZN26:MZQ26 NJJ26:NJM26 NTF26:NTI26 ODB26:ODE26 OMX26:ONA26 OWT26:OWW26 PGP26:PGS26 PQL26:PQO26 QAH26:QAK26 QKD26:QKG26 QTZ26:QUC26 RDV26:RDY26 RNR26:RNU26 RXN26:RXQ26 SHJ26:SHM26 SRF26:SRI26 TBB26:TBE26 TKX26:TLA26 TUT26:TUW26 UEP26:UES26 UOL26:UOO26 UYH26:UYK26 VID26:VIG26 VRZ26:VSC26 WBV26:WBY26 WLR26:WLU26 WVN26:WVQ26 F65578:I65578 JB65566:JE65566 SX65566:TA65566 ACT65566:ACW65566 AMP65566:AMS65566 AWL65566:AWO65566 BGH65566:BGK65566 BQD65566:BQG65566 BZZ65566:CAC65566 CJV65566:CJY65566 CTR65566:CTU65566 DDN65566:DDQ65566 DNJ65566:DNM65566 DXF65566:DXI65566 EHB65566:EHE65566 EQX65566:ERA65566 FAT65566:FAW65566 FKP65566:FKS65566 FUL65566:FUO65566 GEH65566:GEK65566 GOD65566:GOG65566 GXZ65566:GYC65566 HHV65566:HHY65566 HRR65566:HRU65566 IBN65566:IBQ65566 ILJ65566:ILM65566 IVF65566:IVI65566 JFB65566:JFE65566 JOX65566:JPA65566 JYT65566:JYW65566 KIP65566:KIS65566 KSL65566:KSO65566 LCH65566:LCK65566 LMD65566:LMG65566 LVZ65566:LWC65566 MFV65566:MFY65566 MPR65566:MPU65566 MZN65566:MZQ65566 NJJ65566:NJM65566 NTF65566:NTI65566 ODB65566:ODE65566 OMX65566:ONA65566 OWT65566:OWW65566 PGP65566:PGS65566 PQL65566:PQO65566 QAH65566:QAK65566 QKD65566:QKG65566 QTZ65566:QUC65566 RDV65566:RDY65566 RNR65566:RNU65566 RXN65566:RXQ65566 SHJ65566:SHM65566 SRF65566:SRI65566 TBB65566:TBE65566 TKX65566:TLA65566 TUT65566:TUW65566 UEP65566:UES65566 UOL65566:UOO65566 UYH65566:UYK65566 VID65566:VIG65566 VRZ65566:VSC65566 WBV65566:WBY65566 WLR65566:WLU65566 WVN65566:WVQ65566 F131114:I131114 JB131102:JE131102 SX131102:TA131102 ACT131102:ACW131102 AMP131102:AMS131102 AWL131102:AWO131102 BGH131102:BGK131102 BQD131102:BQG131102 BZZ131102:CAC131102 CJV131102:CJY131102 CTR131102:CTU131102 DDN131102:DDQ131102 DNJ131102:DNM131102 DXF131102:DXI131102 EHB131102:EHE131102 EQX131102:ERA131102 FAT131102:FAW131102 FKP131102:FKS131102 FUL131102:FUO131102 GEH131102:GEK131102 GOD131102:GOG131102 GXZ131102:GYC131102 HHV131102:HHY131102 HRR131102:HRU131102 IBN131102:IBQ131102 ILJ131102:ILM131102 IVF131102:IVI131102 JFB131102:JFE131102 JOX131102:JPA131102 JYT131102:JYW131102 KIP131102:KIS131102 KSL131102:KSO131102 LCH131102:LCK131102 LMD131102:LMG131102 LVZ131102:LWC131102 MFV131102:MFY131102 MPR131102:MPU131102 MZN131102:MZQ131102 NJJ131102:NJM131102 NTF131102:NTI131102 ODB131102:ODE131102 OMX131102:ONA131102 OWT131102:OWW131102 PGP131102:PGS131102 PQL131102:PQO131102 QAH131102:QAK131102 QKD131102:QKG131102 QTZ131102:QUC131102 RDV131102:RDY131102 RNR131102:RNU131102 RXN131102:RXQ131102 SHJ131102:SHM131102 SRF131102:SRI131102 TBB131102:TBE131102 TKX131102:TLA131102 TUT131102:TUW131102 UEP131102:UES131102 UOL131102:UOO131102 UYH131102:UYK131102 VID131102:VIG131102 VRZ131102:VSC131102 WBV131102:WBY131102 WLR131102:WLU131102 WVN131102:WVQ131102 F196650:I196650 JB196638:JE196638 SX196638:TA196638 ACT196638:ACW196638 AMP196638:AMS196638 AWL196638:AWO196638 BGH196638:BGK196638 BQD196638:BQG196638 BZZ196638:CAC196638 CJV196638:CJY196638 CTR196638:CTU196638 DDN196638:DDQ196638 DNJ196638:DNM196638 DXF196638:DXI196638 EHB196638:EHE196638 EQX196638:ERA196638 FAT196638:FAW196638 FKP196638:FKS196638 FUL196638:FUO196638 GEH196638:GEK196638 GOD196638:GOG196638 GXZ196638:GYC196638 HHV196638:HHY196638 HRR196638:HRU196638 IBN196638:IBQ196638 ILJ196638:ILM196638 IVF196638:IVI196638 JFB196638:JFE196638 JOX196638:JPA196638 JYT196638:JYW196638 KIP196638:KIS196638 KSL196638:KSO196638 LCH196638:LCK196638 LMD196638:LMG196638 LVZ196638:LWC196638 MFV196638:MFY196638 MPR196638:MPU196638 MZN196638:MZQ196638 NJJ196638:NJM196638 NTF196638:NTI196638 ODB196638:ODE196638 OMX196638:ONA196638 OWT196638:OWW196638 PGP196638:PGS196638 PQL196638:PQO196638 QAH196638:QAK196638 QKD196638:QKG196638 QTZ196638:QUC196638 RDV196638:RDY196638 RNR196638:RNU196638 RXN196638:RXQ196638 SHJ196638:SHM196638 SRF196638:SRI196638 TBB196638:TBE196638 TKX196638:TLA196638 TUT196638:TUW196638 UEP196638:UES196638 UOL196638:UOO196638 UYH196638:UYK196638 VID196638:VIG196638 VRZ196638:VSC196638 WBV196638:WBY196638 WLR196638:WLU196638 WVN196638:WVQ196638 F262186:I262186 JB262174:JE262174 SX262174:TA262174 ACT262174:ACW262174 AMP262174:AMS262174 AWL262174:AWO262174 BGH262174:BGK262174 BQD262174:BQG262174 BZZ262174:CAC262174 CJV262174:CJY262174 CTR262174:CTU262174 DDN262174:DDQ262174 DNJ262174:DNM262174 DXF262174:DXI262174 EHB262174:EHE262174 EQX262174:ERA262174 FAT262174:FAW262174 FKP262174:FKS262174 FUL262174:FUO262174 GEH262174:GEK262174 GOD262174:GOG262174 GXZ262174:GYC262174 HHV262174:HHY262174 HRR262174:HRU262174 IBN262174:IBQ262174 ILJ262174:ILM262174 IVF262174:IVI262174 JFB262174:JFE262174 JOX262174:JPA262174 JYT262174:JYW262174 KIP262174:KIS262174 KSL262174:KSO262174 LCH262174:LCK262174 LMD262174:LMG262174 LVZ262174:LWC262174 MFV262174:MFY262174 MPR262174:MPU262174 MZN262174:MZQ262174 NJJ262174:NJM262174 NTF262174:NTI262174 ODB262174:ODE262174 OMX262174:ONA262174 OWT262174:OWW262174 PGP262174:PGS262174 PQL262174:PQO262174 QAH262174:QAK262174 QKD262174:QKG262174 QTZ262174:QUC262174 RDV262174:RDY262174 RNR262174:RNU262174 RXN262174:RXQ262174 SHJ262174:SHM262174 SRF262174:SRI262174 TBB262174:TBE262174 TKX262174:TLA262174 TUT262174:TUW262174 UEP262174:UES262174 UOL262174:UOO262174 UYH262174:UYK262174 VID262174:VIG262174 VRZ262174:VSC262174 WBV262174:WBY262174 WLR262174:WLU262174 WVN262174:WVQ262174 F327722:I327722 JB327710:JE327710 SX327710:TA327710 ACT327710:ACW327710 AMP327710:AMS327710 AWL327710:AWO327710 BGH327710:BGK327710 BQD327710:BQG327710 BZZ327710:CAC327710 CJV327710:CJY327710 CTR327710:CTU327710 DDN327710:DDQ327710 DNJ327710:DNM327710 DXF327710:DXI327710 EHB327710:EHE327710 EQX327710:ERA327710 FAT327710:FAW327710 FKP327710:FKS327710 FUL327710:FUO327710 GEH327710:GEK327710 GOD327710:GOG327710 GXZ327710:GYC327710 HHV327710:HHY327710 HRR327710:HRU327710 IBN327710:IBQ327710 ILJ327710:ILM327710 IVF327710:IVI327710 JFB327710:JFE327710 JOX327710:JPA327710 JYT327710:JYW327710 KIP327710:KIS327710 KSL327710:KSO327710 LCH327710:LCK327710 LMD327710:LMG327710 LVZ327710:LWC327710 MFV327710:MFY327710 MPR327710:MPU327710 MZN327710:MZQ327710 NJJ327710:NJM327710 NTF327710:NTI327710 ODB327710:ODE327710 OMX327710:ONA327710 OWT327710:OWW327710 PGP327710:PGS327710 PQL327710:PQO327710 QAH327710:QAK327710 QKD327710:QKG327710 QTZ327710:QUC327710 RDV327710:RDY327710 RNR327710:RNU327710 RXN327710:RXQ327710 SHJ327710:SHM327710 SRF327710:SRI327710 TBB327710:TBE327710 TKX327710:TLA327710 TUT327710:TUW327710 UEP327710:UES327710 UOL327710:UOO327710 UYH327710:UYK327710 VID327710:VIG327710 VRZ327710:VSC327710 WBV327710:WBY327710 WLR327710:WLU327710 WVN327710:WVQ327710 F393258:I393258 JB393246:JE393246 SX393246:TA393246 ACT393246:ACW393246 AMP393246:AMS393246 AWL393246:AWO393246 BGH393246:BGK393246 BQD393246:BQG393246 BZZ393246:CAC393246 CJV393246:CJY393246 CTR393246:CTU393246 DDN393246:DDQ393246 DNJ393246:DNM393246 DXF393246:DXI393246 EHB393246:EHE393246 EQX393246:ERA393246 FAT393246:FAW393246 FKP393246:FKS393246 FUL393246:FUO393246 GEH393246:GEK393246 GOD393246:GOG393246 GXZ393246:GYC393246 HHV393246:HHY393246 HRR393246:HRU393246 IBN393246:IBQ393246 ILJ393246:ILM393246 IVF393246:IVI393246 JFB393246:JFE393246 JOX393246:JPA393246 JYT393246:JYW393246 KIP393246:KIS393246 KSL393246:KSO393246 LCH393246:LCK393246 LMD393246:LMG393246 LVZ393246:LWC393246 MFV393246:MFY393246 MPR393246:MPU393246 MZN393246:MZQ393246 NJJ393246:NJM393246 NTF393246:NTI393246 ODB393246:ODE393246 OMX393246:ONA393246 OWT393246:OWW393246 PGP393246:PGS393246 PQL393246:PQO393246 QAH393246:QAK393246 QKD393246:QKG393246 QTZ393246:QUC393246 RDV393246:RDY393246 RNR393246:RNU393246 RXN393246:RXQ393246 SHJ393246:SHM393246 SRF393246:SRI393246 TBB393246:TBE393246 TKX393246:TLA393246 TUT393246:TUW393246 UEP393246:UES393246 UOL393246:UOO393246 UYH393246:UYK393246 VID393246:VIG393246 VRZ393246:VSC393246 WBV393246:WBY393246 WLR393246:WLU393246 WVN393246:WVQ393246 F458794:I458794 JB458782:JE458782 SX458782:TA458782 ACT458782:ACW458782 AMP458782:AMS458782 AWL458782:AWO458782 BGH458782:BGK458782 BQD458782:BQG458782 BZZ458782:CAC458782 CJV458782:CJY458782 CTR458782:CTU458782 DDN458782:DDQ458782 DNJ458782:DNM458782 DXF458782:DXI458782 EHB458782:EHE458782 EQX458782:ERA458782 FAT458782:FAW458782 FKP458782:FKS458782 FUL458782:FUO458782 GEH458782:GEK458782 GOD458782:GOG458782 GXZ458782:GYC458782 HHV458782:HHY458782 HRR458782:HRU458782 IBN458782:IBQ458782 ILJ458782:ILM458782 IVF458782:IVI458782 JFB458782:JFE458782 JOX458782:JPA458782 JYT458782:JYW458782 KIP458782:KIS458782 KSL458782:KSO458782 LCH458782:LCK458782 LMD458782:LMG458782 LVZ458782:LWC458782 MFV458782:MFY458782 MPR458782:MPU458782 MZN458782:MZQ458782 NJJ458782:NJM458782 NTF458782:NTI458782 ODB458782:ODE458782 OMX458782:ONA458782 OWT458782:OWW458782 PGP458782:PGS458782 PQL458782:PQO458782 QAH458782:QAK458782 QKD458782:QKG458782 QTZ458782:QUC458782 RDV458782:RDY458782 RNR458782:RNU458782 RXN458782:RXQ458782 SHJ458782:SHM458782 SRF458782:SRI458782 TBB458782:TBE458782 TKX458782:TLA458782 TUT458782:TUW458782 UEP458782:UES458782 UOL458782:UOO458782 UYH458782:UYK458782 VID458782:VIG458782 VRZ458782:VSC458782 WBV458782:WBY458782 WLR458782:WLU458782 WVN458782:WVQ458782 F524330:I524330 JB524318:JE524318 SX524318:TA524318 ACT524318:ACW524318 AMP524318:AMS524318 AWL524318:AWO524318 BGH524318:BGK524318 BQD524318:BQG524318 BZZ524318:CAC524318 CJV524318:CJY524318 CTR524318:CTU524318 DDN524318:DDQ524318 DNJ524318:DNM524318 DXF524318:DXI524318 EHB524318:EHE524318 EQX524318:ERA524318 FAT524318:FAW524318 FKP524318:FKS524318 FUL524318:FUO524318 GEH524318:GEK524318 GOD524318:GOG524318 GXZ524318:GYC524318 HHV524318:HHY524318 HRR524318:HRU524318 IBN524318:IBQ524318 ILJ524318:ILM524318 IVF524318:IVI524318 JFB524318:JFE524318 JOX524318:JPA524318 JYT524318:JYW524318 KIP524318:KIS524318 KSL524318:KSO524318 LCH524318:LCK524318 LMD524318:LMG524318 LVZ524318:LWC524318 MFV524318:MFY524318 MPR524318:MPU524318 MZN524318:MZQ524318 NJJ524318:NJM524318 NTF524318:NTI524318 ODB524318:ODE524318 OMX524318:ONA524318 OWT524318:OWW524318 PGP524318:PGS524318 PQL524318:PQO524318 QAH524318:QAK524318 QKD524318:QKG524318 QTZ524318:QUC524318 RDV524318:RDY524318 RNR524318:RNU524318 RXN524318:RXQ524318 SHJ524318:SHM524318 SRF524318:SRI524318 TBB524318:TBE524318 TKX524318:TLA524318 TUT524318:TUW524318 UEP524318:UES524318 UOL524318:UOO524318 UYH524318:UYK524318 VID524318:VIG524318 VRZ524318:VSC524318 WBV524318:WBY524318 WLR524318:WLU524318 WVN524318:WVQ524318 F589866:I589866 JB589854:JE589854 SX589854:TA589854 ACT589854:ACW589854 AMP589854:AMS589854 AWL589854:AWO589854 BGH589854:BGK589854 BQD589854:BQG589854 BZZ589854:CAC589854 CJV589854:CJY589854 CTR589854:CTU589854 DDN589854:DDQ589854 DNJ589854:DNM589854 DXF589854:DXI589854 EHB589854:EHE589854 EQX589854:ERA589854 FAT589854:FAW589854 FKP589854:FKS589854 FUL589854:FUO589854 GEH589854:GEK589854 GOD589854:GOG589854 GXZ589854:GYC589854 HHV589854:HHY589854 HRR589854:HRU589854 IBN589854:IBQ589854 ILJ589854:ILM589854 IVF589854:IVI589854 JFB589854:JFE589854 JOX589854:JPA589854 JYT589854:JYW589854 KIP589854:KIS589854 KSL589854:KSO589854 LCH589854:LCK589854 LMD589854:LMG589854 LVZ589854:LWC589854 MFV589854:MFY589854 MPR589854:MPU589854 MZN589854:MZQ589854 NJJ589854:NJM589854 NTF589854:NTI589854 ODB589854:ODE589854 OMX589854:ONA589854 OWT589854:OWW589854 PGP589854:PGS589854 PQL589854:PQO589854 QAH589854:QAK589854 QKD589854:QKG589854 QTZ589854:QUC589854 RDV589854:RDY589854 RNR589854:RNU589854 RXN589854:RXQ589854 SHJ589854:SHM589854 SRF589854:SRI589854 TBB589854:TBE589854 TKX589854:TLA589854 TUT589854:TUW589854 UEP589854:UES589854 UOL589854:UOO589854 UYH589854:UYK589854 VID589854:VIG589854 VRZ589854:VSC589854 WBV589854:WBY589854 WLR589854:WLU589854 WVN589854:WVQ589854 F655402:I655402 JB655390:JE655390 SX655390:TA655390 ACT655390:ACW655390 AMP655390:AMS655390 AWL655390:AWO655390 BGH655390:BGK655390 BQD655390:BQG655390 BZZ655390:CAC655390 CJV655390:CJY655390 CTR655390:CTU655390 DDN655390:DDQ655390 DNJ655390:DNM655390 DXF655390:DXI655390 EHB655390:EHE655390 EQX655390:ERA655390 FAT655390:FAW655390 FKP655390:FKS655390 FUL655390:FUO655390 GEH655390:GEK655390 GOD655390:GOG655390 GXZ655390:GYC655390 HHV655390:HHY655390 HRR655390:HRU655390 IBN655390:IBQ655390 ILJ655390:ILM655390 IVF655390:IVI655390 JFB655390:JFE655390 JOX655390:JPA655390 JYT655390:JYW655390 KIP655390:KIS655390 KSL655390:KSO655390 LCH655390:LCK655390 LMD655390:LMG655390 LVZ655390:LWC655390 MFV655390:MFY655390 MPR655390:MPU655390 MZN655390:MZQ655390 NJJ655390:NJM655390 NTF655390:NTI655390 ODB655390:ODE655390 OMX655390:ONA655390 OWT655390:OWW655390 PGP655390:PGS655390 PQL655390:PQO655390 QAH655390:QAK655390 QKD655390:QKG655390 QTZ655390:QUC655390 RDV655390:RDY655390 RNR655390:RNU655390 RXN655390:RXQ655390 SHJ655390:SHM655390 SRF655390:SRI655390 TBB655390:TBE655390 TKX655390:TLA655390 TUT655390:TUW655390 UEP655390:UES655390 UOL655390:UOO655390 UYH655390:UYK655390 VID655390:VIG655390 VRZ655390:VSC655390 WBV655390:WBY655390 WLR655390:WLU655390 WVN655390:WVQ655390 F720938:I720938 JB720926:JE720926 SX720926:TA720926 ACT720926:ACW720926 AMP720926:AMS720926 AWL720926:AWO720926 BGH720926:BGK720926 BQD720926:BQG720926 BZZ720926:CAC720926 CJV720926:CJY720926 CTR720926:CTU720926 DDN720926:DDQ720926 DNJ720926:DNM720926 DXF720926:DXI720926 EHB720926:EHE720926 EQX720926:ERA720926 FAT720926:FAW720926 FKP720926:FKS720926 FUL720926:FUO720926 GEH720926:GEK720926 GOD720926:GOG720926 GXZ720926:GYC720926 HHV720926:HHY720926 HRR720926:HRU720926 IBN720926:IBQ720926 ILJ720926:ILM720926 IVF720926:IVI720926 JFB720926:JFE720926 JOX720926:JPA720926 JYT720926:JYW720926 KIP720926:KIS720926 KSL720926:KSO720926 LCH720926:LCK720926 LMD720926:LMG720926 LVZ720926:LWC720926 MFV720926:MFY720926 MPR720926:MPU720926 MZN720926:MZQ720926 NJJ720926:NJM720926 NTF720926:NTI720926 ODB720926:ODE720926 OMX720926:ONA720926 OWT720926:OWW720926 PGP720926:PGS720926 PQL720926:PQO720926 QAH720926:QAK720926 QKD720926:QKG720926 QTZ720926:QUC720926 RDV720926:RDY720926 RNR720926:RNU720926 RXN720926:RXQ720926 SHJ720926:SHM720926 SRF720926:SRI720926 TBB720926:TBE720926 TKX720926:TLA720926 TUT720926:TUW720926 UEP720926:UES720926 UOL720926:UOO720926 UYH720926:UYK720926 VID720926:VIG720926 VRZ720926:VSC720926 WBV720926:WBY720926 WLR720926:WLU720926 WVN720926:WVQ720926 F786474:I786474 JB786462:JE786462 SX786462:TA786462 ACT786462:ACW786462 AMP786462:AMS786462 AWL786462:AWO786462 BGH786462:BGK786462 BQD786462:BQG786462 BZZ786462:CAC786462 CJV786462:CJY786462 CTR786462:CTU786462 DDN786462:DDQ786462 DNJ786462:DNM786462 DXF786462:DXI786462 EHB786462:EHE786462 EQX786462:ERA786462 FAT786462:FAW786462 FKP786462:FKS786462 FUL786462:FUO786462 GEH786462:GEK786462 GOD786462:GOG786462 GXZ786462:GYC786462 HHV786462:HHY786462 HRR786462:HRU786462 IBN786462:IBQ786462 ILJ786462:ILM786462 IVF786462:IVI786462 JFB786462:JFE786462 JOX786462:JPA786462 JYT786462:JYW786462 KIP786462:KIS786462 KSL786462:KSO786462 LCH786462:LCK786462 LMD786462:LMG786462 LVZ786462:LWC786462 MFV786462:MFY786462 MPR786462:MPU786462 MZN786462:MZQ786462 NJJ786462:NJM786462 NTF786462:NTI786462 ODB786462:ODE786462 OMX786462:ONA786462 OWT786462:OWW786462 PGP786462:PGS786462 PQL786462:PQO786462 QAH786462:QAK786462 QKD786462:QKG786462 QTZ786462:QUC786462 RDV786462:RDY786462 RNR786462:RNU786462 RXN786462:RXQ786462 SHJ786462:SHM786462 SRF786462:SRI786462 TBB786462:TBE786462 TKX786462:TLA786462 TUT786462:TUW786462 UEP786462:UES786462 UOL786462:UOO786462 UYH786462:UYK786462 VID786462:VIG786462 VRZ786462:VSC786462 WBV786462:WBY786462 WLR786462:WLU786462 WVN786462:WVQ786462 F852010:I852010 JB851998:JE851998 SX851998:TA851998 ACT851998:ACW851998 AMP851998:AMS851998 AWL851998:AWO851998 BGH851998:BGK851998 BQD851998:BQG851998 BZZ851998:CAC851998 CJV851998:CJY851998 CTR851998:CTU851998 DDN851998:DDQ851998 DNJ851998:DNM851998 DXF851998:DXI851998 EHB851998:EHE851998 EQX851998:ERA851998 FAT851998:FAW851998 FKP851998:FKS851998 FUL851998:FUO851998 GEH851998:GEK851998 GOD851998:GOG851998 GXZ851998:GYC851998 HHV851998:HHY851998 HRR851998:HRU851998 IBN851998:IBQ851998 ILJ851998:ILM851998 IVF851998:IVI851998 JFB851998:JFE851998 JOX851998:JPA851998 JYT851998:JYW851998 KIP851998:KIS851998 KSL851998:KSO851998 LCH851998:LCK851998 LMD851998:LMG851998 LVZ851998:LWC851998 MFV851998:MFY851998 MPR851998:MPU851998 MZN851998:MZQ851998 NJJ851998:NJM851998 NTF851998:NTI851998 ODB851998:ODE851998 OMX851998:ONA851998 OWT851998:OWW851998 PGP851998:PGS851998 PQL851998:PQO851998 QAH851998:QAK851998 QKD851998:QKG851998 QTZ851998:QUC851998 RDV851998:RDY851998 RNR851998:RNU851998 RXN851998:RXQ851998 SHJ851998:SHM851998 SRF851998:SRI851998 TBB851998:TBE851998 TKX851998:TLA851998 TUT851998:TUW851998 UEP851998:UES851998 UOL851998:UOO851998 UYH851998:UYK851998 VID851998:VIG851998 VRZ851998:VSC851998 WBV851998:WBY851998 WLR851998:WLU851998 WVN851998:WVQ851998 F917546:I917546 JB917534:JE917534 SX917534:TA917534 ACT917534:ACW917534 AMP917534:AMS917534 AWL917534:AWO917534 BGH917534:BGK917534 BQD917534:BQG917534 BZZ917534:CAC917534 CJV917534:CJY917534 CTR917534:CTU917534 DDN917534:DDQ917534 DNJ917534:DNM917534 DXF917534:DXI917534 EHB917534:EHE917534 EQX917534:ERA917534 FAT917534:FAW917534 FKP917534:FKS917534 FUL917534:FUO917534 GEH917534:GEK917534 GOD917534:GOG917534 GXZ917534:GYC917534 HHV917534:HHY917534 HRR917534:HRU917534 IBN917534:IBQ917534 ILJ917534:ILM917534 IVF917534:IVI917534 JFB917534:JFE917534 JOX917534:JPA917534 JYT917534:JYW917534 KIP917534:KIS917534 KSL917534:KSO917534 LCH917534:LCK917534 LMD917534:LMG917534 LVZ917534:LWC917534 MFV917534:MFY917534 MPR917534:MPU917534 MZN917534:MZQ917534 NJJ917534:NJM917534 NTF917534:NTI917534 ODB917534:ODE917534 OMX917534:ONA917534 OWT917534:OWW917534 PGP917534:PGS917534 PQL917534:PQO917534 QAH917534:QAK917534 QKD917534:QKG917534 QTZ917534:QUC917534 RDV917534:RDY917534 RNR917534:RNU917534 RXN917534:RXQ917534 SHJ917534:SHM917534 SRF917534:SRI917534 TBB917534:TBE917534 TKX917534:TLA917534 TUT917534:TUW917534 UEP917534:UES917534 UOL917534:UOO917534 UYH917534:UYK917534 VID917534:VIG917534 VRZ917534:VSC917534 WBV917534:WBY917534 WLR917534:WLU917534 WVN917534:WVQ917534 F983082:I983082 JB983070:JE983070 SX983070:TA983070 ACT983070:ACW983070 AMP983070:AMS983070 AWL983070:AWO983070 BGH983070:BGK983070 BQD983070:BQG983070 BZZ983070:CAC983070 CJV983070:CJY983070 CTR983070:CTU983070 DDN983070:DDQ983070 DNJ983070:DNM983070 DXF983070:DXI983070 EHB983070:EHE983070 EQX983070:ERA983070 FAT983070:FAW983070 FKP983070:FKS983070 FUL983070:FUO983070 GEH983070:GEK983070 GOD983070:GOG983070 GXZ983070:GYC983070 HHV983070:HHY983070 HRR983070:HRU983070 IBN983070:IBQ983070 ILJ983070:ILM983070 IVF983070:IVI983070 JFB983070:JFE983070 JOX983070:JPA983070 JYT983070:JYW983070 KIP983070:KIS983070 KSL983070:KSO983070 LCH983070:LCK983070 LMD983070:LMG983070 LVZ983070:LWC983070 MFV983070:MFY983070 MPR983070:MPU983070 MZN983070:MZQ983070 NJJ983070:NJM983070 NTF983070:NTI983070 ODB983070:ODE983070 OMX983070:ONA983070 OWT983070:OWW983070 PGP983070:PGS983070 PQL983070:PQO983070 QAH983070:QAK983070 QKD983070:QKG983070 QTZ983070:QUC983070 RDV983070:RDY983070 RNR983070:RNU983070 RXN983070:RXQ983070 SHJ983070:SHM983070 SRF983070:SRI983070 TBB983070:TBE983070 TKX983070:TLA983070 TUT983070:TUW983070 UEP983070:UES983070 UOL983070:UOO983070 UYH983070:UYK983070 VID983070:VIG983070 VRZ983070:VSC983070 WBV983070:WBY983070 WLR983070:WLU983070 WVN983070:WVQ983070 K27:L28 JG27:JH28 TC27:TD28 ACY27:ACZ28 AMU27:AMV28 AWQ27:AWR28 BGM27:BGN28 BQI27:BQJ28 CAE27:CAF28 CKA27:CKB28 CTW27:CTX28 DDS27:DDT28 DNO27:DNP28 DXK27:DXL28 EHG27:EHH28 ERC27:ERD28 FAY27:FAZ28 FKU27:FKV28 FUQ27:FUR28 GEM27:GEN28 GOI27:GOJ28 GYE27:GYF28 HIA27:HIB28 HRW27:HRX28 IBS27:IBT28 ILO27:ILP28 IVK27:IVL28 JFG27:JFH28 JPC27:JPD28 JYY27:JYZ28 KIU27:KIV28 KSQ27:KSR28 LCM27:LCN28 LMI27:LMJ28 LWE27:LWF28 MGA27:MGB28 MPW27:MPX28 MZS27:MZT28 NJO27:NJP28 NTK27:NTL28 ODG27:ODH28 ONC27:OND28 OWY27:OWZ28 PGU27:PGV28 PQQ27:PQR28 QAM27:QAN28 QKI27:QKJ28 QUE27:QUF28 REA27:REB28 RNW27:RNX28 RXS27:RXT28 SHO27:SHP28 SRK27:SRL28 TBG27:TBH28 TLC27:TLD28 TUY27:TUZ28 UEU27:UEV28 UOQ27:UOR28 UYM27:UYN28 VII27:VIJ28 VSE27:VSF28 WCA27:WCB28 WLW27:WLX28 WVS27:WVT28 K65579:L65580 JG65567:JH65568 TC65567:TD65568 ACY65567:ACZ65568 AMU65567:AMV65568 AWQ65567:AWR65568 BGM65567:BGN65568 BQI65567:BQJ65568 CAE65567:CAF65568 CKA65567:CKB65568 CTW65567:CTX65568 DDS65567:DDT65568 DNO65567:DNP65568 DXK65567:DXL65568 EHG65567:EHH65568 ERC65567:ERD65568 FAY65567:FAZ65568 FKU65567:FKV65568 FUQ65567:FUR65568 GEM65567:GEN65568 GOI65567:GOJ65568 GYE65567:GYF65568 HIA65567:HIB65568 HRW65567:HRX65568 IBS65567:IBT65568 ILO65567:ILP65568 IVK65567:IVL65568 JFG65567:JFH65568 JPC65567:JPD65568 JYY65567:JYZ65568 KIU65567:KIV65568 KSQ65567:KSR65568 LCM65567:LCN65568 LMI65567:LMJ65568 LWE65567:LWF65568 MGA65567:MGB65568 MPW65567:MPX65568 MZS65567:MZT65568 NJO65567:NJP65568 NTK65567:NTL65568 ODG65567:ODH65568 ONC65567:OND65568 OWY65567:OWZ65568 PGU65567:PGV65568 PQQ65567:PQR65568 QAM65567:QAN65568 QKI65567:QKJ65568 QUE65567:QUF65568 REA65567:REB65568 RNW65567:RNX65568 RXS65567:RXT65568 SHO65567:SHP65568 SRK65567:SRL65568 TBG65567:TBH65568 TLC65567:TLD65568 TUY65567:TUZ65568 UEU65567:UEV65568 UOQ65567:UOR65568 UYM65567:UYN65568 VII65567:VIJ65568 VSE65567:VSF65568 WCA65567:WCB65568 WLW65567:WLX65568 WVS65567:WVT65568 K131115:L131116 JG131103:JH131104 TC131103:TD131104 ACY131103:ACZ131104 AMU131103:AMV131104 AWQ131103:AWR131104 BGM131103:BGN131104 BQI131103:BQJ131104 CAE131103:CAF131104 CKA131103:CKB131104 CTW131103:CTX131104 DDS131103:DDT131104 DNO131103:DNP131104 DXK131103:DXL131104 EHG131103:EHH131104 ERC131103:ERD131104 FAY131103:FAZ131104 FKU131103:FKV131104 FUQ131103:FUR131104 GEM131103:GEN131104 GOI131103:GOJ131104 GYE131103:GYF131104 HIA131103:HIB131104 HRW131103:HRX131104 IBS131103:IBT131104 ILO131103:ILP131104 IVK131103:IVL131104 JFG131103:JFH131104 JPC131103:JPD131104 JYY131103:JYZ131104 KIU131103:KIV131104 KSQ131103:KSR131104 LCM131103:LCN131104 LMI131103:LMJ131104 LWE131103:LWF131104 MGA131103:MGB131104 MPW131103:MPX131104 MZS131103:MZT131104 NJO131103:NJP131104 NTK131103:NTL131104 ODG131103:ODH131104 ONC131103:OND131104 OWY131103:OWZ131104 PGU131103:PGV131104 PQQ131103:PQR131104 QAM131103:QAN131104 QKI131103:QKJ131104 QUE131103:QUF131104 REA131103:REB131104 RNW131103:RNX131104 RXS131103:RXT131104 SHO131103:SHP131104 SRK131103:SRL131104 TBG131103:TBH131104 TLC131103:TLD131104 TUY131103:TUZ131104 UEU131103:UEV131104 UOQ131103:UOR131104 UYM131103:UYN131104 VII131103:VIJ131104 VSE131103:VSF131104 WCA131103:WCB131104 WLW131103:WLX131104 WVS131103:WVT131104 K196651:L196652 JG196639:JH196640 TC196639:TD196640 ACY196639:ACZ196640 AMU196639:AMV196640 AWQ196639:AWR196640 BGM196639:BGN196640 BQI196639:BQJ196640 CAE196639:CAF196640 CKA196639:CKB196640 CTW196639:CTX196640 DDS196639:DDT196640 DNO196639:DNP196640 DXK196639:DXL196640 EHG196639:EHH196640 ERC196639:ERD196640 FAY196639:FAZ196640 FKU196639:FKV196640 FUQ196639:FUR196640 GEM196639:GEN196640 GOI196639:GOJ196640 GYE196639:GYF196640 HIA196639:HIB196640 HRW196639:HRX196640 IBS196639:IBT196640 ILO196639:ILP196640 IVK196639:IVL196640 JFG196639:JFH196640 JPC196639:JPD196640 JYY196639:JYZ196640 KIU196639:KIV196640 KSQ196639:KSR196640 LCM196639:LCN196640 LMI196639:LMJ196640 LWE196639:LWF196640 MGA196639:MGB196640 MPW196639:MPX196640 MZS196639:MZT196640 NJO196639:NJP196640 NTK196639:NTL196640 ODG196639:ODH196640 ONC196639:OND196640 OWY196639:OWZ196640 PGU196639:PGV196640 PQQ196639:PQR196640 QAM196639:QAN196640 QKI196639:QKJ196640 QUE196639:QUF196640 REA196639:REB196640 RNW196639:RNX196640 RXS196639:RXT196640 SHO196639:SHP196640 SRK196639:SRL196640 TBG196639:TBH196640 TLC196639:TLD196640 TUY196639:TUZ196640 UEU196639:UEV196640 UOQ196639:UOR196640 UYM196639:UYN196640 VII196639:VIJ196640 VSE196639:VSF196640 WCA196639:WCB196640 WLW196639:WLX196640 WVS196639:WVT196640 K262187:L262188 JG262175:JH262176 TC262175:TD262176 ACY262175:ACZ262176 AMU262175:AMV262176 AWQ262175:AWR262176 BGM262175:BGN262176 BQI262175:BQJ262176 CAE262175:CAF262176 CKA262175:CKB262176 CTW262175:CTX262176 DDS262175:DDT262176 DNO262175:DNP262176 DXK262175:DXL262176 EHG262175:EHH262176 ERC262175:ERD262176 FAY262175:FAZ262176 FKU262175:FKV262176 FUQ262175:FUR262176 GEM262175:GEN262176 GOI262175:GOJ262176 GYE262175:GYF262176 HIA262175:HIB262176 HRW262175:HRX262176 IBS262175:IBT262176 ILO262175:ILP262176 IVK262175:IVL262176 JFG262175:JFH262176 JPC262175:JPD262176 JYY262175:JYZ262176 KIU262175:KIV262176 KSQ262175:KSR262176 LCM262175:LCN262176 LMI262175:LMJ262176 LWE262175:LWF262176 MGA262175:MGB262176 MPW262175:MPX262176 MZS262175:MZT262176 NJO262175:NJP262176 NTK262175:NTL262176 ODG262175:ODH262176 ONC262175:OND262176 OWY262175:OWZ262176 PGU262175:PGV262176 PQQ262175:PQR262176 QAM262175:QAN262176 QKI262175:QKJ262176 QUE262175:QUF262176 REA262175:REB262176 RNW262175:RNX262176 RXS262175:RXT262176 SHO262175:SHP262176 SRK262175:SRL262176 TBG262175:TBH262176 TLC262175:TLD262176 TUY262175:TUZ262176 UEU262175:UEV262176 UOQ262175:UOR262176 UYM262175:UYN262176 VII262175:VIJ262176 VSE262175:VSF262176 WCA262175:WCB262176 WLW262175:WLX262176 WVS262175:WVT262176 K327723:L327724 JG327711:JH327712 TC327711:TD327712 ACY327711:ACZ327712 AMU327711:AMV327712 AWQ327711:AWR327712 BGM327711:BGN327712 BQI327711:BQJ327712 CAE327711:CAF327712 CKA327711:CKB327712 CTW327711:CTX327712 DDS327711:DDT327712 DNO327711:DNP327712 DXK327711:DXL327712 EHG327711:EHH327712 ERC327711:ERD327712 FAY327711:FAZ327712 FKU327711:FKV327712 FUQ327711:FUR327712 GEM327711:GEN327712 GOI327711:GOJ327712 GYE327711:GYF327712 HIA327711:HIB327712 HRW327711:HRX327712 IBS327711:IBT327712 ILO327711:ILP327712 IVK327711:IVL327712 JFG327711:JFH327712 JPC327711:JPD327712 JYY327711:JYZ327712 KIU327711:KIV327712 KSQ327711:KSR327712 LCM327711:LCN327712 LMI327711:LMJ327712 LWE327711:LWF327712 MGA327711:MGB327712 MPW327711:MPX327712 MZS327711:MZT327712 NJO327711:NJP327712 NTK327711:NTL327712 ODG327711:ODH327712 ONC327711:OND327712 OWY327711:OWZ327712 PGU327711:PGV327712 PQQ327711:PQR327712 QAM327711:QAN327712 QKI327711:QKJ327712 QUE327711:QUF327712 REA327711:REB327712 RNW327711:RNX327712 RXS327711:RXT327712 SHO327711:SHP327712 SRK327711:SRL327712 TBG327711:TBH327712 TLC327711:TLD327712 TUY327711:TUZ327712 UEU327711:UEV327712 UOQ327711:UOR327712 UYM327711:UYN327712 VII327711:VIJ327712 VSE327711:VSF327712 WCA327711:WCB327712 WLW327711:WLX327712 WVS327711:WVT327712 K393259:L393260 JG393247:JH393248 TC393247:TD393248 ACY393247:ACZ393248 AMU393247:AMV393248 AWQ393247:AWR393248 BGM393247:BGN393248 BQI393247:BQJ393248 CAE393247:CAF393248 CKA393247:CKB393248 CTW393247:CTX393248 DDS393247:DDT393248 DNO393247:DNP393248 DXK393247:DXL393248 EHG393247:EHH393248 ERC393247:ERD393248 FAY393247:FAZ393248 FKU393247:FKV393248 FUQ393247:FUR393248 GEM393247:GEN393248 GOI393247:GOJ393248 GYE393247:GYF393248 HIA393247:HIB393248 HRW393247:HRX393248 IBS393247:IBT393248 ILO393247:ILP393248 IVK393247:IVL393248 JFG393247:JFH393248 JPC393247:JPD393248 JYY393247:JYZ393248 KIU393247:KIV393248 KSQ393247:KSR393248 LCM393247:LCN393248 LMI393247:LMJ393248 LWE393247:LWF393248 MGA393247:MGB393248 MPW393247:MPX393248 MZS393247:MZT393248 NJO393247:NJP393248 NTK393247:NTL393248 ODG393247:ODH393248 ONC393247:OND393248 OWY393247:OWZ393248 PGU393247:PGV393248 PQQ393247:PQR393248 QAM393247:QAN393248 QKI393247:QKJ393248 QUE393247:QUF393248 REA393247:REB393248 RNW393247:RNX393248 RXS393247:RXT393248 SHO393247:SHP393248 SRK393247:SRL393248 TBG393247:TBH393248 TLC393247:TLD393248 TUY393247:TUZ393248 UEU393247:UEV393248 UOQ393247:UOR393248 UYM393247:UYN393248 VII393247:VIJ393248 VSE393247:VSF393248 WCA393247:WCB393248 WLW393247:WLX393248 WVS393247:WVT393248 K458795:L458796 JG458783:JH458784 TC458783:TD458784 ACY458783:ACZ458784 AMU458783:AMV458784 AWQ458783:AWR458784 BGM458783:BGN458784 BQI458783:BQJ458784 CAE458783:CAF458784 CKA458783:CKB458784 CTW458783:CTX458784 DDS458783:DDT458784 DNO458783:DNP458784 DXK458783:DXL458784 EHG458783:EHH458784 ERC458783:ERD458784 FAY458783:FAZ458784 FKU458783:FKV458784 FUQ458783:FUR458784 GEM458783:GEN458784 GOI458783:GOJ458784 GYE458783:GYF458784 HIA458783:HIB458784 HRW458783:HRX458784 IBS458783:IBT458784 ILO458783:ILP458784 IVK458783:IVL458784 JFG458783:JFH458784 JPC458783:JPD458784 JYY458783:JYZ458784 KIU458783:KIV458784 KSQ458783:KSR458784 LCM458783:LCN458784 LMI458783:LMJ458784 LWE458783:LWF458784 MGA458783:MGB458784 MPW458783:MPX458784 MZS458783:MZT458784 NJO458783:NJP458784 NTK458783:NTL458784 ODG458783:ODH458784 ONC458783:OND458784 OWY458783:OWZ458784 PGU458783:PGV458784 PQQ458783:PQR458784 QAM458783:QAN458784 QKI458783:QKJ458784 QUE458783:QUF458784 REA458783:REB458784 RNW458783:RNX458784 RXS458783:RXT458784 SHO458783:SHP458784 SRK458783:SRL458784 TBG458783:TBH458784 TLC458783:TLD458784 TUY458783:TUZ458784 UEU458783:UEV458784 UOQ458783:UOR458784 UYM458783:UYN458784 VII458783:VIJ458784 VSE458783:VSF458784 WCA458783:WCB458784 WLW458783:WLX458784 WVS458783:WVT458784 K524331:L524332 JG524319:JH524320 TC524319:TD524320 ACY524319:ACZ524320 AMU524319:AMV524320 AWQ524319:AWR524320 BGM524319:BGN524320 BQI524319:BQJ524320 CAE524319:CAF524320 CKA524319:CKB524320 CTW524319:CTX524320 DDS524319:DDT524320 DNO524319:DNP524320 DXK524319:DXL524320 EHG524319:EHH524320 ERC524319:ERD524320 FAY524319:FAZ524320 FKU524319:FKV524320 FUQ524319:FUR524320 GEM524319:GEN524320 GOI524319:GOJ524320 GYE524319:GYF524320 HIA524319:HIB524320 HRW524319:HRX524320 IBS524319:IBT524320 ILO524319:ILP524320 IVK524319:IVL524320 JFG524319:JFH524320 JPC524319:JPD524320 JYY524319:JYZ524320 KIU524319:KIV524320 KSQ524319:KSR524320 LCM524319:LCN524320 LMI524319:LMJ524320 LWE524319:LWF524320 MGA524319:MGB524320 MPW524319:MPX524320 MZS524319:MZT524320 NJO524319:NJP524320 NTK524319:NTL524320 ODG524319:ODH524320 ONC524319:OND524320 OWY524319:OWZ524320 PGU524319:PGV524320 PQQ524319:PQR524320 QAM524319:QAN524320 QKI524319:QKJ524320 QUE524319:QUF524320 REA524319:REB524320 RNW524319:RNX524320 RXS524319:RXT524320 SHO524319:SHP524320 SRK524319:SRL524320 TBG524319:TBH524320 TLC524319:TLD524320 TUY524319:TUZ524320 UEU524319:UEV524320 UOQ524319:UOR524320 UYM524319:UYN524320 VII524319:VIJ524320 VSE524319:VSF524320 WCA524319:WCB524320 WLW524319:WLX524320 WVS524319:WVT524320 K589867:L589868 JG589855:JH589856 TC589855:TD589856 ACY589855:ACZ589856 AMU589855:AMV589856 AWQ589855:AWR589856 BGM589855:BGN589856 BQI589855:BQJ589856 CAE589855:CAF589856 CKA589855:CKB589856 CTW589855:CTX589856 DDS589855:DDT589856 DNO589855:DNP589856 DXK589855:DXL589856 EHG589855:EHH589856 ERC589855:ERD589856 FAY589855:FAZ589856 FKU589855:FKV589856 FUQ589855:FUR589856 GEM589855:GEN589856 GOI589855:GOJ589856 GYE589855:GYF589856 HIA589855:HIB589856 HRW589855:HRX589856 IBS589855:IBT589856 ILO589855:ILP589856 IVK589855:IVL589856 JFG589855:JFH589856 JPC589855:JPD589856 JYY589855:JYZ589856 KIU589855:KIV589856 KSQ589855:KSR589856 LCM589855:LCN589856 LMI589855:LMJ589856 LWE589855:LWF589856 MGA589855:MGB589856 MPW589855:MPX589856 MZS589855:MZT589856 NJO589855:NJP589856 NTK589855:NTL589856 ODG589855:ODH589856 ONC589855:OND589856 OWY589855:OWZ589856 PGU589855:PGV589856 PQQ589855:PQR589856 QAM589855:QAN589856 QKI589855:QKJ589856 QUE589855:QUF589856 REA589855:REB589856 RNW589855:RNX589856 RXS589855:RXT589856 SHO589855:SHP589856 SRK589855:SRL589856 TBG589855:TBH589856 TLC589855:TLD589856 TUY589855:TUZ589856 UEU589855:UEV589856 UOQ589855:UOR589856 UYM589855:UYN589856 VII589855:VIJ589856 VSE589855:VSF589856 WCA589855:WCB589856 WLW589855:WLX589856 WVS589855:WVT589856 K655403:L655404 JG655391:JH655392 TC655391:TD655392 ACY655391:ACZ655392 AMU655391:AMV655392 AWQ655391:AWR655392 BGM655391:BGN655392 BQI655391:BQJ655392 CAE655391:CAF655392 CKA655391:CKB655392 CTW655391:CTX655392 DDS655391:DDT655392 DNO655391:DNP655392 DXK655391:DXL655392 EHG655391:EHH655392 ERC655391:ERD655392 FAY655391:FAZ655392 FKU655391:FKV655392 FUQ655391:FUR655392 GEM655391:GEN655392 GOI655391:GOJ655392 GYE655391:GYF655392 HIA655391:HIB655392 HRW655391:HRX655392 IBS655391:IBT655392 ILO655391:ILP655392 IVK655391:IVL655392 JFG655391:JFH655392 JPC655391:JPD655392 JYY655391:JYZ655392 KIU655391:KIV655392 KSQ655391:KSR655392 LCM655391:LCN655392 LMI655391:LMJ655392 LWE655391:LWF655392 MGA655391:MGB655392 MPW655391:MPX655392 MZS655391:MZT655392 NJO655391:NJP655392 NTK655391:NTL655392 ODG655391:ODH655392 ONC655391:OND655392 OWY655391:OWZ655392 PGU655391:PGV655392 PQQ655391:PQR655392 QAM655391:QAN655392 QKI655391:QKJ655392 QUE655391:QUF655392 REA655391:REB655392 RNW655391:RNX655392 RXS655391:RXT655392 SHO655391:SHP655392 SRK655391:SRL655392 TBG655391:TBH655392 TLC655391:TLD655392 TUY655391:TUZ655392 UEU655391:UEV655392 UOQ655391:UOR655392 UYM655391:UYN655392 VII655391:VIJ655392 VSE655391:VSF655392 WCA655391:WCB655392 WLW655391:WLX655392 WVS655391:WVT655392 K720939:L720940 JG720927:JH720928 TC720927:TD720928 ACY720927:ACZ720928 AMU720927:AMV720928 AWQ720927:AWR720928 BGM720927:BGN720928 BQI720927:BQJ720928 CAE720927:CAF720928 CKA720927:CKB720928 CTW720927:CTX720928 DDS720927:DDT720928 DNO720927:DNP720928 DXK720927:DXL720928 EHG720927:EHH720928 ERC720927:ERD720928 FAY720927:FAZ720928 FKU720927:FKV720928 FUQ720927:FUR720928 GEM720927:GEN720928 GOI720927:GOJ720928 GYE720927:GYF720928 HIA720927:HIB720928 HRW720927:HRX720928 IBS720927:IBT720928 ILO720927:ILP720928 IVK720927:IVL720928 JFG720927:JFH720928 JPC720927:JPD720928 JYY720927:JYZ720928 KIU720927:KIV720928 KSQ720927:KSR720928 LCM720927:LCN720928 LMI720927:LMJ720928 LWE720927:LWF720928 MGA720927:MGB720928 MPW720927:MPX720928 MZS720927:MZT720928 NJO720927:NJP720928 NTK720927:NTL720928 ODG720927:ODH720928 ONC720927:OND720928 OWY720927:OWZ720928 PGU720927:PGV720928 PQQ720927:PQR720928 QAM720927:QAN720928 QKI720927:QKJ720928 QUE720927:QUF720928 REA720927:REB720928 RNW720927:RNX720928 RXS720927:RXT720928 SHO720927:SHP720928 SRK720927:SRL720928 TBG720927:TBH720928 TLC720927:TLD720928 TUY720927:TUZ720928 UEU720927:UEV720928 UOQ720927:UOR720928 UYM720927:UYN720928 VII720927:VIJ720928 VSE720927:VSF720928 WCA720927:WCB720928 WLW720927:WLX720928 WVS720927:WVT720928 K786475:L786476 JG786463:JH786464 TC786463:TD786464 ACY786463:ACZ786464 AMU786463:AMV786464 AWQ786463:AWR786464 BGM786463:BGN786464 BQI786463:BQJ786464 CAE786463:CAF786464 CKA786463:CKB786464 CTW786463:CTX786464 DDS786463:DDT786464 DNO786463:DNP786464 DXK786463:DXL786464 EHG786463:EHH786464 ERC786463:ERD786464 FAY786463:FAZ786464 FKU786463:FKV786464 FUQ786463:FUR786464 GEM786463:GEN786464 GOI786463:GOJ786464 GYE786463:GYF786464 HIA786463:HIB786464 HRW786463:HRX786464 IBS786463:IBT786464 ILO786463:ILP786464 IVK786463:IVL786464 JFG786463:JFH786464 JPC786463:JPD786464 JYY786463:JYZ786464 KIU786463:KIV786464 KSQ786463:KSR786464 LCM786463:LCN786464 LMI786463:LMJ786464 LWE786463:LWF786464 MGA786463:MGB786464 MPW786463:MPX786464 MZS786463:MZT786464 NJO786463:NJP786464 NTK786463:NTL786464 ODG786463:ODH786464 ONC786463:OND786464 OWY786463:OWZ786464 PGU786463:PGV786464 PQQ786463:PQR786464 QAM786463:QAN786464 QKI786463:QKJ786464 QUE786463:QUF786464 REA786463:REB786464 RNW786463:RNX786464 RXS786463:RXT786464 SHO786463:SHP786464 SRK786463:SRL786464 TBG786463:TBH786464 TLC786463:TLD786464 TUY786463:TUZ786464 UEU786463:UEV786464 UOQ786463:UOR786464 UYM786463:UYN786464 VII786463:VIJ786464 VSE786463:VSF786464 WCA786463:WCB786464 WLW786463:WLX786464 WVS786463:WVT786464 K852011:L852012 JG851999:JH852000 TC851999:TD852000 ACY851999:ACZ852000 AMU851999:AMV852000 AWQ851999:AWR852000 BGM851999:BGN852000 BQI851999:BQJ852000 CAE851999:CAF852000 CKA851999:CKB852000 CTW851999:CTX852000 DDS851999:DDT852000 DNO851999:DNP852000 DXK851999:DXL852000 EHG851999:EHH852000 ERC851999:ERD852000 FAY851999:FAZ852000 FKU851999:FKV852000 FUQ851999:FUR852000 GEM851999:GEN852000 GOI851999:GOJ852000 GYE851999:GYF852000 HIA851999:HIB852000 HRW851999:HRX852000 IBS851999:IBT852000 ILO851999:ILP852000 IVK851999:IVL852000 JFG851999:JFH852000 JPC851999:JPD852000 JYY851999:JYZ852000 KIU851999:KIV852000 KSQ851999:KSR852000 LCM851999:LCN852000 LMI851999:LMJ852000 LWE851999:LWF852000 MGA851999:MGB852000 MPW851999:MPX852000 MZS851999:MZT852000 NJO851999:NJP852000 NTK851999:NTL852000 ODG851999:ODH852000 ONC851999:OND852000 OWY851999:OWZ852000 PGU851999:PGV852000 PQQ851999:PQR852000 QAM851999:QAN852000 QKI851999:QKJ852000 QUE851999:QUF852000 REA851999:REB852000 RNW851999:RNX852000 RXS851999:RXT852000 SHO851999:SHP852000 SRK851999:SRL852000 TBG851999:TBH852000 TLC851999:TLD852000 TUY851999:TUZ852000 UEU851999:UEV852000 UOQ851999:UOR852000 UYM851999:UYN852000 VII851999:VIJ852000 VSE851999:VSF852000 WCA851999:WCB852000 WLW851999:WLX852000 WVS851999:WVT852000 K917547:L917548 JG917535:JH917536 TC917535:TD917536 ACY917535:ACZ917536 AMU917535:AMV917536 AWQ917535:AWR917536 BGM917535:BGN917536 BQI917535:BQJ917536 CAE917535:CAF917536 CKA917535:CKB917536 CTW917535:CTX917536 DDS917535:DDT917536 DNO917535:DNP917536 DXK917535:DXL917536 EHG917535:EHH917536 ERC917535:ERD917536 FAY917535:FAZ917536 FKU917535:FKV917536 FUQ917535:FUR917536 GEM917535:GEN917536 GOI917535:GOJ917536 GYE917535:GYF917536 HIA917535:HIB917536 HRW917535:HRX917536 IBS917535:IBT917536 ILO917535:ILP917536 IVK917535:IVL917536 JFG917535:JFH917536 JPC917535:JPD917536 JYY917535:JYZ917536 KIU917535:KIV917536 KSQ917535:KSR917536 LCM917535:LCN917536 LMI917535:LMJ917536 LWE917535:LWF917536 MGA917535:MGB917536 MPW917535:MPX917536 MZS917535:MZT917536 NJO917535:NJP917536 NTK917535:NTL917536 ODG917535:ODH917536 ONC917535:OND917536 OWY917535:OWZ917536 PGU917535:PGV917536 PQQ917535:PQR917536 QAM917535:QAN917536 QKI917535:QKJ917536 QUE917535:QUF917536 REA917535:REB917536 RNW917535:RNX917536 RXS917535:RXT917536 SHO917535:SHP917536 SRK917535:SRL917536 TBG917535:TBH917536 TLC917535:TLD917536 TUY917535:TUZ917536 UEU917535:UEV917536 UOQ917535:UOR917536 UYM917535:UYN917536 VII917535:VIJ917536 VSE917535:VSF917536 WCA917535:WCB917536 WLW917535:WLX917536 WVS917535:WVT917536 K983083:L983084 JG983071:JH983072 TC983071:TD983072 ACY983071:ACZ983072 AMU983071:AMV983072 AWQ983071:AWR983072 BGM983071:BGN983072 BQI983071:BQJ983072 CAE983071:CAF983072 CKA983071:CKB983072 CTW983071:CTX983072 DDS983071:DDT983072 DNO983071:DNP983072 DXK983071:DXL983072 EHG983071:EHH983072 ERC983071:ERD983072 FAY983071:FAZ983072 FKU983071:FKV983072 FUQ983071:FUR983072 GEM983071:GEN983072 GOI983071:GOJ983072 GYE983071:GYF983072 HIA983071:HIB983072 HRW983071:HRX983072 IBS983071:IBT983072 ILO983071:ILP983072 IVK983071:IVL983072 JFG983071:JFH983072 JPC983071:JPD983072 JYY983071:JYZ983072 KIU983071:KIV983072 KSQ983071:KSR983072 LCM983071:LCN983072 LMI983071:LMJ983072 LWE983071:LWF983072 MGA983071:MGB983072 MPW983071:MPX983072 MZS983071:MZT983072 NJO983071:NJP983072 NTK983071:NTL983072 ODG983071:ODH983072 ONC983071:OND983072 OWY983071:OWZ983072 PGU983071:PGV983072 PQQ983071:PQR983072 QAM983071:QAN983072 QKI983071:QKJ983072 QUE983071:QUF983072 REA983071:REB983072 RNW983071:RNX983072 RXS983071:RXT983072 SHO983071:SHP983072 SRK983071:SRL983072 TBG983071:TBH983072 TLC983071:TLD983072 TUY983071:TUZ983072 UEU983071:UEV983072 UOQ983071:UOR983072 UYM983071:UYN983072 VII983071:VIJ983072 VSE983071:VSF983072 WCA983071:WCB983072 WLW983071:WLX983072 WVS983071:WVT983072 JB34:JC34 SX34:SY34 ACT34:ACU34 AMP34:AMQ34 AWL34:AWM34 BGH34:BGI34 BQD34:BQE34 BZZ34:CAA34 CJV34:CJW34 CTR34:CTS34 DDN34:DDO34 DNJ34:DNK34 DXF34:DXG34 EHB34:EHC34 EQX34:EQY34 FAT34:FAU34 FKP34:FKQ34 FUL34:FUM34 GEH34:GEI34 GOD34:GOE34 GXZ34:GYA34 HHV34:HHW34 HRR34:HRS34 IBN34:IBO34 ILJ34:ILK34 IVF34:IVG34 JFB34:JFC34 JOX34:JOY34 JYT34:JYU34 KIP34:KIQ34 KSL34:KSM34 LCH34:LCI34 LMD34:LME34 LVZ34:LWA34 MFV34:MFW34 MPR34:MPS34 MZN34:MZO34 NJJ34:NJK34 NTF34:NTG34 ODB34:ODC34 OMX34:OMY34 OWT34:OWU34 PGP34:PGQ34 PQL34:PQM34 QAH34:QAI34 QKD34:QKE34 QTZ34:QUA34 RDV34:RDW34 RNR34:RNS34 RXN34:RXO34 SHJ34:SHK34 SRF34:SRG34 TBB34:TBC34 TKX34:TKY34 TUT34:TUU34 UEP34:UEQ34 UOL34:UOM34 UYH34:UYI34 VID34:VIE34 VRZ34:VSA34 WBV34:WBW34 WLR34:WLS34 WVN34:WVO34 F65585:G65585 JB65573:JC65573 SX65573:SY65573 ACT65573:ACU65573 AMP65573:AMQ65573 AWL65573:AWM65573 BGH65573:BGI65573 BQD65573:BQE65573 BZZ65573:CAA65573 CJV65573:CJW65573 CTR65573:CTS65573 DDN65573:DDO65573 DNJ65573:DNK65573 DXF65573:DXG65573 EHB65573:EHC65573 EQX65573:EQY65573 FAT65573:FAU65573 FKP65573:FKQ65573 FUL65573:FUM65573 GEH65573:GEI65573 GOD65573:GOE65573 GXZ65573:GYA65573 HHV65573:HHW65573 HRR65573:HRS65573 IBN65573:IBO65573 ILJ65573:ILK65573 IVF65573:IVG65573 JFB65573:JFC65573 JOX65573:JOY65573 JYT65573:JYU65573 KIP65573:KIQ65573 KSL65573:KSM65573 LCH65573:LCI65573 LMD65573:LME65573 LVZ65573:LWA65573 MFV65573:MFW65573 MPR65573:MPS65573 MZN65573:MZO65573 NJJ65573:NJK65573 NTF65573:NTG65573 ODB65573:ODC65573 OMX65573:OMY65573 OWT65573:OWU65573 PGP65573:PGQ65573 PQL65573:PQM65573 QAH65573:QAI65573 QKD65573:QKE65573 QTZ65573:QUA65573 RDV65573:RDW65573 RNR65573:RNS65573 RXN65573:RXO65573 SHJ65573:SHK65573 SRF65573:SRG65573 TBB65573:TBC65573 TKX65573:TKY65573 TUT65573:TUU65573 UEP65573:UEQ65573 UOL65573:UOM65573 UYH65573:UYI65573 VID65573:VIE65573 VRZ65573:VSA65573 WBV65573:WBW65573 WLR65573:WLS65573 WVN65573:WVO65573 F131121:G131121 JB131109:JC131109 SX131109:SY131109 ACT131109:ACU131109 AMP131109:AMQ131109 AWL131109:AWM131109 BGH131109:BGI131109 BQD131109:BQE131109 BZZ131109:CAA131109 CJV131109:CJW131109 CTR131109:CTS131109 DDN131109:DDO131109 DNJ131109:DNK131109 DXF131109:DXG131109 EHB131109:EHC131109 EQX131109:EQY131109 FAT131109:FAU131109 FKP131109:FKQ131109 FUL131109:FUM131109 GEH131109:GEI131109 GOD131109:GOE131109 GXZ131109:GYA131109 HHV131109:HHW131109 HRR131109:HRS131109 IBN131109:IBO131109 ILJ131109:ILK131109 IVF131109:IVG131109 JFB131109:JFC131109 JOX131109:JOY131109 JYT131109:JYU131109 KIP131109:KIQ131109 KSL131109:KSM131109 LCH131109:LCI131109 LMD131109:LME131109 LVZ131109:LWA131109 MFV131109:MFW131109 MPR131109:MPS131109 MZN131109:MZO131109 NJJ131109:NJK131109 NTF131109:NTG131109 ODB131109:ODC131109 OMX131109:OMY131109 OWT131109:OWU131109 PGP131109:PGQ131109 PQL131109:PQM131109 QAH131109:QAI131109 QKD131109:QKE131109 QTZ131109:QUA131109 RDV131109:RDW131109 RNR131109:RNS131109 RXN131109:RXO131109 SHJ131109:SHK131109 SRF131109:SRG131109 TBB131109:TBC131109 TKX131109:TKY131109 TUT131109:TUU131109 UEP131109:UEQ131109 UOL131109:UOM131109 UYH131109:UYI131109 VID131109:VIE131109 VRZ131109:VSA131109 WBV131109:WBW131109 WLR131109:WLS131109 WVN131109:WVO131109 F196657:G196657 JB196645:JC196645 SX196645:SY196645 ACT196645:ACU196645 AMP196645:AMQ196645 AWL196645:AWM196645 BGH196645:BGI196645 BQD196645:BQE196645 BZZ196645:CAA196645 CJV196645:CJW196645 CTR196645:CTS196645 DDN196645:DDO196645 DNJ196645:DNK196645 DXF196645:DXG196645 EHB196645:EHC196645 EQX196645:EQY196645 FAT196645:FAU196645 FKP196645:FKQ196645 FUL196645:FUM196645 GEH196645:GEI196645 GOD196645:GOE196645 GXZ196645:GYA196645 HHV196645:HHW196645 HRR196645:HRS196645 IBN196645:IBO196645 ILJ196645:ILK196645 IVF196645:IVG196645 JFB196645:JFC196645 JOX196645:JOY196645 JYT196645:JYU196645 KIP196645:KIQ196645 KSL196645:KSM196645 LCH196645:LCI196645 LMD196645:LME196645 LVZ196645:LWA196645 MFV196645:MFW196645 MPR196645:MPS196645 MZN196645:MZO196645 NJJ196645:NJK196645 NTF196645:NTG196645 ODB196645:ODC196645 OMX196645:OMY196645 OWT196645:OWU196645 PGP196645:PGQ196645 PQL196645:PQM196645 QAH196645:QAI196645 QKD196645:QKE196645 QTZ196645:QUA196645 RDV196645:RDW196645 RNR196645:RNS196645 RXN196645:RXO196645 SHJ196645:SHK196645 SRF196645:SRG196645 TBB196645:TBC196645 TKX196645:TKY196645 TUT196645:TUU196645 UEP196645:UEQ196645 UOL196645:UOM196645 UYH196645:UYI196645 VID196645:VIE196645 VRZ196645:VSA196645 WBV196645:WBW196645 WLR196645:WLS196645 WVN196645:WVO196645 F262193:G262193 JB262181:JC262181 SX262181:SY262181 ACT262181:ACU262181 AMP262181:AMQ262181 AWL262181:AWM262181 BGH262181:BGI262181 BQD262181:BQE262181 BZZ262181:CAA262181 CJV262181:CJW262181 CTR262181:CTS262181 DDN262181:DDO262181 DNJ262181:DNK262181 DXF262181:DXG262181 EHB262181:EHC262181 EQX262181:EQY262181 FAT262181:FAU262181 FKP262181:FKQ262181 FUL262181:FUM262181 GEH262181:GEI262181 GOD262181:GOE262181 GXZ262181:GYA262181 HHV262181:HHW262181 HRR262181:HRS262181 IBN262181:IBO262181 ILJ262181:ILK262181 IVF262181:IVG262181 JFB262181:JFC262181 JOX262181:JOY262181 JYT262181:JYU262181 KIP262181:KIQ262181 KSL262181:KSM262181 LCH262181:LCI262181 LMD262181:LME262181 LVZ262181:LWA262181 MFV262181:MFW262181 MPR262181:MPS262181 MZN262181:MZO262181 NJJ262181:NJK262181 NTF262181:NTG262181 ODB262181:ODC262181 OMX262181:OMY262181 OWT262181:OWU262181 PGP262181:PGQ262181 PQL262181:PQM262181 QAH262181:QAI262181 QKD262181:QKE262181 QTZ262181:QUA262181 RDV262181:RDW262181 RNR262181:RNS262181 RXN262181:RXO262181 SHJ262181:SHK262181 SRF262181:SRG262181 TBB262181:TBC262181 TKX262181:TKY262181 TUT262181:TUU262181 UEP262181:UEQ262181 UOL262181:UOM262181 UYH262181:UYI262181 VID262181:VIE262181 VRZ262181:VSA262181 WBV262181:WBW262181 WLR262181:WLS262181 WVN262181:WVO262181 F327729:G327729 JB327717:JC327717 SX327717:SY327717 ACT327717:ACU327717 AMP327717:AMQ327717 AWL327717:AWM327717 BGH327717:BGI327717 BQD327717:BQE327717 BZZ327717:CAA327717 CJV327717:CJW327717 CTR327717:CTS327717 DDN327717:DDO327717 DNJ327717:DNK327717 DXF327717:DXG327717 EHB327717:EHC327717 EQX327717:EQY327717 FAT327717:FAU327717 FKP327717:FKQ327717 FUL327717:FUM327717 GEH327717:GEI327717 GOD327717:GOE327717 GXZ327717:GYA327717 HHV327717:HHW327717 HRR327717:HRS327717 IBN327717:IBO327717 ILJ327717:ILK327717 IVF327717:IVG327717 JFB327717:JFC327717 JOX327717:JOY327717 JYT327717:JYU327717 KIP327717:KIQ327717 KSL327717:KSM327717 LCH327717:LCI327717 LMD327717:LME327717 LVZ327717:LWA327717 MFV327717:MFW327717 MPR327717:MPS327717 MZN327717:MZO327717 NJJ327717:NJK327717 NTF327717:NTG327717 ODB327717:ODC327717 OMX327717:OMY327717 OWT327717:OWU327717 PGP327717:PGQ327717 PQL327717:PQM327717 QAH327717:QAI327717 QKD327717:QKE327717 QTZ327717:QUA327717 RDV327717:RDW327717 RNR327717:RNS327717 RXN327717:RXO327717 SHJ327717:SHK327717 SRF327717:SRG327717 TBB327717:TBC327717 TKX327717:TKY327717 TUT327717:TUU327717 UEP327717:UEQ327717 UOL327717:UOM327717 UYH327717:UYI327717 VID327717:VIE327717 VRZ327717:VSA327717 WBV327717:WBW327717 WLR327717:WLS327717 WVN327717:WVO327717 F393265:G393265 JB393253:JC393253 SX393253:SY393253 ACT393253:ACU393253 AMP393253:AMQ393253 AWL393253:AWM393253 BGH393253:BGI393253 BQD393253:BQE393253 BZZ393253:CAA393253 CJV393253:CJW393253 CTR393253:CTS393253 DDN393253:DDO393253 DNJ393253:DNK393253 DXF393253:DXG393253 EHB393253:EHC393253 EQX393253:EQY393253 FAT393253:FAU393253 FKP393253:FKQ393253 FUL393253:FUM393253 GEH393253:GEI393253 GOD393253:GOE393253 GXZ393253:GYA393253 HHV393253:HHW393253 HRR393253:HRS393253 IBN393253:IBO393253 ILJ393253:ILK393253 IVF393253:IVG393253 JFB393253:JFC393253 JOX393253:JOY393253 JYT393253:JYU393253 KIP393253:KIQ393253 KSL393253:KSM393253 LCH393253:LCI393253 LMD393253:LME393253 LVZ393253:LWA393253 MFV393253:MFW393253 MPR393253:MPS393253 MZN393253:MZO393253 NJJ393253:NJK393253 NTF393253:NTG393253 ODB393253:ODC393253 OMX393253:OMY393253 OWT393253:OWU393253 PGP393253:PGQ393253 PQL393253:PQM393253 QAH393253:QAI393253 QKD393253:QKE393253 QTZ393253:QUA393253 RDV393253:RDW393253 RNR393253:RNS393253 RXN393253:RXO393253 SHJ393253:SHK393253 SRF393253:SRG393253 TBB393253:TBC393253 TKX393253:TKY393253 TUT393253:TUU393253 UEP393253:UEQ393253 UOL393253:UOM393253 UYH393253:UYI393253 VID393253:VIE393253 VRZ393253:VSA393253 WBV393253:WBW393253 WLR393253:WLS393253 WVN393253:WVO393253 F458801:G458801 JB458789:JC458789 SX458789:SY458789 ACT458789:ACU458789 AMP458789:AMQ458789 AWL458789:AWM458789 BGH458789:BGI458789 BQD458789:BQE458789 BZZ458789:CAA458789 CJV458789:CJW458789 CTR458789:CTS458789 DDN458789:DDO458789 DNJ458789:DNK458789 DXF458789:DXG458789 EHB458789:EHC458789 EQX458789:EQY458789 FAT458789:FAU458789 FKP458789:FKQ458789 FUL458789:FUM458789 GEH458789:GEI458789 GOD458789:GOE458789 GXZ458789:GYA458789 HHV458789:HHW458789 HRR458789:HRS458789 IBN458789:IBO458789 ILJ458789:ILK458789 IVF458789:IVG458789 JFB458789:JFC458789 JOX458789:JOY458789 JYT458789:JYU458789 KIP458789:KIQ458789 KSL458789:KSM458789 LCH458789:LCI458789 LMD458789:LME458789 LVZ458789:LWA458789 MFV458789:MFW458789 MPR458789:MPS458789 MZN458789:MZO458789 NJJ458789:NJK458789 NTF458789:NTG458789 ODB458789:ODC458789 OMX458789:OMY458789 OWT458789:OWU458789 PGP458789:PGQ458789 PQL458789:PQM458789 QAH458789:QAI458789 QKD458789:QKE458789 QTZ458789:QUA458789 RDV458789:RDW458789 RNR458789:RNS458789 RXN458789:RXO458789 SHJ458789:SHK458789 SRF458789:SRG458789 TBB458789:TBC458789 TKX458789:TKY458789 TUT458789:TUU458789 UEP458789:UEQ458789 UOL458789:UOM458789 UYH458789:UYI458789 VID458789:VIE458789 VRZ458789:VSA458789 WBV458789:WBW458789 WLR458789:WLS458789 WVN458789:WVO458789 F524337:G524337 JB524325:JC524325 SX524325:SY524325 ACT524325:ACU524325 AMP524325:AMQ524325 AWL524325:AWM524325 BGH524325:BGI524325 BQD524325:BQE524325 BZZ524325:CAA524325 CJV524325:CJW524325 CTR524325:CTS524325 DDN524325:DDO524325 DNJ524325:DNK524325 DXF524325:DXG524325 EHB524325:EHC524325 EQX524325:EQY524325 FAT524325:FAU524325 FKP524325:FKQ524325 FUL524325:FUM524325 GEH524325:GEI524325 GOD524325:GOE524325 GXZ524325:GYA524325 HHV524325:HHW524325 HRR524325:HRS524325 IBN524325:IBO524325 ILJ524325:ILK524325 IVF524325:IVG524325 JFB524325:JFC524325 JOX524325:JOY524325 JYT524325:JYU524325 KIP524325:KIQ524325 KSL524325:KSM524325 LCH524325:LCI524325 LMD524325:LME524325 LVZ524325:LWA524325 MFV524325:MFW524325 MPR524325:MPS524325 MZN524325:MZO524325 NJJ524325:NJK524325 NTF524325:NTG524325 ODB524325:ODC524325 OMX524325:OMY524325 OWT524325:OWU524325 PGP524325:PGQ524325 PQL524325:PQM524325 QAH524325:QAI524325 QKD524325:QKE524325 QTZ524325:QUA524325 RDV524325:RDW524325 RNR524325:RNS524325 RXN524325:RXO524325 SHJ524325:SHK524325 SRF524325:SRG524325 TBB524325:TBC524325 TKX524325:TKY524325 TUT524325:TUU524325 UEP524325:UEQ524325 UOL524325:UOM524325 UYH524325:UYI524325 VID524325:VIE524325 VRZ524325:VSA524325 WBV524325:WBW524325 WLR524325:WLS524325 WVN524325:WVO524325 F589873:G589873 JB589861:JC589861 SX589861:SY589861 ACT589861:ACU589861 AMP589861:AMQ589861 AWL589861:AWM589861 BGH589861:BGI589861 BQD589861:BQE589861 BZZ589861:CAA589861 CJV589861:CJW589861 CTR589861:CTS589861 DDN589861:DDO589861 DNJ589861:DNK589861 DXF589861:DXG589861 EHB589861:EHC589861 EQX589861:EQY589861 FAT589861:FAU589861 FKP589861:FKQ589861 FUL589861:FUM589861 GEH589861:GEI589861 GOD589861:GOE589861 GXZ589861:GYA589861 HHV589861:HHW589861 HRR589861:HRS589861 IBN589861:IBO589861 ILJ589861:ILK589861 IVF589861:IVG589861 JFB589861:JFC589861 JOX589861:JOY589861 JYT589861:JYU589861 KIP589861:KIQ589861 KSL589861:KSM589861 LCH589861:LCI589861 LMD589861:LME589861 LVZ589861:LWA589861 MFV589861:MFW589861 MPR589861:MPS589861 MZN589861:MZO589861 NJJ589861:NJK589861 NTF589861:NTG589861 ODB589861:ODC589861 OMX589861:OMY589861 OWT589861:OWU589861 PGP589861:PGQ589861 PQL589861:PQM589861 QAH589861:QAI589861 QKD589861:QKE589861 QTZ589861:QUA589861 RDV589861:RDW589861 RNR589861:RNS589861 RXN589861:RXO589861 SHJ589861:SHK589861 SRF589861:SRG589861 TBB589861:TBC589861 TKX589861:TKY589861 TUT589861:TUU589861 UEP589861:UEQ589861 UOL589861:UOM589861 UYH589861:UYI589861 VID589861:VIE589861 VRZ589861:VSA589861 WBV589861:WBW589861 WLR589861:WLS589861 WVN589861:WVO589861 F655409:G655409 JB655397:JC655397 SX655397:SY655397 ACT655397:ACU655397 AMP655397:AMQ655397 AWL655397:AWM655397 BGH655397:BGI655397 BQD655397:BQE655397 BZZ655397:CAA655397 CJV655397:CJW655397 CTR655397:CTS655397 DDN655397:DDO655397 DNJ655397:DNK655397 DXF655397:DXG655397 EHB655397:EHC655397 EQX655397:EQY655397 FAT655397:FAU655397 FKP655397:FKQ655397 FUL655397:FUM655397 GEH655397:GEI655397 GOD655397:GOE655397 GXZ655397:GYA655397 HHV655397:HHW655397 HRR655397:HRS655397 IBN655397:IBO655397 ILJ655397:ILK655397 IVF655397:IVG655397 JFB655397:JFC655397 JOX655397:JOY655397 JYT655397:JYU655397 KIP655397:KIQ655397 KSL655397:KSM655397 LCH655397:LCI655397 LMD655397:LME655397 LVZ655397:LWA655397 MFV655397:MFW655397 MPR655397:MPS655397 MZN655397:MZO655397 NJJ655397:NJK655397 NTF655397:NTG655397 ODB655397:ODC655397 OMX655397:OMY655397 OWT655397:OWU655397 PGP655397:PGQ655397 PQL655397:PQM655397 QAH655397:QAI655397 QKD655397:QKE655397 QTZ655397:QUA655397 RDV655397:RDW655397 RNR655397:RNS655397 RXN655397:RXO655397 SHJ655397:SHK655397 SRF655397:SRG655397 TBB655397:TBC655397 TKX655397:TKY655397 TUT655397:TUU655397 UEP655397:UEQ655397 UOL655397:UOM655397 UYH655397:UYI655397 VID655397:VIE655397 VRZ655397:VSA655397 WBV655397:WBW655397 WLR655397:WLS655397 WVN655397:WVO655397 F720945:G720945 JB720933:JC720933 SX720933:SY720933 ACT720933:ACU720933 AMP720933:AMQ720933 AWL720933:AWM720933 BGH720933:BGI720933 BQD720933:BQE720933 BZZ720933:CAA720933 CJV720933:CJW720933 CTR720933:CTS720933 DDN720933:DDO720933 DNJ720933:DNK720933 DXF720933:DXG720933 EHB720933:EHC720933 EQX720933:EQY720933 FAT720933:FAU720933 FKP720933:FKQ720933 FUL720933:FUM720933 GEH720933:GEI720933 GOD720933:GOE720933 GXZ720933:GYA720933 HHV720933:HHW720933 HRR720933:HRS720933 IBN720933:IBO720933 ILJ720933:ILK720933 IVF720933:IVG720933 JFB720933:JFC720933 JOX720933:JOY720933 JYT720933:JYU720933 KIP720933:KIQ720933 KSL720933:KSM720933 LCH720933:LCI720933 LMD720933:LME720933 LVZ720933:LWA720933 MFV720933:MFW720933 MPR720933:MPS720933 MZN720933:MZO720933 NJJ720933:NJK720933 NTF720933:NTG720933 ODB720933:ODC720933 OMX720933:OMY720933 OWT720933:OWU720933 PGP720933:PGQ720933 PQL720933:PQM720933 QAH720933:QAI720933 QKD720933:QKE720933 QTZ720933:QUA720933 RDV720933:RDW720933 RNR720933:RNS720933 RXN720933:RXO720933 SHJ720933:SHK720933 SRF720933:SRG720933 TBB720933:TBC720933 TKX720933:TKY720933 TUT720933:TUU720933 UEP720933:UEQ720933 UOL720933:UOM720933 UYH720933:UYI720933 VID720933:VIE720933 VRZ720933:VSA720933 WBV720933:WBW720933 WLR720933:WLS720933 WVN720933:WVO720933 F786481:G786481 JB786469:JC786469 SX786469:SY786469 ACT786469:ACU786469 AMP786469:AMQ786469 AWL786469:AWM786469 BGH786469:BGI786469 BQD786469:BQE786469 BZZ786469:CAA786469 CJV786469:CJW786469 CTR786469:CTS786469 DDN786469:DDO786469 DNJ786469:DNK786469 DXF786469:DXG786469 EHB786469:EHC786469 EQX786469:EQY786469 FAT786469:FAU786469 FKP786469:FKQ786469 FUL786469:FUM786469 GEH786469:GEI786469 GOD786469:GOE786469 GXZ786469:GYA786469 HHV786469:HHW786469 HRR786469:HRS786469 IBN786469:IBO786469 ILJ786469:ILK786469 IVF786469:IVG786469 JFB786469:JFC786469 JOX786469:JOY786469 JYT786469:JYU786469 KIP786469:KIQ786469 KSL786469:KSM786469 LCH786469:LCI786469 LMD786469:LME786469 LVZ786469:LWA786469 MFV786469:MFW786469 MPR786469:MPS786469 MZN786469:MZO786469 NJJ786469:NJK786469 NTF786469:NTG786469 ODB786469:ODC786469 OMX786469:OMY786469 OWT786469:OWU786469 PGP786469:PGQ786469 PQL786469:PQM786469 QAH786469:QAI786469 QKD786469:QKE786469 QTZ786469:QUA786469 RDV786469:RDW786469 RNR786469:RNS786469 RXN786469:RXO786469 SHJ786469:SHK786469 SRF786469:SRG786469 TBB786469:TBC786469 TKX786469:TKY786469 TUT786469:TUU786469 UEP786469:UEQ786469 UOL786469:UOM786469 UYH786469:UYI786469 VID786469:VIE786469 VRZ786469:VSA786469 WBV786469:WBW786469 WLR786469:WLS786469 WVN786469:WVO786469 F852017:G852017 JB852005:JC852005 SX852005:SY852005 ACT852005:ACU852005 AMP852005:AMQ852005 AWL852005:AWM852005 BGH852005:BGI852005 BQD852005:BQE852005 BZZ852005:CAA852005 CJV852005:CJW852005 CTR852005:CTS852005 DDN852005:DDO852005 DNJ852005:DNK852005 DXF852005:DXG852005 EHB852005:EHC852005 EQX852005:EQY852005 FAT852005:FAU852005 FKP852005:FKQ852005 FUL852005:FUM852005 GEH852005:GEI852005 GOD852005:GOE852005 GXZ852005:GYA852005 HHV852005:HHW852005 HRR852005:HRS852005 IBN852005:IBO852005 ILJ852005:ILK852005 IVF852005:IVG852005 JFB852005:JFC852005 JOX852005:JOY852005 JYT852005:JYU852005 KIP852005:KIQ852005 KSL852005:KSM852005 LCH852005:LCI852005 LMD852005:LME852005 LVZ852005:LWA852005 MFV852005:MFW852005 MPR852005:MPS852005 MZN852005:MZO852005 NJJ852005:NJK852005 NTF852005:NTG852005 ODB852005:ODC852005 OMX852005:OMY852005 OWT852005:OWU852005 PGP852005:PGQ852005 PQL852005:PQM852005 QAH852005:QAI852005 QKD852005:QKE852005 QTZ852005:QUA852005 RDV852005:RDW852005 RNR852005:RNS852005 RXN852005:RXO852005 SHJ852005:SHK852005 SRF852005:SRG852005 TBB852005:TBC852005 TKX852005:TKY852005 TUT852005:TUU852005 UEP852005:UEQ852005 UOL852005:UOM852005 UYH852005:UYI852005 VID852005:VIE852005 VRZ852005:VSA852005 WBV852005:WBW852005 WLR852005:WLS852005 WVN852005:WVO852005 F917553:G917553 JB917541:JC917541 SX917541:SY917541 ACT917541:ACU917541 AMP917541:AMQ917541 AWL917541:AWM917541 BGH917541:BGI917541 BQD917541:BQE917541 BZZ917541:CAA917541 CJV917541:CJW917541 CTR917541:CTS917541 DDN917541:DDO917541 DNJ917541:DNK917541 DXF917541:DXG917541 EHB917541:EHC917541 EQX917541:EQY917541 FAT917541:FAU917541 FKP917541:FKQ917541 FUL917541:FUM917541 GEH917541:GEI917541 GOD917541:GOE917541 GXZ917541:GYA917541 HHV917541:HHW917541 HRR917541:HRS917541 IBN917541:IBO917541 ILJ917541:ILK917541 IVF917541:IVG917541 JFB917541:JFC917541 JOX917541:JOY917541 JYT917541:JYU917541 KIP917541:KIQ917541 KSL917541:KSM917541 LCH917541:LCI917541 LMD917541:LME917541 LVZ917541:LWA917541 MFV917541:MFW917541 MPR917541:MPS917541 MZN917541:MZO917541 NJJ917541:NJK917541 NTF917541:NTG917541 ODB917541:ODC917541 OMX917541:OMY917541 OWT917541:OWU917541 PGP917541:PGQ917541 PQL917541:PQM917541 QAH917541:QAI917541 QKD917541:QKE917541 QTZ917541:QUA917541 RDV917541:RDW917541 RNR917541:RNS917541 RXN917541:RXO917541 SHJ917541:SHK917541 SRF917541:SRG917541 TBB917541:TBC917541 TKX917541:TKY917541 TUT917541:TUU917541 UEP917541:UEQ917541 UOL917541:UOM917541 UYH917541:UYI917541 VID917541:VIE917541 VRZ917541:VSA917541 WBV917541:WBW917541 WLR917541:WLS917541 WVN917541:WVO917541 F983089:G983089 JB983077:JC983077 SX983077:SY983077 ACT983077:ACU983077 AMP983077:AMQ983077 AWL983077:AWM983077 BGH983077:BGI983077 BQD983077:BQE983077 BZZ983077:CAA983077 CJV983077:CJW983077 CTR983077:CTS983077 DDN983077:DDO983077 DNJ983077:DNK983077 DXF983077:DXG983077 EHB983077:EHC983077 EQX983077:EQY983077 FAT983077:FAU983077 FKP983077:FKQ983077 FUL983077:FUM983077 GEH983077:GEI983077 GOD983077:GOE983077 GXZ983077:GYA983077 HHV983077:HHW983077 HRR983077:HRS983077 IBN983077:IBO983077 ILJ983077:ILK983077 IVF983077:IVG983077 JFB983077:JFC983077 JOX983077:JOY983077 JYT983077:JYU983077 KIP983077:KIQ983077 KSL983077:KSM983077 LCH983077:LCI983077 LMD983077:LME983077 LVZ983077:LWA983077 MFV983077:MFW983077 MPR983077:MPS983077 MZN983077:MZO983077 NJJ983077:NJK983077 NTF983077:NTG983077 ODB983077:ODC983077 OMX983077:OMY983077 OWT983077:OWU983077 PGP983077:PGQ983077 PQL983077:PQM983077 QAH983077:QAI983077 QKD983077:QKE983077 QTZ983077:QUA983077 RDV983077:RDW983077 RNR983077:RNS983077 RXN983077:RXO983077 SHJ983077:SHK983077 SRF983077:SRG983077 TBB983077:TBC983077 TKX983077:TKY983077 TUT983077:TUU983077 UEP983077:UEQ983077 UOL983077:UOM983077 UYH983077:UYI983077 VID983077:VIE983077 VRZ983077:VSA983077 WBV983077:WBW983077 WLR983077:WLS983077 WVN983077:WVO983077 WLR983063:WLS983063 JG30:JH34 TC30:TD34 ACY30:ACZ34 AMU30:AMV34 AWQ30:AWR34 BGM30:BGN34 BQI30:BQJ34 CAE30:CAF34 CKA30:CKB34 CTW30:CTX34 DDS30:DDT34 DNO30:DNP34 DXK30:DXL34 EHG30:EHH34 ERC30:ERD34 FAY30:FAZ34 FKU30:FKV34 FUQ30:FUR34 GEM30:GEN34 GOI30:GOJ34 GYE30:GYF34 HIA30:HIB34 HRW30:HRX34 IBS30:IBT34 ILO30:ILP34 IVK30:IVL34 JFG30:JFH34 JPC30:JPD34 JYY30:JYZ34 KIU30:KIV34 KSQ30:KSR34 LCM30:LCN34 LMI30:LMJ34 LWE30:LWF34 MGA30:MGB34 MPW30:MPX34 MZS30:MZT34 NJO30:NJP34 NTK30:NTL34 ODG30:ODH34 ONC30:OND34 OWY30:OWZ34 PGU30:PGV34 PQQ30:PQR34 QAM30:QAN34 QKI30:QKJ34 QUE30:QUF34 REA30:REB34 RNW30:RNX34 RXS30:RXT34 SHO30:SHP34 SRK30:SRL34 TBG30:TBH34 TLC30:TLD34 TUY30:TUZ34 UEU30:UEV34 UOQ30:UOR34 UYM30:UYN34 VII30:VIJ34 VSE30:VSF34 WCA30:WCB34 WLW30:WLX34 WVS30:WVT34 K65582:L65585 JG65570:JH65573 TC65570:TD65573 ACY65570:ACZ65573 AMU65570:AMV65573 AWQ65570:AWR65573 BGM65570:BGN65573 BQI65570:BQJ65573 CAE65570:CAF65573 CKA65570:CKB65573 CTW65570:CTX65573 DDS65570:DDT65573 DNO65570:DNP65573 DXK65570:DXL65573 EHG65570:EHH65573 ERC65570:ERD65573 FAY65570:FAZ65573 FKU65570:FKV65573 FUQ65570:FUR65573 GEM65570:GEN65573 GOI65570:GOJ65573 GYE65570:GYF65573 HIA65570:HIB65573 HRW65570:HRX65573 IBS65570:IBT65573 ILO65570:ILP65573 IVK65570:IVL65573 JFG65570:JFH65573 JPC65570:JPD65573 JYY65570:JYZ65573 KIU65570:KIV65573 KSQ65570:KSR65573 LCM65570:LCN65573 LMI65570:LMJ65573 LWE65570:LWF65573 MGA65570:MGB65573 MPW65570:MPX65573 MZS65570:MZT65573 NJO65570:NJP65573 NTK65570:NTL65573 ODG65570:ODH65573 ONC65570:OND65573 OWY65570:OWZ65573 PGU65570:PGV65573 PQQ65570:PQR65573 QAM65570:QAN65573 QKI65570:QKJ65573 QUE65570:QUF65573 REA65570:REB65573 RNW65570:RNX65573 RXS65570:RXT65573 SHO65570:SHP65573 SRK65570:SRL65573 TBG65570:TBH65573 TLC65570:TLD65573 TUY65570:TUZ65573 UEU65570:UEV65573 UOQ65570:UOR65573 UYM65570:UYN65573 VII65570:VIJ65573 VSE65570:VSF65573 WCA65570:WCB65573 WLW65570:WLX65573 WVS65570:WVT65573 K131118:L131121 JG131106:JH131109 TC131106:TD131109 ACY131106:ACZ131109 AMU131106:AMV131109 AWQ131106:AWR131109 BGM131106:BGN131109 BQI131106:BQJ131109 CAE131106:CAF131109 CKA131106:CKB131109 CTW131106:CTX131109 DDS131106:DDT131109 DNO131106:DNP131109 DXK131106:DXL131109 EHG131106:EHH131109 ERC131106:ERD131109 FAY131106:FAZ131109 FKU131106:FKV131109 FUQ131106:FUR131109 GEM131106:GEN131109 GOI131106:GOJ131109 GYE131106:GYF131109 HIA131106:HIB131109 HRW131106:HRX131109 IBS131106:IBT131109 ILO131106:ILP131109 IVK131106:IVL131109 JFG131106:JFH131109 JPC131106:JPD131109 JYY131106:JYZ131109 KIU131106:KIV131109 KSQ131106:KSR131109 LCM131106:LCN131109 LMI131106:LMJ131109 LWE131106:LWF131109 MGA131106:MGB131109 MPW131106:MPX131109 MZS131106:MZT131109 NJO131106:NJP131109 NTK131106:NTL131109 ODG131106:ODH131109 ONC131106:OND131109 OWY131106:OWZ131109 PGU131106:PGV131109 PQQ131106:PQR131109 QAM131106:QAN131109 QKI131106:QKJ131109 QUE131106:QUF131109 REA131106:REB131109 RNW131106:RNX131109 RXS131106:RXT131109 SHO131106:SHP131109 SRK131106:SRL131109 TBG131106:TBH131109 TLC131106:TLD131109 TUY131106:TUZ131109 UEU131106:UEV131109 UOQ131106:UOR131109 UYM131106:UYN131109 VII131106:VIJ131109 VSE131106:VSF131109 WCA131106:WCB131109 WLW131106:WLX131109 WVS131106:WVT131109 K196654:L196657 JG196642:JH196645 TC196642:TD196645 ACY196642:ACZ196645 AMU196642:AMV196645 AWQ196642:AWR196645 BGM196642:BGN196645 BQI196642:BQJ196645 CAE196642:CAF196645 CKA196642:CKB196645 CTW196642:CTX196645 DDS196642:DDT196645 DNO196642:DNP196645 DXK196642:DXL196645 EHG196642:EHH196645 ERC196642:ERD196645 FAY196642:FAZ196645 FKU196642:FKV196645 FUQ196642:FUR196645 GEM196642:GEN196645 GOI196642:GOJ196645 GYE196642:GYF196645 HIA196642:HIB196645 HRW196642:HRX196645 IBS196642:IBT196645 ILO196642:ILP196645 IVK196642:IVL196645 JFG196642:JFH196645 JPC196642:JPD196645 JYY196642:JYZ196645 KIU196642:KIV196645 KSQ196642:KSR196645 LCM196642:LCN196645 LMI196642:LMJ196645 LWE196642:LWF196645 MGA196642:MGB196645 MPW196642:MPX196645 MZS196642:MZT196645 NJO196642:NJP196645 NTK196642:NTL196645 ODG196642:ODH196645 ONC196642:OND196645 OWY196642:OWZ196645 PGU196642:PGV196645 PQQ196642:PQR196645 QAM196642:QAN196645 QKI196642:QKJ196645 QUE196642:QUF196645 REA196642:REB196645 RNW196642:RNX196645 RXS196642:RXT196645 SHO196642:SHP196645 SRK196642:SRL196645 TBG196642:TBH196645 TLC196642:TLD196645 TUY196642:TUZ196645 UEU196642:UEV196645 UOQ196642:UOR196645 UYM196642:UYN196645 VII196642:VIJ196645 VSE196642:VSF196645 WCA196642:WCB196645 WLW196642:WLX196645 WVS196642:WVT196645 K262190:L262193 JG262178:JH262181 TC262178:TD262181 ACY262178:ACZ262181 AMU262178:AMV262181 AWQ262178:AWR262181 BGM262178:BGN262181 BQI262178:BQJ262181 CAE262178:CAF262181 CKA262178:CKB262181 CTW262178:CTX262181 DDS262178:DDT262181 DNO262178:DNP262181 DXK262178:DXL262181 EHG262178:EHH262181 ERC262178:ERD262181 FAY262178:FAZ262181 FKU262178:FKV262181 FUQ262178:FUR262181 GEM262178:GEN262181 GOI262178:GOJ262181 GYE262178:GYF262181 HIA262178:HIB262181 HRW262178:HRX262181 IBS262178:IBT262181 ILO262178:ILP262181 IVK262178:IVL262181 JFG262178:JFH262181 JPC262178:JPD262181 JYY262178:JYZ262181 KIU262178:KIV262181 KSQ262178:KSR262181 LCM262178:LCN262181 LMI262178:LMJ262181 LWE262178:LWF262181 MGA262178:MGB262181 MPW262178:MPX262181 MZS262178:MZT262181 NJO262178:NJP262181 NTK262178:NTL262181 ODG262178:ODH262181 ONC262178:OND262181 OWY262178:OWZ262181 PGU262178:PGV262181 PQQ262178:PQR262181 QAM262178:QAN262181 QKI262178:QKJ262181 QUE262178:QUF262181 REA262178:REB262181 RNW262178:RNX262181 RXS262178:RXT262181 SHO262178:SHP262181 SRK262178:SRL262181 TBG262178:TBH262181 TLC262178:TLD262181 TUY262178:TUZ262181 UEU262178:UEV262181 UOQ262178:UOR262181 UYM262178:UYN262181 VII262178:VIJ262181 VSE262178:VSF262181 WCA262178:WCB262181 WLW262178:WLX262181 WVS262178:WVT262181 K327726:L327729 JG327714:JH327717 TC327714:TD327717 ACY327714:ACZ327717 AMU327714:AMV327717 AWQ327714:AWR327717 BGM327714:BGN327717 BQI327714:BQJ327717 CAE327714:CAF327717 CKA327714:CKB327717 CTW327714:CTX327717 DDS327714:DDT327717 DNO327714:DNP327717 DXK327714:DXL327717 EHG327714:EHH327717 ERC327714:ERD327717 FAY327714:FAZ327717 FKU327714:FKV327717 FUQ327714:FUR327717 GEM327714:GEN327717 GOI327714:GOJ327717 GYE327714:GYF327717 HIA327714:HIB327717 HRW327714:HRX327717 IBS327714:IBT327717 ILO327714:ILP327717 IVK327714:IVL327717 JFG327714:JFH327717 JPC327714:JPD327717 JYY327714:JYZ327717 KIU327714:KIV327717 KSQ327714:KSR327717 LCM327714:LCN327717 LMI327714:LMJ327717 LWE327714:LWF327717 MGA327714:MGB327717 MPW327714:MPX327717 MZS327714:MZT327717 NJO327714:NJP327717 NTK327714:NTL327717 ODG327714:ODH327717 ONC327714:OND327717 OWY327714:OWZ327717 PGU327714:PGV327717 PQQ327714:PQR327717 QAM327714:QAN327717 QKI327714:QKJ327717 QUE327714:QUF327717 REA327714:REB327717 RNW327714:RNX327717 RXS327714:RXT327717 SHO327714:SHP327717 SRK327714:SRL327717 TBG327714:TBH327717 TLC327714:TLD327717 TUY327714:TUZ327717 UEU327714:UEV327717 UOQ327714:UOR327717 UYM327714:UYN327717 VII327714:VIJ327717 VSE327714:VSF327717 WCA327714:WCB327717 WLW327714:WLX327717 WVS327714:WVT327717 K393262:L393265 JG393250:JH393253 TC393250:TD393253 ACY393250:ACZ393253 AMU393250:AMV393253 AWQ393250:AWR393253 BGM393250:BGN393253 BQI393250:BQJ393253 CAE393250:CAF393253 CKA393250:CKB393253 CTW393250:CTX393253 DDS393250:DDT393253 DNO393250:DNP393253 DXK393250:DXL393253 EHG393250:EHH393253 ERC393250:ERD393253 FAY393250:FAZ393253 FKU393250:FKV393253 FUQ393250:FUR393253 GEM393250:GEN393253 GOI393250:GOJ393253 GYE393250:GYF393253 HIA393250:HIB393253 HRW393250:HRX393253 IBS393250:IBT393253 ILO393250:ILP393253 IVK393250:IVL393253 JFG393250:JFH393253 JPC393250:JPD393253 JYY393250:JYZ393253 KIU393250:KIV393253 KSQ393250:KSR393253 LCM393250:LCN393253 LMI393250:LMJ393253 LWE393250:LWF393253 MGA393250:MGB393253 MPW393250:MPX393253 MZS393250:MZT393253 NJO393250:NJP393253 NTK393250:NTL393253 ODG393250:ODH393253 ONC393250:OND393253 OWY393250:OWZ393253 PGU393250:PGV393253 PQQ393250:PQR393253 QAM393250:QAN393253 QKI393250:QKJ393253 QUE393250:QUF393253 REA393250:REB393253 RNW393250:RNX393253 RXS393250:RXT393253 SHO393250:SHP393253 SRK393250:SRL393253 TBG393250:TBH393253 TLC393250:TLD393253 TUY393250:TUZ393253 UEU393250:UEV393253 UOQ393250:UOR393253 UYM393250:UYN393253 VII393250:VIJ393253 VSE393250:VSF393253 WCA393250:WCB393253 WLW393250:WLX393253 WVS393250:WVT393253 K458798:L458801 JG458786:JH458789 TC458786:TD458789 ACY458786:ACZ458789 AMU458786:AMV458789 AWQ458786:AWR458789 BGM458786:BGN458789 BQI458786:BQJ458789 CAE458786:CAF458789 CKA458786:CKB458789 CTW458786:CTX458789 DDS458786:DDT458789 DNO458786:DNP458789 DXK458786:DXL458789 EHG458786:EHH458789 ERC458786:ERD458789 FAY458786:FAZ458789 FKU458786:FKV458789 FUQ458786:FUR458789 GEM458786:GEN458789 GOI458786:GOJ458789 GYE458786:GYF458789 HIA458786:HIB458789 HRW458786:HRX458789 IBS458786:IBT458789 ILO458786:ILP458789 IVK458786:IVL458789 JFG458786:JFH458789 JPC458786:JPD458789 JYY458786:JYZ458789 KIU458786:KIV458789 KSQ458786:KSR458789 LCM458786:LCN458789 LMI458786:LMJ458789 LWE458786:LWF458789 MGA458786:MGB458789 MPW458786:MPX458789 MZS458786:MZT458789 NJO458786:NJP458789 NTK458786:NTL458789 ODG458786:ODH458789 ONC458786:OND458789 OWY458786:OWZ458789 PGU458786:PGV458789 PQQ458786:PQR458789 QAM458786:QAN458789 QKI458786:QKJ458789 QUE458786:QUF458789 REA458786:REB458789 RNW458786:RNX458789 RXS458786:RXT458789 SHO458786:SHP458789 SRK458786:SRL458789 TBG458786:TBH458789 TLC458786:TLD458789 TUY458786:TUZ458789 UEU458786:UEV458789 UOQ458786:UOR458789 UYM458786:UYN458789 VII458786:VIJ458789 VSE458786:VSF458789 WCA458786:WCB458789 WLW458786:WLX458789 WVS458786:WVT458789 K524334:L524337 JG524322:JH524325 TC524322:TD524325 ACY524322:ACZ524325 AMU524322:AMV524325 AWQ524322:AWR524325 BGM524322:BGN524325 BQI524322:BQJ524325 CAE524322:CAF524325 CKA524322:CKB524325 CTW524322:CTX524325 DDS524322:DDT524325 DNO524322:DNP524325 DXK524322:DXL524325 EHG524322:EHH524325 ERC524322:ERD524325 FAY524322:FAZ524325 FKU524322:FKV524325 FUQ524322:FUR524325 GEM524322:GEN524325 GOI524322:GOJ524325 GYE524322:GYF524325 HIA524322:HIB524325 HRW524322:HRX524325 IBS524322:IBT524325 ILO524322:ILP524325 IVK524322:IVL524325 JFG524322:JFH524325 JPC524322:JPD524325 JYY524322:JYZ524325 KIU524322:KIV524325 KSQ524322:KSR524325 LCM524322:LCN524325 LMI524322:LMJ524325 LWE524322:LWF524325 MGA524322:MGB524325 MPW524322:MPX524325 MZS524322:MZT524325 NJO524322:NJP524325 NTK524322:NTL524325 ODG524322:ODH524325 ONC524322:OND524325 OWY524322:OWZ524325 PGU524322:PGV524325 PQQ524322:PQR524325 QAM524322:QAN524325 QKI524322:QKJ524325 QUE524322:QUF524325 REA524322:REB524325 RNW524322:RNX524325 RXS524322:RXT524325 SHO524322:SHP524325 SRK524322:SRL524325 TBG524322:TBH524325 TLC524322:TLD524325 TUY524322:TUZ524325 UEU524322:UEV524325 UOQ524322:UOR524325 UYM524322:UYN524325 VII524322:VIJ524325 VSE524322:VSF524325 WCA524322:WCB524325 WLW524322:WLX524325 WVS524322:WVT524325 K589870:L589873 JG589858:JH589861 TC589858:TD589861 ACY589858:ACZ589861 AMU589858:AMV589861 AWQ589858:AWR589861 BGM589858:BGN589861 BQI589858:BQJ589861 CAE589858:CAF589861 CKA589858:CKB589861 CTW589858:CTX589861 DDS589858:DDT589861 DNO589858:DNP589861 DXK589858:DXL589861 EHG589858:EHH589861 ERC589858:ERD589861 FAY589858:FAZ589861 FKU589858:FKV589861 FUQ589858:FUR589861 GEM589858:GEN589861 GOI589858:GOJ589861 GYE589858:GYF589861 HIA589858:HIB589861 HRW589858:HRX589861 IBS589858:IBT589861 ILO589858:ILP589861 IVK589858:IVL589861 JFG589858:JFH589861 JPC589858:JPD589861 JYY589858:JYZ589861 KIU589858:KIV589861 KSQ589858:KSR589861 LCM589858:LCN589861 LMI589858:LMJ589861 LWE589858:LWF589861 MGA589858:MGB589861 MPW589858:MPX589861 MZS589858:MZT589861 NJO589858:NJP589861 NTK589858:NTL589861 ODG589858:ODH589861 ONC589858:OND589861 OWY589858:OWZ589861 PGU589858:PGV589861 PQQ589858:PQR589861 QAM589858:QAN589861 QKI589858:QKJ589861 QUE589858:QUF589861 REA589858:REB589861 RNW589858:RNX589861 RXS589858:RXT589861 SHO589858:SHP589861 SRK589858:SRL589861 TBG589858:TBH589861 TLC589858:TLD589861 TUY589858:TUZ589861 UEU589858:UEV589861 UOQ589858:UOR589861 UYM589858:UYN589861 VII589858:VIJ589861 VSE589858:VSF589861 WCA589858:WCB589861 WLW589858:WLX589861 WVS589858:WVT589861 K655406:L655409 JG655394:JH655397 TC655394:TD655397 ACY655394:ACZ655397 AMU655394:AMV655397 AWQ655394:AWR655397 BGM655394:BGN655397 BQI655394:BQJ655397 CAE655394:CAF655397 CKA655394:CKB655397 CTW655394:CTX655397 DDS655394:DDT655397 DNO655394:DNP655397 DXK655394:DXL655397 EHG655394:EHH655397 ERC655394:ERD655397 FAY655394:FAZ655397 FKU655394:FKV655397 FUQ655394:FUR655397 GEM655394:GEN655397 GOI655394:GOJ655397 GYE655394:GYF655397 HIA655394:HIB655397 HRW655394:HRX655397 IBS655394:IBT655397 ILO655394:ILP655397 IVK655394:IVL655397 JFG655394:JFH655397 JPC655394:JPD655397 JYY655394:JYZ655397 KIU655394:KIV655397 KSQ655394:KSR655397 LCM655394:LCN655397 LMI655394:LMJ655397 LWE655394:LWF655397 MGA655394:MGB655397 MPW655394:MPX655397 MZS655394:MZT655397 NJO655394:NJP655397 NTK655394:NTL655397 ODG655394:ODH655397 ONC655394:OND655397 OWY655394:OWZ655397 PGU655394:PGV655397 PQQ655394:PQR655397 QAM655394:QAN655397 QKI655394:QKJ655397 QUE655394:QUF655397 REA655394:REB655397 RNW655394:RNX655397 RXS655394:RXT655397 SHO655394:SHP655397 SRK655394:SRL655397 TBG655394:TBH655397 TLC655394:TLD655397 TUY655394:TUZ655397 UEU655394:UEV655397 UOQ655394:UOR655397 UYM655394:UYN655397 VII655394:VIJ655397 VSE655394:VSF655397 WCA655394:WCB655397 WLW655394:WLX655397 WVS655394:WVT655397 K720942:L720945 JG720930:JH720933 TC720930:TD720933 ACY720930:ACZ720933 AMU720930:AMV720933 AWQ720930:AWR720933 BGM720930:BGN720933 BQI720930:BQJ720933 CAE720930:CAF720933 CKA720930:CKB720933 CTW720930:CTX720933 DDS720930:DDT720933 DNO720930:DNP720933 DXK720930:DXL720933 EHG720930:EHH720933 ERC720930:ERD720933 FAY720930:FAZ720933 FKU720930:FKV720933 FUQ720930:FUR720933 GEM720930:GEN720933 GOI720930:GOJ720933 GYE720930:GYF720933 HIA720930:HIB720933 HRW720930:HRX720933 IBS720930:IBT720933 ILO720930:ILP720933 IVK720930:IVL720933 JFG720930:JFH720933 JPC720930:JPD720933 JYY720930:JYZ720933 KIU720930:KIV720933 KSQ720930:KSR720933 LCM720930:LCN720933 LMI720930:LMJ720933 LWE720930:LWF720933 MGA720930:MGB720933 MPW720930:MPX720933 MZS720930:MZT720933 NJO720930:NJP720933 NTK720930:NTL720933 ODG720930:ODH720933 ONC720930:OND720933 OWY720930:OWZ720933 PGU720930:PGV720933 PQQ720930:PQR720933 QAM720930:QAN720933 QKI720930:QKJ720933 QUE720930:QUF720933 REA720930:REB720933 RNW720930:RNX720933 RXS720930:RXT720933 SHO720930:SHP720933 SRK720930:SRL720933 TBG720930:TBH720933 TLC720930:TLD720933 TUY720930:TUZ720933 UEU720930:UEV720933 UOQ720930:UOR720933 UYM720930:UYN720933 VII720930:VIJ720933 VSE720930:VSF720933 WCA720930:WCB720933 WLW720930:WLX720933 WVS720930:WVT720933 K786478:L786481 JG786466:JH786469 TC786466:TD786469 ACY786466:ACZ786469 AMU786466:AMV786469 AWQ786466:AWR786469 BGM786466:BGN786469 BQI786466:BQJ786469 CAE786466:CAF786469 CKA786466:CKB786469 CTW786466:CTX786469 DDS786466:DDT786469 DNO786466:DNP786469 DXK786466:DXL786469 EHG786466:EHH786469 ERC786466:ERD786469 FAY786466:FAZ786469 FKU786466:FKV786469 FUQ786466:FUR786469 GEM786466:GEN786469 GOI786466:GOJ786469 GYE786466:GYF786469 HIA786466:HIB786469 HRW786466:HRX786469 IBS786466:IBT786469 ILO786466:ILP786469 IVK786466:IVL786469 JFG786466:JFH786469 JPC786466:JPD786469 JYY786466:JYZ786469 KIU786466:KIV786469 KSQ786466:KSR786469 LCM786466:LCN786469 LMI786466:LMJ786469 LWE786466:LWF786469 MGA786466:MGB786469 MPW786466:MPX786469 MZS786466:MZT786469 NJO786466:NJP786469 NTK786466:NTL786469 ODG786466:ODH786469 ONC786466:OND786469 OWY786466:OWZ786469 PGU786466:PGV786469 PQQ786466:PQR786469 QAM786466:QAN786469 QKI786466:QKJ786469 QUE786466:QUF786469 REA786466:REB786469 RNW786466:RNX786469 RXS786466:RXT786469 SHO786466:SHP786469 SRK786466:SRL786469 TBG786466:TBH786469 TLC786466:TLD786469 TUY786466:TUZ786469 UEU786466:UEV786469 UOQ786466:UOR786469 UYM786466:UYN786469 VII786466:VIJ786469 VSE786466:VSF786469 WCA786466:WCB786469 WLW786466:WLX786469 WVS786466:WVT786469 K852014:L852017 JG852002:JH852005 TC852002:TD852005 ACY852002:ACZ852005 AMU852002:AMV852005 AWQ852002:AWR852005 BGM852002:BGN852005 BQI852002:BQJ852005 CAE852002:CAF852005 CKA852002:CKB852005 CTW852002:CTX852005 DDS852002:DDT852005 DNO852002:DNP852005 DXK852002:DXL852005 EHG852002:EHH852005 ERC852002:ERD852005 FAY852002:FAZ852005 FKU852002:FKV852005 FUQ852002:FUR852005 GEM852002:GEN852005 GOI852002:GOJ852005 GYE852002:GYF852005 HIA852002:HIB852005 HRW852002:HRX852005 IBS852002:IBT852005 ILO852002:ILP852005 IVK852002:IVL852005 JFG852002:JFH852005 JPC852002:JPD852005 JYY852002:JYZ852005 KIU852002:KIV852005 KSQ852002:KSR852005 LCM852002:LCN852005 LMI852002:LMJ852005 LWE852002:LWF852005 MGA852002:MGB852005 MPW852002:MPX852005 MZS852002:MZT852005 NJO852002:NJP852005 NTK852002:NTL852005 ODG852002:ODH852005 ONC852002:OND852005 OWY852002:OWZ852005 PGU852002:PGV852005 PQQ852002:PQR852005 QAM852002:QAN852005 QKI852002:QKJ852005 QUE852002:QUF852005 REA852002:REB852005 RNW852002:RNX852005 RXS852002:RXT852005 SHO852002:SHP852005 SRK852002:SRL852005 TBG852002:TBH852005 TLC852002:TLD852005 TUY852002:TUZ852005 UEU852002:UEV852005 UOQ852002:UOR852005 UYM852002:UYN852005 VII852002:VIJ852005 VSE852002:VSF852005 WCA852002:WCB852005 WLW852002:WLX852005 WVS852002:WVT852005 K917550:L917553 JG917538:JH917541 TC917538:TD917541 ACY917538:ACZ917541 AMU917538:AMV917541 AWQ917538:AWR917541 BGM917538:BGN917541 BQI917538:BQJ917541 CAE917538:CAF917541 CKA917538:CKB917541 CTW917538:CTX917541 DDS917538:DDT917541 DNO917538:DNP917541 DXK917538:DXL917541 EHG917538:EHH917541 ERC917538:ERD917541 FAY917538:FAZ917541 FKU917538:FKV917541 FUQ917538:FUR917541 GEM917538:GEN917541 GOI917538:GOJ917541 GYE917538:GYF917541 HIA917538:HIB917541 HRW917538:HRX917541 IBS917538:IBT917541 ILO917538:ILP917541 IVK917538:IVL917541 JFG917538:JFH917541 JPC917538:JPD917541 JYY917538:JYZ917541 KIU917538:KIV917541 KSQ917538:KSR917541 LCM917538:LCN917541 LMI917538:LMJ917541 LWE917538:LWF917541 MGA917538:MGB917541 MPW917538:MPX917541 MZS917538:MZT917541 NJO917538:NJP917541 NTK917538:NTL917541 ODG917538:ODH917541 ONC917538:OND917541 OWY917538:OWZ917541 PGU917538:PGV917541 PQQ917538:PQR917541 QAM917538:QAN917541 QKI917538:QKJ917541 QUE917538:QUF917541 REA917538:REB917541 RNW917538:RNX917541 RXS917538:RXT917541 SHO917538:SHP917541 SRK917538:SRL917541 TBG917538:TBH917541 TLC917538:TLD917541 TUY917538:TUZ917541 UEU917538:UEV917541 UOQ917538:UOR917541 UYM917538:UYN917541 VII917538:VIJ917541 VSE917538:VSF917541 WCA917538:WCB917541 WLW917538:WLX917541 WVS917538:WVT917541 K983086:L983089 JG983074:JH983077 TC983074:TD983077 ACY983074:ACZ983077 AMU983074:AMV983077 AWQ983074:AWR983077 BGM983074:BGN983077 BQI983074:BQJ983077 CAE983074:CAF983077 CKA983074:CKB983077 CTW983074:CTX983077 DDS983074:DDT983077 DNO983074:DNP983077 DXK983074:DXL983077 EHG983074:EHH983077 ERC983074:ERD983077 FAY983074:FAZ983077 FKU983074:FKV983077 FUQ983074:FUR983077 GEM983074:GEN983077 GOI983074:GOJ983077 GYE983074:GYF983077 HIA983074:HIB983077 HRW983074:HRX983077 IBS983074:IBT983077 ILO983074:ILP983077 IVK983074:IVL983077 JFG983074:JFH983077 JPC983074:JPD983077 JYY983074:JYZ983077 KIU983074:KIV983077 KSQ983074:KSR983077 LCM983074:LCN983077 LMI983074:LMJ983077 LWE983074:LWF983077 MGA983074:MGB983077 MPW983074:MPX983077 MZS983074:MZT983077 NJO983074:NJP983077 NTK983074:NTL983077 ODG983074:ODH983077 ONC983074:OND983077 OWY983074:OWZ983077 PGU983074:PGV983077 PQQ983074:PQR983077 QAM983074:QAN983077 QKI983074:QKJ983077 QUE983074:QUF983077 REA983074:REB983077 RNW983074:RNX983077 RXS983074:RXT983077 SHO983074:SHP983077 SRK983074:SRL983077 TBG983074:TBH983077 TLC983074:TLD983077 TUY983074:TUZ983077 UEU983074:UEV983077 UOQ983074:UOR983077 UYM983074:UYN983077 VII983074:VIJ983077 VSE983074:VSF983077 WCA983074:WCB983077 WLW983074:WLX983077 WVS983074:WVT983077 F21:G24 JB21:JC24 SX21:SY24 ACT21:ACU24 AMP21:AMQ24 AWL21:AWM24 BGH21:BGI24 BQD21:BQE24 BZZ21:CAA24 CJV21:CJW24 CTR21:CTS24 DDN21:DDO24 DNJ21:DNK24 DXF21:DXG24 EHB21:EHC24 EQX21:EQY24 FAT21:FAU24 FKP21:FKQ24 FUL21:FUM24 GEH21:GEI24 GOD21:GOE24 GXZ21:GYA24 HHV21:HHW24 HRR21:HRS24 IBN21:IBO24 ILJ21:ILK24 IVF21:IVG24 JFB21:JFC24 JOX21:JOY24 JYT21:JYU24 KIP21:KIQ24 KSL21:KSM24 LCH21:LCI24 LMD21:LME24 LVZ21:LWA24 MFV21:MFW24 MPR21:MPS24 MZN21:MZO24 NJJ21:NJK24 NTF21:NTG24 ODB21:ODC24 OMX21:OMY24 OWT21:OWU24 PGP21:PGQ24 PQL21:PQM24 QAH21:QAI24 QKD21:QKE24 QTZ21:QUA24 RDV21:RDW24 RNR21:RNS24 RXN21:RXO24 SHJ21:SHK24 SRF21:SRG24 TBB21:TBC24 TKX21:TKY24 TUT21:TUU24 UEP21:UEQ24 UOL21:UOM24 UYH21:UYI24 VID21:VIE24 VRZ21:VSA24 WBV21:WBW24 WLR21:WLS24 WVN21:WVO24 F65573:G65576 JB65561:JC65564 SX65561:SY65564 ACT65561:ACU65564 AMP65561:AMQ65564 AWL65561:AWM65564 BGH65561:BGI65564 BQD65561:BQE65564 BZZ65561:CAA65564 CJV65561:CJW65564 CTR65561:CTS65564 DDN65561:DDO65564 DNJ65561:DNK65564 DXF65561:DXG65564 EHB65561:EHC65564 EQX65561:EQY65564 FAT65561:FAU65564 FKP65561:FKQ65564 FUL65561:FUM65564 GEH65561:GEI65564 GOD65561:GOE65564 GXZ65561:GYA65564 HHV65561:HHW65564 HRR65561:HRS65564 IBN65561:IBO65564 ILJ65561:ILK65564 IVF65561:IVG65564 JFB65561:JFC65564 JOX65561:JOY65564 JYT65561:JYU65564 KIP65561:KIQ65564 KSL65561:KSM65564 LCH65561:LCI65564 LMD65561:LME65564 LVZ65561:LWA65564 MFV65561:MFW65564 MPR65561:MPS65564 MZN65561:MZO65564 NJJ65561:NJK65564 NTF65561:NTG65564 ODB65561:ODC65564 OMX65561:OMY65564 OWT65561:OWU65564 PGP65561:PGQ65564 PQL65561:PQM65564 QAH65561:QAI65564 QKD65561:QKE65564 QTZ65561:QUA65564 RDV65561:RDW65564 RNR65561:RNS65564 RXN65561:RXO65564 SHJ65561:SHK65564 SRF65561:SRG65564 TBB65561:TBC65564 TKX65561:TKY65564 TUT65561:TUU65564 UEP65561:UEQ65564 UOL65561:UOM65564 UYH65561:UYI65564 VID65561:VIE65564 VRZ65561:VSA65564 WBV65561:WBW65564 WLR65561:WLS65564 WVN65561:WVO65564 F131109:G131112 JB131097:JC131100 SX131097:SY131100 ACT131097:ACU131100 AMP131097:AMQ131100 AWL131097:AWM131100 BGH131097:BGI131100 BQD131097:BQE131100 BZZ131097:CAA131100 CJV131097:CJW131100 CTR131097:CTS131100 DDN131097:DDO131100 DNJ131097:DNK131100 DXF131097:DXG131100 EHB131097:EHC131100 EQX131097:EQY131100 FAT131097:FAU131100 FKP131097:FKQ131100 FUL131097:FUM131100 GEH131097:GEI131100 GOD131097:GOE131100 GXZ131097:GYA131100 HHV131097:HHW131100 HRR131097:HRS131100 IBN131097:IBO131100 ILJ131097:ILK131100 IVF131097:IVG131100 JFB131097:JFC131100 JOX131097:JOY131100 JYT131097:JYU131100 KIP131097:KIQ131100 KSL131097:KSM131100 LCH131097:LCI131100 LMD131097:LME131100 LVZ131097:LWA131100 MFV131097:MFW131100 MPR131097:MPS131100 MZN131097:MZO131100 NJJ131097:NJK131100 NTF131097:NTG131100 ODB131097:ODC131100 OMX131097:OMY131100 OWT131097:OWU131100 PGP131097:PGQ131100 PQL131097:PQM131100 QAH131097:QAI131100 QKD131097:QKE131100 QTZ131097:QUA131100 RDV131097:RDW131100 RNR131097:RNS131100 RXN131097:RXO131100 SHJ131097:SHK131100 SRF131097:SRG131100 TBB131097:TBC131100 TKX131097:TKY131100 TUT131097:TUU131100 UEP131097:UEQ131100 UOL131097:UOM131100 UYH131097:UYI131100 VID131097:VIE131100 VRZ131097:VSA131100 WBV131097:WBW131100 WLR131097:WLS131100 WVN131097:WVO131100 F196645:G196648 JB196633:JC196636 SX196633:SY196636 ACT196633:ACU196636 AMP196633:AMQ196636 AWL196633:AWM196636 BGH196633:BGI196636 BQD196633:BQE196636 BZZ196633:CAA196636 CJV196633:CJW196636 CTR196633:CTS196636 DDN196633:DDO196636 DNJ196633:DNK196636 DXF196633:DXG196636 EHB196633:EHC196636 EQX196633:EQY196636 FAT196633:FAU196636 FKP196633:FKQ196636 FUL196633:FUM196636 GEH196633:GEI196636 GOD196633:GOE196636 GXZ196633:GYA196636 HHV196633:HHW196636 HRR196633:HRS196636 IBN196633:IBO196636 ILJ196633:ILK196636 IVF196633:IVG196636 JFB196633:JFC196636 JOX196633:JOY196636 JYT196633:JYU196636 KIP196633:KIQ196636 KSL196633:KSM196636 LCH196633:LCI196636 LMD196633:LME196636 LVZ196633:LWA196636 MFV196633:MFW196636 MPR196633:MPS196636 MZN196633:MZO196636 NJJ196633:NJK196636 NTF196633:NTG196636 ODB196633:ODC196636 OMX196633:OMY196636 OWT196633:OWU196636 PGP196633:PGQ196636 PQL196633:PQM196636 QAH196633:QAI196636 QKD196633:QKE196636 QTZ196633:QUA196636 RDV196633:RDW196636 RNR196633:RNS196636 RXN196633:RXO196636 SHJ196633:SHK196636 SRF196633:SRG196636 TBB196633:TBC196636 TKX196633:TKY196636 TUT196633:TUU196636 UEP196633:UEQ196636 UOL196633:UOM196636 UYH196633:UYI196636 VID196633:VIE196636 VRZ196633:VSA196636 WBV196633:WBW196636 WLR196633:WLS196636 WVN196633:WVO196636 F262181:G262184 JB262169:JC262172 SX262169:SY262172 ACT262169:ACU262172 AMP262169:AMQ262172 AWL262169:AWM262172 BGH262169:BGI262172 BQD262169:BQE262172 BZZ262169:CAA262172 CJV262169:CJW262172 CTR262169:CTS262172 DDN262169:DDO262172 DNJ262169:DNK262172 DXF262169:DXG262172 EHB262169:EHC262172 EQX262169:EQY262172 FAT262169:FAU262172 FKP262169:FKQ262172 FUL262169:FUM262172 GEH262169:GEI262172 GOD262169:GOE262172 GXZ262169:GYA262172 HHV262169:HHW262172 HRR262169:HRS262172 IBN262169:IBO262172 ILJ262169:ILK262172 IVF262169:IVG262172 JFB262169:JFC262172 JOX262169:JOY262172 JYT262169:JYU262172 KIP262169:KIQ262172 KSL262169:KSM262172 LCH262169:LCI262172 LMD262169:LME262172 LVZ262169:LWA262172 MFV262169:MFW262172 MPR262169:MPS262172 MZN262169:MZO262172 NJJ262169:NJK262172 NTF262169:NTG262172 ODB262169:ODC262172 OMX262169:OMY262172 OWT262169:OWU262172 PGP262169:PGQ262172 PQL262169:PQM262172 QAH262169:QAI262172 QKD262169:QKE262172 QTZ262169:QUA262172 RDV262169:RDW262172 RNR262169:RNS262172 RXN262169:RXO262172 SHJ262169:SHK262172 SRF262169:SRG262172 TBB262169:TBC262172 TKX262169:TKY262172 TUT262169:TUU262172 UEP262169:UEQ262172 UOL262169:UOM262172 UYH262169:UYI262172 VID262169:VIE262172 VRZ262169:VSA262172 WBV262169:WBW262172 WLR262169:WLS262172 WVN262169:WVO262172 F327717:G327720 JB327705:JC327708 SX327705:SY327708 ACT327705:ACU327708 AMP327705:AMQ327708 AWL327705:AWM327708 BGH327705:BGI327708 BQD327705:BQE327708 BZZ327705:CAA327708 CJV327705:CJW327708 CTR327705:CTS327708 DDN327705:DDO327708 DNJ327705:DNK327708 DXF327705:DXG327708 EHB327705:EHC327708 EQX327705:EQY327708 FAT327705:FAU327708 FKP327705:FKQ327708 FUL327705:FUM327708 GEH327705:GEI327708 GOD327705:GOE327708 GXZ327705:GYA327708 HHV327705:HHW327708 HRR327705:HRS327708 IBN327705:IBO327708 ILJ327705:ILK327708 IVF327705:IVG327708 JFB327705:JFC327708 JOX327705:JOY327708 JYT327705:JYU327708 KIP327705:KIQ327708 KSL327705:KSM327708 LCH327705:LCI327708 LMD327705:LME327708 LVZ327705:LWA327708 MFV327705:MFW327708 MPR327705:MPS327708 MZN327705:MZO327708 NJJ327705:NJK327708 NTF327705:NTG327708 ODB327705:ODC327708 OMX327705:OMY327708 OWT327705:OWU327708 PGP327705:PGQ327708 PQL327705:PQM327708 QAH327705:QAI327708 QKD327705:QKE327708 QTZ327705:QUA327708 RDV327705:RDW327708 RNR327705:RNS327708 RXN327705:RXO327708 SHJ327705:SHK327708 SRF327705:SRG327708 TBB327705:TBC327708 TKX327705:TKY327708 TUT327705:TUU327708 UEP327705:UEQ327708 UOL327705:UOM327708 UYH327705:UYI327708 VID327705:VIE327708 VRZ327705:VSA327708 WBV327705:WBW327708 WLR327705:WLS327708 WVN327705:WVO327708 F393253:G393256 JB393241:JC393244 SX393241:SY393244 ACT393241:ACU393244 AMP393241:AMQ393244 AWL393241:AWM393244 BGH393241:BGI393244 BQD393241:BQE393244 BZZ393241:CAA393244 CJV393241:CJW393244 CTR393241:CTS393244 DDN393241:DDO393244 DNJ393241:DNK393244 DXF393241:DXG393244 EHB393241:EHC393244 EQX393241:EQY393244 FAT393241:FAU393244 FKP393241:FKQ393244 FUL393241:FUM393244 GEH393241:GEI393244 GOD393241:GOE393244 GXZ393241:GYA393244 HHV393241:HHW393244 HRR393241:HRS393244 IBN393241:IBO393244 ILJ393241:ILK393244 IVF393241:IVG393244 JFB393241:JFC393244 JOX393241:JOY393244 JYT393241:JYU393244 KIP393241:KIQ393244 KSL393241:KSM393244 LCH393241:LCI393244 LMD393241:LME393244 LVZ393241:LWA393244 MFV393241:MFW393244 MPR393241:MPS393244 MZN393241:MZO393244 NJJ393241:NJK393244 NTF393241:NTG393244 ODB393241:ODC393244 OMX393241:OMY393244 OWT393241:OWU393244 PGP393241:PGQ393244 PQL393241:PQM393244 QAH393241:QAI393244 QKD393241:QKE393244 QTZ393241:QUA393244 RDV393241:RDW393244 RNR393241:RNS393244 RXN393241:RXO393244 SHJ393241:SHK393244 SRF393241:SRG393244 TBB393241:TBC393244 TKX393241:TKY393244 TUT393241:TUU393244 UEP393241:UEQ393244 UOL393241:UOM393244 UYH393241:UYI393244 VID393241:VIE393244 VRZ393241:VSA393244 WBV393241:WBW393244 WLR393241:WLS393244 WVN393241:WVO393244 F458789:G458792 JB458777:JC458780 SX458777:SY458780 ACT458777:ACU458780 AMP458777:AMQ458780 AWL458777:AWM458780 BGH458777:BGI458780 BQD458777:BQE458780 BZZ458777:CAA458780 CJV458777:CJW458780 CTR458777:CTS458780 DDN458777:DDO458780 DNJ458777:DNK458780 DXF458777:DXG458780 EHB458777:EHC458780 EQX458777:EQY458780 FAT458777:FAU458780 FKP458777:FKQ458780 FUL458777:FUM458780 GEH458777:GEI458780 GOD458777:GOE458780 GXZ458777:GYA458780 HHV458777:HHW458780 HRR458777:HRS458780 IBN458777:IBO458780 ILJ458777:ILK458780 IVF458777:IVG458780 JFB458777:JFC458780 JOX458777:JOY458780 JYT458777:JYU458780 KIP458777:KIQ458780 KSL458777:KSM458780 LCH458777:LCI458780 LMD458777:LME458780 LVZ458777:LWA458780 MFV458777:MFW458780 MPR458777:MPS458780 MZN458777:MZO458780 NJJ458777:NJK458780 NTF458777:NTG458780 ODB458777:ODC458780 OMX458777:OMY458780 OWT458777:OWU458780 PGP458777:PGQ458780 PQL458777:PQM458780 QAH458777:QAI458780 QKD458777:QKE458780 QTZ458777:QUA458780 RDV458777:RDW458780 RNR458777:RNS458780 RXN458777:RXO458780 SHJ458777:SHK458780 SRF458777:SRG458780 TBB458777:TBC458780 TKX458777:TKY458780 TUT458777:TUU458780 UEP458777:UEQ458780 UOL458777:UOM458780 UYH458777:UYI458780 VID458777:VIE458780 VRZ458777:VSA458780 WBV458777:WBW458780 WLR458777:WLS458780 WVN458777:WVO458780 F524325:G524328 JB524313:JC524316 SX524313:SY524316 ACT524313:ACU524316 AMP524313:AMQ524316 AWL524313:AWM524316 BGH524313:BGI524316 BQD524313:BQE524316 BZZ524313:CAA524316 CJV524313:CJW524316 CTR524313:CTS524316 DDN524313:DDO524316 DNJ524313:DNK524316 DXF524313:DXG524316 EHB524313:EHC524316 EQX524313:EQY524316 FAT524313:FAU524316 FKP524313:FKQ524316 FUL524313:FUM524316 GEH524313:GEI524316 GOD524313:GOE524316 GXZ524313:GYA524316 HHV524313:HHW524316 HRR524313:HRS524316 IBN524313:IBO524316 ILJ524313:ILK524316 IVF524313:IVG524316 JFB524313:JFC524316 JOX524313:JOY524316 JYT524313:JYU524316 KIP524313:KIQ524316 KSL524313:KSM524316 LCH524313:LCI524316 LMD524313:LME524316 LVZ524313:LWA524316 MFV524313:MFW524316 MPR524313:MPS524316 MZN524313:MZO524316 NJJ524313:NJK524316 NTF524313:NTG524316 ODB524313:ODC524316 OMX524313:OMY524316 OWT524313:OWU524316 PGP524313:PGQ524316 PQL524313:PQM524316 QAH524313:QAI524316 QKD524313:QKE524316 QTZ524313:QUA524316 RDV524313:RDW524316 RNR524313:RNS524316 RXN524313:RXO524316 SHJ524313:SHK524316 SRF524313:SRG524316 TBB524313:TBC524316 TKX524313:TKY524316 TUT524313:TUU524316 UEP524313:UEQ524316 UOL524313:UOM524316 UYH524313:UYI524316 VID524313:VIE524316 VRZ524313:VSA524316 WBV524313:WBW524316 WLR524313:WLS524316 WVN524313:WVO524316 F589861:G589864 JB589849:JC589852 SX589849:SY589852 ACT589849:ACU589852 AMP589849:AMQ589852 AWL589849:AWM589852 BGH589849:BGI589852 BQD589849:BQE589852 BZZ589849:CAA589852 CJV589849:CJW589852 CTR589849:CTS589852 DDN589849:DDO589852 DNJ589849:DNK589852 DXF589849:DXG589852 EHB589849:EHC589852 EQX589849:EQY589852 FAT589849:FAU589852 FKP589849:FKQ589852 FUL589849:FUM589852 GEH589849:GEI589852 GOD589849:GOE589852 GXZ589849:GYA589852 HHV589849:HHW589852 HRR589849:HRS589852 IBN589849:IBO589852 ILJ589849:ILK589852 IVF589849:IVG589852 JFB589849:JFC589852 JOX589849:JOY589852 JYT589849:JYU589852 KIP589849:KIQ589852 KSL589849:KSM589852 LCH589849:LCI589852 LMD589849:LME589852 LVZ589849:LWA589852 MFV589849:MFW589852 MPR589849:MPS589852 MZN589849:MZO589852 NJJ589849:NJK589852 NTF589849:NTG589852 ODB589849:ODC589852 OMX589849:OMY589852 OWT589849:OWU589852 PGP589849:PGQ589852 PQL589849:PQM589852 QAH589849:QAI589852 QKD589849:QKE589852 QTZ589849:QUA589852 RDV589849:RDW589852 RNR589849:RNS589852 RXN589849:RXO589852 SHJ589849:SHK589852 SRF589849:SRG589852 TBB589849:TBC589852 TKX589849:TKY589852 TUT589849:TUU589852 UEP589849:UEQ589852 UOL589849:UOM589852 UYH589849:UYI589852 VID589849:VIE589852 VRZ589849:VSA589852 WBV589849:WBW589852 WLR589849:WLS589852 WVN589849:WVO589852 F655397:G655400 JB655385:JC655388 SX655385:SY655388 ACT655385:ACU655388 AMP655385:AMQ655388 AWL655385:AWM655388 BGH655385:BGI655388 BQD655385:BQE655388 BZZ655385:CAA655388 CJV655385:CJW655388 CTR655385:CTS655388 DDN655385:DDO655388 DNJ655385:DNK655388 DXF655385:DXG655388 EHB655385:EHC655388 EQX655385:EQY655388 FAT655385:FAU655388 FKP655385:FKQ655388 FUL655385:FUM655388 GEH655385:GEI655388 GOD655385:GOE655388 GXZ655385:GYA655388 HHV655385:HHW655388 HRR655385:HRS655388 IBN655385:IBO655388 ILJ655385:ILK655388 IVF655385:IVG655388 JFB655385:JFC655388 JOX655385:JOY655388 JYT655385:JYU655388 KIP655385:KIQ655388 KSL655385:KSM655388 LCH655385:LCI655388 LMD655385:LME655388 LVZ655385:LWA655388 MFV655385:MFW655388 MPR655385:MPS655388 MZN655385:MZO655388 NJJ655385:NJK655388 NTF655385:NTG655388 ODB655385:ODC655388 OMX655385:OMY655388 OWT655385:OWU655388 PGP655385:PGQ655388 PQL655385:PQM655388 QAH655385:QAI655388 QKD655385:QKE655388 QTZ655385:QUA655388 RDV655385:RDW655388 RNR655385:RNS655388 RXN655385:RXO655388 SHJ655385:SHK655388 SRF655385:SRG655388 TBB655385:TBC655388 TKX655385:TKY655388 TUT655385:TUU655388 UEP655385:UEQ655388 UOL655385:UOM655388 UYH655385:UYI655388 VID655385:VIE655388 VRZ655385:VSA655388 WBV655385:WBW655388 WLR655385:WLS655388 WVN655385:WVO655388 F720933:G720936 JB720921:JC720924 SX720921:SY720924 ACT720921:ACU720924 AMP720921:AMQ720924 AWL720921:AWM720924 BGH720921:BGI720924 BQD720921:BQE720924 BZZ720921:CAA720924 CJV720921:CJW720924 CTR720921:CTS720924 DDN720921:DDO720924 DNJ720921:DNK720924 DXF720921:DXG720924 EHB720921:EHC720924 EQX720921:EQY720924 FAT720921:FAU720924 FKP720921:FKQ720924 FUL720921:FUM720924 GEH720921:GEI720924 GOD720921:GOE720924 GXZ720921:GYA720924 HHV720921:HHW720924 HRR720921:HRS720924 IBN720921:IBO720924 ILJ720921:ILK720924 IVF720921:IVG720924 JFB720921:JFC720924 JOX720921:JOY720924 JYT720921:JYU720924 KIP720921:KIQ720924 KSL720921:KSM720924 LCH720921:LCI720924 LMD720921:LME720924 LVZ720921:LWA720924 MFV720921:MFW720924 MPR720921:MPS720924 MZN720921:MZO720924 NJJ720921:NJK720924 NTF720921:NTG720924 ODB720921:ODC720924 OMX720921:OMY720924 OWT720921:OWU720924 PGP720921:PGQ720924 PQL720921:PQM720924 QAH720921:QAI720924 QKD720921:QKE720924 QTZ720921:QUA720924 RDV720921:RDW720924 RNR720921:RNS720924 RXN720921:RXO720924 SHJ720921:SHK720924 SRF720921:SRG720924 TBB720921:TBC720924 TKX720921:TKY720924 TUT720921:TUU720924 UEP720921:UEQ720924 UOL720921:UOM720924 UYH720921:UYI720924 VID720921:VIE720924 VRZ720921:VSA720924 WBV720921:WBW720924 WLR720921:WLS720924 WVN720921:WVO720924 F786469:G786472 JB786457:JC786460 SX786457:SY786460 ACT786457:ACU786460 AMP786457:AMQ786460 AWL786457:AWM786460 BGH786457:BGI786460 BQD786457:BQE786460 BZZ786457:CAA786460 CJV786457:CJW786460 CTR786457:CTS786460 DDN786457:DDO786460 DNJ786457:DNK786460 DXF786457:DXG786460 EHB786457:EHC786460 EQX786457:EQY786460 FAT786457:FAU786460 FKP786457:FKQ786460 FUL786457:FUM786460 GEH786457:GEI786460 GOD786457:GOE786460 GXZ786457:GYA786460 HHV786457:HHW786460 HRR786457:HRS786460 IBN786457:IBO786460 ILJ786457:ILK786460 IVF786457:IVG786460 JFB786457:JFC786460 JOX786457:JOY786460 JYT786457:JYU786460 KIP786457:KIQ786460 KSL786457:KSM786460 LCH786457:LCI786460 LMD786457:LME786460 LVZ786457:LWA786460 MFV786457:MFW786460 MPR786457:MPS786460 MZN786457:MZO786460 NJJ786457:NJK786460 NTF786457:NTG786460 ODB786457:ODC786460 OMX786457:OMY786460 OWT786457:OWU786460 PGP786457:PGQ786460 PQL786457:PQM786460 QAH786457:QAI786460 QKD786457:QKE786460 QTZ786457:QUA786460 RDV786457:RDW786460 RNR786457:RNS786460 RXN786457:RXO786460 SHJ786457:SHK786460 SRF786457:SRG786460 TBB786457:TBC786460 TKX786457:TKY786460 TUT786457:TUU786460 UEP786457:UEQ786460 UOL786457:UOM786460 UYH786457:UYI786460 VID786457:VIE786460 VRZ786457:VSA786460 WBV786457:WBW786460 WLR786457:WLS786460 WVN786457:WVO786460 F852005:G852008 JB851993:JC851996 SX851993:SY851996 ACT851993:ACU851996 AMP851993:AMQ851996 AWL851993:AWM851996 BGH851993:BGI851996 BQD851993:BQE851996 BZZ851993:CAA851996 CJV851993:CJW851996 CTR851993:CTS851996 DDN851993:DDO851996 DNJ851993:DNK851996 DXF851993:DXG851996 EHB851993:EHC851996 EQX851993:EQY851996 FAT851993:FAU851996 FKP851993:FKQ851996 FUL851993:FUM851996 GEH851993:GEI851996 GOD851993:GOE851996 GXZ851993:GYA851996 HHV851993:HHW851996 HRR851993:HRS851996 IBN851993:IBO851996 ILJ851993:ILK851996 IVF851993:IVG851996 JFB851993:JFC851996 JOX851993:JOY851996 JYT851993:JYU851996 KIP851993:KIQ851996 KSL851993:KSM851996 LCH851993:LCI851996 LMD851993:LME851996 LVZ851993:LWA851996 MFV851993:MFW851996 MPR851993:MPS851996 MZN851993:MZO851996 NJJ851993:NJK851996 NTF851993:NTG851996 ODB851993:ODC851996 OMX851993:OMY851996 OWT851993:OWU851996 PGP851993:PGQ851996 PQL851993:PQM851996 QAH851993:QAI851996 QKD851993:QKE851996 QTZ851993:QUA851996 RDV851993:RDW851996 RNR851993:RNS851996 RXN851993:RXO851996 SHJ851993:SHK851996 SRF851993:SRG851996 TBB851993:TBC851996 TKX851993:TKY851996 TUT851993:TUU851996 UEP851993:UEQ851996 UOL851993:UOM851996 UYH851993:UYI851996 VID851993:VIE851996 VRZ851993:VSA851996 WBV851993:WBW851996 WLR851993:WLS851996 WVN851993:WVO851996 F917541:G917544 JB917529:JC917532 SX917529:SY917532 ACT917529:ACU917532 AMP917529:AMQ917532 AWL917529:AWM917532 BGH917529:BGI917532 BQD917529:BQE917532 BZZ917529:CAA917532 CJV917529:CJW917532 CTR917529:CTS917532 DDN917529:DDO917532 DNJ917529:DNK917532 DXF917529:DXG917532 EHB917529:EHC917532 EQX917529:EQY917532 FAT917529:FAU917532 FKP917529:FKQ917532 FUL917529:FUM917532 GEH917529:GEI917532 GOD917529:GOE917532 GXZ917529:GYA917532 HHV917529:HHW917532 HRR917529:HRS917532 IBN917529:IBO917532 ILJ917529:ILK917532 IVF917529:IVG917532 JFB917529:JFC917532 JOX917529:JOY917532 JYT917529:JYU917532 KIP917529:KIQ917532 KSL917529:KSM917532 LCH917529:LCI917532 LMD917529:LME917532 LVZ917529:LWA917532 MFV917529:MFW917532 MPR917529:MPS917532 MZN917529:MZO917532 NJJ917529:NJK917532 NTF917529:NTG917532 ODB917529:ODC917532 OMX917529:OMY917532 OWT917529:OWU917532 PGP917529:PGQ917532 PQL917529:PQM917532 QAH917529:QAI917532 QKD917529:QKE917532 QTZ917529:QUA917532 RDV917529:RDW917532 RNR917529:RNS917532 RXN917529:RXO917532 SHJ917529:SHK917532 SRF917529:SRG917532 TBB917529:TBC917532 TKX917529:TKY917532 TUT917529:TUU917532 UEP917529:UEQ917532 UOL917529:UOM917532 UYH917529:UYI917532 VID917529:VIE917532 VRZ917529:VSA917532 WBV917529:WBW917532 WLR917529:WLS917532 WVN917529:WVO917532 F983077:G983080 JB983065:JC983068 SX983065:SY983068 ACT983065:ACU983068 AMP983065:AMQ983068 AWL983065:AWM983068 BGH983065:BGI983068 BQD983065:BQE983068 BZZ983065:CAA983068 CJV983065:CJW983068 CTR983065:CTS983068 DDN983065:DDO983068 DNJ983065:DNK983068 DXF983065:DXG983068 EHB983065:EHC983068 EQX983065:EQY983068 FAT983065:FAU983068 FKP983065:FKQ983068 FUL983065:FUM983068 GEH983065:GEI983068 GOD983065:GOE983068 GXZ983065:GYA983068 HHV983065:HHW983068 HRR983065:HRS983068 IBN983065:IBO983068 ILJ983065:ILK983068 IVF983065:IVG983068 JFB983065:JFC983068 JOX983065:JOY983068 JYT983065:JYU983068 KIP983065:KIQ983068 KSL983065:KSM983068 LCH983065:LCI983068 LMD983065:LME983068 LVZ983065:LWA983068 MFV983065:MFW983068 MPR983065:MPS983068 MZN983065:MZO983068 NJJ983065:NJK983068 NTF983065:NTG983068 ODB983065:ODC983068 OMX983065:OMY983068 OWT983065:OWU983068 PGP983065:PGQ983068 PQL983065:PQM983068 QAH983065:QAI983068 QKD983065:QKE983068 QTZ983065:QUA983068 RDV983065:RDW983068 RNR983065:RNS983068 RXN983065:RXO983068 SHJ983065:SHK983068 SRF983065:SRG983068 TBB983065:TBC983068 TKX983065:TKY983068 TUT983065:TUU983068 UEP983065:UEQ983068 UOL983065:UOM983068 UYH983065:UYI983068 VID983065:VIE983068 VRZ983065:VSA983068 WBV983065:WBW983068 WLR983065:WLS983068 WVN983065:WVO983068 JB19:JC19 SX19:SY19 ACT19:ACU19 AMP19:AMQ19 AWL19:AWM19 BGH19:BGI19 BQD19:BQE19 BZZ19:CAA19 CJV19:CJW19 CTR19:CTS19 DDN19:DDO19 DNJ19:DNK19 DXF19:DXG19 EHB19:EHC19 EQX19:EQY19 FAT19:FAU19 FKP19:FKQ19 FUL19:FUM19 GEH19:GEI19 GOD19:GOE19 GXZ19:GYA19 HHV19:HHW19 HRR19:HRS19 IBN19:IBO19 ILJ19:ILK19 IVF19:IVG19 JFB19:JFC19 JOX19:JOY19 JYT19:JYU19 KIP19:KIQ19 KSL19:KSM19 LCH19:LCI19 LMD19:LME19 LVZ19:LWA19 MFV19:MFW19 MPR19:MPS19 MZN19:MZO19 NJJ19:NJK19 NTF19:NTG19 ODB19:ODC19 OMX19:OMY19 OWT19:OWU19 PGP19:PGQ19 PQL19:PQM19 QAH19:QAI19 QKD19:QKE19 QTZ19:QUA19 RDV19:RDW19 RNR19:RNS19 RXN19:RXO19 SHJ19:SHK19 SRF19:SRG19 TBB19:TBC19 TKX19:TKY19 TUT19:TUU19 UEP19:UEQ19 UOL19:UOM19 UYH19:UYI19 VID19:VIE19 VRZ19:VSA19 WBV19:WBW19 WLR19:WLS19 WVN19:WVO19 F65571:G65571 JB65559:JC65559 SX65559:SY65559 ACT65559:ACU65559 AMP65559:AMQ65559 AWL65559:AWM65559 BGH65559:BGI65559 BQD65559:BQE65559 BZZ65559:CAA65559 CJV65559:CJW65559 CTR65559:CTS65559 DDN65559:DDO65559 DNJ65559:DNK65559 DXF65559:DXG65559 EHB65559:EHC65559 EQX65559:EQY65559 FAT65559:FAU65559 FKP65559:FKQ65559 FUL65559:FUM65559 GEH65559:GEI65559 GOD65559:GOE65559 GXZ65559:GYA65559 HHV65559:HHW65559 HRR65559:HRS65559 IBN65559:IBO65559 ILJ65559:ILK65559 IVF65559:IVG65559 JFB65559:JFC65559 JOX65559:JOY65559 JYT65559:JYU65559 KIP65559:KIQ65559 KSL65559:KSM65559 LCH65559:LCI65559 LMD65559:LME65559 LVZ65559:LWA65559 MFV65559:MFW65559 MPR65559:MPS65559 MZN65559:MZO65559 NJJ65559:NJK65559 NTF65559:NTG65559 ODB65559:ODC65559 OMX65559:OMY65559 OWT65559:OWU65559 PGP65559:PGQ65559 PQL65559:PQM65559 QAH65559:QAI65559 QKD65559:QKE65559 QTZ65559:QUA65559 RDV65559:RDW65559 RNR65559:RNS65559 RXN65559:RXO65559 SHJ65559:SHK65559 SRF65559:SRG65559 TBB65559:TBC65559 TKX65559:TKY65559 TUT65559:TUU65559 UEP65559:UEQ65559 UOL65559:UOM65559 UYH65559:UYI65559 VID65559:VIE65559 VRZ65559:VSA65559 WBV65559:WBW65559 WLR65559:WLS65559 WVN65559:WVO65559 F131107:G131107 JB131095:JC131095 SX131095:SY131095 ACT131095:ACU131095 AMP131095:AMQ131095 AWL131095:AWM131095 BGH131095:BGI131095 BQD131095:BQE131095 BZZ131095:CAA131095 CJV131095:CJW131095 CTR131095:CTS131095 DDN131095:DDO131095 DNJ131095:DNK131095 DXF131095:DXG131095 EHB131095:EHC131095 EQX131095:EQY131095 FAT131095:FAU131095 FKP131095:FKQ131095 FUL131095:FUM131095 GEH131095:GEI131095 GOD131095:GOE131095 GXZ131095:GYA131095 HHV131095:HHW131095 HRR131095:HRS131095 IBN131095:IBO131095 ILJ131095:ILK131095 IVF131095:IVG131095 JFB131095:JFC131095 JOX131095:JOY131095 JYT131095:JYU131095 KIP131095:KIQ131095 KSL131095:KSM131095 LCH131095:LCI131095 LMD131095:LME131095 LVZ131095:LWA131095 MFV131095:MFW131095 MPR131095:MPS131095 MZN131095:MZO131095 NJJ131095:NJK131095 NTF131095:NTG131095 ODB131095:ODC131095 OMX131095:OMY131095 OWT131095:OWU131095 PGP131095:PGQ131095 PQL131095:PQM131095 QAH131095:QAI131095 QKD131095:QKE131095 QTZ131095:QUA131095 RDV131095:RDW131095 RNR131095:RNS131095 RXN131095:RXO131095 SHJ131095:SHK131095 SRF131095:SRG131095 TBB131095:TBC131095 TKX131095:TKY131095 TUT131095:TUU131095 UEP131095:UEQ131095 UOL131095:UOM131095 UYH131095:UYI131095 VID131095:VIE131095 VRZ131095:VSA131095 WBV131095:WBW131095 WLR131095:WLS131095 WVN131095:WVO131095 F196643:G196643 JB196631:JC196631 SX196631:SY196631 ACT196631:ACU196631 AMP196631:AMQ196631 AWL196631:AWM196631 BGH196631:BGI196631 BQD196631:BQE196631 BZZ196631:CAA196631 CJV196631:CJW196631 CTR196631:CTS196631 DDN196631:DDO196631 DNJ196631:DNK196631 DXF196631:DXG196631 EHB196631:EHC196631 EQX196631:EQY196631 FAT196631:FAU196631 FKP196631:FKQ196631 FUL196631:FUM196631 GEH196631:GEI196631 GOD196631:GOE196631 GXZ196631:GYA196631 HHV196631:HHW196631 HRR196631:HRS196631 IBN196631:IBO196631 ILJ196631:ILK196631 IVF196631:IVG196631 JFB196631:JFC196631 JOX196631:JOY196631 JYT196631:JYU196631 KIP196631:KIQ196631 KSL196631:KSM196631 LCH196631:LCI196631 LMD196631:LME196631 LVZ196631:LWA196631 MFV196631:MFW196631 MPR196631:MPS196631 MZN196631:MZO196631 NJJ196631:NJK196631 NTF196631:NTG196631 ODB196631:ODC196631 OMX196631:OMY196631 OWT196631:OWU196631 PGP196631:PGQ196631 PQL196631:PQM196631 QAH196631:QAI196631 QKD196631:QKE196631 QTZ196631:QUA196631 RDV196631:RDW196631 RNR196631:RNS196631 RXN196631:RXO196631 SHJ196631:SHK196631 SRF196631:SRG196631 TBB196631:TBC196631 TKX196631:TKY196631 TUT196631:TUU196631 UEP196631:UEQ196631 UOL196631:UOM196631 UYH196631:UYI196631 VID196631:VIE196631 VRZ196631:VSA196631 WBV196631:WBW196631 WLR196631:WLS196631 WVN196631:WVO196631 F262179:G262179 JB262167:JC262167 SX262167:SY262167 ACT262167:ACU262167 AMP262167:AMQ262167 AWL262167:AWM262167 BGH262167:BGI262167 BQD262167:BQE262167 BZZ262167:CAA262167 CJV262167:CJW262167 CTR262167:CTS262167 DDN262167:DDO262167 DNJ262167:DNK262167 DXF262167:DXG262167 EHB262167:EHC262167 EQX262167:EQY262167 FAT262167:FAU262167 FKP262167:FKQ262167 FUL262167:FUM262167 GEH262167:GEI262167 GOD262167:GOE262167 GXZ262167:GYA262167 HHV262167:HHW262167 HRR262167:HRS262167 IBN262167:IBO262167 ILJ262167:ILK262167 IVF262167:IVG262167 JFB262167:JFC262167 JOX262167:JOY262167 JYT262167:JYU262167 KIP262167:KIQ262167 KSL262167:KSM262167 LCH262167:LCI262167 LMD262167:LME262167 LVZ262167:LWA262167 MFV262167:MFW262167 MPR262167:MPS262167 MZN262167:MZO262167 NJJ262167:NJK262167 NTF262167:NTG262167 ODB262167:ODC262167 OMX262167:OMY262167 OWT262167:OWU262167 PGP262167:PGQ262167 PQL262167:PQM262167 QAH262167:QAI262167 QKD262167:QKE262167 QTZ262167:QUA262167 RDV262167:RDW262167 RNR262167:RNS262167 RXN262167:RXO262167 SHJ262167:SHK262167 SRF262167:SRG262167 TBB262167:TBC262167 TKX262167:TKY262167 TUT262167:TUU262167 UEP262167:UEQ262167 UOL262167:UOM262167 UYH262167:UYI262167 VID262167:VIE262167 VRZ262167:VSA262167 WBV262167:WBW262167 WLR262167:WLS262167 WVN262167:WVO262167 F327715:G327715 JB327703:JC327703 SX327703:SY327703 ACT327703:ACU327703 AMP327703:AMQ327703 AWL327703:AWM327703 BGH327703:BGI327703 BQD327703:BQE327703 BZZ327703:CAA327703 CJV327703:CJW327703 CTR327703:CTS327703 DDN327703:DDO327703 DNJ327703:DNK327703 DXF327703:DXG327703 EHB327703:EHC327703 EQX327703:EQY327703 FAT327703:FAU327703 FKP327703:FKQ327703 FUL327703:FUM327703 GEH327703:GEI327703 GOD327703:GOE327703 GXZ327703:GYA327703 HHV327703:HHW327703 HRR327703:HRS327703 IBN327703:IBO327703 ILJ327703:ILK327703 IVF327703:IVG327703 JFB327703:JFC327703 JOX327703:JOY327703 JYT327703:JYU327703 KIP327703:KIQ327703 KSL327703:KSM327703 LCH327703:LCI327703 LMD327703:LME327703 LVZ327703:LWA327703 MFV327703:MFW327703 MPR327703:MPS327703 MZN327703:MZO327703 NJJ327703:NJK327703 NTF327703:NTG327703 ODB327703:ODC327703 OMX327703:OMY327703 OWT327703:OWU327703 PGP327703:PGQ327703 PQL327703:PQM327703 QAH327703:QAI327703 QKD327703:QKE327703 QTZ327703:QUA327703 RDV327703:RDW327703 RNR327703:RNS327703 RXN327703:RXO327703 SHJ327703:SHK327703 SRF327703:SRG327703 TBB327703:TBC327703 TKX327703:TKY327703 TUT327703:TUU327703 UEP327703:UEQ327703 UOL327703:UOM327703 UYH327703:UYI327703 VID327703:VIE327703 VRZ327703:VSA327703 WBV327703:WBW327703 WLR327703:WLS327703 WVN327703:WVO327703 F393251:G393251 JB393239:JC393239 SX393239:SY393239 ACT393239:ACU393239 AMP393239:AMQ393239 AWL393239:AWM393239 BGH393239:BGI393239 BQD393239:BQE393239 BZZ393239:CAA393239 CJV393239:CJW393239 CTR393239:CTS393239 DDN393239:DDO393239 DNJ393239:DNK393239 DXF393239:DXG393239 EHB393239:EHC393239 EQX393239:EQY393239 FAT393239:FAU393239 FKP393239:FKQ393239 FUL393239:FUM393239 GEH393239:GEI393239 GOD393239:GOE393239 GXZ393239:GYA393239 HHV393239:HHW393239 HRR393239:HRS393239 IBN393239:IBO393239 ILJ393239:ILK393239 IVF393239:IVG393239 JFB393239:JFC393239 JOX393239:JOY393239 JYT393239:JYU393239 KIP393239:KIQ393239 KSL393239:KSM393239 LCH393239:LCI393239 LMD393239:LME393239 LVZ393239:LWA393239 MFV393239:MFW393239 MPR393239:MPS393239 MZN393239:MZO393239 NJJ393239:NJK393239 NTF393239:NTG393239 ODB393239:ODC393239 OMX393239:OMY393239 OWT393239:OWU393239 PGP393239:PGQ393239 PQL393239:PQM393239 QAH393239:QAI393239 QKD393239:QKE393239 QTZ393239:QUA393239 RDV393239:RDW393239 RNR393239:RNS393239 RXN393239:RXO393239 SHJ393239:SHK393239 SRF393239:SRG393239 TBB393239:TBC393239 TKX393239:TKY393239 TUT393239:TUU393239 UEP393239:UEQ393239 UOL393239:UOM393239 UYH393239:UYI393239 VID393239:VIE393239 VRZ393239:VSA393239 WBV393239:WBW393239 WLR393239:WLS393239 WVN393239:WVO393239 F458787:G458787 JB458775:JC458775 SX458775:SY458775 ACT458775:ACU458775 AMP458775:AMQ458775 AWL458775:AWM458775 BGH458775:BGI458775 BQD458775:BQE458775 BZZ458775:CAA458775 CJV458775:CJW458775 CTR458775:CTS458775 DDN458775:DDO458775 DNJ458775:DNK458775 DXF458775:DXG458775 EHB458775:EHC458775 EQX458775:EQY458775 FAT458775:FAU458775 FKP458775:FKQ458775 FUL458775:FUM458775 GEH458775:GEI458775 GOD458775:GOE458775 GXZ458775:GYA458775 HHV458775:HHW458775 HRR458775:HRS458775 IBN458775:IBO458775 ILJ458775:ILK458775 IVF458775:IVG458775 JFB458775:JFC458775 JOX458775:JOY458775 JYT458775:JYU458775 KIP458775:KIQ458775 KSL458775:KSM458775 LCH458775:LCI458775 LMD458775:LME458775 LVZ458775:LWA458775 MFV458775:MFW458775 MPR458775:MPS458775 MZN458775:MZO458775 NJJ458775:NJK458775 NTF458775:NTG458775 ODB458775:ODC458775 OMX458775:OMY458775 OWT458775:OWU458775 PGP458775:PGQ458775 PQL458775:PQM458775 QAH458775:QAI458775 QKD458775:QKE458775 QTZ458775:QUA458775 RDV458775:RDW458775 RNR458775:RNS458775 RXN458775:RXO458775 SHJ458775:SHK458775 SRF458775:SRG458775 TBB458775:TBC458775 TKX458775:TKY458775 TUT458775:TUU458775 UEP458775:UEQ458775 UOL458775:UOM458775 UYH458775:UYI458775 VID458775:VIE458775 VRZ458775:VSA458775 WBV458775:WBW458775 WLR458775:WLS458775 WVN458775:WVO458775 F524323:G524323 JB524311:JC524311 SX524311:SY524311 ACT524311:ACU524311 AMP524311:AMQ524311 AWL524311:AWM524311 BGH524311:BGI524311 BQD524311:BQE524311 BZZ524311:CAA524311 CJV524311:CJW524311 CTR524311:CTS524311 DDN524311:DDO524311 DNJ524311:DNK524311 DXF524311:DXG524311 EHB524311:EHC524311 EQX524311:EQY524311 FAT524311:FAU524311 FKP524311:FKQ524311 FUL524311:FUM524311 GEH524311:GEI524311 GOD524311:GOE524311 GXZ524311:GYA524311 HHV524311:HHW524311 HRR524311:HRS524311 IBN524311:IBO524311 ILJ524311:ILK524311 IVF524311:IVG524311 JFB524311:JFC524311 JOX524311:JOY524311 JYT524311:JYU524311 KIP524311:KIQ524311 KSL524311:KSM524311 LCH524311:LCI524311 LMD524311:LME524311 LVZ524311:LWA524311 MFV524311:MFW524311 MPR524311:MPS524311 MZN524311:MZO524311 NJJ524311:NJK524311 NTF524311:NTG524311 ODB524311:ODC524311 OMX524311:OMY524311 OWT524311:OWU524311 PGP524311:PGQ524311 PQL524311:PQM524311 QAH524311:QAI524311 QKD524311:QKE524311 QTZ524311:QUA524311 RDV524311:RDW524311 RNR524311:RNS524311 RXN524311:RXO524311 SHJ524311:SHK524311 SRF524311:SRG524311 TBB524311:TBC524311 TKX524311:TKY524311 TUT524311:TUU524311 UEP524311:UEQ524311 UOL524311:UOM524311 UYH524311:UYI524311 VID524311:VIE524311 VRZ524311:VSA524311 WBV524311:WBW524311 WLR524311:WLS524311 WVN524311:WVO524311 F589859:G589859 JB589847:JC589847 SX589847:SY589847 ACT589847:ACU589847 AMP589847:AMQ589847 AWL589847:AWM589847 BGH589847:BGI589847 BQD589847:BQE589847 BZZ589847:CAA589847 CJV589847:CJW589847 CTR589847:CTS589847 DDN589847:DDO589847 DNJ589847:DNK589847 DXF589847:DXG589847 EHB589847:EHC589847 EQX589847:EQY589847 FAT589847:FAU589847 FKP589847:FKQ589847 FUL589847:FUM589847 GEH589847:GEI589847 GOD589847:GOE589847 GXZ589847:GYA589847 HHV589847:HHW589847 HRR589847:HRS589847 IBN589847:IBO589847 ILJ589847:ILK589847 IVF589847:IVG589847 JFB589847:JFC589847 JOX589847:JOY589847 JYT589847:JYU589847 KIP589847:KIQ589847 KSL589847:KSM589847 LCH589847:LCI589847 LMD589847:LME589847 LVZ589847:LWA589847 MFV589847:MFW589847 MPR589847:MPS589847 MZN589847:MZO589847 NJJ589847:NJK589847 NTF589847:NTG589847 ODB589847:ODC589847 OMX589847:OMY589847 OWT589847:OWU589847 PGP589847:PGQ589847 PQL589847:PQM589847 QAH589847:QAI589847 QKD589847:QKE589847 QTZ589847:QUA589847 RDV589847:RDW589847 RNR589847:RNS589847 RXN589847:RXO589847 SHJ589847:SHK589847 SRF589847:SRG589847 TBB589847:TBC589847 TKX589847:TKY589847 TUT589847:TUU589847 UEP589847:UEQ589847 UOL589847:UOM589847 UYH589847:UYI589847 VID589847:VIE589847 VRZ589847:VSA589847 WBV589847:WBW589847 WLR589847:WLS589847 WVN589847:WVO589847 F655395:G655395 JB655383:JC655383 SX655383:SY655383 ACT655383:ACU655383 AMP655383:AMQ655383 AWL655383:AWM655383 BGH655383:BGI655383 BQD655383:BQE655383 BZZ655383:CAA655383 CJV655383:CJW655383 CTR655383:CTS655383 DDN655383:DDO655383 DNJ655383:DNK655383 DXF655383:DXG655383 EHB655383:EHC655383 EQX655383:EQY655383 FAT655383:FAU655383 FKP655383:FKQ655383 FUL655383:FUM655383 GEH655383:GEI655383 GOD655383:GOE655383 GXZ655383:GYA655383 HHV655383:HHW655383 HRR655383:HRS655383 IBN655383:IBO655383 ILJ655383:ILK655383 IVF655383:IVG655383 JFB655383:JFC655383 JOX655383:JOY655383 JYT655383:JYU655383 KIP655383:KIQ655383 KSL655383:KSM655383 LCH655383:LCI655383 LMD655383:LME655383 LVZ655383:LWA655383 MFV655383:MFW655383 MPR655383:MPS655383 MZN655383:MZO655383 NJJ655383:NJK655383 NTF655383:NTG655383 ODB655383:ODC655383 OMX655383:OMY655383 OWT655383:OWU655383 PGP655383:PGQ655383 PQL655383:PQM655383 QAH655383:QAI655383 QKD655383:QKE655383 QTZ655383:QUA655383 RDV655383:RDW655383 RNR655383:RNS655383 RXN655383:RXO655383 SHJ655383:SHK655383 SRF655383:SRG655383 TBB655383:TBC655383 TKX655383:TKY655383 TUT655383:TUU655383 UEP655383:UEQ655383 UOL655383:UOM655383 UYH655383:UYI655383 VID655383:VIE655383 VRZ655383:VSA655383 WBV655383:WBW655383 WLR655383:WLS655383 WVN655383:WVO655383 F720931:G720931 JB720919:JC720919 SX720919:SY720919 ACT720919:ACU720919 AMP720919:AMQ720919 AWL720919:AWM720919 BGH720919:BGI720919 BQD720919:BQE720919 BZZ720919:CAA720919 CJV720919:CJW720919 CTR720919:CTS720919 DDN720919:DDO720919 DNJ720919:DNK720919 DXF720919:DXG720919 EHB720919:EHC720919 EQX720919:EQY720919 FAT720919:FAU720919 FKP720919:FKQ720919 FUL720919:FUM720919 GEH720919:GEI720919 GOD720919:GOE720919 GXZ720919:GYA720919 HHV720919:HHW720919 HRR720919:HRS720919 IBN720919:IBO720919 ILJ720919:ILK720919 IVF720919:IVG720919 JFB720919:JFC720919 JOX720919:JOY720919 JYT720919:JYU720919 KIP720919:KIQ720919 KSL720919:KSM720919 LCH720919:LCI720919 LMD720919:LME720919 LVZ720919:LWA720919 MFV720919:MFW720919 MPR720919:MPS720919 MZN720919:MZO720919 NJJ720919:NJK720919 NTF720919:NTG720919 ODB720919:ODC720919 OMX720919:OMY720919 OWT720919:OWU720919 PGP720919:PGQ720919 PQL720919:PQM720919 QAH720919:QAI720919 QKD720919:QKE720919 QTZ720919:QUA720919 RDV720919:RDW720919 RNR720919:RNS720919 RXN720919:RXO720919 SHJ720919:SHK720919 SRF720919:SRG720919 TBB720919:TBC720919 TKX720919:TKY720919 TUT720919:TUU720919 UEP720919:UEQ720919 UOL720919:UOM720919 UYH720919:UYI720919 VID720919:VIE720919 VRZ720919:VSA720919 WBV720919:WBW720919 WLR720919:WLS720919 WVN720919:WVO720919 F786467:G786467 JB786455:JC786455 SX786455:SY786455 ACT786455:ACU786455 AMP786455:AMQ786455 AWL786455:AWM786455 BGH786455:BGI786455 BQD786455:BQE786455 BZZ786455:CAA786455 CJV786455:CJW786455 CTR786455:CTS786455 DDN786455:DDO786455 DNJ786455:DNK786455 DXF786455:DXG786455 EHB786455:EHC786455 EQX786455:EQY786455 FAT786455:FAU786455 FKP786455:FKQ786455 FUL786455:FUM786455 GEH786455:GEI786455 GOD786455:GOE786455 GXZ786455:GYA786455 HHV786455:HHW786455 HRR786455:HRS786455 IBN786455:IBO786455 ILJ786455:ILK786455 IVF786455:IVG786455 JFB786455:JFC786455 JOX786455:JOY786455 JYT786455:JYU786455 KIP786455:KIQ786455 KSL786455:KSM786455 LCH786455:LCI786455 LMD786455:LME786455 LVZ786455:LWA786455 MFV786455:MFW786455 MPR786455:MPS786455 MZN786455:MZO786455 NJJ786455:NJK786455 NTF786455:NTG786455 ODB786455:ODC786455 OMX786455:OMY786455 OWT786455:OWU786455 PGP786455:PGQ786455 PQL786455:PQM786455 QAH786455:QAI786455 QKD786455:QKE786455 QTZ786455:QUA786455 RDV786455:RDW786455 RNR786455:RNS786455 RXN786455:RXO786455 SHJ786455:SHK786455 SRF786455:SRG786455 TBB786455:TBC786455 TKX786455:TKY786455 TUT786455:TUU786455 UEP786455:UEQ786455 UOL786455:UOM786455 UYH786455:UYI786455 VID786455:VIE786455 VRZ786455:VSA786455 WBV786455:WBW786455 WLR786455:WLS786455 WVN786455:WVO786455 F852003:G852003 JB851991:JC851991 SX851991:SY851991 ACT851991:ACU851991 AMP851991:AMQ851991 AWL851991:AWM851991 BGH851991:BGI851991 BQD851991:BQE851991 BZZ851991:CAA851991 CJV851991:CJW851991 CTR851991:CTS851991 DDN851991:DDO851991 DNJ851991:DNK851991 DXF851991:DXG851991 EHB851991:EHC851991 EQX851991:EQY851991 FAT851991:FAU851991 FKP851991:FKQ851991 FUL851991:FUM851991 GEH851991:GEI851991 GOD851991:GOE851991 GXZ851991:GYA851991 HHV851991:HHW851991 HRR851991:HRS851991 IBN851991:IBO851991 ILJ851991:ILK851991 IVF851991:IVG851991 JFB851991:JFC851991 JOX851991:JOY851991 JYT851991:JYU851991 KIP851991:KIQ851991 KSL851991:KSM851991 LCH851991:LCI851991 LMD851991:LME851991 LVZ851991:LWA851991 MFV851991:MFW851991 MPR851991:MPS851991 MZN851991:MZO851991 NJJ851991:NJK851991 NTF851991:NTG851991 ODB851991:ODC851991 OMX851991:OMY851991 OWT851991:OWU851991 PGP851991:PGQ851991 PQL851991:PQM851991 QAH851991:QAI851991 QKD851991:QKE851991 QTZ851991:QUA851991 RDV851991:RDW851991 RNR851991:RNS851991 RXN851991:RXO851991 SHJ851991:SHK851991 SRF851991:SRG851991 TBB851991:TBC851991 TKX851991:TKY851991 TUT851991:TUU851991 UEP851991:UEQ851991 UOL851991:UOM851991 UYH851991:UYI851991 VID851991:VIE851991 VRZ851991:VSA851991 WBV851991:WBW851991 WLR851991:WLS851991 WVN851991:WVO851991 F917539:G917539 JB917527:JC917527 SX917527:SY917527 ACT917527:ACU917527 AMP917527:AMQ917527 AWL917527:AWM917527 BGH917527:BGI917527 BQD917527:BQE917527 BZZ917527:CAA917527 CJV917527:CJW917527 CTR917527:CTS917527 DDN917527:DDO917527 DNJ917527:DNK917527 DXF917527:DXG917527 EHB917527:EHC917527 EQX917527:EQY917527 FAT917527:FAU917527 FKP917527:FKQ917527 FUL917527:FUM917527 GEH917527:GEI917527 GOD917527:GOE917527 GXZ917527:GYA917527 HHV917527:HHW917527 HRR917527:HRS917527 IBN917527:IBO917527 ILJ917527:ILK917527 IVF917527:IVG917527 JFB917527:JFC917527 JOX917527:JOY917527 JYT917527:JYU917527 KIP917527:KIQ917527 KSL917527:KSM917527 LCH917527:LCI917527 LMD917527:LME917527 LVZ917527:LWA917527 MFV917527:MFW917527 MPR917527:MPS917527 MZN917527:MZO917527 NJJ917527:NJK917527 NTF917527:NTG917527 ODB917527:ODC917527 OMX917527:OMY917527 OWT917527:OWU917527 PGP917527:PGQ917527 PQL917527:PQM917527 QAH917527:QAI917527 QKD917527:QKE917527 QTZ917527:QUA917527 RDV917527:RDW917527 RNR917527:RNS917527 RXN917527:RXO917527 SHJ917527:SHK917527 SRF917527:SRG917527 TBB917527:TBC917527 TKX917527:TKY917527 TUT917527:TUU917527 UEP917527:UEQ917527 UOL917527:UOM917527 UYH917527:UYI917527 VID917527:VIE917527 VRZ917527:VSA917527 WBV917527:WBW917527 WLR917527:WLS917527 WVN917527:WVO917527 F983075:G983075 JB983063:JC983063 SX983063:SY983063 ACT983063:ACU983063 AMP983063:AMQ983063 AWL983063:AWM983063 BGH983063:BGI983063 BQD983063:BQE983063 BZZ983063:CAA983063 CJV983063:CJW983063 CTR983063:CTS983063 DDN983063:DDO983063 DNJ983063:DNK983063 DXF983063:DXG983063 EHB983063:EHC983063 EQX983063:EQY983063 FAT983063:FAU983063 FKP983063:FKQ983063 FUL983063:FUM983063 GEH983063:GEI983063 GOD983063:GOE983063 GXZ983063:GYA983063 HHV983063:HHW983063 HRR983063:HRS983063 IBN983063:IBO983063 ILJ983063:ILK983063 IVF983063:IVG983063 JFB983063:JFC983063 JOX983063:JOY983063 JYT983063:JYU983063 KIP983063:KIQ983063 KSL983063:KSM983063 LCH983063:LCI983063 LMD983063:LME983063 LVZ983063:LWA983063 MFV983063:MFW983063 MPR983063:MPS983063 MZN983063:MZO983063 NJJ983063:NJK983063 NTF983063:NTG983063 ODB983063:ODC983063 OMX983063:OMY983063 OWT983063:OWU983063 PGP983063:PGQ983063 PQL983063:PQM983063 QAH983063:QAI983063 QKD983063:QKE983063 QTZ983063:QUA983063 RDV983063:RDW983063 RNR983063:RNS983063 RXN983063:RXO983063 SHJ983063:SHK983063 SRF983063:SRG983063 TBB983063:TBC983063 TKX983063:TKY983063 TUT983063:TUU983063 UEP983063:UEQ983063 UOL983063:UOM983063 UYH983063:UYI983063 VID983063:VIE983063 VRZ983063:VSA983063 WBV983063:WBW983063 F34:G36 K30:L43 F41:G41 F43:G43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00"/>
  <sheetViews>
    <sheetView showGridLines="0" defaultGridColor="0" view="pageBreakPreview" colorId="25" zoomScaleNormal="100" zoomScaleSheetLayoutView="100" workbookViewId="0">
      <selection activeCell="AO71" sqref="AO71:AV84"/>
    </sheetView>
  </sheetViews>
  <sheetFormatPr defaultColWidth="8.09765625" defaultRowHeight="14.4"/>
  <cols>
    <col min="1" max="11" width="2.69921875" style="2" customWidth="1"/>
    <col min="12" max="30" width="2.69921875" style="4" customWidth="1"/>
    <col min="31" max="65" width="2.69921875" style="58" customWidth="1"/>
    <col min="66" max="66" width="3.69921875" style="4" customWidth="1"/>
    <col min="67" max="83" width="8.09765625" style="4"/>
    <col min="84" max="16384" width="8.09765625" style="2"/>
  </cols>
  <sheetData>
    <row r="1" spans="1:83" ht="19.2">
      <c r="A1" s="282" t="str">
        <f ca="1">IF(M44="×","入力シートにエラーもしくは入力漏れがあります。修正してください。","納入書は必ず両面印刷（短辺をとじる）してご使用ください。")</f>
        <v>入力シートにエラーもしくは入力漏れがあります。修正してください。</v>
      </c>
      <c r="L1" s="235"/>
      <c r="M1" s="235"/>
      <c r="N1" s="235"/>
      <c r="O1" s="235"/>
      <c r="P1" s="235"/>
      <c r="Q1" s="235"/>
      <c r="R1" s="235"/>
      <c r="S1" s="235"/>
      <c r="T1" s="235"/>
      <c r="U1" s="235"/>
      <c r="V1" s="235"/>
      <c r="W1" s="235"/>
      <c r="X1" s="235"/>
      <c r="Y1" s="235"/>
      <c r="Z1" s="235"/>
      <c r="AA1" s="235"/>
      <c r="AB1" s="235"/>
      <c r="AC1" s="235"/>
      <c r="AD1" s="235"/>
      <c r="BN1" s="235"/>
      <c r="BO1" s="235"/>
      <c r="BP1" s="235"/>
      <c r="BQ1" s="235"/>
      <c r="BR1" s="235"/>
      <c r="BS1" s="235"/>
      <c r="BT1" s="235"/>
      <c r="BU1" s="235"/>
      <c r="BV1" s="235"/>
      <c r="BW1" s="235"/>
      <c r="BX1" s="235"/>
      <c r="BY1" s="235"/>
      <c r="BZ1" s="235"/>
      <c r="CA1" s="235"/>
      <c r="CB1" s="235"/>
      <c r="CC1" s="235"/>
      <c r="CD1" s="235"/>
      <c r="CE1" s="235"/>
    </row>
    <row r="2" spans="1:83" ht="19.2">
      <c r="A2" s="463" t="s">
        <v>321</v>
      </c>
      <c r="B2" s="464"/>
      <c r="C2" s="464"/>
      <c r="D2" s="464"/>
      <c r="E2" s="464"/>
      <c r="F2" s="464"/>
      <c r="G2" s="464"/>
      <c r="H2" s="464"/>
      <c r="I2" s="464"/>
      <c r="J2" s="464"/>
      <c r="K2" s="464"/>
      <c r="L2" s="465"/>
      <c r="M2" s="465"/>
      <c r="N2" s="465"/>
      <c r="O2" s="465"/>
      <c r="P2" s="465"/>
      <c r="Q2" s="465"/>
      <c r="R2" s="465"/>
      <c r="S2" s="465"/>
      <c r="T2" s="465"/>
      <c r="U2" s="465"/>
      <c r="V2" s="465"/>
      <c r="W2" s="465"/>
      <c r="X2" s="465"/>
      <c r="Y2" s="465"/>
      <c r="Z2" s="465"/>
      <c r="AA2" s="465"/>
      <c r="AB2" s="465"/>
      <c r="AC2" s="465"/>
      <c r="AD2" s="465"/>
      <c r="BN2" s="462"/>
      <c r="BO2" s="462"/>
      <c r="BP2" s="462"/>
      <c r="BQ2" s="462"/>
      <c r="BR2" s="462"/>
      <c r="BS2" s="462"/>
      <c r="BT2" s="462"/>
      <c r="BU2" s="462"/>
      <c r="BV2" s="462"/>
      <c r="BW2" s="462"/>
      <c r="BX2" s="462"/>
      <c r="BY2" s="462"/>
      <c r="BZ2" s="462"/>
      <c r="CA2" s="462"/>
      <c r="CB2" s="462"/>
      <c r="CC2" s="462"/>
      <c r="CD2" s="462"/>
      <c r="CE2" s="462"/>
    </row>
    <row r="3" spans="1:83" ht="14.4" customHeight="1">
      <c r="B3" s="245"/>
      <c r="C3" s="245"/>
      <c r="D3" s="245"/>
      <c r="E3" s="245"/>
      <c r="F3" s="245"/>
      <c r="G3" s="245"/>
      <c r="H3" s="245"/>
      <c r="I3" s="245"/>
      <c r="J3" s="245"/>
      <c r="K3" s="245"/>
      <c r="L3" s="245"/>
      <c r="M3" s="245"/>
      <c r="N3" s="245"/>
      <c r="O3" s="245"/>
      <c r="P3" s="245"/>
      <c r="Q3" s="245"/>
      <c r="R3" s="245"/>
      <c r="S3" s="246"/>
      <c r="AM3" s="114"/>
      <c r="AN3" s="4"/>
    </row>
    <row r="4" spans="1:83">
      <c r="A4" s="245"/>
      <c r="B4" s="245"/>
      <c r="C4" s="245" t="s">
        <v>309</v>
      </c>
      <c r="D4" s="245"/>
      <c r="E4" s="245"/>
      <c r="F4" s="245"/>
      <c r="G4" s="245"/>
      <c r="H4" s="245"/>
      <c r="I4" s="245"/>
      <c r="J4" s="245"/>
      <c r="K4" s="245"/>
      <c r="L4" s="245"/>
      <c r="M4" s="245"/>
      <c r="N4" s="245"/>
      <c r="O4" s="245"/>
      <c r="P4" s="245"/>
      <c r="Q4" s="245"/>
      <c r="R4" s="245"/>
      <c r="S4" s="246"/>
      <c r="U4" s="58"/>
      <c r="V4" s="58"/>
      <c r="W4" s="245"/>
      <c r="X4" s="58"/>
      <c r="Y4" s="58"/>
      <c r="Z4" s="58"/>
      <c r="AA4" s="58"/>
      <c r="AB4" s="58"/>
      <c r="AC4" s="58"/>
      <c r="AD4" s="58"/>
      <c r="AM4" s="114"/>
      <c r="AN4" s="4"/>
      <c r="AO4" s="245"/>
      <c r="BD4" s="4"/>
      <c r="BE4" s="4"/>
      <c r="BF4" s="4"/>
      <c r="BG4" s="4"/>
      <c r="BH4" s="4"/>
      <c r="BI4" s="4"/>
      <c r="BJ4" s="4"/>
      <c r="BK4" s="4"/>
      <c r="BL4" s="4"/>
      <c r="BM4" s="4"/>
      <c r="BV4" s="2"/>
      <c r="BW4" s="2"/>
      <c r="BX4" s="2"/>
      <c r="BY4" s="2"/>
      <c r="BZ4" s="2"/>
      <c r="CA4" s="2"/>
      <c r="CB4" s="2"/>
      <c r="CC4" s="2"/>
      <c r="CD4" s="2"/>
      <c r="CE4" s="2"/>
    </row>
    <row r="5" spans="1:83">
      <c r="A5" s="4"/>
      <c r="B5" s="4"/>
      <c r="C5" s="4"/>
      <c r="D5" s="4"/>
      <c r="E5" s="4"/>
      <c r="F5" s="4"/>
      <c r="G5" s="4"/>
      <c r="H5" s="4"/>
      <c r="I5" s="4"/>
      <c r="J5" s="4"/>
      <c r="K5" s="4"/>
      <c r="S5" s="114"/>
      <c r="V5" s="58"/>
      <c r="W5" s="58"/>
      <c r="X5" s="58"/>
      <c r="Y5" s="58"/>
      <c r="Z5" s="58"/>
      <c r="AA5" s="58"/>
      <c r="AB5" s="58"/>
      <c r="AC5" s="58"/>
      <c r="AD5" s="58"/>
      <c r="AM5" s="114"/>
      <c r="AN5" s="4"/>
      <c r="BF5" s="4"/>
      <c r="BG5" s="4"/>
      <c r="BH5" s="4"/>
      <c r="BI5" s="4"/>
      <c r="BJ5" s="4"/>
      <c r="BK5" s="4"/>
      <c r="BL5" s="4"/>
      <c r="BM5" s="4"/>
      <c r="BX5" s="2"/>
      <c r="BY5" s="2"/>
      <c r="BZ5" s="2"/>
      <c r="CA5" s="2"/>
      <c r="CB5" s="2"/>
      <c r="CC5" s="2"/>
      <c r="CD5" s="2"/>
      <c r="CE5" s="2"/>
    </row>
    <row r="6" spans="1:83" ht="11.25" customHeight="1">
      <c r="A6" s="4"/>
      <c r="B6" s="4"/>
      <c r="C6" s="669" t="s">
        <v>139</v>
      </c>
      <c r="D6" s="670"/>
      <c r="E6" s="670"/>
      <c r="F6" s="670"/>
      <c r="G6" s="670"/>
      <c r="H6" s="671"/>
      <c r="I6" s="142"/>
      <c r="J6" s="704">
        <v>6</v>
      </c>
      <c r="K6" s="705"/>
      <c r="L6" s="657" t="s">
        <v>332</v>
      </c>
      <c r="M6" s="658"/>
      <c r="N6" s="658"/>
      <c r="O6" s="658"/>
      <c r="P6" s="658"/>
      <c r="Q6" s="658"/>
      <c r="R6" s="659"/>
      <c r="S6" s="114"/>
      <c r="V6" s="716" t="s">
        <v>139</v>
      </c>
      <c r="W6" s="717"/>
      <c r="X6" s="717"/>
      <c r="Y6" s="717"/>
      <c r="Z6" s="717"/>
      <c r="AA6" s="718"/>
      <c r="AB6" s="141"/>
      <c r="AC6" s="704">
        <v>6</v>
      </c>
      <c r="AD6" s="705"/>
      <c r="AE6" s="657" t="s">
        <v>332</v>
      </c>
      <c r="AF6" s="658"/>
      <c r="AG6" s="658"/>
      <c r="AH6" s="658"/>
      <c r="AI6" s="658"/>
      <c r="AJ6" s="658"/>
      <c r="AK6" s="659"/>
      <c r="AL6" s="4"/>
      <c r="AM6" s="114"/>
      <c r="AN6" s="136"/>
      <c r="AO6" s="716" t="s">
        <v>139</v>
      </c>
      <c r="AP6" s="717"/>
      <c r="AQ6" s="717"/>
      <c r="AR6" s="717"/>
      <c r="AS6" s="717"/>
      <c r="AT6" s="718"/>
      <c r="AU6" s="140"/>
      <c r="AV6" s="141"/>
      <c r="AW6" s="721">
        <v>6</v>
      </c>
      <c r="AX6" s="722"/>
      <c r="AY6" s="657" t="s">
        <v>332</v>
      </c>
      <c r="AZ6" s="658"/>
      <c r="BA6" s="658"/>
      <c r="BB6" s="658"/>
      <c r="BC6" s="658"/>
      <c r="BD6" s="658"/>
      <c r="BE6" s="659"/>
      <c r="BF6" s="4"/>
      <c r="BG6" s="4"/>
      <c r="BI6" s="4"/>
      <c r="BJ6" s="4"/>
      <c r="BK6" s="4"/>
      <c r="BL6" s="4"/>
      <c r="BM6" s="4"/>
      <c r="BX6" s="2"/>
      <c r="BY6" s="2"/>
      <c r="BZ6" s="2"/>
      <c r="CA6" s="2"/>
      <c r="CB6" s="2"/>
      <c r="CC6" s="2"/>
      <c r="CD6" s="2"/>
      <c r="CE6" s="2"/>
    </row>
    <row r="7" spans="1:83" ht="11.25" customHeight="1">
      <c r="A7" s="4"/>
      <c r="B7" s="4"/>
      <c r="C7" s="672"/>
      <c r="D7" s="673"/>
      <c r="E7" s="673"/>
      <c r="F7" s="673"/>
      <c r="G7" s="673"/>
      <c r="H7" s="674"/>
      <c r="I7" s="137"/>
      <c r="J7" s="706"/>
      <c r="K7" s="707"/>
      <c r="L7" s="660"/>
      <c r="M7" s="660"/>
      <c r="N7" s="660"/>
      <c r="O7" s="660"/>
      <c r="P7" s="660"/>
      <c r="Q7" s="660"/>
      <c r="R7" s="661"/>
      <c r="S7" s="114"/>
      <c r="V7" s="719"/>
      <c r="W7" s="673"/>
      <c r="X7" s="673"/>
      <c r="Y7" s="673"/>
      <c r="Z7" s="673"/>
      <c r="AA7" s="720"/>
      <c r="AB7" s="140"/>
      <c r="AC7" s="706"/>
      <c r="AD7" s="707"/>
      <c r="AE7" s="660"/>
      <c r="AF7" s="660"/>
      <c r="AG7" s="660"/>
      <c r="AH7" s="660"/>
      <c r="AI7" s="660"/>
      <c r="AJ7" s="660"/>
      <c r="AK7" s="661"/>
      <c r="AL7" s="4"/>
      <c r="AM7" s="114"/>
      <c r="AN7" s="136"/>
      <c r="AO7" s="719"/>
      <c r="AP7" s="673"/>
      <c r="AQ7" s="673"/>
      <c r="AR7" s="673"/>
      <c r="AS7" s="673"/>
      <c r="AT7" s="720"/>
      <c r="AU7" s="140"/>
      <c r="AV7" s="140"/>
      <c r="AW7" s="723"/>
      <c r="AX7" s="724"/>
      <c r="AY7" s="660"/>
      <c r="AZ7" s="660"/>
      <c r="BA7" s="660"/>
      <c r="BB7" s="660"/>
      <c r="BC7" s="660"/>
      <c r="BD7" s="660"/>
      <c r="BE7" s="661"/>
      <c r="BF7" s="4"/>
      <c r="BG7" s="4"/>
      <c r="BH7" s="4"/>
      <c r="BI7" s="4"/>
      <c r="BJ7" s="4"/>
      <c r="BK7" s="4"/>
      <c r="BL7" s="4"/>
      <c r="BM7" s="4"/>
      <c r="BX7" s="2"/>
      <c r="BY7" s="2"/>
      <c r="BZ7" s="2"/>
      <c r="CA7" s="2"/>
      <c r="CB7" s="2"/>
      <c r="CC7" s="2"/>
      <c r="CD7" s="2"/>
      <c r="CE7" s="2"/>
    </row>
    <row r="8" spans="1:83" ht="11.25" customHeight="1">
      <c r="A8" s="4"/>
      <c r="B8" s="4"/>
      <c r="C8" s="635" t="s">
        <v>138</v>
      </c>
      <c r="D8" s="636"/>
      <c r="E8" s="636"/>
      <c r="F8" s="636"/>
      <c r="G8" s="636"/>
      <c r="H8" s="637"/>
      <c r="I8" s="137"/>
      <c r="J8" s="706"/>
      <c r="K8" s="707"/>
      <c r="L8" s="660"/>
      <c r="M8" s="660"/>
      <c r="N8" s="660"/>
      <c r="O8" s="660"/>
      <c r="P8" s="660"/>
      <c r="Q8" s="660"/>
      <c r="R8" s="661"/>
      <c r="S8" s="114"/>
      <c r="V8" s="746" t="s">
        <v>138</v>
      </c>
      <c r="W8" s="747"/>
      <c r="X8" s="747"/>
      <c r="Y8" s="747"/>
      <c r="Z8" s="747"/>
      <c r="AA8" s="748"/>
      <c r="AB8" s="140"/>
      <c r="AC8" s="706"/>
      <c r="AD8" s="707"/>
      <c r="AE8" s="660"/>
      <c r="AF8" s="660"/>
      <c r="AG8" s="660"/>
      <c r="AH8" s="660"/>
      <c r="AI8" s="660"/>
      <c r="AJ8" s="660"/>
      <c r="AK8" s="661"/>
      <c r="AL8" s="4"/>
      <c r="AM8" s="114"/>
      <c r="AN8" s="136"/>
      <c r="AO8" s="746" t="s">
        <v>138</v>
      </c>
      <c r="AP8" s="747"/>
      <c r="AQ8" s="747"/>
      <c r="AR8" s="747"/>
      <c r="AS8" s="747"/>
      <c r="AT8" s="748"/>
      <c r="AU8" s="140"/>
      <c r="AV8" s="140"/>
      <c r="AW8" s="723"/>
      <c r="AX8" s="724"/>
      <c r="AY8" s="660"/>
      <c r="AZ8" s="660"/>
      <c r="BA8" s="660"/>
      <c r="BB8" s="660"/>
      <c r="BC8" s="660"/>
      <c r="BD8" s="660"/>
      <c r="BE8" s="661"/>
      <c r="BF8" s="4"/>
      <c r="BG8" s="4"/>
      <c r="BH8" s="4"/>
      <c r="BI8" s="4"/>
      <c r="BJ8" s="4"/>
      <c r="BK8" s="4"/>
      <c r="BL8" s="4"/>
      <c r="BM8" s="4"/>
      <c r="BX8" s="2"/>
      <c r="BY8" s="2"/>
      <c r="BZ8" s="2"/>
      <c r="CA8" s="2"/>
      <c r="CB8" s="2"/>
      <c r="CC8" s="2"/>
      <c r="CD8" s="2"/>
      <c r="CE8" s="2"/>
    </row>
    <row r="9" spans="1:83" ht="9.75" customHeight="1">
      <c r="A9" s="4"/>
      <c r="B9" s="4"/>
      <c r="C9" s="638"/>
      <c r="D9" s="636"/>
      <c r="E9" s="636"/>
      <c r="F9" s="636"/>
      <c r="G9" s="636"/>
      <c r="H9" s="637"/>
      <c r="I9" s="137"/>
      <c r="J9" s="639" t="s">
        <v>137</v>
      </c>
      <c r="K9" s="640"/>
      <c r="L9" s="640"/>
      <c r="M9" s="640"/>
      <c r="N9" s="640"/>
      <c r="O9" s="640"/>
      <c r="P9" s="640"/>
      <c r="Q9" s="662" t="s">
        <v>134</v>
      </c>
      <c r="R9" s="663"/>
      <c r="S9" s="114"/>
      <c r="V9" s="749"/>
      <c r="W9" s="750"/>
      <c r="X9" s="750"/>
      <c r="Y9" s="750"/>
      <c r="Z9" s="750"/>
      <c r="AA9" s="751"/>
      <c r="AB9" s="140"/>
      <c r="AC9" s="731" t="s">
        <v>136</v>
      </c>
      <c r="AD9" s="732"/>
      <c r="AE9" s="732"/>
      <c r="AF9" s="732"/>
      <c r="AG9" s="732"/>
      <c r="AH9" s="732"/>
      <c r="AI9" s="732"/>
      <c r="AJ9" s="662" t="s">
        <v>134</v>
      </c>
      <c r="AK9" s="663"/>
      <c r="AL9" s="143"/>
      <c r="AM9" s="152"/>
      <c r="AN9" s="136"/>
      <c r="AO9" s="749"/>
      <c r="AP9" s="750"/>
      <c r="AQ9" s="750"/>
      <c r="AR9" s="750"/>
      <c r="AS9" s="750"/>
      <c r="AT9" s="751"/>
      <c r="AU9" s="140"/>
      <c r="AV9" s="140"/>
      <c r="AW9" s="639" t="s">
        <v>135</v>
      </c>
      <c r="AX9" s="640"/>
      <c r="AY9" s="640"/>
      <c r="AZ9" s="640"/>
      <c r="BA9" s="640"/>
      <c r="BB9" s="640"/>
      <c r="BC9" s="640"/>
      <c r="BD9" s="662" t="s">
        <v>134</v>
      </c>
      <c r="BE9" s="663"/>
      <c r="BF9" s="4"/>
      <c r="BG9" s="4"/>
      <c r="BH9" s="4"/>
      <c r="BI9" s="4"/>
      <c r="BJ9" s="4"/>
      <c r="BK9" s="4"/>
      <c r="BL9" s="4"/>
      <c r="BM9" s="4"/>
      <c r="BX9" s="2"/>
      <c r="BY9" s="2"/>
      <c r="BZ9" s="2"/>
      <c r="CA9" s="2"/>
      <c r="CB9" s="2"/>
      <c r="CC9" s="2"/>
      <c r="CD9" s="2"/>
      <c r="CE9" s="2"/>
    </row>
    <row r="10" spans="1:83" ht="15" customHeight="1">
      <c r="A10" s="4"/>
      <c r="B10" s="4"/>
      <c r="C10" s="645" t="s">
        <v>133</v>
      </c>
      <c r="D10" s="646"/>
      <c r="E10" s="646"/>
      <c r="F10" s="646"/>
      <c r="G10" s="646"/>
      <c r="H10" s="647"/>
      <c r="I10" s="137"/>
      <c r="J10" s="641"/>
      <c r="K10" s="640"/>
      <c r="L10" s="640"/>
      <c r="M10" s="640"/>
      <c r="N10" s="640"/>
      <c r="O10" s="640"/>
      <c r="P10" s="640"/>
      <c r="Q10" s="662"/>
      <c r="R10" s="663"/>
      <c r="S10" s="114"/>
      <c r="V10" s="713" t="s">
        <v>132</v>
      </c>
      <c r="W10" s="714"/>
      <c r="X10" s="714"/>
      <c r="Y10" s="714"/>
      <c r="Z10" s="714"/>
      <c r="AA10" s="715"/>
      <c r="AB10" s="140"/>
      <c r="AC10" s="733"/>
      <c r="AD10" s="732"/>
      <c r="AE10" s="732"/>
      <c r="AF10" s="732"/>
      <c r="AG10" s="732"/>
      <c r="AH10" s="732"/>
      <c r="AI10" s="732"/>
      <c r="AJ10" s="662"/>
      <c r="AK10" s="663"/>
      <c r="AL10" s="143"/>
      <c r="AM10" s="152"/>
      <c r="AN10" s="136"/>
      <c r="AO10" s="713" t="s">
        <v>132</v>
      </c>
      <c r="AP10" s="714"/>
      <c r="AQ10" s="714"/>
      <c r="AR10" s="714"/>
      <c r="AS10" s="714"/>
      <c r="AT10" s="715"/>
      <c r="AU10" s="140"/>
      <c r="AV10" s="140"/>
      <c r="AW10" s="641"/>
      <c r="AX10" s="640"/>
      <c r="AY10" s="640"/>
      <c r="AZ10" s="640"/>
      <c r="BA10" s="640"/>
      <c r="BB10" s="640"/>
      <c r="BC10" s="640"/>
      <c r="BD10" s="662"/>
      <c r="BE10" s="663"/>
      <c r="BF10" s="4"/>
      <c r="BG10" s="4"/>
      <c r="BH10" s="4"/>
      <c r="BI10" s="4"/>
      <c r="BJ10" s="4"/>
      <c r="BK10" s="4"/>
      <c r="BL10" s="4"/>
      <c r="BM10" s="4"/>
      <c r="BX10" s="2"/>
      <c r="BY10" s="2"/>
      <c r="BZ10" s="2"/>
      <c r="CA10" s="2"/>
      <c r="CB10" s="2"/>
      <c r="CC10" s="2"/>
      <c r="CD10" s="2"/>
      <c r="CE10" s="2"/>
    </row>
    <row r="11" spans="1:83" ht="7.5" customHeight="1">
      <c r="A11" s="4"/>
      <c r="B11" s="4"/>
      <c r="C11" s="687">
        <v>1</v>
      </c>
      <c r="D11" s="611">
        <v>1</v>
      </c>
      <c r="E11" s="611">
        <v>1</v>
      </c>
      <c r="F11" s="611">
        <v>0</v>
      </c>
      <c r="G11" s="611">
        <v>0</v>
      </c>
      <c r="H11" s="690">
        <v>7</v>
      </c>
      <c r="I11" s="4"/>
      <c r="J11" s="139"/>
      <c r="K11" s="138"/>
      <c r="L11" s="137"/>
      <c r="M11" s="107"/>
      <c r="N11" s="107"/>
      <c r="O11" s="107"/>
      <c r="P11" s="107"/>
      <c r="Q11" s="107"/>
      <c r="R11" s="106"/>
      <c r="S11" s="114"/>
      <c r="V11" s="752">
        <v>1</v>
      </c>
      <c r="W11" s="621">
        <v>1</v>
      </c>
      <c r="X11" s="621">
        <v>1</v>
      </c>
      <c r="Y11" s="621">
        <v>0</v>
      </c>
      <c r="Z11" s="621">
        <v>0</v>
      </c>
      <c r="AA11" s="764">
        <v>7</v>
      </c>
      <c r="AB11" s="58"/>
      <c r="AC11" s="738"/>
      <c r="AD11" s="739"/>
      <c r="AE11" s="739"/>
      <c r="AF11" s="739"/>
      <c r="AG11" s="739"/>
      <c r="AH11" s="739"/>
      <c r="AI11" s="739"/>
      <c r="AJ11" s="739"/>
      <c r="AK11" s="740"/>
      <c r="AL11" s="127"/>
      <c r="AM11" s="153"/>
      <c r="AN11" s="136"/>
      <c r="AO11" s="752">
        <v>1</v>
      </c>
      <c r="AP11" s="621">
        <v>1</v>
      </c>
      <c r="AQ11" s="621">
        <v>1</v>
      </c>
      <c r="AR11" s="621">
        <v>0</v>
      </c>
      <c r="AS11" s="621">
        <v>0</v>
      </c>
      <c r="AT11" s="764">
        <v>7</v>
      </c>
      <c r="AW11" s="728"/>
      <c r="AX11" s="729"/>
      <c r="AY11" s="729"/>
      <c r="AZ11" s="729"/>
      <c r="BA11" s="729"/>
      <c r="BB11" s="729"/>
      <c r="BC11" s="729"/>
      <c r="BD11" s="729"/>
      <c r="BE11" s="730"/>
      <c r="BF11" s="4"/>
      <c r="BG11" s="4"/>
      <c r="BH11" s="4"/>
      <c r="BI11" s="4"/>
      <c r="BJ11" s="4"/>
      <c r="BK11" s="4"/>
      <c r="BL11" s="4"/>
      <c r="BM11" s="4"/>
      <c r="BX11" s="2"/>
      <c r="BY11" s="2"/>
      <c r="BZ11" s="2"/>
      <c r="CA11" s="2"/>
      <c r="CB11" s="2"/>
      <c r="CC11" s="2"/>
      <c r="CD11" s="2"/>
      <c r="CE11" s="2"/>
    </row>
    <row r="12" spans="1:83" ht="15" customHeight="1">
      <c r="A12" s="4"/>
      <c r="B12" s="4"/>
      <c r="C12" s="688"/>
      <c r="D12" s="612"/>
      <c r="E12" s="612"/>
      <c r="F12" s="612"/>
      <c r="G12" s="612"/>
      <c r="H12" s="691"/>
      <c r="I12" s="133"/>
      <c r="J12" s="648"/>
      <c r="K12" s="649"/>
      <c r="L12" s="649"/>
      <c r="M12" s="649"/>
      <c r="N12" s="649"/>
      <c r="O12" s="649"/>
      <c r="P12" s="649"/>
      <c r="Q12" s="649"/>
      <c r="R12" s="650"/>
      <c r="S12" s="114"/>
      <c r="V12" s="753"/>
      <c r="W12" s="612"/>
      <c r="X12" s="612"/>
      <c r="Y12" s="612"/>
      <c r="Z12" s="612"/>
      <c r="AA12" s="765"/>
      <c r="AB12" s="128"/>
      <c r="AC12" s="776" t="s">
        <v>131</v>
      </c>
      <c r="AD12" s="735"/>
      <c r="AE12" s="735"/>
      <c r="AF12" s="328"/>
      <c r="AG12" s="711" t="s">
        <v>130</v>
      </c>
      <c r="AH12" s="734" t="s">
        <v>129</v>
      </c>
      <c r="AI12" s="735"/>
      <c r="AJ12" s="735"/>
      <c r="AK12" s="774" t="s">
        <v>128</v>
      </c>
      <c r="AL12" s="144"/>
      <c r="AM12" s="772" t="s">
        <v>293</v>
      </c>
      <c r="AN12" s="773"/>
      <c r="AO12" s="753"/>
      <c r="AP12" s="612"/>
      <c r="AQ12" s="612"/>
      <c r="AR12" s="612"/>
      <c r="AS12" s="612"/>
      <c r="AT12" s="765"/>
      <c r="AU12" s="128"/>
      <c r="AV12" s="128"/>
      <c r="AW12" s="755"/>
      <c r="AX12" s="756"/>
      <c r="AY12" s="756"/>
      <c r="AZ12" s="756"/>
      <c r="BA12" s="756"/>
      <c r="BB12" s="756"/>
      <c r="BC12" s="756"/>
      <c r="BD12" s="756"/>
      <c r="BE12" s="757"/>
      <c r="BF12" s="4"/>
      <c r="BG12" s="4"/>
      <c r="BH12" s="4"/>
      <c r="BI12" s="4"/>
      <c r="BJ12" s="4"/>
      <c r="BK12" s="4"/>
      <c r="BL12" s="4"/>
      <c r="BM12" s="4"/>
      <c r="BX12" s="2"/>
      <c r="BY12" s="2"/>
      <c r="BZ12" s="2"/>
      <c r="CA12" s="2"/>
      <c r="CB12" s="2"/>
      <c r="CC12" s="2"/>
      <c r="CD12" s="2"/>
      <c r="CE12" s="2"/>
    </row>
    <row r="13" spans="1:83" ht="7.5" customHeight="1">
      <c r="A13" s="4"/>
      <c r="B13" s="4"/>
      <c r="C13" s="688"/>
      <c r="D13" s="612"/>
      <c r="E13" s="612"/>
      <c r="F13" s="612"/>
      <c r="G13" s="612"/>
      <c r="H13" s="691"/>
      <c r="I13" s="133"/>
      <c r="J13" s="651"/>
      <c r="K13" s="652"/>
      <c r="L13" s="652"/>
      <c r="M13" s="652"/>
      <c r="N13" s="652"/>
      <c r="O13" s="652"/>
      <c r="P13" s="652"/>
      <c r="Q13" s="652"/>
      <c r="R13" s="653"/>
      <c r="S13" s="114"/>
      <c r="V13" s="753"/>
      <c r="W13" s="612"/>
      <c r="X13" s="612"/>
      <c r="Y13" s="612"/>
      <c r="Z13" s="612"/>
      <c r="AA13" s="765"/>
      <c r="AB13" s="128"/>
      <c r="AC13" s="744"/>
      <c r="AD13" s="745"/>
      <c r="AE13" s="329" t="s">
        <v>127</v>
      </c>
      <c r="AF13" s="330"/>
      <c r="AG13" s="712"/>
      <c r="AH13" s="710"/>
      <c r="AI13" s="710"/>
      <c r="AJ13" s="710"/>
      <c r="AK13" s="775"/>
      <c r="AL13" s="145"/>
      <c r="AM13" s="773"/>
      <c r="AN13" s="773"/>
      <c r="AO13" s="753"/>
      <c r="AP13" s="612"/>
      <c r="AQ13" s="612"/>
      <c r="AR13" s="612"/>
      <c r="AS13" s="612"/>
      <c r="AT13" s="765"/>
      <c r="AU13" s="128"/>
      <c r="AV13" s="128"/>
      <c r="AW13" s="758"/>
      <c r="AX13" s="759"/>
      <c r="AY13" s="759"/>
      <c r="AZ13" s="759"/>
      <c r="BA13" s="759"/>
      <c r="BB13" s="759"/>
      <c r="BC13" s="759"/>
      <c r="BD13" s="759"/>
      <c r="BE13" s="760"/>
      <c r="BF13" s="4"/>
      <c r="BG13" s="4"/>
      <c r="BH13" s="4"/>
      <c r="BI13" s="4"/>
      <c r="BJ13" s="4"/>
      <c r="BK13" s="4"/>
      <c r="BL13" s="4"/>
      <c r="BM13" s="4"/>
      <c r="BX13" s="2"/>
      <c r="BY13" s="2"/>
      <c r="BZ13" s="2"/>
      <c r="CA13" s="2"/>
      <c r="CB13" s="2"/>
      <c r="CC13" s="2"/>
      <c r="CD13" s="2"/>
      <c r="CE13" s="2"/>
    </row>
    <row r="14" spans="1:83" ht="9.75" customHeight="1">
      <c r="A14" s="4"/>
      <c r="B14" s="4"/>
      <c r="C14" s="689"/>
      <c r="D14" s="613"/>
      <c r="E14" s="613"/>
      <c r="F14" s="613"/>
      <c r="G14" s="613"/>
      <c r="H14" s="692"/>
      <c r="I14" s="133"/>
      <c r="J14" s="654"/>
      <c r="K14" s="655"/>
      <c r="L14" s="655"/>
      <c r="M14" s="655"/>
      <c r="N14" s="655"/>
      <c r="O14" s="655"/>
      <c r="P14" s="655"/>
      <c r="Q14" s="655"/>
      <c r="R14" s="656"/>
      <c r="S14" s="114"/>
      <c r="V14" s="754"/>
      <c r="W14" s="622"/>
      <c r="X14" s="622"/>
      <c r="Y14" s="622"/>
      <c r="Z14" s="622"/>
      <c r="AA14" s="766"/>
      <c r="AB14" s="128"/>
      <c r="AC14" s="126"/>
      <c r="AD14" s="135"/>
      <c r="AE14" s="741"/>
      <c r="AF14" s="742"/>
      <c r="AG14" s="742"/>
      <c r="AH14" s="742"/>
      <c r="AI14" s="742"/>
      <c r="AJ14" s="742"/>
      <c r="AK14" s="743"/>
      <c r="AM14" s="773"/>
      <c r="AN14" s="773"/>
      <c r="AO14" s="754"/>
      <c r="AP14" s="622"/>
      <c r="AQ14" s="622"/>
      <c r="AR14" s="622"/>
      <c r="AS14" s="622"/>
      <c r="AT14" s="766"/>
      <c r="AU14" s="128"/>
      <c r="AV14" s="128"/>
      <c r="AW14" s="761"/>
      <c r="AX14" s="762"/>
      <c r="AY14" s="762"/>
      <c r="AZ14" s="762"/>
      <c r="BA14" s="762"/>
      <c r="BB14" s="762"/>
      <c r="BC14" s="762"/>
      <c r="BD14" s="762"/>
      <c r="BE14" s="763"/>
      <c r="BF14" s="4"/>
      <c r="BG14" s="4"/>
      <c r="BH14" s="4"/>
      <c r="BI14" s="4"/>
      <c r="BJ14" s="4"/>
      <c r="BK14" s="4"/>
      <c r="BL14" s="4"/>
      <c r="BM14" s="4"/>
      <c r="BX14" s="2"/>
      <c r="BY14" s="2"/>
      <c r="BZ14" s="2"/>
      <c r="CA14" s="2"/>
      <c r="CB14" s="2"/>
      <c r="CC14" s="2"/>
      <c r="CD14" s="2"/>
      <c r="CE14" s="2"/>
    </row>
    <row r="15" spans="1:83" ht="12.75" customHeight="1">
      <c r="A15" s="4"/>
      <c r="B15" s="4"/>
      <c r="C15" s="134"/>
      <c r="D15" s="134"/>
      <c r="E15" s="134"/>
      <c r="F15" s="134"/>
      <c r="G15" s="134"/>
      <c r="H15" s="134"/>
      <c r="I15" s="133"/>
      <c r="J15" s="132"/>
      <c r="K15" s="131"/>
      <c r="L15" s="130"/>
      <c r="M15" s="129"/>
      <c r="N15" s="129"/>
      <c r="O15" s="129"/>
      <c r="P15" s="129"/>
      <c r="Q15" s="129"/>
      <c r="R15" s="19"/>
      <c r="S15" s="114"/>
      <c r="V15" s="127"/>
      <c r="W15" s="127"/>
      <c r="X15" s="127"/>
      <c r="Y15" s="127"/>
      <c r="Z15" s="127"/>
      <c r="AA15" s="127"/>
      <c r="AB15" s="128"/>
      <c r="AC15" s="127"/>
      <c r="AD15" s="58"/>
      <c r="AM15" s="773"/>
      <c r="AN15" s="773"/>
      <c r="AO15" s="127"/>
      <c r="AP15" s="127"/>
      <c r="AQ15" s="127"/>
      <c r="AR15" s="127"/>
      <c r="AS15" s="127"/>
      <c r="AT15" s="127"/>
      <c r="AU15" s="128"/>
      <c r="AV15" s="128"/>
      <c r="AW15" s="127"/>
      <c r="BF15" s="4"/>
      <c r="BG15" s="4"/>
      <c r="BH15" s="4"/>
      <c r="BI15" s="4"/>
      <c r="BJ15" s="4"/>
      <c r="BK15" s="4"/>
      <c r="BL15" s="4"/>
      <c r="BM15" s="4"/>
      <c r="BX15" s="2"/>
      <c r="BY15" s="2"/>
      <c r="BZ15" s="2"/>
      <c r="CA15" s="2"/>
      <c r="CB15" s="2"/>
      <c r="CC15" s="2"/>
      <c r="CD15" s="2"/>
      <c r="CE15" s="2"/>
    </row>
    <row r="16" spans="1:83" ht="12.75" customHeight="1">
      <c r="A16" s="4"/>
      <c r="B16" s="4"/>
      <c r="C16" s="678" t="s">
        <v>126</v>
      </c>
      <c r="D16" s="681"/>
      <c r="E16" s="681"/>
      <c r="F16" s="681"/>
      <c r="G16" s="681"/>
      <c r="H16" s="681"/>
      <c r="I16" s="681"/>
      <c r="J16" s="681"/>
      <c r="K16" s="682"/>
      <c r="L16" s="678" t="s">
        <v>125</v>
      </c>
      <c r="M16" s="679"/>
      <c r="N16" s="679"/>
      <c r="O16" s="679"/>
      <c r="P16" s="679"/>
      <c r="Q16" s="679"/>
      <c r="R16" s="680"/>
      <c r="S16" s="114"/>
      <c r="V16" s="678" t="s">
        <v>126</v>
      </c>
      <c r="W16" s="681"/>
      <c r="X16" s="681"/>
      <c r="Y16" s="681"/>
      <c r="Z16" s="681"/>
      <c r="AA16" s="681"/>
      <c r="AB16" s="681"/>
      <c r="AC16" s="681"/>
      <c r="AD16" s="682"/>
      <c r="AE16" s="678" t="s">
        <v>125</v>
      </c>
      <c r="AF16" s="679"/>
      <c r="AG16" s="679"/>
      <c r="AH16" s="679"/>
      <c r="AI16" s="679"/>
      <c r="AJ16" s="679"/>
      <c r="AK16" s="680"/>
      <c r="AL16" s="146"/>
      <c r="AM16" s="773"/>
      <c r="AN16" s="773"/>
      <c r="AO16" s="940" t="s">
        <v>126</v>
      </c>
      <c r="AP16" s="941"/>
      <c r="AQ16" s="941"/>
      <c r="AR16" s="941"/>
      <c r="AS16" s="941"/>
      <c r="AT16" s="941"/>
      <c r="AU16" s="941"/>
      <c r="AV16" s="941"/>
      <c r="AW16" s="941"/>
      <c r="AX16" s="942"/>
      <c r="AY16" s="678" t="s">
        <v>125</v>
      </c>
      <c r="AZ16" s="679"/>
      <c r="BA16" s="679"/>
      <c r="BB16" s="679"/>
      <c r="BC16" s="679"/>
      <c r="BD16" s="679"/>
      <c r="BE16" s="680"/>
      <c r="BF16" s="4"/>
      <c r="BG16" s="4"/>
      <c r="BH16" s="4"/>
      <c r="BI16" s="4"/>
      <c r="BJ16" s="4"/>
      <c r="BK16" s="4"/>
      <c r="BL16" s="4"/>
      <c r="BM16" s="4"/>
      <c r="BX16" s="2"/>
      <c r="BY16" s="2"/>
      <c r="BZ16" s="2"/>
      <c r="CA16" s="2"/>
      <c r="CB16" s="2"/>
      <c r="CC16" s="2"/>
      <c r="CD16" s="2"/>
      <c r="CE16" s="2"/>
    </row>
    <row r="17" spans="1:83" ht="14.25" customHeight="1">
      <c r="A17" s="4"/>
      <c r="B17" s="4"/>
      <c r="C17" s="675" t="s">
        <v>123</v>
      </c>
      <c r="D17" s="676"/>
      <c r="E17" s="676"/>
      <c r="F17" s="676"/>
      <c r="G17" s="676"/>
      <c r="H17" s="676"/>
      <c r="I17" s="676"/>
      <c r="J17" s="676"/>
      <c r="K17" s="677"/>
      <c r="L17" s="642" t="s">
        <v>124</v>
      </c>
      <c r="M17" s="643"/>
      <c r="N17" s="643"/>
      <c r="O17" s="643"/>
      <c r="P17" s="643"/>
      <c r="Q17" s="643"/>
      <c r="R17" s="644"/>
      <c r="S17" s="114"/>
      <c r="V17" s="675" t="s">
        <v>123</v>
      </c>
      <c r="W17" s="676"/>
      <c r="X17" s="676"/>
      <c r="Y17" s="676"/>
      <c r="Z17" s="676"/>
      <c r="AA17" s="676"/>
      <c r="AB17" s="676"/>
      <c r="AC17" s="676"/>
      <c r="AD17" s="677"/>
      <c r="AE17" s="642" t="s">
        <v>121</v>
      </c>
      <c r="AF17" s="643"/>
      <c r="AG17" s="643"/>
      <c r="AH17" s="643"/>
      <c r="AI17" s="643"/>
      <c r="AJ17" s="643"/>
      <c r="AK17" s="644"/>
      <c r="AL17" s="147"/>
      <c r="AM17" s="773"/>
      <c r="AN17" s="773"/>
      <c r="AO17" s="943" t="s">
        <v>122</v>
      </c>
      <c r="AP17" s="944"/>
      <c r="AQ17" s="944"/>
      <c r="AR17" s="944"/>
      <c r="AS17" s="944"/>
      <c r="AT17" s="944"/>
      <c r="AU17" s="944"/>
      <c r="AV17" s="944"/>
      <c r="AW17" s="944"/>
      <c r="AX17" s="945"/>
      <c r="AY17" s="642" t="s">
        <v>121</v>
      </c>
      <c r="AZ17" s="643"/>
      <c r="BA17" s="643"/>
      <c r="BB17" s="643"/>
      <c r="BC17" s="643"/>
      <c r="BD17" s="643"/>
      <c r="BE17" s="644"/>
      <c r="BF17" s="4"/>
      <c r="BG17" s="4"/>
      <c r="BH17" s="4"/>
      <c r="BI17" s="4"/>
      <c r="BJ17" s="4"/>
      <c r="BK17" s="4"/>
      <c r="BL17" s="4"/>
      <c r="BM17" s="4"/>
      <c r="BX17" s="2"/>
      <c r="BY17" s="2"/>
      <c r="BZ17" s="2"/>
      <c r="CA17" s="2"/>
      <c r="CB17" s="2"/>
      <c r="CC17" s="2"/>
      <c r="CD17" s="2"/>
      <c r="CE17" s="2"/>
    </row>
    <row r="18" spans="1:83" ht="13.5" customHeight="1">
      <c r="A18" s="4"/>
      <c r="B18" s="4"/>
      <c r="C18" s="306"/>
      <c r="D18" s="307"/>
      <c r="E18" s="307"/>
      <c r="F18" s="307"/>
      <c r="G18" s="307"/>
      <c r="H18" s="307"/>
      <c r="I18" s="307"/>
      <c r="J18" s="307"/>
      <c r="K18" s="308"/>
      <c r="L18" s="591" t="s">
        <v>23</v>
      </c>
      <c r="M18" s="592"/>
      <c r="N18" s="592"/>
      <c r="O18" s="592"/>
      <c r="P18" s="592"/>
      <c r="Q18" s="592"/>
      <c r="R18" s="593"/>
      <c r="S18" s="114"/>
      <c r="V18" s="306"/>
      <c r="W18" s="307"/>
      <c r="X18" s="307"/>
      <c r="Y18" s="307"/>
      <c r="Z18" s="307"/>
      <c r="AA18" s="307"/>
      <c r="AB18" s="307"/>
      <c r="AC18" s="307"/>
      <c r="AD18" s="308"/>
      <c r="AE18" s="591" t="s">
        <v>23</v>
      </c>
      <c r="AF18" s="592"/>
      <c r="AG18" s="592"/>
      <c r="AH18" s="592"/>
      <c r="AI18" s="592"/>
      <c r="AJ18" s="592"/>
      <c r="AK18" s="593"/>
      <c r="AL18" s="148"/>
      <c r="AM18" s="773"/>
      <c r="AN18" s="773"/>
      <c r="AO18" s="989"/>
      <c r="AP18" s="990"/>
      <c r="AQ18" s="990"/>
      <c r="AR18" s="990"/>
      <c r="AS18" s="990"/>
      <c r="AT18" s="990"/>
      <c r="AU18" s="990"/>
      <c r="AV18" s="990"/>
      <c r="AW18" s="990"/>
      <c r="AX18" s="991"/>
      <c r="AY18" s="678" t="s">
        <v>23</v>
      </c>
      <c r="AZ18" s="681"/>
      <c r="BA18" s="681"/>
      <c r="BB18" s="681"/>
      <c r="BC18" s="681"/>
      <c r="BD18" s="681"/>
      <c r="BE18" s="682"/>
      <c r="BF18" s="4"/>
      <c r="BG18" s="4"/>
      <c r="BH18" s="4"/>
      <c r="BI18" s="4"/>
      <c r="BJ18" s="4"/>
      <c r="BK18" s="4"/>
      <c r="BL18" s="4"/>
      <c r="BM18" s="4"/>
      <c r="BX18" s="2"/>
      <c r="BY18" s="2"/>
      <c r="BZ18" s="2"/>
      <c r="CA18" s="2"/>
      <c r="CB18" s="2"/>
      <c r="CC18" s="2"/>
      <c r="CD18" s="2"/>
      <c r="CE18" s="2"/>
    </row>
    <row r="19" spans="1:83" ht="7.5" customHeight="1">
      <c r="A19" s="4"/>
      <c r="B19" s="4"/>
      <c r="C19" s="983" t="str">
        <f ca="1">IF(入力!$AA27=1,"令和　　　年　 　　月分",入力!F27&amp;入力!H27&amp;"年 "&amp;入力!J27&amp;" 月"&amp;"分")</f>
        <v>令和6年 6 月分</v>
      </c>
      <c r="D19" s="984"/>
      <c r="E19" s="984"/>
      <c r="F19" s="984"/>
      <c r="G19" s="984"/>
      <c r="H19" s="984"/>
      <c r="I19" s="984"/>
      <c r="J19" s="984"/>
      <c r="K19" s="985"/>
      <c r="L19" s="17"/>
      <c r="M19" s="42"/>
      <c r="N19" s="42"/>
      <c r="O19" s="42"/>
      <c r="P19" s="42"/>
      <c r="Q19" s="42"/>
      <c r="R19" s="41"/>
      <c r="S19" s="114"/>
      <c r="V19" s="983" t="str">
        <f ca="1">C19</f>
        <v>令和6年 6 月分</v>
      </c>
      <c r="W19" s="984"/>
      <c r="X19" s="984"/>
      <c r="Y19" s="984"/>
      <c r="Z19" s="984"/>
      <c r="AA19" s="984"/>
      <c r="AB19" s="984"/>
      <c r="AC19" s="984"/>
      <c r="AD19" s="985"/>
      <c r="AE19" s="17"/>
      <c r="AF19" s="42"/>
      <c r="AG19" s="42"/>
      <c r="AH19" s="42"/>
      <c r="AI19" s="42"/>
      <c r="AJ19" s="42"/>
      <c r="AK19" s="41"/>
      <c r="AL19" s="148"/>
      <c r="AM19" s="773"/>
      <c r="AN19" s="773"/>
      <c r="AO19" s="992" t="str">
        <f ca="1">C19</f>
        <v>令和6年 6 月分</v>
      </c>
      <c r="AP19" s="993"/>
      <c r="AQ19" s="993"/>
      <c r="AR19" s="993"/>
      <c r="AS19" s="993"/>
      <c r="AT19" s="993"/>
      <c r="AU19" s="993"/>
      <c r="AV19" s="993"/>
      <c r="AW19" s="993"/>
      <c r="AX19" s="994"/>
      <c r="AY19" s="451">
        <v>18</v>
      </c>
      <c r="AZ19" s="148"/>
      <c r="BA19" s="148"/>
      <c r="BB19" s="148"/>
      <c r="BC19" s="148"/>
      <c r="BD19" s="369">
        <v>28</v>
      </c>
      <c r="BE19" s="256"/>
      <c r="BF19" s="4"/>
      <c r="BG19" s="4"/>
      <c r="BH19" s="4"/>
      <c r="BI19" s="4"/>
      <c r="BJ19" s="4"/>
      <c r="BK19" s="4"/>
      <c r="BL19" s="4"/>
      <c r="BM19" s="4"/>
      <c r="BX19" s="2"/>
      <c r="BY19" s="2"/>
      <c r="BZ19" s="2"/>
      <c r="CA19" s="2"/>
      <c r="CB19" s="2"/>
      <c r="CC19" s="2"/>
      <c r="CD19" s="2"/>
      <c r="CE19" s="2"/>
    </row>
    <row r="20" spans="1:83" ht="21.75" customHeight="1" thickBot="1">
      <c r="A20" s="4"/>
      <c r="B20" s="4"/>
      <c r="C20" s="986"/>
      <c r="D20" s="987"/>
      <c r="E20" s="987"/>
      <c r="F20" s="987"/>
      <c r="G20" s="987"/>
      <c r="H20" s="987"/>
      <c r="I20" s="987"/>
      <c r="J20" s="987"/>
      <c r="K20" s="988"/>
      <c r="L20" s="683" t="str">
        <f>IF(入力!AA25=0,"000"&amp;+入力!G25,"入力シート④指定番号をご確認ください。")</f>
        <v>入力シート④指定番号をご確認ください。</v>
      </c>
      <c r="M20" s="684"/>
      <c r="N20" s="684"/>
      <c r="O20" s="684"/>
      <c r="P20" s="684"/>
      <c r="Q20" s="684"/>
      <c r="R20" s="685"/>
      <c r="S20" s="114"/>
      <c r="V20" s="986"/>
      <c r="W20" s="987"/>
      <c r="X20" s="987"/>
      <c r="Y20" s="987"/>
      <c r="Z20" s="987"/>
      <c r="AA20" s="987"/>
      <c r="AB20" s="987"/>
      <c r="AC20" s="987"/>
      <c r="AD20" s="988"/>
      <c r="AE20" s="725" t="str">
        <f>L20</f>
        <v>入力シート④指定番号をご確認ください。</v>
      </c>
      <c r="AF20" s="726"/>
      <c r="AG20" s="726"/>
      <c r="AH20" s="726"/>
      <c r="AI20" s="726"/>
      <c r="AJ20" s="726"/>
      <c r="AK20" s="727"/>
      <c r="AL20" s="149"/>
      <c r="AM20" s="773"/>
      <c r="AN20" s="773"/>
      <c r="AO20" s="995"/>
      <c r="AP20" s="996"/>
      <c r="AQ20" s="996"/>
      <c r="AR20" s="996"/>
      <c r="AS20" s="996"/>
      <c r="AT20" s="996"/>
      <c r="AU20" s="996"/>
      <c r="AV20" s="996"/>
      <c r="AW20" s="996"/>
      <c r="AX20" s="997"/>
      <c r="AY20" s="694" t="str">
        <f>AE20</f>
        <v>入力シート④指定番号をご確認ください。</v>
      </c>
      <c r="AZ20" s="695"/>
      <c r="BA20" s="695"/>
      <c r="BB20" s="695"/>
      <c r="BC20" s="695"/>
      <c r="BD20" s="695"/>
      <c r="BE20" s="696"/>
      <c r="BF20" s="4"/>
      <c r="BG20" s="4"/>
      <c r="BH20" s="4"/>
      <c r="BI20" s="4"/>
      <c r="BJ20" s="4"/>
      <c r="BK20" s="4"/>
      <c r="BL20" s="4"/>
      <c r="BM20" s="4"/>
      <c r="BX20" s="2"/>
      <c r="BY20" s="2"/>
      <c r="BZ20" s="2"/>
      <c r="CA20" s="2"/>
      <c r="CB20" s="2"/>
      <c r="CC20" s="2"/>
      <c r="CD20" s="2"/>
      <c r="CE20" s="2"/>
    </row>
    <row r="21" spans="1:83" ht="9" customHeight="1" thickBot="1">
      <c r="A21" s="4"/>
      <c r="B21" s="4"/>
      <c r="C21" s="331"/>
      <c r="D21" s="664" t="s">
        <v>20</v>
      </c>
      <c r="E21" s="665"/>
      <c r="F21" s="665"/>
      <c r="G21" s="665"/>
      <c r="H21" s="665"/>
      <c r="I21" s="666"/>
      <c r="J21" s="337" t="s">
        <v>19</v>
      </c>
      <c r="K21" s="338" t="s">
        <v>17</v>
      </c>
      <c r="L21" s="339" t="s">
        <v>16</v>
      </c>
      <c r="M21" s="337" t="s">
        <v>15</v>
      </c>
      <c r="N21" s="338" t="s">
        <v>18</v>
      </c>
      <c r="O21" s="339" t="s">
        <v>17</v>
      </c>
      <c r="P21" s="337" t="s">
        <v>16</v>
      </c>
      <c r="Q21" s="338" t="s">
        <v>15</v>
      </c>
      <c r="R21" s="340" t="s">
        <v>14</v>
      </c>
      <c r="S21" s="114"/>
      <c r="V21" s="331"/>
      <c r="W21" s="664" t="s">
        <v>20</v>
      </c>
      <c r="X21" s="665"/>
      <c r="Y21" s="665"/>
      <c r="Z21" s="665"/>
      <c r="AA21" s="665"/>
      <c r="AB21" s="666"/>
      <c r="AC21" s="337" t="s">
        <v>19</v>
      </c>
      <c r="AD21" s="338" t="s">
        <v>17</v>
      </c>
      <c r="AE21" s="339" t="s">
        <v>16</v>
      </c>
      <c r="AF21" s="337" t="s">
        <v>15</v>
      </c>
      <c r="AG21" s="338" t="s">
        <v>18</v>
      </c>
      <c r="AH21" s="339" t="s">
        <v>17</v>
      </c>
      <c r="AI21" s="337" t="s">
        <v>16</v>
      </c>
      <c r="AJ21" s="338" t="s">
        <v>15</v>
      </c>
      <c r="AK21" s="340" t="s">
        <v>14</v>
      </c>
      <c r="AL21" s="150"/>
      <c r="AM21" s="773"/>
      <c r="AN21" s="773"/>
      <c r="AO21" s="331"/>
      <c r="AP21" s="367">
        <v>31</v>
      </c>
      <c r="AQ21" s="368"/>
      <c r="AR21" s="368"/>
      <c r="AS21" s="368"/>
      <c r="AT21" s="368"/>
      <c r="AU21" s="369"/>
      <c r="AV21" s="370">
        <v>40</v>
      </c>
      <c r="AW21" s="337" t="s">
        <v>19</v>
      </c>
      <c r="AX21" s="338" t="s">
        <v>17</v>
      </c>
      <c r="AY21" s="339" t="s">
        <v>16</v>
      </c>
      <c r="AZ21" s="337" t="s">
        <v>15</v>
      </c>
      <c r="BA21" s="338" t="s">
        <v>18</v>
      </c>
      <c r="BB21" s="339" t="s">
        <v>17</v>
      </c>
      <c r="BC21" s="337" t="s">
        <v>16</v>
      </c>
      <c r="BD21" s="338" t="s">
        <v>15</v>
      </c>
      <c r="BE21" s="340" t="s">
        <v>14</v>
      </c>
      <c r="BF21" s="4"/>
      <c r="BG21" s="4"/>
      <c r="BH21" s="4"/>
      <c r="BI21" s="4"/>
      <c r="BJ21" s="4"/>
      <c r="BK21" s="4"/>
      <c r="BL21" s="4"/>
      <c r="BM21" s="4"/>
      <c r="BX21" s="2"/>
      <c r="BY21" s="2"/>
      <c r="BZ21" s="2"/>
      <c r="CA21" s="2"/>
      <c r="CB21" s="2"/>
      <c r="CC21" s="2"/>
      <c r="CD21" s="2"/>
      <c r="CE21" s="2"/>
    </row>
    <row r="22" spans="1:83" ht="12" customHeight="1">
      <c r="A22" s="4"/>
      <c r="B22" s="4"/>
      <c r="C22" s="331"/>
      <c r="D22" s="664"/>
      <c r="E22" s="665"/>
      <c r="F22" s="665"/>
      <c r="G22" s="665"/>
      <c r="H22" s="665"/>
      <c r="I22" s="665"/>
      <c r="J22" s="629" t="str">
        <f>IF(入力!$F30=0,"",MID(RIGHT("           "&amp;入力!$F30,11),入力!AF37,1))</f>
        <v/>
      </c>
      <c r="K22" s="631" t="str">
        <f>IF(入力!$F30=0,"",MID(RIGHT("           "&amp;入力!$F30,11),入力!AG37,1))</f>
        <v/>
      </c>
      <c r="L22" s="633" t="str">
        <f>IF(入力!$F30=0,"",MID(RIGHT("           "&amp;入力!$F30,11),入力!AH37,1))</f>
        <v/>
      </c>
      <c r="M22" s="629" t="str">
        <f>IF(入力!$F30=0,"",MID(RIGHT("           "&amp;入力!$F30,11),入力!AI37,1))</f>
        <v/>
      </c>
      <c r="N22" s="631" t="str">
        <f>IF(入力!$F30=0,"",MID(RIGHT("           "&amp;入力!$F30,11),入力!AJ37,1))</f>
        <v/>
      </c>
      <c r="O22" s="633" t="str">
        <f>IF(入力!$F30=0,"",MID(RIGHT("           "&amp;入力!$F30,11),入力!AK37,1))</f>
        <v/>
      </c>
      <c r="P22" s="629" t="str">
        <f>IF(入力!$F30=0,"",MID(RIGHT("           "&amp;入力!$F30,11),入力!AL37,1))</f>
        <v/>
      </c>
      <c r="Q22" s="631" t="str">
        <f>IF(入力!$F30=0,"",MID(RIGHT("           "&amp;入力!$F30,11),入力!AM37,1))</f>
        <v/>
      </c>
      <c r="R22" s="633" t="str">
        <f>IF(入力!$F30=0,"",MID(RIGHT("           "&amp;入力!$F30,11),入力!AN37,1))</f>
        <v/>
      </c>
      <c r="S22" s="114"/>
      <c r="V22" s="331"/>
      <c r="W22" s="664"/>
      <c r="X22" s="665"/>
      <c r="Y22" s="665"/>
      <c r="Z22" s="665"/>
      <c r="AA22" s="665"/>
      <c r="AB22" s="665"/>
      <c r="AC22" s="629" t="str">
        <f>IF(J22="","",J22)</f>
        <v/>
      </c>
      <c r="AD22" s="631" t="str">
        <f t="shared" ref="AD22:AK22" si="0">IF(K22="","",K22)</f>
        <v/>
      </c>
      <c r="AE22" s="633" t="str">
        <f t="shared" si="0"/>
        <v/>
      </c>
      <c r="AF22" s="629" t="str">
        <f t="shared" si="0"/>
        <v/>
      </c>
      <c r="AG22" s="631" t="str">
        <f t="shared" si="0"/>
        <v/>
      </c>
      <c r="AH22" s="633" t="str">
        <f t="shared" si="0"/>
        <v/>
      </c>
      <c r="AI22" s="629" t="str">
        <f t="shared" si="0"/>
        <v/>
      </c>
      <c r="AJ22" s="631" t="str">
        <f t="shared" si="0"/>
        <v/>
      </c>
      <c r="AK22" s="633" t="str">
        <f t="shared" si="0"/>
        <v/>
      </c>
      <c r="AL22" s="4"/>
      <c r="AM22" s="773"/>
      <c r="AN22" s="773"/>
      <c r="AO22" s="331"/>
      <c r="AP22" s="769" t="s">
        <v>120</v>
      </c>
      <c r="AQ22" s="732"/>
      <c r="AR22" s="732"/>
      <c r="AS22" s="732"/>
      <c r="AT22" s="732"/>
      <c r="AU22" s="732"/>
      <c r="AV22" s="732"/>
      <c r="AW22" s="708" t="str">
        <f>IF(AC22="","",AC22)</f>
        <v/>
      </c>
      <c r="AX22" s="701" t="str">
        <f t="shared" ref="AX22:BE22" si="1">IF(AD22="","",AD22)</f>
        <v/>
      </c>
      <c r="AY22" s="699" t="str">
        <f t="shared" si="1"/>
        <v/>
      </c>
      <c r="AZ22" s="700" t="str">
        <f t="shared" si="1"/>
        <v/>
      </c>
      <c r="BA22" s="701" t="str">
        <f t="shared" si="1"/>
        <v/>
      </c>
      <c r="BB22" s="699" t="str">
        <f t="shared" si="1"/>
        <v/>
      </c>
      <c r="BC22" s="700" t="str">
        <f t="shared" si="1"/>
        <v/>
      </c>
      <c r="BD22" s="701" t="str">
        <f t="shared" si="1"/>
        <v/>
      </c>
      <c r="BE22" s="702" t="str">
        <f t="shared" si="1"/>
        <v/>
      </c>
      <c r="BF22" s="4"/>
      <c r="BG22" s="4"/>
      <c r="BH22" s="4"/>
      <c r="BI22" s="4"/>
      <c r="BJ22" s="4"/>
      <c r="BK22" s="4"/>
      <c r="BL22" s="4"/>
      <c r="BM22" s="4"/>
      <c r="BX22" s="2"/>
      <c r="BY22" s="2"/>
      <c r="BZ22" s="2"/>
      <c r="CA22" s="2"/>
      <c r="CB22" s="2"/>
      <c r="CC22" s="2"/>
      <c r="CD22" s="2"/>
      <c r="CE22" s="2"/>
    </row>
    <row r="23" spans="1:83" ht="12" customHeight="1">
      <c r="A23" s="4"/>
      <c r="B23" s="4"/>
      <c r="C23" s="686" t="s">
        <v>12</v>
      </c>
      <c r="D23" s="667"/>
      <c r="E23" s="668"/>
      <c r="F23" s="668"/>
      <c r="G23" s="668"/>
      <c r="H23" s="668"/>
      <c r="I23" s="668"/>
      <c r="J23" s="630"/>
      <c r="K23" s="632"/>
      <c r="L23" s="634"/>
      <c r="M23" s="630"/>
      <c r="N23" s="632"/>
      <c r="O23" s="634"/>
      <c r="P23" s="630"/>
      <c r="Q23" s="632"/>
      <c r="R23" s="634"/>
      <c r="S23" s="114"/>
      <c r="V23" s="686" t="s">
        <v>12</v>
      </c>
      <c r="W23" s="667"/>
      <c r="X23" s="668"/>
      <c r="Y23" s="668"/>
      <c r="Z23" s="668"/>
      <c r="AA23" s="668"/>
      <c r="AB23" s="668"/>
      <c r="AC23" s="630"/>
      <c r="AD23" s="632"/>
      <c r="AE23" s="634"/>
      <c r="AF23" s="630"/>
      <c r="AG23" s="632"/>
      <c r="AH23" s="634"/>
      <c r="AI23" s="630"/>
      <c r="AJ23" s="632"/>
      <c r="AK23" s="634"/>
      <c r="AL23" s="4"/>
      <c r="AM23" s="773"/>
      <c r="AN23" s="773"/>
      <c r="AO23" s="686" t="s">
        <v>12</v>
      </c>
      <c r="AP23" s="770"/>
      <c r="AQ23" s="771"/>
      <c r="AR23" s="771"/>
      <c r="AS23" s="771"/>
      <c r="AT23" s="771"/>
      <c r="AU23" s="771"/>
      <c r="AV23" s="771"/>
      <c r="AW23" s="709"/>
      <c r="AX23" s="632"/>
      <c r="AY23" s="634"/>
      <c r="AZ23" s="630"/>
      <c r="BA23" s="632"/>
      <c r="BB23" s="634"/>
      <c r="BC23" s="630"/>
      <c r="BD23" s="632"/>
      <c r="BE23" s="703"/>
      <c r="BF23" s="4"/>
      <c r="BG23" s="4"/>
      <c r="BH23" s="4"/>
      <c r="BI23" s="4"/>
      <c r="BJ23" s="4"/>
      <c r="BK23" s="4"/>
      <c r="BL23" s="4"/>
      <c r="BM23" s="4"/>
      <c r="BX23" s="2"/>
      <c r="BY23" s="2"/>
      <c r="BZ23" s="2"/>
      <c r="CA23" s="2"/>
      <c r="CB23" s="2"/>
      <c r="CC23" s="2"/>
      <c r="CD23" s="2"/>
      <c r="CE23" s="2"/>
    </row>
    <row r="24" spans="1:83" ht="12" customHeight="1">
      <c r="A24" s="4"/>
      <c r="B24" s="4"/>
      <c r="C24" s="686"/>
      <c r="D24" s="616" t="s">
        <v>11</v>
      </c>
      <c r="E24" s="693"/>
      <c r="F24" s="693"/>
      <c r="G24" s="693"/>
      <c r="H24" s="693"/>
      <c r="I24" s="693"/>
      <c r="J24" s="626" t="str">
        <f>IF(入力!$F31=0,"",MID(RIGHT("           "&amp;入力!$F31,11),入力!AF37,1))</f>
        <v/>
      </c>
      <c r="K24" s="627" t="str">
        <f>IF(入力!$F31=0,"",MID(RIGHT("           "&amp;入力!$F31,11),入力!AG37,1))</f>
        <v/>
      </c>
      <c r="L24" s="628" t="str">
        <f>IF(入力!$F31=0,"",MID(RIGHT("           "&amp;入力!$F31,11),入力!AH37,1))</f>
        <v/>
      </c>
      <c r="M24" s="626" t="str">
        <f>IF(入力!$F31=0,"",MID(RIGHT("           "&amp;入力!$F31,11),入力!AI37,1))</f>
        <v/>
      </c>
      <c r="N24" s="627" t="str">
        <f>IF(入力!$F31=0,"",MID(RIGHT("           "&amp;入力!$F31,11),入力!AJ37,1))</f>
        <v/>
      </c>
      <c r="O24" s="628" t="str">
        <f>IF(入力!$F31=0,"",MID(RIGHT("           "&amp;入力!$F31,11),入力!AK37,1))</f>
        <v/>
      </c>
      <c r="P24" s="626" t="str">
        <f>IF(入力!$F31=0,"",MID(RIGHT("           "&amp;入力!$F31,11),入力!AL37,1))</f>
        <v/>
      </c>
      <c r="Q24" s="627" t="str">
        <f>IF(入力!$F31=0,"",MID(RIGHT("           "&amp;入力!$F31,11),入力!AM37,1))</f>
        <v/>
      </c>
      <c r="R24" s="628" t="str">
        <f>IF(入力!$F31=0,"",MID(RIGHT("           "&amp;入力!$F31,11),入力!AN37,1))</f>
        <v/>
      </c>
      <c r="S24" s="114"/>
      <c r="V24" s="686"/>
      <c r="W24" s="616" t="s">
        <v>11</v>
      </c>
      <c r="X24" s="693"/>
      <c r="Y24" s="693"/>
      <c r="Z24" s="693"/>
      <c r="AA24" s="693"/>
      <c r="AB24" s="693"/>
      <c r="AC24" s="777" t="str">
        <f t="shared" ref="AC24:AK24" si="2">IF(J24="","",J24)</f>
        <v/>
      </c>
      <c r="AD24" s="736" t="str">
        <f t="shared" si="2"/>
        <v/>
      </c>
      <c r="AE24" s="778" t="str">
        <f t="shared" si="2"/>
        <v/>
      </c>
      <c r="AF24" s="777" t="str">
        <f t="shared" si="2"/>
        <v/>
      </c>
      <c r="AG24" s="736" t="str">
        <f t="shared" si="2"/>
        <v/>
      </c>
      <c r="AH24" s="778" t="str">
        <f t="shared" si="2"/>
        <v/>
      </c>
      <c r="AI24" s="777" t="str">
        <f t="shared" si="2"/>
        <v/>
      </c>
      <c r="AJ24" s="736" t="str">
        <f t="shared" si="2"/>
        <v/>
      </c>
      <c r="AK24" s="778" t="str">
        <f t="shared" si="2"/>
        <v/>
      </c>
      <c r="AL24" s="4"/>
      <c r="AM24" s="773"/>
      <c r="AN24" s="773"/>
      <c r="AO24" s="686"/>
      <c r="AP24" s="363">
        <v>31</v>
      </c>
      <c r="AQ24" s="975" t="s">
        <v>147</v>
      </c>
      <c r="AR24" s="975"/>
      <c r="AS24" s="975"/>
      <c r="AT24" s="975"/>
      <c r="AU24" s="975"/>
      <c r="AV24" s="364">
        <v>40</v>
      </c>
      <c r="AW24" s="970" t="str">
        <f t="shared" ref="AW24:BE24" si="3">IF(AC24="","",AC24)</f>
        <v/>
      </c>
      <c r="AX24" s="736" t="str">
        <f t="shared" si="3"/>
        <v/>
      </c>
      <c r="AY24" s="778" t="str">
        <f t="shared" si="3"/>
        <v/>
      </c>
      <c r="AZ24" s="777" t="str">
        <f t="shared" si="3"/>
        <v/>
      </c>
      <c r="BA24" s="736" t="str">
        <f t="shared" si="3"/>
        <v/>
      </c>
      <c r="BB24" s="778" t="str">
        <f t="shared" si="3"/>
        <v/>
      </c>
      <c r="BC24" s="777" t="str">
        <f t="shared" si="3"/>
        <v/>
      </c>
      <c r="BD24" s="736" t="str">
        <f t="shared" si="3"/>
        <v/>
      </c>
      <c r="BE24" s="767" t="str">
        <f t="shared" si="3"/>
        <v/>
      </c>
      <c r="BF24" s="4"/>
      <c r="BG24" s="4"/>
      <c r="BH24" s="4"/>
      <c r="BI24" s="4"/>
      <c r="BJ24" s="4"/>
      <c r="BK24" s="4"/>
      <c r="BL24" s="4"/>
      <c r="BM24" s="4"/>
      <c r="BX24" s="2"/>
      <c r="BY24" s="2"/>
      <c r="BZ24" s="2"/>
      <c r="CA24" s="2"/>
      <c r="CB24" s="2"/>
      <c r="CC24" s="2"/>
      <c r="CD24" s="2"/>
      <c r="CE24" s="2"/>
    </row>
    <row r="25" spans="1:83" ht="12" customHeight="1" thickBot="1">
      <c r="A25" s="4"/>
      <c r="B25" s="4"/>
      <c r="C25" s="686"/>
      <c r="D25" s="614" t="s">
        <v>8</v>
      </c>
      <c r="E25" s="615"/>
      <c r="F25" s="615"/>
      <c r="G25" s="615"/>
      <c r="H25" s="615"/>
      <c r="I25" s="615"/>
      <c r="J25" s="626"/>
      <c r="K25" s="627"/>
      <c r="L25" s="628"/>
      <c r="M25" s="626"/>
      <c r="N25" s="627"/>
      <c r="O25" s="628"/>
      <c r="P25" s="626"/>
      <c r="Q25" s="627"/>
      <c r="R25" s="628"/>
      <c r="S25" s="114"/>
      <c r="V25" s="686"/>
      <c r="W25" s="614" t="s">
        <v>8</v>
      </c>
      <c r="X25" s="615"/>
      <c r="Y25" s="615"/>
      <c r="Z25" s="615"/>
      <c r="AA25" s="615"/>
      <c r="AB25" s="615"/>
      <c r="AC25" s="630"/>
      <c r="AD25" s="632"/>
      <c r="AE25" s="634"/>
      <c r="AF25" s="630"/>
      <c r="AG25" s="632"/>
      <c r="AH25" s="634"/>
      <c r="AI25" s="630"/>
      <c r="AJ25" s="632"/>
      <c r="AK25" s="634"/>
      <c r="AL25" s="4"/>
      <c r="AM25" s="773"/>
      <c r="AN25" s="773"/>
      <c r="AO25" s="686"/>
      <c r="AP25" s="977" t="s">
        <v>119</v>
      </c>
      <c r="AQ25" s="978"/>
      <c r="AR25" s="978"/>
      <c r="AS25" s="978"/>
      <c r="AT25" s="978"/>
      <c r="AU25" s="978"/>
      <c r="AV25" s="978"/>
      <c r="AW25" s="786"/>
      <c r="AX25" s="632"/>
      <c r="AY25" s="634"/>
      <c r="AZ25" s="630"/>
      <c r="BA25" s="632"/>
      <c r="BB25" s="634"/>
      <c r="BC25" s="630"/>
      <c r="BD25" s="632"/>
      <c r="BE25" s="703"/>
      <c r="BF25" s="4"/>
      <c r="BG25" s="4"/>
      <c r="BH25" s="4"/>
      <c r="BI25" s="4"/>
      <c r="BJ25" s="4"/>
      <c r="BK25" s="4"/>
      <c r="BL25" s="4"/>
      <c r="BM25" s="4"/>
      <c r="BX25" s="2"/>
      <c r="BY25" s="2"/>
      <c r="BZ25" s="2"/>
      <c r="CA25" s="2"/>
      <c r="CB25" s="2"/>
      <c r="CC25" s="2"/>
      <c r="CD25" s="2"/>
      <c r="CE25" s="2"/>
    </row>
    <row r="26" spans="1:83" ht="12" customHeight="1">
      <c r="A26" s="4"/>
      <c r="B26" s="4"/>
      <c r="C26" s="686"/>
      <c r="D26" s="616" t="s">
        <v>7</v>
      </c>
      <c r="E26" s="617"/>
      <c r="F26" s="617"/>
      <c r="G26" s="617"/>
      <c r="H26" s="617"/>
      <c r="I26" s="617"/>
      <c r="J26" s="626" t="str">
        <f>IF(入力!$F32=0,"",MID(RIGHT("           "&amp;入力!$F32,11),入力!AF37,1))</f>
        <v/>
      </c>
      <c r="K26" s="627" t="str">
        <f>IF(入力!$F32=0,"",MID(RIGHT("           "&amp;入力!$F32,11),入力!AG37,1))</f>
        <v/>
      </c>
      <c r="L26" s="628" t="str">
        <f>IF(入力!$F32=0,"",MID(RIGHT("           "&amp;入力!$F32,11),入力!AH37,1))</f>
        <v/>
      </c>
      <c r="M26" s="626" t="str">
        <f>IF(入力!$F32=0,"",MID(RIGHT("           "&amp;入力!$F32,11),入力!AI37,1))</f>
        <v/>
      </c>
      <c r="N26" s="627" t="str">
        <f>IF(入力!$F32=0,"",MID(RIGHT("           "&amp;入力!$F32,11),入力!AJ37,1))</f>
        <v/>
      </c>
      <c r="O26" s="628" t="str">
        <f>IF(入力!$F32=0,"",MID(RIGHT("           "&amp;入力!$F32,11),入力!AK37,1))</f>
        <v/>
      </c>
      <c r="P26" s="626" t="str">
        <f>IF(入力!$F32=0,"",MID(RIGHT("           "&amp;入力!$F32,11),入力!AL37,1))</f>
        <v/>
      </c>
      <c r="Q26" s="627" t="str">
        <f>IF(入力!$F32=0,"",MID(RIGHT("           "&amp;入力!$F32,11),入力!AM37,1))</f>
        <v/>
      </c>
      <c r="R26" s="628" t="str">
        <f>IF(入力!$F32=0,"",MID(RIGHT("           "&amp;入力!$F32,11),入力!AN37,1))</f>
        <v/>
      </c>
      <c r="S26" s="114"/>
      <c r="V26" s="686"/>
      <c r="W26" s="973" t="s">
        <v>7</v>
      </c>
      <c r="X26" s="974"/>
      <c r="Y26" s="974"/>
      <c r="Z26" s="974"/>
      <c r="AA26" s="974"/>
      <c r="AB26" s="974"/>
      <c r="AC26" s="626" t="str">
        <f t="shared" ref="AC26:AK26" si="4">IF(J26="","",J26)</f>
        <v/>
      </c>
      <c r="AD26" s="627" t="str">
        <f t="shared" si="4"/>
        <v/>
      </c>
      <c r="AE26" s="628" t="str">
        <f t="shared" si="4"/>
        <v/>
      </c>
      <c r="AF26" s="626" t="str">
        <f t="shared" si="4"/>
        <v/>
      </c>
      <c r="AG26" s="627" t="str">
        <f t="shared" si="4"/>
        <v/>
      </c>
      <c r="AH26" s="628" t="str">
        <f t="shared" si="4"/>
        <v/>
      </c>
      <c r="AI26" s="626" t="str">
        <f t="shared" si="4"/>
        <v/>
      </c>
      <c r="AJ26" s="627" t="str">
        <f t="shared" si="4"/>
        <v/>
      </c>
      <c r="AK26" s="628" t="str">
        <f t="shared" si="4"/>
        <v/>
      </c>
      <c r="AL26" s="4"/>
      <c r="AM26" s="773"/>
      <c r="AN26" s="773"/>
      <c r="AO26" s="686"/>
      <c r="AP26" s="363">
        <v>41</v>
      </c>
      <c r="AQ26" s="976" t="s">
        <v>148</v>
      </c>
      <c r="AR26" s="976"/>
      <c r="AS26" s="976"/>
      <c r="AT26" s="976"/>
      <c r="AU26" s="976"/>
      <c r="AV26" s="364">
        <v>50</v>
      </c>
      <c r="AW26" s="971" t="str">
        <f>IF(J26="","",J26)</f>
        <v/>
      </c>
      <c r="AX26" s="970" t="str">
        <f t="shared" ref="AX26:BE26" si="5">IF(K26="","",K26)</f>
        <v/>
      </c>
      <c r="AY26" s="778" t="str">
        <f t="shared" si="5"/>
        <v/>
      </c>
      <c r="AZ26" s="777" t="str">
        <f t="shared" si="5"/>
        <v/>
      </c>
      <c r="BA26" s="736" t="str">
        <f t="shared" si="5"/>
        <v/>
      </c>
      <c r="BB26" s="778" t="str">
        <f t="shared" si="5"/>
        <v/>
      </c>
      <c r="BC26" s="777" t="str">
        <f t="shared" si="5"/>
        <v/>
      </c>
      <c r="BD26" s="736" t="str">
        <f t="shared" si="5"/>
        <v/>
      </c>
      <c r="BE26" s="767" t="str">
        <f t="shared" si="5"/>
        <v/>
      </c>
      <c r="BF26" s="4"/>
      <c r="BG26" s="4"/>
      <c r="BH26" s="4"/>
      <c r="BI26" s="4"/>
      <c r="BJ26" s="4"/>
      <c r="BK26" s="4"/>
      <c r="BL26" s="4"/>
      <c r="BM26" s="4"/>
      <c r="BX26" s="2"/>
      <c r="BY26" s="2"/>
      <c r="BZ26" s="2"/>
      <c r="CA26" s="2"/>
      <c r="CB26" s="2"/>
      <c r="CC26" s="2"/>
      <c r="CD26" s="2"/>
      <c r="CE26" s="2"/>
    </row>
    <row r="27" spans="1:83" ht="12" customHeight="1" thickBot="1">
      <c r="A27" s="4"/>
      <c r="B27" s="4"/>
      <c r="C27" s="686"/>
      <c r="D27" s="618" t="s">
        <v>251</v>
      </c>
      <c r="E27" s="619"/>
      <c r="F27" s="619"/>
      <c r="G27" s="619"/>
      <c r="H27" s="619"/>
      <c r="I27" s="620"/>
      <c r="J27" s="626"/>
      <c r="K27" s="627"/>
      <c r="L27" s="628"/>
      <c r="M27" s="626"/>
      <c r="N27" s="627"/>
      <c r="O27" s="628"/>
      <c r="P27" s="626"/>
      <c r="Q27" s="627"/>
      <c r="R27" s="628"/>
      <c r="S27" s="114"/>
      <c r="V27" s="686"/>
      <c r="W27" s="827" t="s">
        <v>6</v>
      </c>
      <c r="X27" s="828"/>
      <c r="Y27" s="828"/>
      <c r="Z27" s="828"/>
      <c r="AA27" s="828"/>
      <c r="AB27" s="828"/>
      <c r="AC27" s="626"/>
      <c r="AD27" s="627"/>
      <c r="AE27" s="628"/>
      <c r="AF27" s="626"/>
      <c r="AG27" s="627"/>
      <c r="AH27" s="628"/>
      <c r="AI27" s="626"/>
      <c r="AJ27" s="627"/>
      <c r="AK27" s="628"/>
      <c r="AL27" s="4"/>
      <c r="AM27" s="773"/>
      <c r="AN27" s="773"/>
      <c r="AO27" s="686"/>
      <c r="AP27" s="827" t="s">
        <v>118</v>
      </c>
      <c r="AQ27" s="969"/>
      <c r="AR27" s="969"/>
      <c r="AS27" s="969"/>
      <c r="AT27" s="969"/>
      <c r="AU27" s="969"/>
      <c r="AV27" s="969"/>
      <c r="AW27" s="972"/>
      <c r="AX27" s="786"/>
      <c r="AY27" s="787"/>
      <c r="AZ27" s="788"/>
      <c r="BA27" s="737"/>
      <c r="BB27" s="787"/>
      <c r="BC27" s="788"/>
      <c r="BD27" s="737"/>
      <c r="BE27" s="768"/>
      <c r="BF27" s="4"/>
      <c r="BG27" s="4"/>
      <c r="BH27" s="4"/>
      <c r="BI27" s="4"/>
      <c r="BJ27" s="4"/>
      <c r="BK27" s="4"/>
      <c r="BL27" s="4"/>
      <c r="BM27" s="4"/>
      <c r="BX27" s="2"/>
      <c r="BY27" s="2"/>
      <c r="BZ27" s="2"/>
      <c r="CA27" s="2"/>
      <c r="CB27" s="2"/>
      <c r="CC27" s="2"/>
      <c r="CD27" s="2"/>
      <c r="CE27" s="2"/>
    </row>
    <row r="28" spans="1:83" ht="12" customHeight="1">
      <c r="A28" s="4"/>
      <c r="B28" s="4"/>
      <c r="C28" s="686"/>
      <c r="D28" s="623" t="s">
        <v>5</v>
      </c>
      <c r="E28" s="591"/>
      <c r="F28" s="591"/>
      <c r="G28" s="591"/>
      <c r="H28" s="591"/>
      <c r="I28" s="591"/>
      <c r="J28" s="626" t="str">
        <f>IF(入力!$F33=0,"",MID(RIGHT("           "&amp;入力!$F33,11),入力!AF37,1))</f>
        <v/>
      </c>
      <c r="K28" s="627" t="str">
        <f>IF(入力!$F33=0,"",MID(RIGHT("           "&amp;入力!$F33,11),入力!AG37,1))</f>
        <v/>
      </c>
      <c r="L28" s="628" t="str">
        <f>IF(入力!$F33=0,"",MID(RIGHT("           "&amp;入力!$F33,11),入力!AH37,1))</f>
        <v/>
      </c>
      <c r="M28" s="626" t="str">
        <f>IF(入力!$F33=0,"",MID(RIGHT("           "&amp;入力!$F33,11),入力!AI37,1))</f>
        <v/>
      </c>
      <c r="N28" s="627" t="str">
        <f>IF(入力!$F33=0,"",MID(RIGHT("           "&amp;入力!$F33,11),入力!AJ37,1))</f>
        <v/>
      </c>
      <c r="O28" s="628" t="str">
        <f>IF(入力!$F33=0,"",MID(RIGHT("           "&amp;入力!$F33,11),入力!AK37,1))</f>
        <v/>
      </c>
      <c r="P28" s="626" t="str">
        <f>IF(入力!$F33=0,"",MID(RIGHT("           "&amp;入力!$F33,11),入力!AL37,1))</f>
        <v/>
      </c>
      <c r="Q28" s="627" t="str">
        <f>IF(入力!$F33=0,"",MID(RIGHT("           "&amp;入力!$F33,11),入力!AM37,1))</f>
        <v/>
      </c>
      <c r="R28" s="628" t="str">
        <f>IF(入力!$F33=0,"",MID(RIGHT("           "&amp;入力!$F33,11),入力!AN37,1))</f>
        <v/>
      </c>
      <c r="S28" s="114"/>
      <c r="V28" s="686"/>
      <c r="W28" s="623" t="s">
        <v>5</v>
      </c>
      <c r="X28" s="591"/>
      <c r="Y28" s="591"/>
      <c r="Z28" s="591"/>
      <c r="AA28" s="591"/>
      <c r="AB28" s="591"/>
      <c r="AC28" s="626" t="str">
        <f t="shared" ref="AC28:AK28" si="6">IF(J28="","",J28)</f>
        <v/>
      </c>
      <c r="AD28" s="627" t="str">
        <f t="shared" si="6"/>
        <v/>
      </c>
      <c r="AE28" s="628" t="str">
        <f t="shared" si="6"/>
        <v/>
      </c>
      <c r="AF28" s="626" t="str">
        <f t="shared" si="6"/>
        <v/>
      </c>
      <c r="AG28" s="627" t="str">
        <f t="shared" si="6"/>
        <v/>
      </c>
      <c r="AH28" s="628" t="str">
        <f t="shared" si="6"/>
        <v/>
      </c>
      <c r="AI28" s="626" t="str">
        <f t="shared" si="6"/>
        <v/>
      </c>
      <c r="AJ28" s="627" t="str">
        <f t="shared" si="6"/>
        <v/>
      </c>
      <c r="AK28" s="628" t="str">
        <f t="shared" si="6"/>
        <v/>
      </c>
      <c r="AL28" s="4"/>
      <c r="AM28" s="773"/>
      <c r="AN28" s="773"/>
      <c r="AO28" s="686"/>
      <c r="AP28" s="363">
        <v>53</v>
      </c>
      <c r="AQ28" s="697" t="s">
        <v>149</v>
      </c>
      <c r="AR28" s="697"/>
      <c r="AS28" s="697"/>
      <c r="AT28" s="697"/>
      <c r="AU28" s="697"/>
      <c r="AV28" s="364">
        <v>58</v>
      </c>
      <c r="AW28" s="777" t="str">
        <f t="shared" ref="AW28:BE28" si="7">IF(J28="","",J28)</f>
        <v/>
      </c>
      <c r="AX28" s="701" t="str">
        <f t="shared" si="7"/>
        <v/>
      </c>
      <c r="AY28" s="699" t="str">
        <f t="shared" si="7"/>
        <v/>
      </c>
      <c r="AZ28" s="700" t="str">
        <f t="shared" si="7"/>
        <v/>
      </c>
      <c r="BA28" s="701" t="str">
        <f t="shared" si="7"/>
        <v/>
      </c>
      <c r="BB28" s="699" t="str">
        <f t="shared" si="7"/>
        <v/>
      </c>
      <c r="BC28" s="700" t="str">
        <f t="shared" si="7"/>
        <v/>
      </c>
      <c r="BD28" s="701" t="str">
        <f t="shared" si="7"/>
        <v/>
      </c>
      <c r="BE28" s="699" t="str">
        <f t="shared" si="7"/>
        <v/>
      </c>
      <c r="BF28" s="4"/>
      <c r="BG28" s="4"/>
      <c r="BH28" s="4"/>
      <c r="BI28" s="4"/>
      <c r="BJ28" s="4"/>
      <c r="BK28" s="4"/>
      <c r="BL28" s="4"/>
      <c r="BM28" s="4"/>
      <c r="BX28" s="2"/>
      <c r="BY28" s="2"/>
      <c r="BZ28" s="2"/>
      <c r="CA28" s="2"/>
      <c r="CB28" s="2"/>
      <c r="CC28" s="2"/>
      <c r="CD28" s="2"/>
      <c r="CE28" s="2"/>
    </row>
    <row r="29" spans="1:83" ht="12" customHeight="1" thickBot="1">
      <c r="A29" s="4"/>
      <c r="B29" s="4"/>
      <c r="C29" s="686"/>
      <c r="D29" s="624"/>
      <c r="E29" s="625"/>
      <c r="F29" s="625"/>
      <c r="G29" s="625"/>
      <c r="H29" s="625"/>
      <c r="I29" s="625"/>
      <c r="J29" s="626"/>
      <c r="K29" s="627"/>
      <c r="L29" s="628"/>
      <c r="M29" s="626"/>
      <c r="N29" s="627"/>
      <c r="O29" s="628"/>
      <c r="P29" s="626"/>
      <c r="Q29" s="627"/>
      <c r="R29" s="628"/>
      <c r="S29" s="114"/>
      <c r="V29" s="686"/>
      <c r="W29" s="624"/>
      <c r="X29" s="625"/>
      <c r="Y29" s="625"/>
      <c r="Z29" s="625"/>
      <c r="AA29" s="625"/>
      <c r="AB29" s="625"/>
      <c r="AC29" s="626"/>
      <c r="AD29" s="627"/>
      <c r="AE29" s="628"/>
      <c r="AF29" s="626"/>
      <c r="AG29" s="627"/>
      <c r="AH29" s="628"/>
      <c r="AI29" s="626"/>
      <c r="AJ29" s="627"/>
      <c r="AK29" s="628"/>
      <c r="AL29" s="4"/>
      <c r="AM29" s="773"/>
      <c r="AN29" s="773"/>
      <c r="AO29" s="686"/>
      <c r="AP29" s="365"/>
      <c r="AQ29" s="698"/>
      <c r="AR29" s="698"/>
      <c r="AS29" s="698"/>
      <c r="AT29" s="698"/>
      <c r="AU29" s="698"/>
      <c r="AV29" s="366"/>
      <c r="AW29" s="788"/>
      <c r="AX29" s="737"/>
      <c r="AY29" s="787"/>
      <c r="AZ29" s="788"/>
      <c r="BA29" s="737"/>
      <c r="BB29" s="787"/>
      <c r="BC29" s="788"/>
      <c r="BD29" s="737"/>
      <c r="BE29" s="787"/>
      <c r="BF29" s="4"/>
      <c r="BG29" s="4"/>
      <c r="BH29" s="4"/>
      <c r="BI29" s="4"/>
      <c r="BJ29" s="4"/>
      <c r="BK29" s="4"/>
      <c r="BL29" s="4"/>
      <c r="BM29" s="4"/>
      <c r="BX29" s="2"/>
      <c r="BY29" s="2"/>
      <c r="BZ29" s="2"/>
      <c r="CA29" s="2"/>
      <c r="CB29" s="2"/>
      <c r="CC29" s="2"/>
      <c r="CD29" s="2"/>
      <c r="CE29" s="2"/>
    </row>
    <row r="30" spans="1:83" ht="11.25" customHeight="1">
      <c r="A30" s="4"/>
      <c r="B30" s="4"/>
      <c r="C30" s="686"/>
      <c r="D30" s="623" t="s">
        <v>4</v>
      </c>
      <c r="E30" s="591"/>
      <c r="F30" s="591"/>
      <c r="G30" s="591"/>
      <c r="H30" s="591"/>
      <c r="I30" s="591"/>
      <c r="J30" s="626" t="str">
        <f>IF(入力!$F34=0,"",MID(RIGHT("           "&amp;入力!$F34,11),入力!AF37,1))</f>
        <v/>
      </c>
      <c r="K30" s="627" t="str">
        <f>IF(入力!$F34=0,"",MID(RIGHT("           "&amp;入力!$F34,11),入力!AG37,1))</f>
        <v/>
      </c>
      <c r="L30" s="628" t="str">
        <f>IF(入力!$F34=0,"",MID(RIGHT("           "&amp;入力!$F34,11),入力!AH37,1))</f>
        <v/>
      </c>
      <c r="M30" s="626" t="str">
        <f>IF(入力!$F34=0,"",MID(RIGHT("           "&amp;入力!$F34,11),入力!AI37,1))</f>
        <v/>
      </c>
      <c r="N30" s="627" t="str">
        <f>IF(入力!$F34=0,"",MID(RIGHT("           "&amp;入力!$F34,11),入力!AJ37,1))</f>
        <v/>
      </c>
      <c r="O30" s="628" t="str">
        <f>IF(入力!$F34=0,"",MID(RIGHT("           "&amp;入力!$F34,11),入力!AK37,1))</f>
        <v/>
      </c>
      <c r="P30" s="626" t="str">
        <f>IF(入力!$F34=0,"",MID(RIGHT("           "&amp;入力!$F34,11),入力!AL37,1))</f>
        <v/>
      </c>
      <c r="Q30" s="627" t="str">
        <f>IF(入力!$F34=0,"",MID(RIGHT("           "&amp;入力!$F34,11),入力!AM37,1))</f>
        <v/>
      </c>
      <c r="R30" s="628" t="str">
        <f>IF(入力!$F34=0,"",MID(RIGHT("           "&amp;入力!$F34,11),入力!AN37,1))</f>
        <v/>
      </c>
      <c r="S30" s="114"/>
      <c r="V30" s="686"/>
      <c r="W30" s="623" t="s">
        <v>4</v>
      </c>
      <c r="X30" s="591"/>
      <c r="Y30" s="591"/>
      <c r="Z30" s="591"/>
      <c r="AA30" s="591"/>
      <c r="AB30" s="591"/>
      <c r="AC30" s="777" t="str">
        <f t="shared" ref="AC30:AK30" si="8">IF(J30="","",J30)</f>
        <v/>
      </c>
      <c r="AD30" s="736" t="str">
        <f t="shared" si="8"/>
        <v/>
      </c>
      <c r="AE30" s="778" t="str">
        <f t="shared" si="8"/>
        <v/>
      </c>
      <c r="AF30" s="777" t="str">
        <f t="shared" si="8"/>
        <v/>
      </c>
      <c r="AG30" s="736" t="str">
        <f t="shared" si="8"/>
        <v/>
      </c>
      <c r="AH30" s="778" t="str">
        <f t="shared" si="8"/>
        <v/>
      </c>
      <c r="AI30" s="777" t="str">
        <f t="shared" si="8"/>
        <v/>
      </c>
      <c r="AJ30" s="736" t="str">
        <f t="shared" si="8"/>
        <v/>
      </c>
      <c r="AK30" s="778" t="str">
        <f t="shared" si="8"/>
        <v/>
      </c>
      <c r="AL30" s="4"/>
      <c r="AM30" s="154"/>
      <c r="AN30" s="113"/>
      <c r="AO30" s="686"/>
      <c r="AP30" s="363">
        <v>59</v>
      </c>
      <c r="AQ30" s="697" t="s">
        <v>150</v>
      </c>
      <c r="AR30" s="697"/>
      <c r="AS30" s="697"/>
      <c r="AT30" s="697"/>
      <c r="AU30" s="697"/>
      <c r="AV30" s="364">
        <v>68</v>
      </c>
      <c r="AW30" s="708" t="str">
        <f t="shared" ref="AW30:BE30" si="9">IF(J30="","",J30)</f>
        <v/>
      </c>
      <c r="AX30" s="701" t="str">
        <f t="shared" si="9"/>
        <v/>
      </c>
      <c r="AY30" s="699" t="str">
        <f t="shared" si="9"/>
        <v/>
      </c>
      <c r="AZ30" s="700" t="str">
        <f t="shared" si="9"/>
        <v/>
      </c>
      <c r="BA30" s="701" t="str">
        <f t="shared" si="9"/>
        <v/>
      </c>
      <c r="BB30" s="699" t="str">
        <f t="shared" si="9"/>
        <v/>
      </c>
      <c r="BC30" s="700" t="str">
        <f t="shared" si="9"/>
        <v/>
      </c>
      <c r="BD30" s="701" t="str">
        <f t="shared" si="9"/>
        <v/>
      </c>
      <c r="BE30" s="702" t="str">
        <f t="shared" si="9"/>
        <v/>
      </c>
      <c r="BF30" s="4"/>
      <c r="BG30" s="4"/>
      <c r="BH30" s="4"/>
      <c r="BI30" s="4"/>
      <c r="BJ30" s="4"/>
      <c r="BK30" s="4"/>
      <c r="BL30" s="4"/>
      <c r="BM30" s="4"/>
      <c r="BX30" s="2"/>
      <c r="BY30" s="2"/>
      <c r="BZ30" s="2"/>
      <c r="CA30" s="2"/>
      <c r="CB30" s="2"/>
      <c r="CC30" s="2"/>
      <c r="CD30" s="2"/>
      <c r="CE30" s="2"/>
    </row>
    <row r="31" spans="1:83" ht="21" customHeight="1" thickBot="1">
      <c r="A31" s="4"/>
      <c r="B31" s="4"/>
      <c r="C31" s="332"/>
      <c r="D31" s="624"/>
      <c r="E31" s="625"/>
      <c r="F31" s="625"/>
      <c r="G31" s="625"/>
      <c r="H31" s="625"/>
      <c r="I31" s="625"/>
      <c r="J31" s="626"/>
      <c r="K31" s="627"/>
      <c r="L31" s="628"/>
      <c r="M31" s="626"/>
      <c r="N31" s="627"/>
      <c r="O31" s="628"/>
      <c r="P31" s="626"/>
      <c r="Q31" s="627"/>
      <c r="R31" s="628"/>
      <c r="S31" s="114"/>
      <c r="V31" s="332"/>
      <c r="W31" s="624"/>
      <c r="X31" s="625"/>
      <c r="Y31" s="625"/>
      <c r="Z31" s="625"/>
      <c r="AA31" s="625"/>
      <c r="AB31" s="625"/>
      <c r="AC31" s="630"/>
      <c r="AD31" s="632"/>
      <c r="AE31" s="634"/>
      <c r="AF31" s="630"/>
      <c r="AG31" s="632"/>
      <c r="AH31" s="634"/>
      <c r="AI31" s="630"/>
      <c r="AJ31" s="632"/>
      <c r="AK31" s="634"/>
      <c r="AL31" s="4"/>
      <c r="AM31" s="154"/>
      <c r="AN31" s="113"/>
      <c r="AO31" s="332"/>
      <c r="AP31" s="365"/>
      <c r="AQ31" s="789"/>
      <c r="AR31" s="789"/>
      <c r="AS31" s="789"/>
      <c r="AT31" s="789"/>
      <c r="AU31" s="789"/>
      <c r="AV31" s="366"/>
      <c r="AW31" s="786"/>
      <c r="AX31" s="737"/>
      <c r="AY31" s="787"/>
      <c r="AZ31" s="788"/>
      <c r="BA31" s="737"/>
      <c r="BB31" s="787"/>
      <c r="BC31" s="788"/>
      <c r="BD31" s="737"/>
      <c r="BE31" s="768"/>
      <c r="BF31" s="4"/>
      <c r="BG31" s="4"/>
      <c r="BH31" s="4"/>
      <c r="BI31" s="4"/>
      <c r="BJ31" s="4"/>
      <c r="BK31" s="4"/>
      <c r="BL31" s="4"/>
      <c r="BM31" s="4"/>
      <c r="BX31" s="2"/>
      <c r="BY31" s="2"/>
      <c r="BZ31" s="2"/>
      <c r="CA31" s="2"/>
      <c r="CB31" s="2"/>
      <c r="CC31" s="2"/>
      <c r="CD31" s="2"/>
      <c r="CE31" s="2"/>
    </row>
    <row r="32" spans="1:83" ht="32.25" customHeight="1">
      <c r="A32" s="4"/>
      <c r="B32" s="4"/>
      <c r="C32" s="782" t="s">
        <v>117</v>
      </c>
      <c r="D32" s="821"/>
      <c r="E32" s="821"/>
      <c r="F32" s="821"/>
      <c r="G32" s="821"/>
      <c r="H32" s="821"/>
      <c r="I32" s="821"/>
      <c r="J32" s="829" t="str">
        <f>IF(入力!AA28,"令和　　年　　月　　日",入力!F28&amp;入力!H28&amp;"年"&amp;入力!J28&amp;"月"&amp;入力!M28&amp;"日")</f>
        <v>令和　　年　　月　　日</v>
      </c>
      <c r="K32" s="830"/>
      <c r="L32" s="830"/>
      <c r="M32" s="830"/>
      <c r="N32" s="830"/>
      <c r="O32" s="830"/>
      <c r="P32" s="830"/>
      <c r="Q32" s="830"/>
      <c r="R32" s="831"/>
      <c r="S32" s="114"/>
      <c r="V32" s="782" t="s">
        <v>116</v>
      </c>
      <c r="W32" s="821"/>
      <c r="X32" s="821"/>
      <c r="Y32" s="821"/>
      <c r="Z32" s="821"/>
      <c r="AA32" s="821"/>
      <c r="AB32" s="821"/>
      <c r="AC32" s="824" t="str">
        <f>J32</f>
        <v>令和　　年　　月　　日</v>
      </c>
      <c r="AD32" s="825"/>
      <c r="AE32" s="825"/>
      <c r="AF32" s="825"/>
      <c r="AG32" s="825"/>
      <c r="AH32" s="825"/>
      <c r="AI32" s="825"/>
      <c r="AJ32" s="825"/>
      <c r="AK32" s="826"/>
      <c r="AL32" s="127"/>
      <c r="AM32" s="153"/>
      <c r="AN32" s="113"/>
      <c r="AO32" s="782" t="s">
        <v>115</v>
      </c>
      <c r="AP32" s="592"/>
      <c r="AQ32" s="592"/>
      <c r="AR32" s="592"/>
      <c r="AS32" s="592"/>
      <c r="AT32" s="592"/>
      <c r="AU32" s="592"/>
      <c r="AV32" s="592"/>
      <c r="AW32" s="783" t="str">
        <f>AC32</f>
        <v>令和　　年　　月　　日</v>
      </c>
      <c r="AX32" s="784"/>
      <c r="AY32" s="784"/>
      <c r="AZ32" s="784"/>
      <c r="BA32" s="784"/>
      <c r="BB32" s="784"/>
      <c r="BC32" s="784"/>
      <c r="BD32" s="784"/>
      <c r="BE32" s="785"/>
      <c r="BF32" s="4"/>
      <c r="BG32" s="4"/>
      <c r="BH32" s="4"/>
      <c r="BI32" s="4"/>
      <c r="BJ32" s="4"/>
      <c r="BK32" s="4"/>
      <c r="BL32" s="4"/>
      <c r="BM32" s="4"/>
      <c r="BX32" s="2"/>
      <c r="BY32" s="2"/>
      <c r="BZ32" s="2"/>
      <c r="CA32" s="2"/>
      <c r="CB32" s="2"/>
      <c r="CC32" s="2"/>
      <c r="CD32" s="2"/>
      <c r="CE32" s="2"/>
    </row>
    <row r="33" spans="1:83" ht="12.75" customHeight="1">
      <c r="A33" s="4"/>
      <c r="B33" s="4"/>
      <c r="C33" s="122"/>
      <c r="D33" s="125"/>
      <c r="E33" s="125"/>
      <c r="F33" s="125"/>
      <c r="G33" s="125"/>
      <c r="H33" s="125"/>
      <c r="I33" s="125"/>
      <c r="J33" s="125"/>
      <c r="K33" s="125"/>
      <c r="L33" s="125"/>
      <c r="M33" s="125"/>
      <c r="N33" s="125"/>
      <c r="O33" s="125"/>
      <c r="P33" s="125"/>
      <c r="Q33" s="125"/>
      <c r="R33" s="124"/>
      <c r="S33" s="114"/>
      <c r="V33" s="122"/>
      <c r="W33" s="123"/>
      <c r="X33" s="123"/>
      <c r="Y33" s="123"/>
      <c r="Z33" s="116"/>
      <c r="AA33" s="116"/>
      <c r="AB33" s="121"/>
      <c r="AC33" s="116"/>
      <c r="AD33" s="116"/>
      <c r="AE33" s="116"/>
      <c r="AF33" s="116"/>
      <c r="AG33" s="116"/>
      <c r="AH33" s="116"/>
      <c r="AI33" s="116"/>
      <c r="AJ33" s="116"/>
      <c r="AK33" s="115"/>
      <c r="AM33" s="154"/>
      <c r="AN33" s="113"/>
      <c r="AO33" s="122"/>
      <c r="AP33" s="116"/>
      <c r="AQ33" s="116"/>
      <c r="AR33" s="116"/>
      <c r="AS33" s="116"/>
      <c r="AT33" s="116"/>
      <c r="AU33" s="121"/>
      <c r="AV33" s="121"/>
      <c r="AW33" s="116"/>
      <c r="AX33" s="116"/>
      <c r="AY33" s="116"/>
      <c r="AZ33" s="116"/>
      <c r="BA33" s="116"/>
      <c r="BB33" s="116"/>
      <c r="BC33" s="116"/>
      <c r="BD33" s="116"/>
      <c r="BE33" s="115"/>
      <c r="BF33" s="4"/>
      <c r="BG33" s="4"/>
      <c r="BH33" s="4"/>
      <c r="BI33" s="4"/>
      <c r="BJ33" s="4"/>
      <c r="BK33" s="4"/>
      <c r="BL33" s="4"/>
      <c r="BM33" s="4"/>
      <c r="BX33" s="2"/>
      <c r="BY33" s="2"/>
      <c r="BZ33" s="2"/>
      <c r="CA33" s="2"/>
      <c r="CB33" s="2"/>
      <c r="CC33" s="2"/>
      <c r="CD33" s="2"/>
      <c r="CE33" s="2"/>
    </row>
    <row r="34" spans="1:83" ht="8.25" hidden="1" customHeight="1">
      <c r="A34" s="4"/>
      <c r="B34" s="4"/>
      <c r="C34" s="112"/>
      <c r="D34" s="107"/>
      <c r="E34" s="107"/>
      <c r="F34" s="107"/>
      <c r="G34" s="107"/>
      <c r="H34" s="107"/>
      <c r="I34" s="107"/>
      <c r="J34" s="107"/>
      <c r="K34" s="107"/>
      <c r="L34" s="107"/>
      <c r="M34" s="107"/>
      <c r="N34" s="107"/>
      <c r="O34" s="107"/>
      <c r="P34" s="107"/>
      <c r="Q34" s="107"/>
      <c r="R34" s="106"/>
      <c r="S34" s="114"/>
      <c r="V34" s="120"/>
      <c r="W34" s="111"/>
      <c r="X34" s="111"/>
      <c r="Y34" s="111"/>
      <c r="Z34" s="103"/>
      <c r="AA34" s="103"/>
      <c r="AB34" s="103"/>
      <c r="AC34" s="103"/>
      <c r="AD34" s="103"/>
      <c r="AE34" s="103"/>
      <c r="AF34" s="103"/>
      <c r="AG34" s="103"/>
      <c r="AH34" s="103"/>
      <c r="AI34" s="103"/>
      <c r="AJ34" s="103"/>
      <c r="AK34" s="110"/>
      <c r="AM34" s="154"/>
      <c r="AN34" s="113"/>
      <c r="AO34" s="120"/>
      <c r="AP34" s="103"/>
      <c r="AQ34" s="103"/>
      <c r="AR34" s="103"/>
      <c r="AS34" s="103"/>
      <c r="AT34" s="103"/>
      <c r="AU34" s="103"/>
      <c r="AV34" s="103"/>
      <c r="AW34" s="103"/>
      <c r="AX34" s="103"/>
      <c r="AY34" s="103"/>
      <c r="AZ34" s="103"/>
      <c r="BA34" s="103"/>
      <c r="BB34" s="103"/>
      <c r="BC34" s="103"/>
      <c r="BD34" s="103"/>
      <c r="BE34" s="110"/>
      <c r="BF34" s="4"/>
      <c r="BG34" s="4"/>
      <c r="BH34" s="4"/>
      <c r="BI34" s="4"/>
      <c r="BJ34" s="4"/>
      <c r="BK34" s="4"/>
      <c r="BL34" s="4"/>
      <c r="BM34" s="4"/>
      <c r="BX34" s="2"/>
      <c r="BY34" s="2"/>
      <c r="BZ34" s="2"/>
      <c r="CA34" s="2"/>
      <c r="CB34" s="2"/>
      <c r="CC34" s="2"/>
      <c r="CD34" s="2"/>
      <c r="CE34" s="2"/>
    </row>
    <row r="35" spans="1:83">
      <c r="A35" s="4"/>
      <c r="B35" s="4"/>
      <c r="C35" s="334" t="s">
        <v>144</v>
      </c>
      <c r="D35" s="107"/>
      <c r="E35" s="107"/>
      <c r="F35" s="107"/>
      <c r="G35" s="107"/>
      <c r="H35" s="107"/>
      <c r="I35" s="107"/>
      <c r="J35" s="107"/>
      <c r="K35" s="107"/>
      <c r="L35" s="107"/>
      <c r="M35" s="107"/>
      <c r="N35" s="107"/>
      <c r="O35" s="107"/>
      <c r="P35" s="107"/>
      <c r="Q35" s="107"/>
      <c r="R35" s="106"/>
      <c r="S35" s="114"/>
      <c r="V35" s="334" t="s">
        <v>144</v>
      </c>
      <c r="W35" s="341"/>
      <c r="X35" s="341"/>
      <c r="Y35" s="341"/>
      <c r="Z35" s="103"/>
      <c r="AA35" s="103"/>
      <c r="AB35" s="103"/>
      <c r="AC35" s="103"/>
      <c r="AD35" s="103"/>
      <c r="AE35" s="103"/>
      <c r="AF35" s="103"/>
      <c r="AG35" s="103"/>
      <c r="AH35" s="103"/>
      <c r="AI35" s="103"/>
      <c r="AJ35" s="103"/>
      <c r="AK35" s="110"/>
      <c r="AM35" s="154"/>
      <c r="AN35" s="113"/>
      <c r="AO35" s="334" t="s">
        <v>144</v>
      </c>
      <c r="AP35" s="359"/>
      <c r="AQ35" s="318"/>
      <c r="AR35" s="103"/>
      <c r="AS35" s="103"/>
      <c r="AT35" s="103"/>
      <c r="AU35" s="103"/>
      <c r="AV35" s="103"/>
      <c r="AW35" s="103"/>
      <c r="AX35" s="103"/>
      <c r="AY35" s="103"/>
      <c r="AZ35" s="103"/>
      <c r="BA35" s="103"/>
      <c r="BB35" s="103"/>
      <c r="BC35" s="103"/>
      <c r="BD35" s="103"/>
      <c r="BE35" s="110"/>
      <c r="BF35" s="4"/>
      <c r="BG35" s="4"/>
      <c r="BH35" s="4"/>
      <c r="BI35" s="4"/>
      <c r="BJ35" s="4"/>
      <c r="BK35" s="4"/>
      <c r="BL35" s="4"/>
      <c r="BM35" s="4"/>
      <c r="BX35" s="2"/>
      <c r="BY35" s="2"/>
      <c r="BZ35" s="2"/>
      <c r="CA35" s="2"/>
      <c r="CB35" s="2"/>
      <c r="CC35" s="2"/>
      <c r="CD35" s="2"/>
      <c r="CE35" s="2"/>
    </row>
    <row r="36" spans="1:83" ht="17.25" customHeight="1">
      <c r="A36" s="4"/>
      <c r="B36" s="4"/>
      <c r="C36" s="334" t="s">
        <v>114</v>
      </c>
      <c r="D36" s="335"/>
      <c r="E36" s="335"/>
      <c r="F36" s="4"/>
      <c r="G36" s="832" t="str">
        <f>IF(入力!AA21&gt;0,"入力シート②所在地をご確認ください。",入力!F21)</f>
        <v>入力シート②所在地をご確認ください。</v>
      </c>
      <c r="H36" s="833"/>
      <c r="I36" s="833"/>
      <c r="J36" s="833"/>
      <c r="K36" s="833"/>
      <c r="L36" s="833"/>
      <c r="M36" s="833"/>
      <c r="N36" s="833"/>
      <c r="O36" s="833"/>
      <c r="P36" s="833"/>
      <c r="Q36" s="833"/>
      <c r="R36" s="106"/>
      <c r="S36" s="114"/>
      <c r="V36" s="334" t="s">
        <v>114</v>
      </c>
      <c r="W36" s="341"/>
      <c r="X36" s="341"/>
      <c r="Y36" s="341"/>
      <c r="Z36" s="780" t="str">
        <f>G36</f>
        <v>入力シート②所在地をご確認ください。</v>
      </c>
      <c r="AA36" s="781"/>
      <c r="AB36" s="781"/>
      <c r="AC36" s="781"/>
      <c r="AD36" s="781"/>
      <c r="AE36" s="781"/>
      <c r="AF36" s="781"/>
      <c r="AG36" s="781"/>
      <c r="AH36" s="781"/>
      <c r="AI36" s="781"/>
      <c r="AJ36" s="781"/>
      <c r="AK36" s="110"/>
      <c r="AM36" s="154"/>
      <c r="AN36" s="113"/>
      <c r="AO36" s="334" t="s">
        <v>114</v>
      </c>
      <c r="AP36" s="335"/>
      <c r="AQ36" s="310"/>
      <c r="AR36" s="103"/>
      <c r="AS36" s="780" t="str">
        <f>Z36</f>
        <v>入力シート②所在地をご確認ください。</v>
      </c>
      <c r="AT36" s="781"/>
      <c r="AU36" s="781"/>
      <c r="AV36" s="781"/>
      <c r="AW36" s="781"/>
      <c r="AX36" s="781"/>
      <c r="AY36" s="781"/>
      <c r="AZ36" s="781"/>
      <c r="BA36" s="781"/>
      <c r="BB36" s="781"/>
      <c r="BC36" s="781"/>
      <c r="BD36" s="781"/>
      <c r="BE36" s="110"/>
      <c r="BF36" s="4"/>
      <c r="BG36" s="4"/>
      <c r="BH36" s="4"/>
      <c r="BI36" s="4"/>
      <c r="BJ36" s="4"/>
      <c r="BK36" s="4"/>
      <c r="BL36" s="4"/>
      <c r="BM36" s="4"/>
      <c r="BX36" s="2"/>
      <c r="BY36" s="2"/>
      <c r="BZ36" s="2"/>
      <c r="CA36" s="2"/>
      <c r="CB36" s="2"/>
      <c r="CC36" s="2"/>
      <c r="CD36" s="2"/>
      <c r="CE36" s="2"/>
    </row>
    <row r="37" spans="1:83" ht="12" customHeight="1">
      <c r="A37" s="4"/>
      <c r="B37" s="4"/>
      <c r="C37" s="334" t="s">
        <v>113</v>
      </c>
      <c r="D37" s="335"/>
      <c r="E37" s="335"/>
      <c r="F37" s="107"/>
      <c r="G37" s="833"/>
      <c r="H37" s="833"/>
      <c r="I37" s="833"/>
      <c r="J37" s="833"/>
      <c r="K37" s="833"/>
      <c r="L37" s="833"/>
      <c r="M37" s="833"/>
      <c r="N37" s="833"/>
      <c r="O37" s="833"/>
      <c r="P37" s="833"/>
      <c r="Q37" s="833"/>
      <c r="R37" s="106"/>
      <c r="S37" s="114"/>
      <c r="V37" s="334" t="s">
        <v>113</v>
      </c>
      <c r="W37" s="341"/>
      <c r="X37" s="341"/>
      <c r="Y37" s="341"/>
      <c r="Z37" s="781"/>
      <c r="AA37" s="781"/>
      <c r="AB37" s="781"/>
      <c r="AC37" s="781"/>
      <c r="AD37" s="781"/>
      <c r="AE37" s="781"/>
      <c r="AF37" s="781"/>
      <c r="AG37" s="781"/>
      <c r="AH37" s="781"/>
      <c r="AI37" s="781"/>
      <c r="AJ37" s="781"/>
      <c r="AK37" s="110"/>
      <c r="AM37" s="154"/>
      <c r="AN37" s="113"/>
      <c r="AO37" s="334" t="s">
        <v>113</v>
      </c>
      <c r="AP37" s="335"/>
      <c r="AQ37" s="310"/>
      <c r="AR37" s="103"/>
      <c r="AS37" s="781"/>
      <c r="AT37" s="781"/>
      <c r="AU37" s="781"/>
      <c r="AV37" s="781"/>
      <c r="AW37" s="781"/>
      <c r="AX37" s="781"/>
      <c r="AY37" s="781"/>
      <c r="AZ37" s="781"/>
      <c r="BA37" s="781"/>
      <c r="BB37" s="781"/>
      <c r="BC37" s="781"/>
      <c r="BD37" s="781"/>
      <c r="BE37" s="110"/>
      <c r="BF37" s="4"/>
      <c r="BG37" s="4"/>
      <c r="BH37" s="4"/>
      <c r="BI37" s="4"/>
      <c r="BJ37" s="4"/>
      <c r="BK37" s="4"/>
      <c r="BL37" s="4"/>
      <c r="BM37" s="4"/>
      <c r="BX37" s="2"/>
      <c r="BY37" s="2"/>
      <c r="BZ37" s="2"/>
      <c r="CA37" s="2"/>
      <c r="CB37" s="2"/>
      <c r="CC37" s="2"/>
      <c r="CD37" s="2"/>
      <c r="CE37" s="2"/>
    </row>
    <row r="38" spans="1:83" ht="12" customHeight="1">
      <c r="A38" s="4"/>
      <c r="B38" s="4"/>
      <c r="C38" s="334"/>
      <c r="D38" s="335"/>
      <c r="E38" s="335"/>
      <c r="F38" s="107"/>
      <c r="G38" s="833"/>
      <c r="H38" s="833"/>
      <c r="I38" s="833"/>
      <c r="J38" s="833"/>
      <c r="K38" s="833"/>
      <c r="L38" s="833"/>
      <c r="M38" s="833"/>
      <c r="N38" s="833"/>
      <c r="O38" s="833"/>
      <c r="P38" s="833"/>
      <c r="Q38" s="833"/>
      <c r="R38" s="106"/>
      <c r="S38" s="114"/>
      <c r="V38" s="334"/>
      <c r="W38" s="341"/>
      <c r="X38" s="341"/>
      <c r="Y38" s="341"/>
      <c r="Z38" s="781"/>
      <c r="AA38" s="781"/>
      <c r="AB38" s="781"/>
      <c r="AC38" s="781"/>
      <c r="AD38" s="781"/>
      <c r="AE38" s="781"/>
      <c r="AF38" s="781"/>
      <c r="AG38" s="781"/>
      <c r="AH38" s="781"/>
      <c r="AI38" s="781"/>
      <c r="AJ38" s="781"/>
      <c r="AK38" s="110"/>
      <c r="AM38" s="154"/>
      <c r="AN38" s="113"/>
      <c r="AO38" s="360"/>
      <c r="AP38" s="359"/>
      <c r="AQ38" s="318"/>
      <c r="AR38" s="103"/>
      <c r="AS38" s="781"/>
      <c r="AT38" s="781"/>
      <c r="AU38" s="781"/>
      <c r="AV38" s="781"/>
      <c r="AW38" s="781"/>
      <c r="AX38" s="781"/>
      <c r="AY38" s="781"/>
      <c r="AZ38" s="781"/>
      <c r="BA38" s="781"/>
      <c r="BB38" s="781"/>
      <c r="BC38" s="781"/>
      <c r="BD38" s="781"/>
      <c r="BE38" s="110"/>
      <c r="BF38" s="4"/>
      <c r="BG38" s="4"/>
      <c r="BH38" s="4"/>
      <c r="BI38" s="4"/>
      <c r="BJ38" s="4"/>
      <c r="BK38" s="4"/>
      <c r="BL38" s="4"/>
      <c r="BM38" s="4"/>
      <c r="BX38" s="2"/>
      <c r="BY38" s="2"/>
      <c r="BZ38" s="2"/>
      <c r="CA38" s="2"/>
      <c r="CB38" s="2"/>
      <c r="CC38" s="2"/>
      <c r="CD38" s="2"/>
      <c r="CE38" s="2"/>
    </row>
    <row r="39" spans="1:83" ht="14.25" customHeight="1">
      <c r="A39" s="4"/>
      <c r="B39" s="4"/>
      <c r="C39" s="334"/>
      <c r="D39" s="335"/>
      <c r="E39" s="335"/>
      <c r="F39" s="107"/>
      <c r="G39" s="779"/>
      <c r="H39" s="779"/>
      <c r="I39" s="779"/>
      <c r="J39" s="779"/>
      <c r="K39" s="779"/>
      <c r="L39" s="779"/>
      <c r="M39" s="779"/>
      <c r="N39" s="779"/>
      <c r="O39" s="779"/>
      <c r="P39" s="779"/>
      <c r="Q39" s="779"/>
      <c r="R39" s="106"/>
      <c r="S39" s="114"/>
      <c r="V39" s="334" t="s">
        <v>112</v>
      </c>
      <c r="W39" s="341"/>
      <c r="X39" s="341"/>
      <c r="Y39" s="341"/>
      <c r="Z39" s="520" t="str">
        <f>G41</f>
        <v>入力シート③名称をご確認ください。</v>
      </c>
      <c r="AA39" s="520"/>
      <c r="AB39" s="520"/>
      <c r="AC39" s="520"/>
      <c r="AD39" s="520"/>
      <c r="AE39" s="520"/>
      <c r="AF39" s="520"/>
      <c r="AG39" s="520"/>
      <c r="AH39" s="520"/>
      <c r="AI39" s="520"/>
      <c r="AJ39" s="107"/>
      <c r="AK39" s="110"/>
      <c r="AM39" s="154"/>
      <c r="AN39" s="113"/>
      <c r="AO39" s="334" t="s">
        <v>152</v>
      </c>
      <c r="AP39" s="335"/>
      <c r="AQ39" s="310"/>
      <c r="AR39" s="107"/>
      <c r="AS39" s="779" t="str">
        <f>IF(入力!AA19,"入力シート①電話番号を確認ください。",入力!F19)</f>
        <v>入力シート①電話番号を確認ください。</v>
      </c>
      <c r="AT39" s="779"/>
      <c r="AU39" s="779"/>
      <c r="AV39" s="779"/>
      <c r="AW39" s="779"/>
      <c r="AX39" s="779"/>
      <c r="AY39" s="779"/>
      <c r="AZ39" s="779"/>
      <c r="BA39" s="779"/>
      <c r="BB39" s="779"/>
      <c r="BC39" s="779"/>
      <c r="BD39" s="103"/>
      <c r="BE39" s="110"/>
      <c r="BF39" s="4"/>
      <c r="BG39" s="4"/>
      <c r="BH39" s="4"/>
      <c r="BI39" s="4"/>
      <c r="BJ39" s="4"/>
      <c r="BK39" s="4"/>
      <c r="BL39" s="4"/>
      <c r="BM39" s="4"/>
      <c r="BX39" s="2"/>
      <c r="BY39" s="2"/>
      <c r="BZ39" s="2"/>
      <c r="CA39" s="2"/>
      <c r="CB39" s="2"/>
      <c r="CC39" s="2"/>
      <c r="CD39" s="2"/>
      <c r="CE39" s="2"/>
    </row>
    <row r="40" spans="1:83" ht="6.75" hidden="1" customHeight="1">
      <c r="A40" s="4"/>
      <c r="B40" s="4"/>
      <c r="C40" s="333"/>
      <c r="D40" s="335"/>
      <c r="E40" s="335"/>
      <c r="F40" s="107"/>
      <c r="G40" s="107"/>
      <c r="H40" s="107"/>
      <c r="I40" s="107"/>
      <c r="J40" s="107"/>
      <c r="K40" s="107"/>
      <c r="L40" s="107"/>
      <c r="M40" s="107"/>
      <c r="N40" s="107"/>
      <c r="O40" s="107"/>
      <c r="P40" s="107"/>
      <c r="Q40" s="107"/>
      <c r="R40" s="106"/>
      <c r="S40" s="114"/>
      <c r="V40" s="334"/>
      <c r="W40" s="341"/>
      <c r="X40" s="341"/>
      <c r="Y40" s="341"/>
      <c r="Z40" s="520"/>
      <c r="AA40" s="520"/>
      <c r="AB40" s="520"/>
      <c r="AC40" s="520"/>
      <c r="AD40" s="520"/>
      <c r="AE40" s="520"/>
      <c r="AF40" s="520"/>
      <c r="AG40" s="520"/>
      <c r="AH40" s="520"/>
      <c r="AI40" s="520"/>
      <c r="AJ40" s="107"/>
      <c r="AK40" s="110"/>
      <c r="AM40" s="154"/>
      <c r="AN40" s="113"/>
      <c r="AO40" s="360"/>
      <c r="AP40" s="359"/>
      <c r="AQ40" s="318"/>
      <c r="AR40" s="103"/>
      <c r="AS40" s="103"/>
      <c r="AT40" s="103"/>
      <c r="AU40" s="103"/>
      <c r="AV40" s="103"/>
      <c r="AW40" s="103"/>
      <c r="AX40" s="103"/>
      <c r="AY40" s="103"/>
      <c r="AZ40" s="103"/>
      <c r="BA40" s="103"/>
      <c r="BB40" s="103"/>
      <c r="BC40" s="103"/>
      <c r="BD40" s="103"/>
      <c r="BE40" s="110"/>
      <c r="BF40" s="4"/>
      <c r="BG40" s="4"/>
      <c r="BH40" s="4"/>
      <c r="BI40" s="4"/>
      <c r="BJ40" s="4"/>
      <c r="BK40" s="4"/>
      <c r="BL40" s="4"/>
      <c r="BM40" s="4"/>
      <c r="BX40" s="2"/>
      <c r="BY40" s="2"/>
      <c r="BZ40" s="2"/>
      <c r="CA40" s="2"/>
      <c r="CB40" s="2"/>
      <c r="CC40" s="2"/>
      <c r="CD40" s="2"/>
      <c r="CE40" s="2"/>
    </row>
    <row r="41" spans="1:83" ht="15" customHeight="1">
      <c r="A41" s="4"/>
      <c r="B41" s="4"/>
      <c r="C41" s="336" t="s">
        <v>110</v>
      </c>
      <c r="D41" s="335"/>
      <c r="E41" s="335"/>
      <c r="F41" s="107"/>
      <c r="G41" s="520" t="str">
        <f>IF(入力!AA23,"入力シート③名称をご確認ください。",入力!F23)</f>
        <v>入力シート③名称をご確認ください。</v>
      </c>
      <c r="H41" s="520"/>
      <c r="I41" s="520"/>
      <c r="J41" s="520"/>
      <c r="K41" s="520"/>
      <c r="L41" s="520"/>
      <c r="M41" s="520"/>
      <c r="N41" s="520"/>
      <c r="O41" s="520"/>
      <c r="P41" s="801"/>
      <c r="R41" s="106"/>
      <c r="S41" s="114"/>
      <c r="V41" s="822" t="s">
        <v>111</v>
      </c>
      <c r="W41" s="823"/>
      <c r="X41" s="823"/>
      <c r="Y41" s="823"/>
      <c r="Z41" s="520"/>
      <c r="AA41" s="520"/>
      <c r="AB41" s="520"/>
      <c r="AC41" s="520"/>
      <c r="AD41" s="520"/>
      <c r="AE41" s="520"/>
      <c r="AF41" s="520"/>
      <c r="AG41" s="520"/>
      <c r="AH41" s="520"/>
      <c r="AI41" s="520"/>
      <c r="AJ41" s="107"/>
      <c r="AK41" s="110"/>
      <c r="AM41" s="154"/>
      <c r="AN41" s="113"/>
      <c r="AO41" s="336" t="s">
        <v>110</v>
      </c>
      <c r="AP41" s="359"/>
      <c r="AQ41" s="318"/>
      <c r="AR41" s="103"/>
      <c r="AS41" s="520" t="str">
        <f>Z39</f>
        <v>入力シート③名称をご確認ください。</v>
      </c>
      <c r="AT41" s="520"/>
      <c r="AU41" s="520"/>
      <c r="AV41" s="520"/>
      <c r="AW41" s="520"/>
      <c r="AX41" s="520"/>
      <c r="AY41" s="520"/>
      <c r="AZ41" s="520"/>
      <c r="BA41" s="520"/>
      <c r="BB41" s="520"/>
      <c r="BC41" s="520"/>
      <c r="BD41" s="103"/>
      <c r="BE41" s="110"/>
      <c r="BF41" s="4"/>
      <c r="BG41" s="4"/>
      <c r="BH41" s="4"/>
      <c r="BI41" s="4"/>
      <c r="BJ41" s="4"/>
      <c r="BK41" s="4"/>
      <c r="BL41" s="4"/>
      <c r="BM41" s="4"/>
      <c r="BX41" s="2"/>
      <c r="BY41" s="2"/>
      <c r="BZ41" s="2"/>
      <c r="CA41" s="2"/>
      <c r="CB41" s="2"/>
      <c r="CC41" s="2"/>
      <c r="CD41" s="2"/>
      <c r="CE41" s="2"/>
    </row>
    <row r="42" spans="1:83" ht="15" customHeight="1">
      <c r="A42" s="4"/>
      <c r="B42" s="4"/>
      <c r="C42" s="336" t="s">
        <v>107</v>
      </c>
      <c r="D42" s="335"/>
      <c r="E42" s="335"/>
      <c r="F42" s="107"/>
      <c r="G42" s="520"/>
      <c r="H42" s="520"/>
      <c r="I42" s="520"/>
      <c r="J42" s="520"/>
      <c r="K42" s="520"/>
      <c r="L42" s="520"/>
      <c r="M42" s="520"/>
      <c r="N42" s="520"/>
      <c r="O42" s="520"/>
      <c r="P42" s="801"/>
      <c r="Q42" s="516" t="s">
        <v>109</v>
      </c>
      <c r="R42" s="517"/>
      <c r="S42" s="114"/>
      <c r="V42" s="342" t="s">
        <v>108</v>
      </c>
      <c r="W42" s="343"/>
      <c r="X42" s="343"/>
      <c r="Y42" s="343"/>
      <c r="Z42" s="103"/>
      <c r="AA42" s="103"/>
      <c r="AB42" s="103"/>
      <c r="AC42" s="103"/>
      <c r="AD42" s="103"/>
      <c r="AE42" s="103"/>
      <c r="AF42" s="103"/>
      <c r="AG42" s="103"/>
      <c r="AH42" s="103"/>
      <c r="AI42" s="103"/>
      <c r="AJ42" s="103"/>
      <c r="AK42" s="110"/>
      <c r="AM42" s="154"/>
      <c r="AN42" s="113"/>
      <c r="AO42" s="336" t="s">
        <v>107</v>
      </c>
      <c r="AP42" s="359"/>
      <c r="AQ42" s="318"/>
      <c r="AR42" s="103"/>
      <c r="AS42" s="520"/>
      <c r="AT42" s="520"/>
      <c r="AU42" s="520"/>
      <c r="AV42" s="520"/>
      <c r="AW42" s="520"/>
      <c r="AX42" s="520"/>
      <c r="AY42" s="520"/>
      <c r="AZ42" s="520"/>
      <c r="BA42" s="520"/>
      <c r="BB42" s="520"/>
      <c r="BC42" s="520"/>
      <c r="BD42" s="516" t="s">
        <v>106</v>
      </c>
      <c r="BE42" s="517"/>
      <c r="BF42" s="4"/>
      <c r="BG42" s="4"/>
      <c r="BH42" s="4"/>
      <c r="BI42" s="4"/>
      <c r="BJ42" s="4"/>
      <c r="BK42" s="4"/>
      <c r="BL42" s="4"/>
      <c r="BM42" s="4"/>
      <c r="BX42" s="2"/>
      <c r="BY42" s="2"/>
      <c r="BZ42" s="2"/>
      <c r="CA42" s="2"/>
      <c r="CB42" s="2"/>
      <c r="CC42" s="2"/>
      <c r="CD42" s="2"/>
      <c r="CE42" s="2"/>
    </row>
    <row r="43" spans="1:83" ht="12" customHeight="1">
      <c r="A43" s="4"/>
      <c r="B43" s="4"/>
      <c r="C43" s="119"/>
      <c r="D43" s="118"/>
      <c r="E43" s="118"/>
      <c r="F43" s="118"/>
      <c r="G43" s="118"/>
      <c r="H43" s="118"/>
      <c r="I43" s="118"/>
      <c r="J43" s="118"/>
      <c r="K43" s="118"/>
      <c r="L43" s="118"/>
      <c r="M43" s="118"/>
      <c r="N43" s="118"/>
      <c r="O43" s="118"/>
      <c r="P43" s="117"/>
      <c r="Q43" s="518"/>
      <c r="R43" s="519"/>
      <c r="S43" s="114"/>
      <c r="V43" s="314"/>
      <c r="W43" s="315"/>
      <c r="X43" s="316"/>
      <c r="Y43" s="316"/>
      <c r="Z43" s="108"/>
      <c r="AA43" s="108"/>
      <c r="AB43" s="108"/>
      <c r="AC43" s="108"/>
      <c r="AD43" s="108"/>
      <c r="AK43" s="110"/>
      <c r="AM43" s="154"/>
      <c r="AN43" s="113"/>
      <c r="AO43" s="361"/>
      <c r="AP43" s="362"/>
      <c r="AQ43" s="316"/>
      <c r="AR43" s="109"/>
      <c r="AS43" s="109"/>
      <c r="AT43" s="109"/>
      <c r="AU43" s="109"/>
      <c r="AV43" s="109"/>
      <c r="AW43" s="109"/>
      <c r="AX43" s="109"/>
      <c r="AY43" s="109"/>
      <c r="AZ43" s="109"/>
      <c r="BA43" s="109"/>
      <c r="BB43" s="109"/>
      <c r="BC43" s="109"/>
      <c r="BD43" s="518"/>
      <c r="BE43" s="519"/>
      <c r="BF43" s="4"/>
      <c r="BG43" s="4"/>
      <c r="BH43" s="4"/>
      <c r="BI43" s="4"/>
      <c r="BJ43" s="4"/>
      <c r="BK43" s="4"/>
      <c r="BL43" s="4"/>
      <c r="BM43" s="4"/>
      <c r="BX43" s="2"/>
      <c r="BY43" s="2"/>
      <c r="BZ43" s="2"/>
      <c r="CA43" s="2"/>
      <c r="CB43" s="2"/>
      <c r="CC43" s="2"/>
      <c r="CD43" s="2"/>
      <c r="CE43" s="2"/>
    </row>
    <row r="44" spans="1:83" ht="12" customHeight="1">
      <c r="A44" s="4"/>
      <c r="B44" s="309"/>
      <c r="C44" s="309"/>
      <c r="D44" s="309"/>
      <c r="E44" s="309"/>
      <c r="F44" s="309"/>
      <c r="G44" s="309"/>
      <c r="H44" s="310"/>
      <c r="I44" s="310"/>
      <c r="J44" s="310"/>
      <c r="K44" s="310"/>
      <c r="L44" s="311"/>
      <c r="M44" s="522" t="str">
        <f ca="1">IF(入力!AA42&gt;0,"×","")</f>
        <v>×</v>
      </c>
      <c r="N44" s="523"/>
      <c r="O44" s="523"/>
      <c r="P44" s="523"/>
      <c r="Q44" s="523"/>
      <c r="R44" s="524"/>
      <c r="S44" s="114"/>
      <c r="V44" s="540" t="s">
        <v>105</v>
      </c>
      <c r="W44" s="541"/>
      <c r="X44" s="344"/>
      <c r="Y44" s="344"/>
      <c r="Z44" s="570" t="s">
        <v>104</v>
      </c>
      <c r="AA44" s="571"/>
      <c r="AB44" s="571"/>
      <c r="AC44" s="571"/>
      <c r="AD44" s="572"/>
      <c r="AE44" s="345"/>
      <c r="AF44" s="522" t="str">
        <f ca="1">IF(入力!AA42&gt;0,"×","")</f>
        <v>×</v>
      </c>
      <c r="AG44" s="523"/>
      <c r="AH44" s="523"/>
      <c r="AI44" s="523"/>
      <c r="AJ44" s="523"/>
      <c r="AK44" s="524"/>
      <c r="AM44" s="154"/>
      <c r="AN44" s="113"/>
      <c r="AO44" s="542" t="s">
        <v>232</v>
      </c>
      <c r="AP44" s="543"/>
      <c r="AQ44" s="544"/>
      <c r="AR44" s="542" t="s">
        <v>103</v>
      </c>
      <c r="AS44" s="551"/>
      <c r="AT44" s="551"/>
      <c r="AU44" s="551"/>
      <c r="AV44" s="551"/>
      <c r="AW44" s="551"/>
      <c r="AX44" s="552"/>
      <c r="AY44" s="355"/>
      <c r="AZ44" s="531" t="str">
        <f ca="1">IF(入力!AA42&gt;0,"×","")</f>
        <v>×</v>
      </c>
      <c r="BA44" s="532"/>
      <c r="BB44" s="532"/>
      <c r="BC44" s="532"/>
      <c r="BD44" s="532"/>
      <c r="BE44" s="533"/>
      <c r="BF44" s="4"/>
      <c r="BG44" s="4"/>
      <c r="BH44" s="4"/>
      <c r="BI44" s="4"/>
      <c r="BJ44" s="4"/>
      <c r="BK44" s="4"/>
      <c r="BL44" s="4"/>
      <c r="BM44" s="4"/>
      <c r="BX44" s="2"/>
      <c r="BY44" s="2"/>
      <c r="BZ44" s="2"/>
      <c r="CA44" s="2"/>
      <c r="CB44" s="2"/>
      <c r="CC44" s="2"/>
      <c r="CD44" s="2"/>
      <c r="CE44" s="2"/>
    </row>
    <row r="45" spans="1:83" ht="11.25" customHeight="1">
      <c r="A45" s="4"/>
      <c r="B45" s="309"/>
      <c r="C45" s="351" t="s">
        <v>102</v>
      </c>
      <c r="D45" s="335"/>
      <c r="E45" s="335"/>
      <c r="F45" s="335"/>
      <c r="G45" s="335"/>
      <c r="H45" s="352"/>
      <c r="I45" s="352"/>
      <c r="J45" s="352"/>
      <c r="K45" s="352"/>
      <c r="L45" s="802" t="s">
        <v>101</v>
      </c>
      <c r="M45" s="525"/>
      <c r="N45" s="526"/>
      <c r="O45" s="526"/>
      <c r="P45" s="526"/>
      <c r="Q45" s="526"/>
      <c r="R45" s="527"/>
      <c r="S45" s="114"/>
      <c r="U45" s="317"/>
      <c r="V45" s="567" t="s">
        <v>100</v>
      </c>
      <c r="W45" s="568"/>
      <c r="X45" s="568"/>
      <c r="Y45" s="569"/>
      <c r="Z45" s="570" t="s">
        <v>99</v>
      </c>
      <c r="AA45" s="571"/>
      <c r="AB45" s="571"/>
      <c r="AC45" s="571"/>
      <c r="AD45" s="572"/>
      <c r="AE45" s="803" t="s">
        <v>98</v>
      </c>
      <c r="AF45" s="525"/>
      <c r="AG45" s="526"/>
      <c r="AH45" s="526"/>
      <c r="AI45" s="526"/>
      <c r="AJ45" s="526"/>
      <c r="AK45" s="527"/>
      <c r="AM45" s="154"/>
      <c r="AN45" s="113"/>
      <c r="AO45" s="545"/>
      <c r="AP45" s="546"/>
      <c r="AQ45" s="547"/>
      <c r="AR45" s="553"/>
      <c r="AS45" s="554"/>
      <c r="AT45" s="554"/>
      <c r="AU45" s="554"/>
      <c r="AV45" s="554"/>
      <c r="AW45" s="554"/>
      <c r="AX45" s="555"/>
      <c r="AY45" s="968" t="s">
        <v>98</v>
      </c>
      <c r="AZ45" s="534"/>
      <c r="BA45" s="535"/>
      <c r="BB45" s="535"/>
      <c r="BC45" s="535"/>
      <c r="BD45" s="535"/>
      <c r="BE45" s="536"/>
      <c r="BF45" s="4"/>
      <c r="BG45" s="4"/>
      <c r="BH45" s="4"/>
      <c r="BI45" s="4"/>
      <c r="BJ45" s="4"/>
      <c r="BK45" s="4"/>
      <c r="BL45" s="4"/>
      <c r="BM45" s="4"/>
      <c r="BX45" s="2"/>
      <c r="BY45" s="2"/>
      <c r="BZ45" s="2"/>
      <c r="CA45" s="2"/>
      <c r="CB45" s="2"/>
      <c r="CC45" s="2"/>
      <c r="CD45" s="2"/>
      <c r="CE45" s="2"/>
    </row>
    <row r="46" spans="1:83" ht="10.5" customHeight="1">
      <c r="A46" s="4"/>
      <c r="B46" s="309"/>
      <c r="C46" s="352"/>
      <c r="D46" s="352"/>
      <c r="E46" s="352"/>
      <c r="F46" s="352"/>
      <c r="G46" s="352"/>
      <c r="H46" s="352"/>
      <c r="I46" s="352"/>
      <c r="J46" s="352"/>
      <c r="K46" s="352"/>
      <c r="L46" s="802"/>
      <c r="M46" s="525"/>
      <c r="N46" s="526"/>
      <c r="O46" s="526"/>
      <c r="P46" s="526"/>
      <c r="Q46" s="526"/>
      <c r="R46" s="527"/>
      <c r="S46" s="114"/>
      <c r="U46" s="309"/>
      <c r="V46" s="565" t="s">
        <v>97</v>
      </c>
      <c r="W46" s="566"/>
      <c r="X46" s="566"/>
      <c r="Y46" s="566"/>
      <c r="Z46" s="566"/>
      <c r="AA46" s="346"/>
      <c r="AB46" s="347"/>
      <c r="AC46" s="346"/>
      <c r="AD46" s="346"/>
      <c r="AE46" s="804"/>
      <c r="AF46" s="525"/>
      <c r="AG46" s="526"/>
      <c r="AH46" s="526"/>
      <c r="AI46" s="526"/>
      <c r="AJ46" s="526"/>
      <c r="AK46" s="527"/>
      <c r="AM46" s="154"/>
      <c r="AN46" s="113"/>
      <c r="AO46" s="548"/>
      <c r="AP46" s="549"/>
      <c r="AQ46" s="550"/>
      <c r="AR46" s="556"/>
      <c r="AS46" s="557"/>
      <c r="AT46" s="557"/>
      <c r="AU46" s="557"/>
      <c r="AV46" s="557"/>
      <c r="AW46" s="557"/>
      <c r="AX46" s="558"/>
      <c r="AY46" s="968"/>
      <c r="AZ46" s="534"/>
      <c r="BA46" s="535"/>
      <c r="BB46" s="535"/>
      <c r="BC46" s="535"/>
      <c r="BD46" s="535"/>
      <c r="BE46" s="536"/>
      <c r="BF46" s="4"/>
      <c r="BG46" s="4"/>
      <c r="BH46" s="4"/>
      <c r="BI46" s="4"/>
      <c r="BJ46" s="4"/>
      <c r="BK46" s="4"/>
      <c r="BL46" s="4"/>
      <c r="BM46" s="4"/>
      <c r="BX46" s="2"/>
      <c r="BY46" s="2"/>
      <c r="BZ46" s="2"/>
      <c r="CA46" s="2"/>
      <c r="CB46" s="2"/>
      <c r="CC46" s="2"/>
      <c r="CD46" s="2"/>
      <c r="CE46" s="2"/>
    </row>
    <row r="47" spans="1:83" ht="3" customHeight="1">
      <c r="A47" s="4"/>
      <c r="B47" s="309"/>
      <c r="C47" s="352"/>
      <c r="D47" s="352"/>
      <c r="E47" s="352"/>
      <c r="F47" s="352"/>
      <c r="G47" s="352"/>
      <c r="H47" s="352"/>
      <c r="I47" s="352"/>
      <c r="J47" s="352"/>
      <c r="K47" s="352"/>
      <c r="L47" s="802"/>
      <c r="M47" s="525"/>
      <c r="N47" s="526"/>
      <c r="O47" s="526"/>
      <c r="P47" s="526"/>
      <c r="Q47" s="526"/>
      <c r="R47" s="527"/>
      <c r="S47" s="114"/>
      <c r="U47" s="309"/>
      <c r="V47" s="566"/>
      <c r="W47" s="566"/>
      <c r="X47" s="566"/>
      <c r="Y47" s="566"/>
      <c r="Z47" s="566"/>
      <c r="AA47" s="346"/>
      <c r="AB47" s="347"/>
      <c r="AC47" s="346"/>
      <c r="AD47" s="346"/>
      <c r="AE47" s="804"/>
      <c r="AF47" s="525"/>
      <c r="AG47" s="526"/>
      <c r="AH47" s="526"/>
      <c r="AI47" s="526"/>
      <c r="AJ47" s="526"/>
      <c r="AK47" s="527"/>
      <c r="AM47" s="154"/>
      <c r="AN47" s="113"/>
      <c r="AO47" s="808" t="s">
        <v>96</v>
      </c>
      <c r="AP47" s="809"/>
      <c r="AQ47" s="810"/>
      <c r="AR47" s="790" t="s">
        <v>95</v>
      </c>
      <c r="AS47" s="791"/>
      <c r="AT47" s="791"/>
      <c r="AU47" s="791"/>
      <c r="AV47" s="791"/>
      <c r="AW47" s="791"/>
      <c r="AX47" s="792"/>
      <c r="AY47" s="968"/>
      <c r="AZ47" s="534"/>
      <c r="BA47" s="535"/>
      <c r="BB47" s="535"/>
      <c r="BC47" s="535"/>
      <c r="BD47" s="535"/>
      <c r="BE47" s="536"/>
      <c r="BF47" s="4"/>
      <c r="BG47" s="4"/>
      <c r="BH47" s="4"/>
      <c r="BI47" s="4"/>
      <c r="BJ47" s="4"/>
      <c r="BK47" s="4"/>
      <c r="BL47" s="4"/>
      <c r="BM47" s="4"/>
      <c r="BX47" s="2"/>
      <c r="BY47" s="2"/>
      <c r="BZ47" s="2"/>
      <c r="CA47" s="2"/>
      <c r="CB47" s="2"/>
      <c r="CC47" s="2"/>
      <c r="CD47" s="2"/>
      <c r="CE47" s="2"/>
    </row>
    <row r="48" spans="1:83" ht="3" customHeight="1">
      <c r="A48" s="4"/>
      <c r="B48" s="309"/>
      <c r="C48" s="352"/>
      <c r="D48" s="352"/>
      <c r="E48" s="352"/>
      <c r="F48" s="352"/>
      <c r="G48" s="352"/>
      <c r="H48" s="352"/>
      <c r="I48" s="352"/>
      <c r="J48" s="352"/>
      <c r="K48" s="352"/>
      <c r="L48" s="802"/>
      <c r="M48" s="525"/>
      <c r="N48" s="526"/>
      <c r="O48" s="526"/>
      <c r="P48" s="526"/>
      <c r="Q48" s="526"/>
      <c r="R48" s="527"/>
      <c r="S48" s="114"/>
      <c r="U48" s="309"/>
      <c r="V48" s="566"/>
      <c r="W48" s="566"/>
      <c r="X48" s="566"/>
      <c r="Y48" s="566"/>
      <c r="Z48" s="566"/>
      <c r="AA48" s="346"/>
      <c r="AB48" s="347"/>
      <c r="AC48" s="346"/>
      <c r="AD48" s="346"/>
      <c r="AE48" s="804"/>
      <c r="AF48" s="525"/>
      <c r="AG48" s="526"/>
      <c r="AH48" s="526"/>
      <c r="AI48" s="526"/>
      <c r="AJ48" s="526"/>
      <c r="AK48" s="527"/>
      <c r="AM48" s="154"/>
      <c r="AN48" s="113"/>
      <c r="AO48" s="811"/>
      <c r="AP48" s="812"/>
      <c r="AQ48" s="813"/>
      <c r="AR48" s="793"/>
      <c r="AS48" s="794"/>
      <c r="AT48" s="794"/>
      <c r="AU48" s="794"/>
      <c r="AV48" s="794"/>
      <c r="AW48" s="794"/>
      <c r="AX48" s="795"/>
      <c r="AY48" s="968"/>
      <c r="AZ48" s="534"/>
      <c r="BA48" s="535"/>
      <c r="BB48" s="535"/>
      <c r="BC48" s="535"/>
      <c r="BD48" s="535"/>
      <c r="BE48" s="536"/>
      <c r="BF48" s="4"/>
      <c r="BG48" s="4"/>
      <c r="BH48" s="4"/>
      <c r="BI48" s="4"/>
      <c r="BJ48" s="4"/>
      <c r="BK48" s="4"/>
      <c r="BL48" s="4"/>
      <c r="BM48" s="4"/>
      <c r="BX48" s="2"/>
      <c r="BY48" s="2"/>
      <c r="BZ48" s="2"/>
      <c r="CA48" s="2"/>
      <c r="CB48" s="2"/>
      <c r="CC48" s="2"/>
      <c r="CD48" s="2"/>
      <c r="CE48" s="2"/>
    </row>
    <row r="49" spans="1:83" ht="11.25" customHeight="1">
      <c r="A49" s="4"/>
      <c r="B49" s="309"/>
      <c r="C49" s="352"/>
      <c r="D49" s="352"/>
      <c r="E49" s="352"/>
      <c r="F49" s="352"/>
      <c r="G49" s="352"/>
      <c r="H49" s="352"/>
      <c r="I49" s="352"/>
      <c r="J49" s="352"/>
      <c r="K49" s="352"/>
      <c r="L49" s="802"/>
      <c r="M49" s="525"/>
      <c r="N49" s="526"/>
      <c r="O49" s="526"/>
      <c r="P49" s="526"/>
      <c r="Q49" s="526"/>
      <c r="R49" s="527"/>
      <c r="S49" s="114"/>
      <c r="U49" s="309"/>
      <c r="V49" s="348" t="s">
        <v>94</v>
      </c>
      <c r="W49" s="348"/>
      <c r="X49" s="348"/>
      <c r="Y49" s="348"/>
      <c r="Z49" s="348"/>
      <c r="AA49" s="348"/>
      <c r="AB49" s="346"/>
      <c r="AC49" s="348"/>
      <c r="AD49" s="348"/>
      <c r="AE49" s="804"/>
      <c r="AF49" s="525"/>
      <c r="AG49" s="526"/>
      <c r="AH49" s="526"/>
      <c r="AI49" s="526"/>
      <c r="AJ49" s="526"/>
      <c r="AK49" s="527"/>
      <c r="AM49" s="154"/>
      <c r="AN49" s="113"/>
      <c r="AO49" s="811"/>
      <c r="AP49" s="812"/>
      <c r="AQ49" s="813"/>
      <c r="AR49" s="793"/>
      <c r="AS49" s="794"/>
      <c r="AT49" s="794"/>
      <c r="AU49" s="794"/>
      <c r="AV49" s="794"/>
      <c r="AW49" s="794"/>
      <c r="AX49" s="795"/>
      <c r="AY49" s="968"/>
      <c r="AZ49" s="534"/>
      <c r="BA49" s="535"/>
      <c r="BB49" s="535"/>
      <c r="BC49" s="535"/>
      <c r="BD49" s="535"/>
      <c r="BE49" s="536"/>
      <c r="BF49" s="4"/>
      <c r="BG49" s="4"/>
      <c r="BH49" s="4"/>
      <c r="BI49" s="4"/>
      <c r="BJ49" s="4"/>
      <c r="BK49" s="4"/>
      <c r="BL49" s="4"/>
      <c r="BM49" s="4"/>
      <c r="BX49" s="2"/>
      <c r="BY49" s="2"/>
      <c r="BZ49" s="2"/>
      <c r="CA49" s="2"/>
      <c r="CB49" s="2"/>
      <c r="CC49" s="2"/>
      <c r="CD49" s="2"/>
      <c r="CE49" s="2"/>
    </row>
    <row r="50" spans="1:83" ht="11.25" customHeight="1">
      <c r="A50" s="4"/>
      <c r="B50" s="309"/>
      <c r="C50" s="352"/>
      <c r="D50" s="352"/>
      <c r="E50" s="352"/>
      <c r="F50" s="352"/>
      <c r="G50" s="352"/>
      <c r="H50" s="352"/>
      <c r="I50" s="352"/>
      <c r="J50" s="352"/>
      <c r="K50" s="352"/>
      <c r="L50" s="802"/>
      <c r="M50" s="525"/>
      <c r="N50" s="526"/>
      <c r="O50" s="526"/>
      <c r="P50" s="526"/>
      <c r="Q50" s="526"/>
      <c r="R50" s="527"/>
      <c r="S50" s="114"/>
      <c r="U50" s="309"/>
      <c r="V50" s="348" t="s">
        <v>93</v>
      </c>
      <c r="W50" s="348"/>
      <c r="X50" s="348"/>
      <c r="Y50" s="348"/>
      <c r="Z50" s="348"/>
      <c r="AA50" s="348"/>
      <c r="AB50" s="346"/>
      <c r="AC50" s="348"/>
      <c r="AD50" s="348"/>
      <c r="AE50" s="804"/>
      <c r="AF50" s="525"/>
      <c r="AG50" s="526"/>
      <c r="AH50" s="526"/>
      <c r="AI50" s="526"/>
      <c r="AJ50" s="526"/>
      <c r="AK50" s="527"/>
      <c r="AM50" s="154"/>
      <c r="AN50" s="113"/>
      <c r="AO50" s="814"/>
      <c r="AP50" s="815"/>
      <c r="AQ50" s="816"/>
      <c r="AR50" s="796"/>
      <c r="AS50" s="797"/>
      <c r="AT50" s="797"/>
      <c r="AU50" s="797"/>
      <c r="AV50" s="797"/>
      <c r="AW50" s="797"/>
      <c r="AX50" s="798"/>
      <c r="AY50" s="968"/>
      <c r="AZ50" s="534"/>
      <c r="BA50" s="535"/>
      <c r="BB50" s="535"/>
      <c r="BC50" s="535"/>
      <c r="BD50" s="535"/>
      <c r="BE50" s="536"/>
      <c r="BF50" s="4"/>
      <c r="BG50" s="4"/>
      <c r="BH50" s="4"/>
      <c r="BI50" s="4"/>
      <c r="BJ50" s="4"/>
      <c r="BK50" s="4"/>
      <c r="BL50" s="4"/>
      <c r="BM50" s="4"/>
      <c r="BX50" s="2"/>
      <c r="BY50" s="2"/>
      <c r="BZ50" s="2"/>
      <c r="CA50" s="2"/>
      <c r="CB50" s="2"/>
      <c r="CC50" s="2"/>
      <c r="CD50" s="2"/>
      <c r="CE50" s="2"/>
    </row>
    <row r="51" spans="1:83" ht="11.25" customHeight="1">
      <c r="A51" s="4"/>
      <c r="B51" s="309"/>
      <c r="C51" s="352"/>
      <c r="D51" s="352"/>
      <c r="E51" s="352"/>
      <c r="F51" s="352"/>
      <c r="G51" s="352"/>
      <c r="H51" s="352"/>
      <c r="I51" s="352"/>
      <c r="J51" s="352"/>
      <c r="K51" s="352"/>
      <c r="L51" s="802"/>
      <c r="M51" s="525"/>
      <c r="N51" s="526"/>
      <c r="O51" s="526"/>
      <c r="P51" s="526"/>
      <c r="Q51" s="526"/>
      <c r="R51" s="527"/>
      <c r="S51" s="114"/>
      <c r="U51" s="309"/>
      <c r="V51" s="348" t="s">
        <v>92</v>
      </c>
      <c r="W51" s="348"/>
      <c r="X51" s="348"/>
      <c r="Y51" s="341"/>
      <c r="Z51" s="341"/>
      <c r="AA51" s="341"/>
      <c r="AB51" s="348"/>
      <c r="AC51" s="341"/>
      <c r="AD51" s="341"/>
      <c r="AE51" s="804"/>
      <c r="AF51" s="525"/>
      <c r="AG51" s="526"/>
      <c r="AH51" s="526"/>
      <c r="AI51" s="526"/>
      <c r="AJ51" s="526"/>
      <c r="AK51" s="527"/>
      <c r="AM51" s="154"/>
      <c r="AN51" s="113"/>
      <c r="AO51" s="799" t="s">
        <v>91</v>
      </c>
      <c r="AP51" s="799"/>
      <c r="AQ51" s="799"/>
      <c r="AR51" s="799"/>
      <c r="AS51" s="799"/>
      <c r="AT51" s="799"/>
      <c r="AU51" s="799"/>
      <c r="AV51" s="799"/>
      <c r="AW51" s="799"/>
      <c r="AX51" s="348"/>
      <c r="AY51" s="803"/>
      <c r="AZ51" s="534"/>
      <c r="BA51" s="535"/>
      <c r="BB51" s="535"/>
      <c r="BC51" s="535"/>
      <c r="BD51" s="535"/>
      <c r="BE51" s="536"/>
      <c r="BF51" s="4"/>
      <c r="BG51" s="4"/>
      <c r="BH51" s="4"/>
      <c r="BI51" s="4"/>
      <c r="BJ51" s="4"/>
      <c r="BK51" s="4"/>
      <c r="BL51" s="4"/>
      <c r="BM51" s="4"/>
      <c r="BX51" s="2"/>
      <c r="BY51" s="2"/>
      <c r="BZ51" s="2"/>
      <c r="CA51" s="2"/>
      <c r="CB51" s="2"/>
      <c r="CC51" s="2"/>
      <c r="CD51" s="2"/>
      <c r="CE51" s="2"/>
    </row>
    <row r="52" spans="1:83" ht="10.5" customHeight="1">
      <c r="A52" s="4"/>
      <c r="B52" s="309"/>
      <c r="C52" s="352"/>
      <c r="D52" s="352"/>
      <c r="E52" s="352"/>
      <c r="F52" s="352"/>
      <c r="G52" s="352"/>
      <c r="H52" s="352"/>
      <c r="I52" s="352"/>
      <c r="J52" s="352"/>
      <c r="K52" s="352"/>
      <c r="L52" s="802"/>
      <c r="M52" s="525"/>
      <c r="N52" s="526"/>
      <c r="O52" s="526"/>
      <c r="P52" s="526"/>
      <c r="Q52" s="526"/>
      <c r="R52" s="527"/>
      <c r="S52" s="114"/>
      <c r="U52" s="309"/>
      <c r="V52" s="341"/>
      <c r="W52" s="341"/>
      <c r="X52" s="341"/>
      <c r="Y52" s="341"/>
      <c r="Z52" s="341"/>
      <c r="AA52" s="341"/>
      <c r="AB52" s="341"/>
      <c r="AC52" s="341"/>
      <c r="AD52" s="343"/>
      <c r="AE52" s="804"/>
      <c r="AF52" s="525"/>
      <c r="AG52" s="526"/>
      <c r="AH52" s="526"/>
      <c r="AI52" s="526"/>
      <c r="AJ52" s="526"/>
      <c r="AK52" s="527"/>
      <c r="AM52" s="154"/>
      <c r="AN52" s="113"/>
      <c r="AO52" s="800"/>
      <c r="AP52" s="800"/>
      <c r="AQ52" s="800"/>
      <c r="AR52" s="800"/>
      <c r="AS52" s="800"/>
      <c r="AT52" s="800"/>
      <c r="AU52" s="800"/>
      <c r="AV52" s="800"/>
      <c r="AW52" s="800"/>
      <c r="AX52" s="348"/>
      <c r="AY52" s="803"/>
      <c r="AZ52" s="534"/>
      <c r="BA52" s="535"/>
      <c r="BB52" s="535"/>
      <c r="BC52" s="535"/>
      <c r="BD52" s="535"/>
      <c r="BE52" s="536"/>
      <c r="BF52" s="4"/>
      <c r="BG52" s="4"/>
      <c r="BH52" s="4"/>
      <c r="BI52" s="4"/>
      <c r="BJ52" s="4"/>
      <c r="BK52" s="4"/>
      <c r="BL52" s="4"/>
      <c r="BM52" s="4"/>
      <c r="BX52" s="2"/>
      <c r="BY52" s="2"/>
      <c r="BZ52" s="2"/>
      <c r="CA52" s="2"/>
      <c r="CB52" s="2"/>
      <c r="CC52" s="2"/>
      <c r="CD52" s="2"/>
      <c r="CE52" s="2"/>
    </row>
    <row r="53" spans="1:83" ht="3.75" customHeight="1">
      <c r="A53" s="4"/>
      <c r="B53" s="309"/>
      <c r="C53" s="352"/>
      <c r="D53" s="352"/>
      <c r="E53" s="352"/>
      <c r="F53" s="352"/>
      <c r="G53" s="352"/>
      <c r="H53" s="352"/>
      <c r="I53" s="352"/>
      <c r="J53" s="352"/>
      <c r="K53" s="352"/>
      <c r="L53" s="312"/>
      <c r="M53" s="525"/>
      <c r="N53" s="526"/>
      <c r="O53" s="526"/>
      <c r="P53" s="526"/>
      <c r="Q53" s="526"/>
      <c r="R53" s="527"/>
      <c r="S53" s="114"/>
      <c r="U53" s="309"/>
      <c r="V53" s="341"/>
      <c r="W53" s="341"/>
      <c r="X53" s="341"/>
      <c r="Y53" s="341"/>
      <c r="Z53" s="341"/>
      <c r="AA53" s="341"/>
      <c r="AB53" s="341"/>
      <c r="AC53" s="341"/>
      <c r="AD53" s="343"/>
      <c r="AE53" s="349"/>
      <c r="AF53" s="525"/>
      <c r="AG53" s="526"/>
      <c r="AH53" s="526"/>
      <c r="AI53" s="526"/>
      <c r="AJ53" s="526"/>
      <c r="AK53" s="527"/>
      <c r="AM53" s="154"/>
      <c r="AO53" s="351"/>
      <c r="AP53" s="348"/>
      <c r="AQ53" s="348"/>
      <c r="AR53" s="348"/>
      <c r="AS53" s="348"/>
      <c r="AT53" s="351"/>
      <c r="AU53" s="348"/>
      <c r="AV53" s="348"/>
      <c r="AW53" s="348"/>
      <c r="AX53" s="348"/>
      <c r="AY53" s="356"/>
      <c r="AZ53" s="534"/>
      <c r="BA53" s="535"/>
      <c r="BB53" s="535"/>
      <c r="BC53" s="535"/>
      <c r="BD53" s="535"/>
      <c r="BE53" s="536"/>
      <c r="BF53" s="4"/>
      <c r="BG53" s="4"/>
      <c r="BH53" s="4"/>
      <c r="BI53" s="4"/>
      <c r="BJ53" s="4"/>
      <c r="BK53" s="4"/>
      <c r="BL53" s="4"/>
      <c r="BM53" s="4"/>
      <c r="BX53" s="2"/>
      <c r="BY53" s="2"/>
      <c r="BZ53" s="2"/>
      <c r="CA53" s="2"/>
      <c r="CB53" s="2"/>
      <c r="CC53" s="2"/>
      <c r="CD53" s="2"/>
      <c r="CE53" s="2"/>
    </row>
    <row r="54" spans="1:83" ht="10.5" customHeight="1">
      <c r="A54" s="4"/>
      <c r="B54" s="309"/>
      <c r="C54" s="559" t="s">
        <v>90</v>
      </c>
      <c r="D54" s="560"/>
      <c r="E54" s="560"/>
      <c r="F54" s="560"/>
      <c r="G54" s="560"/>
      <c r="H54" s="560"/>
      <c r="I54" s="560"/>
      <c r="J54" s="560"/>
      <c r="K54" s="561"/>
      <c r="L54" s="313"/>
      <c r="M54" s="528"/>
      <c r="N54" s="529"/>
      <c r="O54" s="529"/>
      <c r="P54" s="529"/>
      <c r="Q54" s="529"/>
      <c r="R54" s="530"/>
      <c r="S54" s="114"/>
      <c r="U54" s="352"/>
      <c r="V54" s="559" t="s">
        <v>89</v>
      </c>
      <c r="W54" s="562"/>
      <c r="X54" s="562"/>
      <c r="Y54" s="562"/>
      <c r="Z54" s="562"/>
      <c r="AA54" s="562"/>
      <c r="AB54" s="562"/>
      <c r="AC54" s="562"/>
      <c r="AD54" s="563"/>
      <c r="AE54" s="350"/>
      <c r="AF54" s="528"/>
      <c r="AG54" s="529"/>
      <c r="AH54" s="529"/>
      <c r="AI54" s="529"/>
      <c r="AJ54" s="529"/>
      <c r="AK54" s="530"/>
      <c r="AM54" s="154"/>
      <c r="AN54" s="104"/>
      <c r="AO54" s="559" t="s">
        <v>88</v>
      </c>
      <c r="AP54" s="559"/>
      <c r="AQ54" s="559"/>
      <c r="AR54" s="559"/>
      <c r="AS54" s="559"/>
      <c r="AT54" s="559"/>
      <c r="AU54" s="559"/>
      <c r="AV54" s="559"/>
      <c r="AW54" s="559"/>
      <c r="AX54" s="564"/>
      <c r="AY54" s="357"/>
      <c r="AZ54" s="537"/>
      <c r="BA54" s="538"/>
      <c r="BB54" s="538"/>
      <c r="BC54" s="538"/>
      <c r="BD54" s="538"/>
      <c r="BE54" s="539"/>
      <c r="BF54" s="4"/>
      <c r="BG54" s="4"/>
      <c r="BH54" s="4"/>
      <c r="BI54" s="4"/>
      <c r="BJ54" s="4"/>
      <c r="BK54" s="4"/>
      <c r="BL54" s="4"/>
      <c r="BM54" s="4"/>
      <c r="BX54" s="2"/>
      <c r="BY54" s="2"/>
      <c r="BZ54" s="2"/>
      <c r="CA54" s="2"/>
      <c r="CB54" s="2"/>
      <c r="CC54" s="2"/>
      <c r="CD54" s="2"/>
      <c r="CE54" s="2"/>
    </row>
    <row r="55" spans="1:83" ht="6" customHeight="1">
      <c r="A55" s="4"/>
      <c r="B55" s="309"/>
      <c r="C55" s="353"/>
      <c r="D55" s="354"/>
      <c r="E55" s="354"/>
      <c r="F55" s="354"/>
      <c r="G55" s="354"/>
      <c r="H55" s="354"/>
      <c r="I55" s="354"/>
      <c r="J55" s="354"/>
      <c r="K55" s="354"/>
      <c r="L55" s="310"/>
      <c r="M55" s="107"/>
      <c r="S55" s="114"/>
      <c r="U55" s="352"/>
      <c r="V55" s="353"/>
      <c r="W55" s="420"/>
      <c r="X55" s="420"/>
      <c r="Y55" s="420"/>
      <c r="Z55" s="420"/>
      <c r="AA55" s="420"/>
      <c r="AB55" s="420"/>
      <c r="AC55" s="420"/>
      <c r="AD55" s="420"/>
      <c r="AE55" s="105"/>
      <c r="AF55" s="103"/>
      <c r="AM55" s="154"/>
      <c r="AN55" s="104"/>
      <c r="AO55" s="353"/>
      <c r="AP55" s="353"/>
      <c r="AQ55" s="353"/>
      <c r="AR55" s="353"/>
      <c r="AS55" s="353"/>
      <c r="AT55" s="353"/>
      <c r="AU55" s="353"/>
      <c r="AV55" s="353"/>
      <c r="AW55" s="353"/>
      <c r="AX55" s="353"/>
      <c r="AY55" s="358"/>
      <c r="AZ55" s="103"/>
      <c r="BF55" s="4"/>
      <c r="BG55" s="4"/>
      <c r="BH55" s="4"/>
      <c r="BI55" s="4"/>
      <c r="BJ55" s="4"/>
      <c r="BK55" s="4"/>
      <c r="BL55" s="4"/>
      <c r="BM55" s="4"/>
      <c r="BX55" s="2"/>
      <c r="BY55" s="2"/>
      <c r="BZ55" s="2"/>
      <c r="CA55" s="2"/>
      <c r="CB55" s="2"/>
      <c r="CC55" s="2"/>
      <c r="CD55" s="2"/>
      <c r="CE55" s="2"/>
    </row>
    <row r="56" spans="1:83">
      <c r="A56" s="4"/>
      <c r="B56" s="4"/>
      <c r="C56" s="4"/>
      <c r="D56" s="4"/>
      <c r="E56" s="4"/>
      <c r="F56" s="4"/>
      <c r="G56" s="4"/>
      <c r="H56" s="4"/>
      <c r="I56" s="4"/>
      <c r="J56" s="4"/>
      <c r="K56" s="4"/>
      <c r="S56" s="114"/>
      <c r="Z56" s="58"/>
      <c r="AA56" s="58"/>
      <c r="AB56" s="58"/>
      <c r="AC56" s="58"/>
      <c r="AD56" s="58"/>
      <c r="AM56" s="154"/>
      <c r="AO56" s="343"/>
      <c r="AP56" s="343"/>
      <c r="AQ56" s="343"/>
      <c r="AR56" s="343"/>
      <c r="AS56" s="343"/>
      <c r="AT56" s="343"/>
      <c r="AU56" s="343"/>
      <c r="AV56" s="343"/>
      <c r="AW56" s="343"/>
      <c r="AX56" s="343"/>
      <c r="AY56" s="343"/>
      <c r="BK56" s="4"/>
      <c r="BL56" s="4"/>
      <c r="BM56" s="4"/>
      <c r="CC56" s="2"/>
      <c r="CD56" s="2"/>
      <c r="CE56" s="2"/>
    </row>
    <row r="57" spans="1:83" ht="6.6" customHeight="1">
      <c r="A57" s="4"/>
      <c r="B57" s="4"/>
      <c r="C57" s="4"/>
      <c r="D57" s="4"/>
      <c r="E57" s="4"/>
      <c r="F57" s="4"/>
      <c r="G57" s="4"/>
      <c r="H57" s="4"/>
      <c r="I57" s="4"/>
      <c r="J57" s="4"/>
      <c r="K57" s="4"/>
      <c r="Z57" s="58"/>
      <c r="AA57" s="58"/>
      <c r="AB57" s="58"/>
      <c r="AC57" s="58"/>
      <c r="AD57" s="58"/>
      <c r="BK57" s="4"/>
      <c r="BL57" s="4"/>
      <c r="BM57" s="4"/>
      <c r="CC57" s="2"/>
      <c r="CD57" s="2"/>
      <c r="CE57" s="2"/>
    </row>
    <row r="58" spans="1:83">
      <c r="A58" s="4"/>
      <c r="B58" s="4"/>
      <c r="C58" s="4"/>
      <c r="D58" s="4"/>
      <c r="E58" s="4"/>
      <c r="F58" s="4"/>
      <c r="G58" s="4"/>
      <c r="H58" s="4"/>
      <c r="I58" s="4"/>
      <c r="J58" s="4"/>
      <c r="K58" s="4"/>
      <c r="Z58" s="58"/>
      <c r="AA58" s="58"/>
      <c r="AB58" s="58"/>
      <c r="AC58" s="58"/>
      <c r="AD58" s="58"/>
      <c r="BJ58" s="4"/>
      <c r="BK58" s="4"/>
      <c r="BL58" s="4"/>
      <c r="BM58" s="4"/>
      <c r="CB58" s="2"/>
      <c r="CC58" s="2"/>
      <c r="CD58" s="2"/>
      <c r="CE58" s="2"/>
    </row>
    <row r="59" spans="1:83" s="1" customFormat="1" ht="4.5" customHeight="1">
      <c r="A59" s="5"/>
      <c r="B59" s="5"/>
      <c r="C59" s="5"/>
      <c r="D59" s="5"/>
      <c r="E59" s="5"/>
      <c r="F59" s="5"/>
      <c r="G59" s="5"/>
      <c r="H59" s="5"/>
      <c r="I59" s="5"/>
      <c r="J59" s="5"/>
      <c r="K59" s="5"/>
      <c r="L59" s="5"/>
      <c r="M59" s="5"/>
      <c r="N59" s="5"/>
      <c r="O59" s="5"/>
      <c r="P59" s="5"/>
      <c r="Q59" s="5"/>
      <c r="R59" s="5"/>
      <c r="S59" s="6"/>
      <c r="T59" s="5"/>
      <c r="U59" s="3"/>
      <c r="V59" s="3"/>
      <c r="W59" s="3"/>
      <c r="X59" s="3"/>
      <c r="Y59" s="3"/>
      <c r="Z59" s="3"/>
      <c r="AA59" s="3"/>
      <c r="AB59" s="3"/>
      <c r="AC59" s="3"/>
      <c r="AD59" s="3"/>
      <c r="AE59" s="3"/>
      <c r="AF59" s="3"/>
      <c r="AG59" s="3"/>
      <c r="AH59" s="3"/>
      <c r="AI59" s="3"/>
      <c r="AJ59" s="3"/>
      <c r="AK59" s="3"/>
      <c r="AL59" s="5"/>
      <c r="AM59" s="5"/>
      <c r="AN59" s="5"/>
      <c r="AO59" s="3"/>
      <c r="AP59" s="3"/>
      <c r="AQ59" s="3"/>
      <c r="AR59" s="3"/>
      <c r="AS59" s="3"/>
      <c r="AT59" s="3"/>
      <c r="AU59" s="3"/>
      <c r="AV59" s="3"/>
      <c r="AW59" s="3"/>
      <c r="AX59" s="3"/>
      <c r="AY59" s="3"/>
      <c r="AZ59" s="3"/>
      <c r="BA59" s="3"/>
      <c r="BB59" s="3"/>
      <c r="BC59" s="3"/>
      <c r="BD59" s="3"/>
      <c r="BE59" s="3"/>
      <c r="BF59" s="4"/>
      <c r="BG59" s="4"/>
      <c r="BH59" s="4"/>
      <c r="BI59" s="4"/>
      <c r="BJ59" s="4"/>
      <c r="BK59" s="4"/>
    </row>
    <row r="60" spans="1:83" s="49" customFormat="1" ht="13.5" customHeight="1" thickBot="1">
      <c r="A60" s="56"/>
      <c r="B60" s="398"/>
      <c r="C60" s="398"/>
      <c r="D60" s="398"/>
      <c r="E60" s="398"/>
      <c r="F60" s="398"/>
      <c r="G60" s="851"/>
      <c r="H60" s="851"/>
      <c r="I60" s="851"/>
      <c r="J60" s="851"/>
      <c r="K60" s="399"/>
      <c r="L60" s="399"/>
      <c r="M60" s="399"/>
      <c r="N60" s="399"/>
      <c r="O60" s="399"/>
      <c r="P60" s="399"/>
      <c r="Q60" s="399"/>
      <c r="R60" s="399"/>
      <c r="S60" s="55"/>
      <c r="T60" s="54"/>
      <c r="U60" s="319"/>
      <c r="V60" s="320"/>
      <c r="W60" s="320"/>
      <c r="X60" s="320"/>
      <c r="Y60" s="321"/>
      <c r="Z60" s="322"/>
      <c r="AA60" s="817" t="s">
        <v>34</v>
      </c>
      <c r="AB60" s="817"/>
      <c r="AC60" s="818"/>
      <c r="AD60" s="817"/>
      <c r="AE60" s="817"/>
      <c r="AF60" s="322"/>
      <c r="AG60" s="323"/>
      <c r="AH60" s="323"/>
      <c r="AI60" s="320"/>
      <c r="AJ60" s="320"/>
      <c r="AK60" s="324"/>
      <c r="AL60" s="56"/>
      <c r="AM60" s="56"/>
      <c r="AN60" s="54"/>
      <c r="AO60" s="53"/>
      <c r="AP60" s="51"/>
      <c r="AQ60" s="51"/>
      <c r="AR60" s="51"/>
      <c r="AS60" s="817" t="s">
        <v>33</v>
      </c>
      <c r="AT60" s="819"/>
      <c r="AU60" s="819"/>
      <c r="AV60" s="819"/>
      <c r="AW60" s="819"/>
      <c r="AX60" s="819"/>
      <c r="AY60" s="819"/>
      <c r="AZ60" s="819"/>
      <c r="BA60" s="52"/>
      <c r="BB60" s="52"/>
      <c r="BC60" s="51"/>
      <c r="BD60" s="51"/>
      <c r="BE60" s="50"/>
      <c r="BF60" s="4"/>
      <c r="BG60" s="4"/>
      <c r="BH60" s="4"/>
      <c r="BI60" s="4"/>
      <c r="BJ60" s="4"/>
      <c r="BK60" s="4"/>
    </row>
    <row r="61" spans="1:83" s="1" customFormat="1" ht="15" customHeight="1" thickTop="1">
      <c r="A61" s="5"/>
      <c r="B61" s="400"/>
      <c r="C61" s="401"/>
      <c r="D61" s="401"/>
      <c r="E61" s="610" t="s">
        <v>32</v>
      </c>
      <c r="F61" s="610"/>
      <c r="G61" s="610"/>
      <c r="H61" s="402"/>
      <c r="I61" s="849" t="s">
        <v>31</v>
      </c>
      <c r="J61" s="849"/>
      <c r="K61" s="849"/>
      <c r="L61" s="849"/>
      <c r="M61" s="849"/>
      <c r="N61" s="849"/>
      <c r="O61" s="849"/>
      <c r="P61" s="849"/>
      <c r="Q61" s="403"/>
      <c r="R61" s="404"/>
      <c r="S61" s="6"/>
      <c r="T61" s="7"/>
      <c r="U61" s="325"/>
      <c r="V61" s="326"/>
      <c r="W61" s="326"/>
      <c r="X61" s="326"/>
      <c r="Y61" s="326"/>
      <c r="Z61" s="326"/>
      <c r="AA61" s="817"/>
      <c r="AB61" s="817"/>
      <c r="AC61" s="817"/>
      <c r="AD61" s="817"/>
      <c r="AE61" s="817"/>
      <c r="AF61" s="326"/>
      <c r="AG61" s="326"/>
      <c r="AH61" s="326"/>
      <c r="AI61" s="326"/>
      <c r="AJ61" s="326"/>
      <c r="AK61" s="326"/>
      <c r="AL61" s="48"/>
      <c r="AM61" s="5"/>
      <c r="AN61" s="54"/>
      <c r="AO61" s="10"/>
      <c r="AP61" s="9"/>
      <c r="AQ61" s="9"/>
      <c r="AR61" s="9"/>
      <c r="AS61" s="819"/>
      <c r="AT61" s="819"/>
      <c r="AU61" s="819"/>
      <c r="AV61" s="819"/>
      <c r="AW61" s="819"/>
      <c r="AX61" s="819"/>
      <c r="AY61" s="819"/>
      <c r="AZ61" s="819"/>
      <c r="BA61" s="9"/>
      <c r="BB61" s="9"/>
      <c r="BC61" s="9"/>
      <c r="BD61" s="9"/>
      <c r="BE61" s="8"/>
      <c r="BF61" s="4"/>
      <c r="BG61" s="4"/>
      <c r="BH61" s="4"/>
      <c r="BI61" s="4"/>
      <c r="BJ61" s="4"/>
      <c r="BK61" s="4"/>
    </row>
    <row r="62" spans="1:83" s="1" customFormat="1" ht="15" customHeight="1">
      <c r="A62" s="5"/>
      <c r="B62" s="405"/>
      <c r="C62" s="406"/>
      <c r="D62" s="406"/>
      <c r="E62" s="805" t="s">
        <v>30</v>
      </c>
      <c r="F62" s="805"/>
      <c r="G62" s="805"/>
      <c r="H62" s="407"/>
      <c r="I62" s="850"/>
      <c r="J62" s="850"/>
      <c r="K62" s="850"/>
      <c r="L62" s="850"/>
      <c r="M62" s="850"/>
      <c r="N62" s="850"/>
      <c r="O62" s="850"/>
      <c r="P62" s="850"/>
      <c r="Q62" s="408"/>
      <c r="R62" s="409"/>
      <c r="S62" s="6"/>
      <c r="T62" s="7"/>
      <c r="U62" s="806" t="s">
        <v>296</v>
      </c>
      <c r="V62" s="807"/>
      <c r="W62" s="807"/>
      <c r="X62" s="807"/>
      <c r="Y62" s="807"/>
      <c r="Z62" s="807"/>
      <c r="AA62" s="807"/>
      <c r="AB62" s="807"/>
      <c r="AC62" s="807"/>
      <c r="AD62" s="807"/>
      <c r="AE62" s="807"/>
      <c r="AF62" s="807"/>
      <c r="AG62" s="807"/>
      <c r="AH62" s="807"/>
      <c r="AI62" s="807"/>
      <c r="AJ62" s="807"/>
      <c r="AK62" s="807"/>
      <c r="AL62" s="15"/>
      <c r="AM62" s="5"/>
      <c r="AN62" s="54"/>
      <c r="AO62" s="594" t="s">
        <v>29</v>
      </c>
      <c r="AP62" s="580"/>
      <c r="AQ62" s="580"/>
      <c r="AR62" s="580"/>
      <c r="AS62" s="580"/>
      <c r="AT62" s="580"/>
      <c r="AU62" s="580"/>
      <c r="AV62" s="580"/>
      <c r="AW62" s="580"/>
      <c r="AX62" s="580"/>
      <c r="AY62" s="371"/>
      <c r="AZ62" s="371"/>
      <c r="BA62" s="371"/>
      <c r="BB62" s="372"/>
      <c r="BC62" s="371"/>
      <c r="BD62" s="371"/>
      <c r="BE62" s="373"/>
      <c r="BF62" s="4"/>
      <c r="BG62" s="4"/>
      <c r="BH62" s="4"/>
      <c r="BI62" s="4"/>
      <c r="BJ62" s="4"/>
      <c r="BK62" s="4"/>
    </row>
    <row r="63" spans="1:83" s="1" customFormat="1" ht="16.5" customHeight="1">
      <c r="A63" s="5"/>
      <c r="B63" s="46"/>
      <c r="C63" s="870" t="s">
        <v>28</v>
      </c>
      <c r="D63" s="870"/>
      <c r="E63" s="870"/>
      <c r="F63" s="870"/>
      <c r="G63" s="870"/>
      <c r="H63" s="327"/>
      <c r="I63" s="327"/>
      <c r="J63" s="47"/>
      <c r="K63" s="47"/>
      <c r="L63" s="47"/>
      <c r="M63" s="47"/>
      <c r="N63" s="45"/>
      <c r="O63" s="858" t="s">
        <v>27</v>
      </c>
      <c r="P63" s="859"/>
      <c r="Q63" s="859"/>
      <c r="R63" s="860"/>
      <c r="S63" s="6"/>
      <c r="T63" s="7"/>
      <c r="U63" s="867" t="s">
        <v>297</v>
      </c>
      <c r="V63" s="868"/>
      <c r="W63" s="868"/>
      <c r="X63" s="868"/>
      <c r="Y63" s="868"/>
      <c r="Z63" s="868"/>
      <c r="AA63" s="868"/>
      <c r="AB63" s="868"/>
      <c r="AC63" s="868"/>
      <c r="AD63" s="868"/>
      <c r="AE63" s="868"/>
      <c r="AF63" s="868"/>
      <c r="AG63" s="868"/>
      <c r="AH63" s="868"/>
      <c r="AI63" s="868"/>
      <c r="AJ63" s="868"/>
      <c r="AK63" s="869"/>
      <c r="AL63" s="15"/>
      <c r="AM63" s="5"/>
      <c r="AN63" s="54"/>
      <c r="AO63" s="581"/>
      <c r="AP63" s="580"/>
      <c r="AQ63" s="580"/>
      <c r="AR63" s="580"/>
      <c r="AS63" s="580"/>
      <c r="AT63" s="580"/>
      <c r="AU63" s="580"/>
      <c r="AV63" s="580"/>
      <c r="AW63" s="580"/>
      <c r="AX63" s="580"/>
      <c r="AY63" s="374"/>
      <c r="AZ63" s="374"/>
      <c r="BA63" s="374"/>
      <c r="BB63" s="374"/>
      <c r="BC63" s="374"/>
      <c r="BD63" s="374"/>
      <c r="BE63" s="375"/>
      <c r="BF63" s="4"/>
      <c r="BG63" s="4"/>
      <c r="BH63" s="4"/>
      <c r="BI63" s="4"/>
      <c r="BJ63" s="4"/>
      <c r="BK63" s="4"/>
    </row>
    <row r="64" spans="1:83" s="1" customFormat="1" ht="12" customHeight="1">
      <c r="A64" s="5"/>
      <c r="B64" s="46"/>
      <c r="C64" s="871">
        <f ca="1">NOW()</f>
        <v>45764.42021689815</v>
      </c>
      <c r="D64" s="871"/>
      <c r="E64" s="871"/>
      <c r="F64" s="871"/>
      <c r="G64" s="871"/>
      <c r="H64" s="871"/>
      <c r="I64" s="871"/>
      <c r="J64" s="871"/>
      <c r="K64" s="871"/>
      <c r="L64" s="871"/>
      <c r="M64" s="872" t="s">
        <v>204</v>
      </c>
      <c r="N64" s="873"/>
      <c r="O64" s="861"/>
      <c r="P64" s="862"/>
      <c r="Q64" s="862"/>
      <c r="R64" s="863"/>
      <c r="S64" s="6"/>
      <c r="T64" s="7"/>
      <c r="U64" s="597" t="s">
        <v>295</v>
      </c>
      <c r="V64" s="598"/>
      <c r="W64" s="598"/>
      <c r="X64" s="598"/>
      <c r="Y64" s="598"/>
      <c r="Z64" s="598"/>
      <c r="AA64" s="598"/>
      <c r="AB64" s="598"/>
      <c r="AC64" s="598"/>
      <c r="AD64" s="598"/>
      <c r="AE64" s="598"/>
      <c r="AF64" s="598"/>
      <c r="AG64" s="598"/>
      <c r="AH64" s="598"/>
      <c r="AI64" s="598"/>
      <c r="AJ64" s="598"/>
      <c r="AK64" s="599"/>
      <c r="AL64" s="15"/>
      <c r="AM64" s="5"/>
      <c r="AN64" s="54"/>
      <c r="AO64" s="594" t="s">
        <v>26</v>
      </c>
      <c r="AP64" s="580"/>
      <c r="AQ64" s="580"/>
      <c r="AR64" s="580"/>
      <c r="AS64" s="580"/>
      <c r="AT64" s="580"/>
      <c r="AU64" s="580"/>
      <c r="AV64" s="580"/>
      <c r="AW64" s="580"/>
      <c r="AX64" s="580"/>
      <c r="AY64" s="376"/>
      <c r="AZ64" s="376"/>
      <c r="BA64" s="376"/>
      <c r="BB64" s="376"/>
      <c r="BC64" s="376"/>
      <c r="BD64" s="376"/>
      <c r="BE64" s="377"/>
      <c r="BF64" s="4"/>
      <c r="BG64" s="4"/>
      <c r="BH64" s="4"/>
      <c r="BI64" s="4"/>
      <c r="BJ64" s="4"/>
      <c r="BK64" s="4"/>
    </row>
    <row r="65" spans="1:63" s="1" customFormat="1" ht="9" customHeight="1">
      <c r="A65" s="5"/>
      <c r="B65" s="44"/>
      <c r="C65" s="871"/>
      <c r="D65" s="871"/>
      <c r="E65" s="871"/>
      <c r="F65" s="871"/>
      <c r="G65" s="871"/>
      <c r="H65" s="871"/>
      <c r="I65" s="871"/>
      <c r="J65" s="871"/>
      <c r="K65" s="871"/>
      <c r="L65" s="871"/>
      <c r="M65" s="872"/>
      <c r="N65" s="873"/>
      <c r="O65" s="861"/>
      <c r="P65" s="862"/>
      <c r="Q65" s="862"/>
      <c r="R65" s="863"/>
      <c r="S65" s="6"/>
      <c r="T65" s="7"/>
      <c r="U65" s="600"/>
      <c r="V65" s="598"/>
      <c r="W65" s="598"/>
      <c r="X65" s="598"/>
      <c r="Y65" s="598"/>
      <c r="Z65" s="598"/>
      <c r="AA65" s="598"/>
      <c r="AB65" s="598"/>
      <c r="AC65" s="598"/>
      <c r="AD65" s="598"/>
      <c r="AE65" s="598"/>
      <c r="AF65" s="598"/>
      <c r="AG65" s="598"/>
      <c r="AH65" s="598"/>
      <c r="AI65" s="598"/>
      <c r="AJ65" s="598"/>
      <c r="AK65" s="599"/>
      <c r="AL65" s="15"/>
      <c r="AM65" s="5"/>
      <c r="AN65" s="54"/>
      <c r="AO65" s="581"/>
      <c r="AP65" s="580"/>
      <c r="AQ65" s="580"/>
      <c r="AR65" s="580"/>
      <c r="AS65" s="580"/>
      <c r="AT65" s="580"/>
      <c r="AU65" s="580"/>
      <c r="AV65" s="580"/>
      <c r="AW65" s="580"/>
      <c r="AX65" s="580"/>
      <c r="AY65" s="374"/>
      <c r="AZ65" s="374"/>
      <c r="BA65" s="374"/>
      <c r="BB65" s="374"/>
      <c r="BC65" s="374"/>
      <c r="BD65" s="374"/>
      <c r="BE65" s="375"/>
      <c r="BF65" s="4"/>
      <c r="BG65" s="4"/>
      <c r="BH65" s="4"/>
      <c r="BI65" s="4"/>
      <c r="BJ65" s="4"/>
      <c r="BK65" s="4"/>
    </row>
    <row r="66" spans="1:63" s="1" customFormat="1" ht="13.5" customHeight="1" thickBot="1">
      <c r="A66" s="5"/>
      <c r="B66" s="44"/>
      <c r="C66" s="236"/>
      <c r="D66" s="236"/>
      <c r="E66" s="236"/>
      <c r="F66" s="236"/>
      <c r="G66" s="236"/>
      <c r="H66" s="236"/>
      <c r="I66" s="236"/>
      <c r="J66" s="236"/>
      <c r="K66" s="236"/>
      <c r="L66" s="236"/>
      <c r="M66" s="249"/>
      <c r="N66" s="250"/>
      <c r="O66" s="864"/>
      <c r="P66" s="865"/>
      <c r="Q66" s="865"/>
      <c r="R66" s="866"/>
      <c r="S66" s="6"/>
      <c r="T66" s="7"/>
      <c r="U66" s="601"/>
      <c r="V66" s="602"/>
      <c r="W66" s="602"/>
      <c r="X66" s="602"/>
      <c r="Y66" s="602"/>
      <c r="Z66" s="602"/>
      <c r="AA66" s="602"/>
      <c r="AB66" s="602"/>
      <c r="AC66" s="602"/>
      <c r="AD66" s="602"/>
      <c r="AE66" s="602"/>
      <c r="AF66" s="602"/>
      <c r="AG66" s="602"/>
      <c r="AH66" s="602"/>
      <c r="AI66" s="602"/>
      <c r="AJ66" s="602"/>
      <c r="AK66" s="603"/>
      <c r="AL66" s="15"/>
      <c r="AM66" s="5"/>
      <c r="AN66" s="54"/>
      <c r="AO66" s="581"/>
      <c r="AP66" s="580"/>
      <c r="AQ66" s="580"/>
      <c r="AR66" s="580"/>
      <c r="AS66" s="580"/>
      <c r="AT66" s="580"/>
      <c r="AU66" s="580"/>
      <c r="AV66" s="580"/>
      <c r="AW66" s="580"/>
      <c r="AX66" s="580"/>
      <c r="AY66" s="374"/>
      <c r="AZ66" s="374"/>
      <c r="BA66" s="374"/>
      <c r="BB66" s="374"/>
      <c r="BC66" s="374"/>
      <c r="BD66" s="374"/>
      <c r="BE66" s="375"/>
      <c r="BF66" s="4"/>
      <c r="BG66" s="4"/>
      <c r="BH66" s="4"/>
      <c r="BI66" s="4"/>
      <c r="BJ66" s="4"/>
      <c r="BK66" s="4"/>
    </row>
    <row r="67" spans="1:63" s="1" customFormat="1" ht="11.25" customHeight="1">
      <c r="A67" s="5"/>
      <c r="B67" s="604" t="str">
        <f ca="1">IF(入力!$AA27=1,"令和 　　　年　 　　月分",入力!F27&amp;入力!H27&amp;"年"&amp;入力!J27&amp;"月"&amp;"分")</f>
        <v>令和6年6月分</v>
      </c>
      <c r="C67" s="605"/>
      <c r="D67" s="605"/>
      <c r="E67" s="605"/>
      <c r="F67" s="605"/>
      <c r="G67" s="605"/>
      <c r="H67" s="605"/>
      <c r="I67" s="605"/>
      <c r="J67" s="606"/>
      <c r="K67" s="573" t="s">
        <v>25</v>
      </c>
      <c r="L67" s="574"/>
      <c r="M67" s="834" t="str">
        <f>IF(入力!F37="","",入力!F37)</f>
        <v/>
      </c>
      <c r="N67" s="835"/>
      <c r="O67" s="835"/>
      <c r="P67" s="835"/>
      <c r="Q67" s="835"/>
      <c r="R67" s="164"/>
      <c r="S67" s="6"/>
      <c r="T67" s="7"/>
      <c r="U67" s="601"/>
      <c r="V67" s="602"/>
      <c r="W67" s="602"/>
      <c r="X67" s="602"/>
      <c r="Y67" s="602"/>
      <c r="Z67" s="602"/>
      <c r="AA67" s="602"/>
      <c r="AB67" s="602"/>
      <c r="AC67" s="602"/>
      <c r="AD67" s="602"/>
      <c r="AE67" s="602"/>
      <c r="AF67" s="602"/>
      <c r="AG67" s="602"/>
      <c r="AH67" s="602"/>
      <c r="AI67" s="602"/>
      <c r="AJ67" s="602"/>
      <c r="AK67" s="602"/>
      <c r="AL67" s="15"/>
      <c r="AM67" s="5"/>
      <c r="AN67" s="54"/>
      <c r="AO67" s="579" t="s">
        <v>24</v>
      </c>
      <c r="AP67" s="580"/>
      <c r="AQ67" s="580"/>
      <c r="AR67" s="580"/>
      <c r="AS67" s="580"/>
      <c r="AT67" s="580"/>
      <c r="AU67" s="580"/>
      <c r="AV67" s="580"/>
      <c r="AW67" s="580"/>
      <c r="AX67" s="580"/>
      <c r="AY67" s="580"/>
      <c r="AZ67" s="378"/>
      <c r="BA67" s="378"/>
      <c r="BB67" s="378"/>
      <c r="BC67" s="378"/>
      <c r="BD67" s="378"/>
      <c r="BE67" s="379"/>
      <c r="BF67" s="4"/>
      <c r="BG67" s="4"/>
      <c r="BH67" s="4"/>
      <c r="BI67" s="4"/>
      <c r="BJ67" s="4"/>
      <c r="BK67" s="4"/>
    </row>
    <row r="68" spans="1:63" s="1" customFormat="1" ht="12" customHeight="1" thickBot="1">
      <c r="A68" s="5"/>
      <c r="B68" s="607"/>
      <c r="C68" s="608"/>
      <c r="D68" s="608"/>
      <c r="E68" s="608"/>
      <c r="F68" s="608"/>
      <c r="G68" s="608"/>
      <c r="H68" s="608"/>
      <c r="I68" s="608"/>
      <c r="J68" s="609"/>
      <c r="K68" s="575"/>
      <c r="L68" s="576"/>
      <c r="M68" s="836"/>
      <c r="N68" s="837"/>
      <c r="O68" s="837"/>
      <c r="P68" s="837"/>
      <c r="Q68" s="837"/>
      <c r="R68" s="410" t="s">
        <v>151</v>
      </c>
      <c r="S68" s="6"/>
      <c r="T68" s="7"/>
      <c r="U68" s="601"/>
      <c r="V68" s="602"/>
      <c r="W68" s="602"/>
      <c r="X68" s="602"/>
      <c r="Y68" s="602"/>
      <c r="Z68" s="602"/>
      <c r="AA68" s="602"/>
      <c r="AB68" s="602"/>
      <c r="AC68" s="602"/>
      <c r="AD68" s="602"/>
      <c r="AE68" s="602"/>
      <c r="AF68" s="602"/>
      <c r="AG68" s="602"/>
      <c r="AH68" s="602"/>
      <c r="AI68" s="602"/>
      <c r="AJ68" s="602"/>
      <c r="AK68" s="602"/>
      <c r="AL68" s="15"/>
      <c r="AM68" s="5"/>
      <c r="AN68" s="54"/>
      <c r="AO68" s="581"/>
      <c r="AP68" s="580"/>
      <c r="AQ68" s="580"/>
      <c r="AR68" s="580"/>
      <c r="AS68" s="580"/>
      <c r="AT68" s="580"/>
      <c r="AU68" s="580"/>
      <c r="AV68" s="580"/>
      <c r="AW68" s="580"/>
      <c r="AX68" s="580"/>
      <c r="AY68" s="580"/>
      <c r="AZ68" s="380"/>
      <c r="BA68" s="380"/>
      <c r="BB68" s="380"/>
      <c r="BC68" s="380"/>
      <c r="BD68" s="380"/>
      <c r="BE68" s="381"/>
      <c r="BF68" s="4"/>
      <c r="BG68" s="4"/>
      <c r="BH68" s="4"/>
      <c r="BI68" s="4"/>
      <c r="BJ68" s="4"/>
      <c r="BK68" s="4"/>
    </row>
    <row r="69" spans="1:63" s="1" customFormat="1" ht="14.25" customHeight="1" thickTop="1" thickBot="1">
      <c r="A69" s="5"/>
      <c r="B69" s="607"/>
      <c r="C69" s="608"/>
      <c r="D69" s="608"/>
      <c r="E69" s="608"/>
      <c r="F69" s="608"/>
      <c r="G69" s="608"/>
      <c r="H69" s="608"/>
      <c r="I69" s="608"/>
      <c r="J69" s="609"/>
      <c r="K69" s="577"/>
      <c r="L69" s="578"/>
      <c r="M69" s="838"/>
      <c r="N69" s="839"/>
      <c r="O69" s="839"/>
      <c r="P69" s="839"/>
      <c r="Q69" s="839"/>
      <c r="R69" s="165"/>
      <c r="S69" s="6"/>
      <c r="T69" s="7"/>
      <c r="U69" s="43"/>
      <c r="V69" s="582" t="str">
        <f ca="1">IF(入力!$AA27=1,"令和　　　年　 　　月分",入力!F27&amp;入力!H27&amp;"年 "&amp;入力!J27&amp;" 月"&amp;"分")</f>
        <v>令和6年 6 月分</v>
      </c>
      <c r="W69" s="583"/>
      <c r="X69" s="583"/>
      <c r="Y69" s="583"/>
      <c r="Z69" s="583"/>
      <c r="AA69" s="583"/>
      <c r="AB69" s="583"/>
      <c r="AC69" s="583"/>
      <c r="AD69" s="584"/>
      <c r="AE69" s="591" t="s">
        <v>23</v>
      </c>
      <c r="AF69" s="592"/>
      <c r="AG69" s="592"/>
      <c r="AH69" s="592"/>
      <c r="AI69" s="592"/>
      <c r="AJ69" s="592"/>
      <c r="AK69" s="593"/>
      <c r="AL69" s="15"/>
      <c r="AM69" s="5"/>
      <c r="AN69" s="54"/>
      <c r="AO69" s="594" t="s">
        <v>141</v>
      </c>
      <c r="AP69" s="595"/>
      <c r="AQ69" s="595"/>
      <c r="AR69" s="595"/>
      <c r="AS69" s="595"/>
      <c r="AT69" s="595"/>
      <c r="AU69" s="595"/>
      <c r="AV69" s="595"/>
      <c r="AW69" s="595"/>
      <c r="AX69" s="595"/>
      <c r="AY69" s="595"/>
      <c r="AZ69" s="595"/>
      <c r="BA69" s="595"/>
      <c r="BB69" s="595"/>
      <c r="BC69" s="382"/>
      <c r="BD69" s="382"/>
      <c r="BE69" s="383"/>
      <c r="BF69" s="4"/>
      <c r="BG69" s="4"/>
      <c r="BH69" s="4"/>
      <c r="BI69" s="4"/>
      <c r="BJ69" s="4"/>
      <c r="BK69" s="4"/>
    </row>
    <row r="70" spans="1:63" s="1" customFormat="1" ht="15.75" customHeight="1" thickTop="1">
      <c r="A70" s="5"/>
      <c r="B70" s="416"/>
      <c r="C70" s="840" t="s">
        <v>76</v>
      </c>
      <c r="D70" s="840"/>
      <c r="E70" s="840"/>
      <c r="F70" s="840"/>
      <c r="G70" s="840"/>
      <c r="H70" s="417"/>
      <c r="I70" s="411" t="s">
        <v>15</v>
      </c>
      <c r="J70" s="412" t="s">
        <v>19</v>
      </c>
      <c r="K70" s="413" t="s">
        <v>17</v>
      </c>
      <c r="L70" s="414" t="s">
        <v>16</v>
      </c>
      <c r="M70" s="412" t="s">
        <v>15</v>
      </c>
      <c r="N70" s="413" t="s">
        <v>18</v>
      </c>
      <c r="O70" s="414" t="s">
        <v>17</v>
      </c>
      <c r="P70" s="412" t="s">
        <v>16</v>
      </c>
      <c r="Q70" s="413" t="s">
        <v>15</v>
      </c>
      <c r="R70" s="415" t="s">
        <v>14</v>
      </c>
      <c r="S70" s="6"/>
      <c r="T70" s="7"/>
      <c r="U70" s="40"/>
      <c r="V70" s="585"/>
      <c r="W70" s="586"/>
      <c r="X70" s="586"/>
      <c r="Y70" s="586"/>
      <c r="Z70" s="586"/>
      <c r="AA70" s="586"/>
      <c r="AB70" s="586"/>
      <c r="AC70" s="586"/>
      <c r="AD70" s="587"/>
      <c r="AE70" s="39"/>
      <c r="AF70" s="38"/>
      <c r="AG70" s="38"/>
      <c r="AH70" s="38"/>
      <c r="AI70" s="38"/>
      <c r="AJ70" s="38"/>
      <c r="AK70" s="37"/>
      <c r="AL70" s="15"/>
      <c r="AM70" s="5"/>
      <c r="AN70" s="54"/>
      <c r="AO70" s="596"/>
      <c r="AP70" s="595"/>
      <c r="AQ70" s="595"/>
      <c r="AR70" s="595"/>
      <c r="AS70" s="595"/>
      <c r="AT70" s="595"/>
      <c r="AU70" s="595"/>
      <c r="AV70" s="595"/>
      <c r="AW70" s="595"/>
      <c r="AX70" s="595"/>
      <c r="AY70" s="595"/>
      <c r="AZ70" s="595"/>
      <c r="BA70" s="595"/>
      <c r="BB70" s="595"/>
      <c r="BC70" s="382"/>
      <c r="BD70" s="382"/>
      <c r="BE70" s="383"/>
      <c r="BF70" s="4"/>
      <c r="BG70" s="4"/>
      <c r="BH70" s="4"/>
      <c r="BI70" s="4"/>
      <c r="BJ70" s="4"/>
      <c r="BK70" s="4"/>
    </row>
    <row r="71" spans="1:63" s="1" customFormat="1" ht="15.75" customHeight="1" thickBot="1">
      <c r="A71" s="5"/>
      <c r="B71" s="418"/>
      <c r="C71" s="841"/>
      <c r="D71" s="841"/>
      <c r="E71" s="841"/>
      <c r="F71" s="841"/>
      <c r="G71" s="841"/>
      <c r="H71" s="419"/>
      <c r="I71" s="251" t="str">
        <f>IF(入力!$F38=0,"",MID(RIGHT("           "&amp;入力!$F38,11),入力!AE37,1))</f>
        <v/>
      </c>
      <c r="J71" s="252" t="str">
        <f>IF(入力!$F38=0,"",MID(RIGHT("           "&amp;入力!$F38,11),入力!AF37,1))</f>
        <v/>
      </c>
      <c r="K71" s="253" t="str">
        <f>IF(入力!$F38=0,"",MID(RIGHT("           "&amp;入力!$F38,11),入力!AG37,1))</f>
        <v/>
      </c>
      <c r="L71" s="254" t="str">
        <f>IF(入力!$F38=0,"",MID(RIGHT("           "&amp;入力!$F38,11),入力!AH37,1))</f>
        <v/>
      </c>
      <c r="M71" s="252" t="str">
        <f>IF(入力!$F38=0,"",MID(RIGHT("           "&amp;入力!$F38,11),入力!AI37,1))</f>
        <v/>
      </c>
      <c r="N71" s="253" t="str">
        <f>IF(入力!$F38=0,"",MID(RIGHT("           "&amp;入力!$F38,11),入力!AJ37,1))</f>
        <v/>
      </c>
      <c r="O71" s="254" t="str">
        <f>IF(入力!$F38=0,"",MID(RIGHT("           "&amp;入力!$F38,11),入力!AK37,1))</f>
        <v/>
      </c>
      <c r="P71" s="252" t="str">
        <f>IF(入力!$F38=0,"",MID(RIGHT("           "&amp;入力!$F38,11),入力!AL37,1))</f>
        <v/>
      </c>
      <c r="Q71" s="253" t="str">
        <f>IF(入力!$F38=0,"",MID(RIGHT("           "&amp;入力!$F38,11),入力!AM37,1))</f>
        <v/>
      </c>
      <c r="R71" s="255" t="str">
        <f>IF(入力!$F38=0,"",MID(RIGHT("           "&amp;入力!$F38,11),入力!AN37,1))</f>
        <v/>
      </c>
      <c r="S71" s="6"/>
      <c r="T71" s="7"/>
      <c r="U71" s="36"/>
      <c r="V71" s="588"/>
      <c r="W71" s="589"/>
      <c r="X71" s="589"/>
      <c r="Y71" s="589"/>
      <c r="Z71" s="589"/>
      <c r="AA71" s="589"/>
      <c r="AB71" s="589"/>
      <c r="AC71" s="589"/>
      <c r="AD71" s="590"/>
      <c r="AE71" s="842" t="str">
        <f>AY20</f>
        <v>入力シート④指定番号をご確認ください。</v>
      </c>
      <c r="AF71" s="843"/>
      <c r="AG71" s="843"/>
      <c r="AH71" s="843"/>
      <c r="AI71" s="843"/>
      <c r="AJ71" s="843"/>
      <c r="AK71" s="844"/>
      <c r="AL71" s="15"/>
      <c r="AM71" s="5"/>
      <c r="AN71" s="54"/>
      <c r="AO71" s="515" t="s">
        <v>334</v>
      </c>
      <c r="AP71" s="513"/>
      <c r="AQ71" s="513"/>
      <c r="AR71" s="513"/>
      <c r="AS71" s="513"/>
      <c r="AT71" s="513"/>
      <c r="AU71" s="513"/>
      <c r="AV71" s="513"/>
      <c r="AW71" s="384"/>
      <c r="AX71" s="513" t="s">
        <v>333</v>
      </c>
      <c r="AY71" s="513"/>
      <c r="AZ71" s="513"/>
      <c r="BA71" s="513"/>
      <c r="BB71" s="513"/>
      <c r="BC71" s="513"/>
      <c r="BD71" s="513"/>
      <c r="BE71" s="514"/>
      <c r="BF71" s="4"/>
      <c r="BG71" s="4"/>
      <c r="BH71" s="4"/>
      <c r="BI71" s="4"/>
      <c r="BJ71" s="4"/>
      <c r="BK71" s="4"/>
    </row>
    <row r="72" spans="1:63" s="1" customFormat="1" ht="15.75" customHeight="1" thickTop="1" thickBot="1">
      <c r="A72" s="5"/>
      <c r="B72" s="874" t="s">
        <v>22</v>
      </c>
      <c r="C72" s="840"/>
      <c r="D72" s="875"/>
      <c r="E72" s="879" t="s">
        <v>21</v>
      </c>
      <c r="F72" s="880"/>
      <c r="G72" s="880"/>
      <c r="H72" s="881"/>
      <c r="I72" s="28"/>
      <c r="J72" s="27"/>
      <c r="K72" s="26"/>
      <c r="L72" s="35"/>
      <c r="M72" s="34"/>
      <c r="N72" s="33"/>
      <c r="O72" s="23"/>
      <c r="P72" s="32"/>
      <c r="Q72" s="31"/>
      <c r="R72" s="30"/>
      <c r="S72" s="6"/>
      <c r="T72" s="7"/>
      <c r="U72" s="29"/>
      <c r="V72" s="331"/>
      <c r="W72" s="664" t="s">
        <v>20</v>
      </c>
      <c r="X72" s="665"/>
      <c r="Y72" s="665"/>
      <c r="Z72" s="665"/>
      <c r="AA72" s="665"/>
      <c r="AB72" s="666"/>
      <c r="AC72" s="337" t="s">
        <v>19</v>
      </c>
      <c r="AD72" s="338" t="s">
        <v>17</v>
      </c>
      <c r="AE72" s="339" t="s">
        <v>16</v>
      </c>
      <c r="AF72" s="337" t="s">
        <v>15</v>
      </c>
      <c r="AG72" s="338" t="s">
        <v>18</v>
      </c>
      <c r="AH72" s="339" t="s">
        <v>17</v>
      </c>
      <c r="AI72" s="337" t="s">
        <v>16</v>
      </c>
      <c r="AJ72" s="338" t="s">
        <v>15</v>
      </c>
      <c r="AK72" s="340" t="s">
        <v>14</v>
      </c>
      <c r="AL72" s="15"/>
      <c r="AM72" s="5"/>
      <c r="AN72" s="54"/>
      <c r="AO72" s="515"/>
      <c r="AP72" s="513"/>
      <c r="AQ72" s="513"/>
      <c r="AR72" s="513"/>
      <c r="AS72" s="513"/>
      <c r="AT72" s="513"/>
      <c r="AU72" s="513"/>
      <c r="AV72" s="513"/>
      <c r="AW72" s="384"/>
      <c r="AX72" s="513"/>
      <c r="AY72" s="513"/>
      <c r="AZ72" s="513"/>
      <c r="BA72" s="513"/>
      <c r="BB72" s="513"/>
      <c r="BC72" s="513"/>
      <c r="BD72" s="513"/>
      <c r="BE72" s="514"/>
      <c r="BF72" s="4"/>
      <c r="BG72" s="4"/>
      <c r="BH72" s="4"/>
      <c r="BI72" s="4"/>
      <c r="BJ72" s="4"/>
      <c r="BK72" s="4"/>
    </row>
    <row r="73" spans="1:63" s="1" customFormat="1" ht="16.5" customHeight="1">
      <c r="A73" s="5"/>
      <c r="B73" s="876"/>
      <c r="C73" s="877"/>
      <c r="D73" s="878"/>
      <c r="E73" s="882"/>
      <c r="F73" s="883"/>
      <c r="G73" s="883"/>
      <c r="H73" s="884"/>
      <c r="I73" s="251" t="str">
        <f>IF(入力!$F39=0,"",MID(RIGHT("           "&amp;入力!$F39,11),入力!AE37,1))</f>
        <v/>
      </c>
      <c r="J73" s="252" t="str">
        <f>IF(入力!$F39=0,"",MID(RIGHT("           "&amp;入力!$F39,11),入力!AF37,1))</f>
        <v/>
      </c>
      <c r="K73" s="253" t="str">
        <f>IF(入力!$F39=0,"",MID(RIGHT("           "&amp;入力!$F39,11),入力!AG37,1))</f>
        <v/>
      </c>
      <c r="L73" s="254" t="str">
        <f>IF(入力!$F39=0,"",MID(RIGHT("           "&amp;入力!$F39,11),入力!AH37,1))</f>
        <v/>
      </c>
      <c r="M73" s="252" t="str">
        <f>IF(入力!$F39=0,"",MID(RIGHT("           "&amp;入力!$F39,11),入力!AI37,1))</f>
        <v/>
      </c>
      <c r="N73" s="253" t="str">
        <f>IF(入力!$F39=0,"",MID(RIGHT("           "&amp;入力!$F39,11),入力!AJ37,1))</f>
        <v/>
      </c>
      <c r="O73" s="254" t="str">
        <f>IF(入力!$F39=0,"",MID(RIGHT("           "&amp;入力!$F39,11),入力!AK37,1))</f>
        <v/>
      </c>
      <c r="P73" s="252" t="str">
        <f>IF(入力!$F39=0,"",MID(RIGHT("           "&amp;入力!$F39,11),入力!AL37,1))</f>
        <v/>
      </c>
      <c r="Q73" s="253" t="str">
        <f>IF(入力!$F39=0,"",MID(RIGHT("           "&amp;入力!$F39,11),入力!AM37,1))</f>
        <v/>
      </c>
      <c r="R73" s="255" t="str">
        <f>IF(入力!$F39=0,"",MID(RIGHT("           "&amp;入力!$F39,11),入力!AN$37,1))</f>
        <v/>
      </c>
      <c r="S73" s="6"/>
      <c r="T73" s="7"/>
      <c r="U73" s="20"/>
      <c r="V73" s="331"/>
      <c r="W73" s="664"/>
      <c r="X73" s="665"/>
      <c r="Y73" s="665"/>
      <c r="Z73" s="665"/>
      <c r="AA73" s="665"/>
      <c r="AB73" s="665"/>
      <c r="AC73" s="1016" t="str">
        <f t="shared" ref="AC73:AK73" si="10">IF(AW22="","",AW22)</f>
        <v/>
      </c>
      <c r="AD73" s="1018" t="str">
        <f t="shared" si="10"/>
        <v/>
      </c>
      <c r="AE73" s="1019" t="str">
        <f t="shared" si="10"/>
        <v/>
      </c>
      <c r="AF73" s="885" t="str">
        <f t="shared" si="10"/>
        <v/>
      </c>
      <c r="AG73" s="887" t="str">
        <f t="shared" si="10"/>
        <v/>
      </c>
      <c r="AH73" s="889" t="str">
        <f t="shared" si="10"/>
        <v/>
      </c>
      <c r="AI73" s="885" t="str">
        <f t="shared" si="10"/>
        <v/>
      </c>
      <c r="AJ73" s="887" t="str">
        <f t="shared" si="10"/>
        <v/>
      </c>
      <c r="AK73" s="925" t="str">
        <f t="shared" si="10"/>
        <v/>
      </c>
      <c r="AL73" s="15"/>
      <c r="AM73" s="5"/>
      <c r="AN73" s="54"/>
      <c r="AO73" s="515"/>
      <c r="AP73" s="513"/>
      <c r="AQ73" s="513"/>
      <c r="AR73" s="513"/>
      <c r="AS73" s="513"/>
      <c r="AT73" s="513"/>
      <c r="AU73" s="513"/>
      <c r="AV73" s="513"/>
      <c r="AW73" s="384"/>
      <c r="AX73" s="513"/>
      <c r="AY73" s="513"/>
      <c r="AZ73" s="513"/>
      <c r="BA73" s="513"/>
      <c r="BB73" s="513"/>
      <c r="BC73" s="513"/>
      <c r="BD73" s="513"/>
      <c r="BE73" s="514"/>
      <c r="BF73" s="4"/>
      <c r="BG73" s="4"/>
      <c r="BH73" s="4"/>
      <c r="BI73" s="4"/>
      <c r="BJ73" s="4"/>
      <c r="BK73" s="4"/>
    </row>
    <row r="74" spans="1:63" s="1" customFormat="1" ht="16.5" customHeight="1">
      <c r="A74" s="5"/>
      <c r="B74" s="876"/>
      <c r="C74" s="877"/>
      <c r="D74" s="878"/>
      <c r="E74" s="879" t="s">
        <v>13</v>
      </c>
      <c r="F74" s="880"/>
      <c r="G74" s="880"/>
      <c r="H74" s="881"/>
      <c r="I74" s="28"/>
      <c r="J74" s="27"/>
      <c r="K74" s="26"/>
      <c r="L74" s="25"/>
      <c r="M74" s="24"/>
      <c r="N74" s="22"/>
      <c r="O74" s="23"/>
      <c r="P74" s="22"/>
      <c r="Q74" s="22"/>
      <c r="R74" s="21"/>
      <c r="S74" s="6"/>
      <c r="T74" s="7"/>
      <c r="U74" s="20"/>
      <c r="V74" s="686" t="s">
        <v>12</v>
      </c>
      <c r="W74" s="667"/>
      <c r="X74" s="668"/>
      <c r="Y74" s="668"/>
      <c r="Z74" s="668"/>
      <c r="AA74" s="668"/>
      <c r="AB74" s="668"/>
      <c r="AC74" s="1017"/>
      <c r="AD74" s="632"/>
      <c r="AE74" s="634"/>
      <c r="AF74" s="886"/>
      <c r="AG74" s="888"/>
      <c r="AH74" s="890"/>
      <c r="AI74" s="886"/>
      <c r="AJ74" s="888"/>
      <c r="AK74" s="926"/>
      <c r="AL74" s="15"/>
      <c r="AM74" s="5"/>
      <c r="AN74" s="54"/>
      <c r="AO74" s="515"/>
      <c r="AP74" s="513"/>
      <c r="AQ74" s="513"/>
      <c r="AR74" s="513"/>
      <c r="AS74" s="513"/>
      <c r="AT74" s="513"/>
      <c r="AU74" s="513"/>
      <c r="AV74" s="513"/>
      <c r="AW74" s="384"/>
      <c r="AX74" s="513"/>
      <c r="AY74" s="513"/>
      <c r="AZ74" s="513"/>
      <c r="BA74" s="513"/>
      <c r="BB74" s="513"/>
      <c r="BC74" s="513"/>
      <c r="BD74" s="513"/>
      <c r="BE74" s="514"/>
      <c r="BF74" s="4"/>
      <c r="BG74" s="4"/>
      <c r="BH74" s="4"/>
      <c r="BI74" s="4"/>
      <c r="BJ74" s="4"/>
      <c r="BK74" s="4"/>
    </row>
    <row r="75" spans="1:63" s="1" customFormat="1" ht="16.5" customHeight="1" thickBot="1">
      <c r="A75" s="5"/>
      <c r="B75" s="876"/>
      <c r="C75" s="877"/>
      <c r="D75" s="878"/>
      <c r="E75" s="891"/>
      <c r="F75" s="892"/>
      <c r="G75" s="892"/>
      <c r="H75" s="893"/>
      <c r="I75" s="251" t="str">
        <f>IF(入力!$F40=0,"",MID(RIGHT("           "&amp;入力!$F40,11),入力!AE$37,1))</f>
        <v/>
      </c>
      <c r="J75" s="252" t="str">
        <f>IF(入力!$F40=0,"",MID(RIGHT("           "&amp;入力!$F40,11),入力!AF$37,1))</f>
        <v/>
      </c>
      <c r="K75" s="253" t="str">
        <f>IF(入力!$F40=0,"",MID(RIGHT("           "&amp;入力!$F40,11),入力!AG$37,1))</f>
        <v/>
      </c>
      <c r="L75" s="254" t="str">
        <f>IF(入力!$F40=0,"",MID(RIGHT("           "&amp;入力!$F40,11),入力!AH$37,1))</f>
        <v/>
      </c>
      <c r="M75" s="252" t="str">
        <f>IF(入力!$F40=0,"",MID(RIGHT("           "&amp;入力!$F40,11),入力!AI$37,1))</f>
        <v/>
      </c>
      <c r="N75" s="253" t="str">
        <f>IF(入力!$F40=0,"",MID(RIGHT("           "&amp;入力!$F40,11),入力!AJ$37,1))</f>
        <v/>
      </c>
      <c r="O75" s="254" t="str">
        <f>IF(入力!$F40=0,"",MID(RIGHT("           "&amp;入力!$F40,11),入力!AK$37,1))</f>
        <v/>
      </c>
      <c r="P75" s="252" t="str">
        <f>IF(入力!$F40=0,"",MID(RIGHT("           "&amp;入力!$F40,11),入力!AL$37,1))</f>
        <v/>
      </c>
      <c r="Q75" s="253" t="str">
        <f>IF(入力!$F40=0,"",MID(RIGHT("           "&amp;入力!$F40,11),入力!AM$37,1))</f>
        <v/>
      </c>
      <c r="R75" s="255" t="str">
        <f>IF(入力!$F40=0,"",MID(RIGHT("           "&amp;入力!$F40,11),入力!AN$37,1))</f>
        <v/>
      </c>
      <c r="S75" s="6"/>
      <c r="T75" s="7"/>
      <c r="U75" s="18"/>
      <c r="V75" s="686"/>
      <c r="W75" s="616" t="s">
        <v>11</v>
      </c>
      <c r="X75" s="693"/>
      <c r="Y75" s="693"/>
      <c r="Z75" s="693"/>
      <c r="AA75" s="693"/>
      <c r="AB75" s="693"/>
      <c r="AC75" s="1020" t="str">
        <f t="shared" ref="AC75:AK75" si="11">IF(AW24="","",AW24)</f>
        <v/>
      </c>
      <c r="AD75" s="736" t="str">
        <f t="shared" si="11"/>
        <v/>
      </c>
      <c r="AE75" s="778" t="str">
        <f t="shared" si="11"/>
        <v/>
      </c>
      <c r="AF75" s="777" t="str">
        <f t="shared" si="11"/>
        <v/>
      </c>
      <c r="AG75" s="736" t="str">
        <f t="shared" si="11"/>
        <v/>
      </c>
      <c r="AH75" s="778" t="str">
        <f t="shared" si="11"/>
        <v/>
      </c>
      <c r="AI75" s="777" t="str">
        <f t="shared" si="11"/>
        <v/>
      </c>
      <c r="AJ75" s="736" t="str">
        <f t="shared" si="11"/>
        <v/>
      </c>
      <c r="AK75" s="981" t="str">
        <f t="shared" si="11"/>
        <v/>
      </c>
      <c r="AL75" s="15"/>
      <c r="AM75" s="5"/>
      <c r="AN75" s="54"/>
      <c r="AO75" s="515"/>
      <c r="AP75" s="513"/>
      <c r="AQ75" s="513"/>
      <c r="AR75" s="513"/>
      <c r="AS75" s="513"/>
      <c r="AT75" s="513"/>
      <c r="AU75" s="513"/>
      <c r="AV75" s="513"/>
      <c r="AW75" s="384"/>
      <c r="AX75" s="513"/>
      <c r="AY75" s="513"/>
      <c r="AZ75" s="513"/>
      <c r="BA75" s="513"/>
      <c r="BB75" s="513"/>
      <c r="BC75" s="513"/>
      <c r="BD75" s="513"/>
      <c r="BE75" s="514"/>
      <c r="BF75" s="4"/>
      <c r="BG75" s="4"/>
      <c r="BH75" s="4"/>
      <c r="BI75" s="4"/>
      <c r="BJ75" s="4"/>
      <c r="BK75" s="4"/>
    </row>
    <row r="76" spans="1:63" s="1" customFormat="1" ht="18" customHeight="1">
      <c r="A76" s="5"/>
      <c r="B76" s="894" t="s">
        <v>10</v>
      </c>
      <c r="C76" s="898" t="s">
        <v>9</v>
      </c>
      <c r="D76" s="898"/>
      <c r="E76" s="898"/>
      <c r="F76" s="898"/>
      <c r="G76" s="845" t="str">
        <f>IF(入力!AA21&gt;0,"入力シート②所在地をご確認ください。",入力!F21)</f>
        <v>入力シート②所在地をご確認ください。</v>
      </c>
      <c r="H76" s="845"/>
      <c r="I76" s="845"/>
      <c r="J76" s="845"/>
      <c r="K76" s="845"/>
      <c r="L76" s="845"/>
      <c r="M76" s="845"/>
      <c r="N76" s="845"/>
      <c r="O76" s="845"/>
      <c r="P76" s="845"/>
      <c r="Q76" s="845"/>
      <c r="R76" s="846"/>
      <c r="S76" s="6"/>
      <c r="T76" s="7"/>
      <c r="U76" s="18"/>
      <c r="V76" s="686"/>
      <c r="W76" s="614" t="s">
        <v>8</v>
      </c>
      <c r="X76" s="615"/>
      <c r="Y76" s="615"/>
      <c r="Z76" s="615"/>
      <c r="AA76" s="615"/>
      <c r="AB76" s="615"/>
      <c r="AC76" s="1005"/>
      <c r="AD76" s="980"/>
      <c r="AE76" s="1007"/>
      <c r="AF76" s="979"/>
      <c r="AG76" s="980"/>
      <c r="AH76" s="1007"/>
      <c r="AI76" s="979"/>
      <c r="AJ76" s="980"/>
      <c r="AK76" s="982"/>
      <c r="AL76" s="15"/>
      <c r="AM76" s="5"/>
      <c r="AN76" s="54"/>
      <c r="AO76" s="515"/>
      <c r="AP76" s="513"/>
      <c r="AQ76" s="513"/>
      <c r="AR76" s="513"/>
      <c r="AS76" s="513"/>
      <c r="AT76" s="513"/>
      <c r="AU76" s="513"/>
      <c r="AV76" s="513"/>
      <c r="AW76" s="384"/>
      <c r="AX76" s="513"/>
      <c r="AY76" s="513"/>
      <c r="AZ76" s="513"/>
      <c r="BA76" s="513"/>
      <c r="BB76" s="513"/>
      <c r="BC76" s="513"/>
      <c r="BD76" s="513"/>
      <c r="BE76" s="514"/>
      <c r="BF76" s="4"/>
      <c r="BG76" s="4"/>
      <c r="BH76" s="4"/>
      <c r="BI76" s="4"/>
      <c r="BJ76" s="4"/>
      <c r="BK76" s="4"/>
    </row>
    <row r="77" spans="1:63" s="1" customFormat="1" ht="14.25" customHeight="1">
      <c r="A77" s="5"/>
      <c r="B77" s="895"/>
      <c r="C77" s="899"/>
      <c r="D77" s="899"/>
      <c r="E77" s="899"/>
      <c r="F77" s="899"/>
      <c r="G77" s="847"/>
      <c r="H77" s="847"/>
      <c r="I77" s="847"/>
      <c r="J77" s="847"/>
      <c r="K77" s="847"/>
      <c r="L77" s="847"/>
      <c r="M77" s="847"/>
      <c r="N77" s="847"/>
      <c r="O77" s="847"/>
      <c r="P77" s="847"/>
      <c r="Q77" s="847"/>
      <c r="R77" s="848"/>
      <c r="S77" s="6"/>
      <c r="T77" s="7"/>
      <c r="U77" s="16"/>
      <c r="V77" s="686"/>
      <c r="W77" s="616" t="s">
        <v>7</v>
      </c>
      <c r="X77" s="617"/>
      <c r="Y77" s="617"/>
      <c r="Z77" s="617"/>
      <c r="AA77" s="617"/>
      <c r="AB77" s="617"/>
      <c r="AC77" s="1004" t="str">
        <f t="shared" ref="AC77:AK77" si="12">IF(AW26="","",AW26)</f>
        <v/>
      </c>
      <c r="AD77" s="1000" t="str">
        <f t="shared" si="12"/>
        <v/>
      </c>
      <c r="AE77" s="1006" t="str">
        <f t="shared" si="12"/>
        <v/>
      </c>
      <c r="AF77" s="998" t="str">
        <f t="shared" si="12"/>
        <v/>
      </c>
      <c r="AG77" s="1000" t="str">
        <f t="shared" si="12"/>
        <v/>
      </c>
      <c r="AH77" s="1006" t="str">
        <f t="shared" si="12"/>
        <v/>
      </c>
      <c r="AI77" s="998" t="str">
        <f t="shared" si="12"/>
        <v/>
      </c>
      <c r="AJ77" s="1000" t="str">
        <f t="shared" si="12"/>
        <v/>
      </c>
      <c r="AK77" s="1002" t="str">
        <f t="shared" si="12"/>
        <v/>
      </c>
      <c r="AL77" s="15"/>
      <c r="AM77" s="5"/>
      <c r="AN77" s="54"/>
      <c r="AO77" s="515"/>
      <c r="AP77" s="513"/>
      <c r="AQ77" s="513"/>
      <c r="AR77" s="513"/>
      <c r="AS77" s="513"/>
      <c r="AT77" s="513"/>
      <c r="AU77" s="513"/>
      <c r="AV77" s="513"/>
      <c r="AW77" s="384"/>
      <c r="AX77" s="513"/>
      <c r="AY77" s="513"/>
      <c r="AZ77" s="513"/>
      <c r="BA77" s="513"/>
      <c r="BB77" s="513"/>
      <c r="BC77" s="513"/>
      <c r="BD77" s="513"/>
      <c r="BE77" s="514"/>
      <c r="BF77" s="4"/>
      <c r="BG77" s="4"/>
      <c r="BH77" s="4"/>
      <c r="BI77" s="4"/>
      <c r="BJ77" s="4"/>
      <c r="BK77" s="4"/>
    </row>
    <row r="78" spans="1:63" s="1" customFormat="1" ht="18.75" customHeight="1">
      <c r="A78" s="5"/>
      <c r="B78" s="895"/>
      <c r="C78" s="899"/>
      <c r="D78" s="899"/>
      <c r="E78" s="899"/>
      <c r="F78" s="899"/>
      <c r="G78" s="847"/>
      <c r="H78" s="847"/>
      <c r="I78" s="847"/>
      <c r="J78" s="847"/>
      <c r="K78" s="847"/>
      <c r="L78" s="847"/>
      <c r="M78" s="847"/>
      <c r="N78" s="847"/>
      <c r="O78" s="847"/>
      <c r="P78" s="847"/>
      <c r="Q78" s="847"/>
      <c r="R78" s="848"/>
      <c r="S78" s="6"/>
      <c r="T78" s="7"/>
      <c r="U78" s="16"/>
      <c r="V78" s="686"/>
      <c r="W78" s="618" t="s">
        <v>6</v>
      </c>
      <c r="X78" s="619"/>
      <c r="Y78" s="619"/>
      <c r="Z78" s="619"/>
      <c r="AA78" s="619"/>
      <c r="AB78" s="820"/>
      <c r="AC78" s="1005"/>
      <c r="AD78" s="980"/>
      <c r="AE78" s="1007"/>
      <c r="AF78" s="979"/>
      <c r="AG78" s="980"/>
      <c r="AH78" s="1007"/>
      <c r="AI78" s="979"/>
      <c r="AJ78" s="980"/>
      <c r="AK78" s="982"/>
      <c r="AL78" s="15"/>
      <c r="AM78" s="5"/>
      <c r="AN78" s="54"/>
      <c r="AO78" s="515"/>
      <c r="AP78" s="513"/>
      <c r="AQ78" s="513"/>
      <c r="AR78" s="513"/>
      <c r="AS78" s="513"/>
      <c r="AT78" s="513"/>
      <c r="AU78" s="513"/>
      <c r="AV78" s="513"/>
      <c r="AW78" s="384"/>
      <c r="AX78" s="513"/>
      <c r="AY78" s="513"/>
      <c r="AZ78" s="513"/>
      <c r="BA78" s="513"/>
      <c r="BB78" s="513"/>
      <c r="BC78" s="513"/>
      <c r="BD78" s="513"/>
      <c r="BE78" s="514"/>
      <c r="BF78" s="4"/>
      <c r="BG78" s="4"/>
      <c r="BH78" s="4"/>
      <c r="BI78" s="4"/>
      <c r="BJ78" s="4"/>
      <c r="BK78" s="4"/>
    </row>
    <row r="79" spans="1:63" s="1" customFormat="1" ht="18.75" customHeight="1">
      <c r="A79" s="5"/>
      <c r="B79" s="895"/>
      <c r="C79" s="899" t="s">
        <v>65</v>
      </c>
      <c r="D79" s="899"/>
      <c r="E79" s="899"/>
      <c r="F79" s="899"/>
      <c r="G79" s="927" t="str">
        <f>IF(入力!AA23,"入力シート③名称をご確認ください。",入力!F23)</f>
        <v>入力シート③名称をご確認ください。</v>
      </c>
      <c r="H79" s="928"/>
      <c r="I79" s="928"/>
      <c r="J79" s="928"/>
      <c r="K79" s="928"/>
      <c r="L79" s="928"/>
      <c r="M79" s="928"/>
      <c r="N79" s="928"/>
      <c r="O79" s="928"/>
      <c r="P79" s="929"/>
      <c r="Q79" s="929"/>
      <c r="R79" s="930"/>
      <c r="S79" s="6"/>
      <c r="T79" s="7"/>
      <c r="U79" s="16"/>
      <c r="V79" s="686"/>
      <c r="W79" s="623" t="s">
        <v>5</v>
      </c>
      <c r="X79" s="591"/>
      <c r="Y79" s="591"/>
      <c r="Z79" s="591"/>
      <c r="AA79" s="591"/>
      <c r="AB79" s="591"/>
      <c r="AC79" s="1004" t="str">
        <f t="shared" ref="AC79:AK79" si="13">IF(AW28="","",AW28)</f>
        <v/>
      </c>
      <c r="AD79" s="1000" t="str">
        <f t="shared" si="13"/>
        <v/>
      </c>
      <c r="AE79" s="1006" t="str">
        <f t="shared" si="13"/>
        <v/>
      </c>
      <c r="AF79" s="998" t="str">
        <f t="shared" si="13"/>
        <v/>
      </c>
      <c r="AG79" s="1000" t="str">
        <f t="shared" si="13"/>
        <v/>
      </c>
      <c r="AH79" s="1006" t="str">
        <f t="shared" si="13"/>
        <v/>
      </c>
      <c r="AI79" s="998" t="str">
        <f t="shared" si="13"/>
        <v/>
      </c>
      <c r="AJ79" s="1000" t="str">
        <f t="shared" si="13"/>
        <v/>
      </c>
      <c r="AK79" s="1002" t="str">
        <f t="shared" si="13"/>
        <v/>
      </c>
      <c r="AL79" s="15"/>
      <c r="AM79" s="5"/>
      <c r="AN79" s="54"/>
      <c r="AO79" s="515"/>
      <c r="AP79" s="513"/>
      <c r="AQ79" s="513"/>
      <c r="AR79" s="513"/>
      <c r="AS79" s="513"/>
      <c r="AT79" s="513"/>
      <c r="AU79" s="513"/>
      <c r="AV79" s="513"/>
      <c r="AW79" s="384"/>
      <c r="AX79" s="513"/>
      <c r="AY79" s="513"/>
      <c r="AZ79" s="513"/>
      <c r="BA79" s="513"/>
      <c r="BB79" s="513"/>
      <c r="BC79" s="513"/>
      <c r="BD79" s="513"/>
      <c r="BE79" s="514"/>
      <c r="BF79" s="4"/>
      <c r="BG79" s="4"/>
      <c r="BH79" s="4"/>
      <c r="BI79" s="4"/>
      <c r="BJ79" s="4"/>
      <c r="BK79" s="4"/>
    </row>
    <row r="80" spans="1:63" s="1" customFormat="1" ht="18.75" customHeight="1" thickBot="1">
      <c r="A80" s="5"/>
      <c r="B80" s="895"/>
      <c r="C80" s="899"/>
      <c r="D80" s="899"/>
      <c r="E80" s="899"/>
      <c r="F80" s="899"/>
      <c r="G80" s="927"/>
      <c r="H80" s="928"/>
      <c r="I80" s="928"/>
      <c r="J80" s="928"/>
      <c r="K80" s="928"/>
      <c r="L80" s="928"/>
      <c r="M80" s="928"/>
      <c r="N80" s="928"/>
      <c r="O80" s="928"/>
      <c r="P80" s="929"/>
      <c r="Q80" s="929"/>
      <c r="R80" s="930"/>
      <c r="S80" s="6"/>
      <c r="T80" s="7"/>
      <c r="U80" s="16"/>
      <c r="V80" s="686"/>
      <c r="W80" s="624"/>
      <c r="X80" s="625"/>
      <c r="Y80" s="625"/>
      <c r="Z80" s="625"/>
      <c r="AA80" s="625"/>
      <c r="AB80" s="625"/>
      <c r="AC80" s="1014"/>
      <c r="AD80" s="1001"/>
      <c r="AE80" s="1015"/>
      <c r="AF80" s="999"/>
      <c r="AG80" s="1001"/>
      <c r="AH80" s="1015"/>
      <c r="AI80" s="999"/>
      <c r="AJ80" s="1001"/>
      <c r="AK80" s="1003"/>
      <c r="AL80" s="15"/>
      <c r="AM80" s="5"/>
      <c r="AN80" s="54"/>
      <c r="AO80" s="515"/>
      <c r="AP80" s="513"/>
      <c r="AQ80" s="513"/>
      <c r="AR80" s="513"/>
      <c r="AS80" s="513"/>
      <c r="AT80" s="513"/>
      <c r="AU80" s="513"/>
      <c r="AV80" s="513"/>
      <c r="AW80" s="384"/>
      <c r="AX80" s="513"/>
      <c r="AY80" s="513"/>
      <c r="AZ80" s="513"/>
      <c r="BA80" s="513"/>
      <c r="BB80" s="513"/>
      <c r="BC80" s="513"/>
      <c r="BD80" s="513"/>
      <c r="BE80" s="514"/>
      <c r="BF80" s="4"/>
      <c r="BG80" s="4"/>
      <c r="BH80" s="4"/>
      <c r="BI80" s="4"/>
      <c r="BJ80" s="4"/>
      <c r="BK80" s="4"/>
    </row>
    <row r="81" spans="1:63" s="1" customFormat="1" ht="18.75" customHeight="1" thickTop="1">
      <c r="A81" s="5"/>
      <c r="B81" s="896"/>
      <c r="C81" s="899"/>
      <c r="D81" s="899"/>
      <c r="E81" s="899"/>
      <c r="F81" s="899"/>
      <c r="G81" s="927"/>
      <c r="H81" s="928"/>
      <c r="I81" s="928"/>
      <c r="J81" s="928"/>
      <c r="K81" s="928"/>
      <c r="L81" s="928"/>
      <c r="M81" s="928"/>
      <c r="N81" s="928"/>
      <c r="O81" s="928"/>
      <c r="P81" s="929"/>
      <c r="Q81" s="929"/>
      <c r="R81" s="930"/>
      <c r="S81" s="6"/>
      <c r="T81" s="7"/>
      <c r="U81" s="16"/>
      <c r="V81" s="686"/>
      <c r="W81" s="623" t="s">
        <v>4</v>
      </c>
      <c r="X81" s="591"/>
      <c r="Y81" s="591"/>
      <c r="Z81" s="591"/>
      <c r="AA81" s="591"/>
      <c r="AB81" s="591"/>
      <c r="AC81" s="1008" t="str">
        <f t="shared" ref="AC81:AK81" si="14">IF(AW30="","",AW30)</f>
        <v/>
      </c>
      <c r="AD81" s="1010" t="str">
        <f t="shared" si="14"/>
        <v/>
      </c>
      <c r="AE81" s="1012" t="str">
        <f t="shared" si="14"/>
        <v/>
      </c>
      <c r="AF81" s="903" t="str">
        <f t="shared" si="14"/>
        <v/>
      </c>
      <c r="AG81" s="922" t="str">
        <f t="shared" si="14"/>
        <v/>
      </c>
      <c r="AH81" s="1012" t="str">
        <f t="shared" si="14"/>
        <v/>
      </c>
      <c r="AI81" s="903" t="str">
        <f t="shared" si="14"/>
        <v/>
      </c>
      <c r="AJ81" s="922" t="str">
        <f t="shared" si="14"/>
        <v/>
      </c>
      <c r="AK81" s="923" t="str">
        <f t="shared" si="14"/>
        <v/>
      </c>
      <c r="AL81" s="15"/>
      <c r="AM81" s="5"/>
      <c r="AN81" s="54"/>
      <c r="AO81" s="515"/>
      <c r="AP81" s="513"/>
      <c r="AQ81" s="513"/>
      <c r="AR81" s="513"/>
      <c r="AS81" s="513"/>
      <c r="AT81" s="513"/>
      <c r="AU81" s="513"/>
      <c r="AV81" s="513"/>
      <c r="AW81" s="384"/>
      <c r="AX81" s="513"/>
      <c r="AY81" s="513"/>
      <c r="AZ81" s="513"/>
      <c r="BA81" s="513"/>
      <c r="BB81" s="513"/>
      <c r="BC81" s="513"/>
      <c r="BD81" s="513"/>
      <c r="BE81" s="514"/>
      <c r="BF81" s="4"/>
      <c r="BG81" s="4"/>
      <c r="BH81" s="4"/>
      <c r="BI81" s="4"/>
      <c r="BJ81" s="4"/>
      <c r="BK81" s="4"/>
    </row>
    <row r="82" spans="1:63" s="1" customFormat="1" ht="18.75" customHeight="1">
      <c r="A82" s="5"/>
      <c r="B82" s="896"/>
      <c r="C82" s="911" t="s">
        <v>3</v>
      </c>
      <c r="D82" s="912"/>
      <c r="E82" s="912"/>
      <c r="F82" s="914" t="str">
        <f>IF(入力!$F42=0,"",MID(RIGHT("           "&amp;入力!$F42,14),入力!AE37,1))</f>
        <v/>
      </c>
      <c r="G82" s="916" t="str">
        <f>IF(入力!$F42=0,"",MID(RIGHT("           "&amp;入力!$F42,14),入力!AF37,1))</f>
        <v/>
      </c>
      <c r="H82" s="918" t="str">
        <f>IF(入力!$F42=0,"",MID(RIGHT("           "&amp;入力!$F42,14),入力!AG37,1))</f>
        <v/>
      </c>
      <c r="I82" s="920" t="str">
        <f>IF(入力!$F42=0,"",MID(RIGHT("           "&amp;入力!$F42,14),入力!AH37,1))</f>
        <v/>
      </c>
      <c r="J82" s="914" t="str">
        <f>IF(入力!$F42=0,"",MID(RIGHT("           "&amp;入力!$F42,14),入力!AI37,1))</f>
        <v/>
      </c>
      <c r="K82" s="916" t="str">
        <f>IF(入力!$F42=0,"",MID(RIGHT("           "&amp;入力!$F42,14),入力!AJ37,1))</f>
        <v/>
      </c>
      <c r="L82" s="918" t="str">
        <f>IF(入力!$F42=0,"",MID(RIGHT("           "&amp;入力!$F42,14),入力!AK37,1))</f>
        <v/>
      </c>
      <c r="M82" s="920" t="str">
        <f>IF(入力!$F42=0,"",MID(RIGHT("           "&amp;入力!$F42,14),入力!AL37,1))</f>
        <v/>
      </c>
      <c r="N82" s="914" t="str">
        <f>IF(入力!$F42=0,"",MID(RIGHT("           "&amp;入力!$F42,14),入力!AM37,1))</f>
        <v/>
      </c>
      <c r="O82" s="916" t="str">
        <f>IF(入力!$F42=0,"",MID(RIGHT("           "&amp;入力!$F42,14),入力!AN37,1))</f>
        <v/>
      </c>
      <c r="P82" s="918" t="str">
        <f>IF(入力!$F42=0,"",MID(RIGHT("           "&amp;入力!$F42,14),入力!AO37,1))</f>
        <v/>
      </c>
      <c r="Q82" s="918" t="str">
        <f>IF(入力!$F42=0,"",MID(RIGHT("           "&amp;入力!$F42,14),入力!AP37,1))</f>
        <v/>
      </c>
      <c r="R82" s="853" t="str">
        <f>IF(入力!$F42=0,"",MID(RIGHT("           "&amp;入力!$F42,14),入力!AQ37,1))</f>
        <v/>
      </c>
      <c r="S82" s="6"/>
      <c r="T82" s="7"/>
      <c r="U82" s="16"/>
      <c r="V82" s="332"/>
      <c r="W82" s="624"/>
      <c r="X82" s="625"/>
      <c r="Y82" s="625"/>
      <c r="Z82" s="625"/>
      <c r="AA82" s="625"/>
      <c r="AB82" s="625"/>
      <c r="AC82" s="1009"/>
      <c r="AD82" s="1011"/>
      <c r="AE82" s="1013"/>
      <c r="AF82" s="904"/>
      <c r="AG82" s="888"/>
      <c r="AH82" s="890"/>
      <c r="AI82" s="886"/>
      <c r="AJ82" s="888"/>
      <c r="AK82" s="924"/>
      <c r="AL82" s="15"/>
      <c r="AM82" s="5"/>
      <c r="AN82" s="54"/>
      <c r="AO82" s="515"/>
      <c r="AP82" s="513"/>
      <c r="AQ82" s="513"/>
      <c r="AR82" s="513"/>
      <c r="AS82" s="513"/>
      <c r="AT82" s="513"/>
      <c r="AU82" s="513"/>
      <c r="AV82" s="513"/>
      <c r="AW82" s="384"/>
      <c r="AX82" s="513"/>
      <c r="AY82" s="513"/>
      <c r="AZ82" s="513"/>
      <c r="BA82" s="513"/>
      <c r="BB82" s="513"/>
      <c r="BC82" s="513"/>
      <c r="BD82" s="513"/>
      <c r="BE82" s="514"/>
      <c r="BF82" s="4"/>
      <c r="BG82" s="4"/>
      <c r="BH82" s="4"/>
      <c r="BI82" s="4"/>
      <c r="BJ82" s="4"/>
      <c r="BK82" s="4"/>
    </row>
    <row r="83" spans="1:63" s="1" customFormat="1" ht="18.75" customHeight="1" thickBot="1">
      <c r="A83" s="5"/>
      <c r="B83" s="897"/>
      <c r="C83" s="913"/>
      <c r="D83" s="913"/>
      <c r="E83" s="913"/>
      <c r="F83" s="915"/>
      <c r="G83" s="917"/>
      <c r="H83" s="919"/>
      <c r="I83" s="921"/>
      <c r="J83" s="915"/>
      <c r="K83" s="917"/>
      <c r="L83" s="919"/>
      <c r="M83" s="921"/>
      <c r="N83" s="915"/>
      <c r="O83" s="917"/>
      <c r="P83" s="919"/>
      <c r="Q83" s="919"/>
      <c r="R83" s="854"/>
      <c r="S83" s="6"/>
      <c r="T83" s="7"/>
      <c r="U83" s="16"/>
      <c r="V83" s="855" t="s">
        <v>140</v>
      </c>
      <c r="W83" s="856"/>
      <c r="X83" s="856"/>
      <c r="Y83" s="856"/>
      <c r="Z83" s="856"/>
      <c r="AA83" s="856"/>
      <c r="AB83" s="857"/>
      <c r="AC83" s="900" t="str">
        <f>AW32</f>
        <v>令和　　年　　月　　日</v>
      </c>
      <c r="AD83" s="901"/>
      <c r="AE83" s="901"/>
      <c r="AF83" s="901"/>
      <c r="AG83" s="901"/>
      <c r="AH83" s="901"/>
      <c r="AI83" s="901"/>
      <c r="AJ83" s="901"/>
      <c r="AK83" s="902"/>
      <c r="AL83" s="15"/>
      <c r="AM83" s="5"/>
      <c r="AN83" s="54"/>
      <c r="AO83" s="515"/>
      <c r="AP83" s="513"/>
      <c r="AQ83" s="513"/>
      <c r="AR83" s="513"/>
      <c r="AS83" s="513"/>
      <c r="AT83" s="513"/>
      <c r="AU83" s="513"/>
      <c r="AV83" s="513"/>
      <c r="AW83" s="384"/>
      <c r="AX83" s="513"/>
      <c r="AY83" s="513"/>
      <c r="AZ83" s="513"/>
      <c r="BA83" s="513"/>
      <c r="BB83" s="513"/>
      <c r="BC83" s="513"/>
      <c r="BD83" s="513"/>
      <c r="BE83" s="514"/>
      <c r="BF83" s="4"/>
      <c r="BG83" s="4"/>
      <c r="BH83" s="4"/>
      <c r="BI83" s="4"/>
      <c r="BJ83" s="4"/>
      <c r="BK83" s="4"/>
    </row>
    <row r="84" spans="1:63" s="1" customFormat="1" ht="13.5" customHeight="1">
      <c r="A84" s="5"/>
      <c r="B84" s="158" t="s">
        <v>145</v>
      </c>
      <c r="C84" s="159"/>
      <c r="D84" s="159"/>
      <c r="E84" s="159"/>
      <c r="F84" s="159"/>
      <c r="G84" s="159"/>
      <c r="H84" s="159"/>
      <c r="I84" s="159"/>
      <c r="J84" s="159"/>
      <c r="K84" s="159"/>
      <c r="L84" s="159"/>
      <c r="M84" s="159"/>
      <c r="N84" s="159"/>
      <c r="O84" s="159"/>
      <c r="P84" s="159"/>
      <c r="Q84" s="159"/>
      <c r="R84" s="160"/>
      <c r="S84" s="6"/>
      <c r="T84" s="7"/>
      <c r="U84" s="867" t="s">
        <v>233</v>
      </c>
      <c r="V84" s="905"/>
      <c r="W84" s="905"/>
      <c r="X84" s="905"/>
      <c r="Y84" s="905"/>
      <c r="Z84" s="905"/>
      <c r="AA84" s="905"/>
      <c r="AB84" s="905"/>
      <c r="AC84" s="905"/>
      <c r="AD84" s="905"/>
      <c r="AE84" s="905"/>
      <c r="AF84" s="905"/>
      <c r="AG84" s="905"/>
      <c r="AH84" s="905"/>
      <c r="AI84" s="905"/>
      <c r="AJ84" s="905"/>
      <c r="AK84" s="905"/>
      <c r="AL84" s="906"/>
      <c r="AM84" s="151"/>
      <c r="AN84" s="54"/>
      <c r="AO84" s="515"/>
      <c r="AP84" s="513"/>
      <c r="AQ84" s="513"/>
      <c r="AR84" s="513"/>
      <c r="AS84" s="513"/>
      <c r="AT84" s="513"/>
      <c r="AU84" s="513"/>
      <c r="AV84" s="513"/>
      <c r="AW84" s="385"/>
      <c r="AX84" s="513"/>
      <c r="AY84" s="513"/>
      <c r="AZ84" s="513"/>
      <c r="BA84" s="513"/>
      <c r="BB84" s="513"/>
      <c r="BC84" s="513"/>
      <c r="BD84" s="513"/>
      <c r="BE84" s="514"/>
      <c r="BF84" s="4"/>
      <c r="BG84" s="4"/>
      <c r="BH84" s="4"/>
      <c r="BI84" s="4"/>
      <c r="BJ84" s="4"/>
      <c r="BK84" s="4"/>
    </row>
    <row r="85" spans="1:63" s="1" customFormat="1" ht="24.75" customHeight="1">
      <c r="A85" s="5"/>
      <c r="B85" s="158"/>
      <c r="C85" s="852" t="s">
        <v>146</v>
      </c>
      <c r="D85" s="852"/>
      <c r="E85" s="852"/>
      <c r="F85" s="852"/>
      <c r="G85" s="852"/>
      <c r="H85" s="852"/>
      <c r="I85" s="852"/>
      <c r="J85" s="852"/>
      <c r="K85" s="852"/>
      <c r="L85" s="852"/>
      <c r="M85" s="852"/>
      <c r="N85" s="852"/>
      <c r="O85" s="852"/>
      <c r="P85" s="852"/>
      <c r="Q85" s="852"/>
      <c r="R85" s="160"/>
      <c r="S85" s="6"/>
      <c r="T85" s="7"/>
      <c r="U85" s="907"/>
      <c r="V85" s="905"/>
      <c r="W85" s="905"/>
      <c r="X85" s="905"/>
      <c r="Y85" s="905"/>
      <c r="Z85" s="905"/>
      <c r="AA85" s="905"/>
      <c r="AB85" s="905"/>
      <c r="AC85" s="905"/>
      <c r="AD85" s="905"/>
      <c r="AE85" s="905"/>
      <c r="AF85" s="905"/>
      <c r="AG85" s="905"/>
      <c r="AH85" s="905"/>
      <c r="AI85" s="905"/>
      <c r="AJ85" s="905"/>
      <c r="AK85" s="905"/>
      <c r="AL85" s="906"/>
      <c r="AM85" s="151"/>
      <c r="AN85" s="54"/>
      <c r="AO85" s="957" t="s">
        <v>294</v>
      </c>
      <c r="AP85" s="958"/>
      <c r="AQ85" s="958"/>
      <c r="AR85" s="958"/>
      <c r="AS85" s="958"/>
      <c r="AT85" s="958"/>
      <c r="AU85" s="958"/>
      <c r="AV85" s="958"/>
      <c r="AW85" s="958"/>
      <c r="AX85" s="958"/>
      <c r="AY85" s="958"/>
      <c r="AZ85" s="958"/>
      <c r="BA85" s="958"/>
      <c r="BB85" s="958"/>
      <c r="BC85" s="958"/>
      <c r="BD85" s="958"/>
      <c r="BE85" s="959"/>
      <c r="BF85" s="4"/>
      <c r="BG85" s="4"/>
      <c r="BH85" s="4"/>
      <c r="BI85" s="4"/>
      <c r="BJ85" s="4"/>
      <c r="BK85" s="4"/>
    </row>
    <row r="86" spans="1:63" s="1" customFormat="1" ht="18.75" customHeight="1">
      <c r="A86" s="5"/>
      <c r="B86" s="158"/>
      <c r="C86" s="852"/>
      <c r="D86" s="852"/>
      <c r="E86" s="852"/>
      <c r="F86" s="852"/>
      <c r="G86" s="852"/>
      <c r="H86" s="852"/>
      <c r="I86" s="852"/>
      <c r="J86" s="852"/>
      <c r="K86" s="852"/>
      <c r="L86" s="852"/>
      <c r="M86" s="852"/>
      <c r="N86" s="852"/>
      <c r="O86" s="852"/>
      <c r="P86" s="852"/>
      <c r="Q86" s="852"/>
      <c r="R86" s="160"/>
      <c r="S86" s="6"/>
      <c r="T86" s="7"/>
      <c r="U86" s="907"/>
      <c r="V86" s="905"/>
      <c r="W86" s="905"/>
      <c r="X86" s="905"/>
      <c r="Y86" s="905"/>
      <c r="Z86" s="905"/>
      <c r="AA86" s="905"/>
      <c r="AB86" s="905"/>
      <c r="AC86" s="905"/>
      <c r="AD86" s="905"/>
      <c r="AE86" s="905"/>
      <c r="AF86" s="905"/>
      <c r="AG86" s="905"/>
      <c r="AH86" s="905"/>
      <c r="AI86" s="905"/>
      <c r="AJ86" s="905"/>
      <c r="AK86" s="905"/>
      <c r="AL86" s="906"/>
      <c r="AM86" s="151"/>
      <c r="AN86" s="54"/>
      <c r="AO86" s="960"/>
      <c r="AP86" s="958"/>
      <c r="AQ86" s="958"/>
      <c r="AR86" s="958"/>
      <c r="AS86" s="958"/>
      <c r="AT86" s="958"/>
      <c r="AU86" s="958"/>
      <c r="AV86" s="958"/>
      <c r="AW86" s="958"/>
      <c r="AX86" s="958"/>
      <c r="AY86" s="958"/>
      <c r="AZ86" s="958"/>
      <c r="BA86" s="958"/>
      <c r="BB86" s="958"/>
      <c r="BC86" s="958"/>
      <c r="BD86" s="958"/>
      <c r="BE86" s="959"/>
      <c r="BF86" s="4"/>
      <c r="BG86" s="4"/>
      <c r="BH86" s="4"/>
      <c r="BI86" s="4"/>
      <c r="BJ86" s="4"/>
      <c r="BK86" s="4"/>
    </row>
    <row r="87" spans="1:63" s="1" customFormat="1" ht="18.75" customHeight="1" thickBot="1">
      <c r="A87" s="5"/>
      <c r="B87" s="161"/>
      <c r="C87" s="162"/>
      <c r="D87" s="162"/>
      <c r="E87" s="162"/>
      <c r="F87" s="162"/>
      <c r="G87" s="162"/>
      <c r="H87" s="162"/>
      <c r="I87" s="162"/>
      <c r="J87" s="162"/>
      <c r="K87" s="162"/>
      <c r="L87" s="162"/>
      <c r="M87" s="162"/>
      <c r="N87" s="162"/>
      <c r="O87" s="162"/>
      <c r="P87" s="162"/>
      <c r="Q87" s="162"/>
      <c r="R87" s="163"/>
      <c r="S87" s="6"/>
      <c r="T87" s="7"/>
      <c r="U87" s="907"/>
      <c r="V87" s="905"/>
      <c r="W87" s="905"/>
      <c r="X87" s="905"/>
      <c r="Y87" s="905"/>
      <c r="Z87" s="905"/>
      <c r="AA87" s="905"/>
      <c r="AB87" s="905"/>
      <c r="AC87" s="905"/>
      <c r="AD87" s="905"/>
      <c r="AE87" s="905"/>
      <c r="AF87" s="905"/>
      <c r="AG87" s="905"/>
      <c r="AH87" s="905"/>
      <c r="AI87" s="905"/>
      <c r="AJ87" s="905"/>
      <c r="AK87" s="905"/>
      <c r="AL87" s="906"/>
      <c r="AM87" s="151"/>
      <c r="AN87" s="54"/>
      <c r="AO87" s="960"/>
      <c r="AP87" s="958"/>
      <c r="AQ87" s="958"/>
      <c r="AR87" s="958"/>
      <c r="AS87" s="958"/>
      <c r="AT87" s="958"/>
      <c r="AU87" s="958"/>
      <c r="AV87" s="958"/>
      <c r="AW87" s="958"/>
      <c r="AX87" s="958"/>
      <c r="AY87" s="958"/>
      <c r="AZ87" s="958"/>
      <c r="BA87" s="958"/>
      <c r="BB87" s="958"/>
      <c r="BC87" s="958"/>
      <c r="BD87" s="958"/>
      <c r="BE87" s="959"/>
      <c r="BF87" s="4"/>
      <c r="BG87" s="4"/>
      <c r="BH87" s="4"/>
      <c r="BI87" s="4"/>
      <c r="BJ87" s="4"/>
      <c r="BK87" s="4"/>
    </row>
    <row r="88" spans="1:63" s="1" customFormat="1" ht="18.75" customHeight="1" thickBot="1">
      <c r="A88" s="5"/>
      <c r="B88" s="14"/>
      <c r="C88" s="14"/>
      <c r="D88" s="14"/>
      <c r="E88" s="14"/>
      <c r="F88" s="14"/>
      <c r="G88" s="14"/>
      <c r="H88" s="13"/>
      <c r="I88" s="12"/>
      <c r="J88" s="12"/>
      <c r="K88" s="12"/>
      <c r="L88" s="12"/>
      <c r="M88" s="12"/>
      <c r="N88" s="12"/>
      <c r="O88" s="12"/>
      <c r="P88" s="12"/>
      <c r="Q88" s="12"/>
      <c r="R88" s="12"/>
      <c r="S88" s="6"/>
      <c r="T88" s="7"/>
      <c r="U88" s="907"/>
      <c r="V88" s="905"/>
      <c r="W88" s="905"/>
      <c r="X88" s="905"/>
      <c r="Y88" s="905"/>
      <c r="Z88" s="905"/>
      <c r="AA88" s="905"/>
      <c r="AB88" s="905"/>
      <c r="AC88" s="905"/>
      <c r="AD88" s="905"/>
      <c r="AE88" s="905"/>
      <c r="AF88" s="905"/>
      <c r="AG88" s="905"/>
      <c r="AH88" s="905"/>
      <c r="AI88" s="905"/>
      <c r="AJ88" s="905"/>
      <c r="AK88" s="905"/>
      <c r="AL88" s="906"/>
      <c r="AM88" s="151"/>
      <c r="AN88" s="54"/>
      <c r="AO88" s="960"/>
      <c r="AP88" s="958"/>
      <c r="AQ88" s="958"/>
      <c r="AR88" s="958"/>
      <c r="AS88" s="958"/>
      <c r="AT88" s="958"/>
      <c r="AU88" s="958"/>
      <c r="AV88" s="958"/>
      <c r="AW88" s="958"/>
      <c r="AX88" s="958"/>
      <c r="AY88" s="958"/>
      <c r="AZ88" s="958"/>
      <c r="BA88" s="958"/>
      <c r="BB88" s="958"/>
      <c r="BC88" s="958"/>
      <c r="BD88" s="958"/>
      <c r="BE88" s="959"/>
      <c r="BF88" s="4"/>
      <c r="BG88" s="4"/>
      <c r="BH88" s="4"/>
      <c r="BI88" s="4"/>
      <c r="BJ88" s="4"/>
      <c r="BK88" s="4"/>
    </row>
    <row r="89" spans="1:63" s="1" customFormat="1" ht="18.75" customHeight="1" thickTop="1">
      <c r="A89" s="5"/>
      <c r="B89" s="155"/>
      <c r="C89" s="9"/>
      <c r="D89" s="9"/>
      <c r="E89" s="9"/>
      <c r="F89" s="9"/>
      <c r="G89" s="9"/>
      <c r="H89" s="9"/>
      <c r="I89" s="9"/>
      <c r="J89" s="9"/>
      <c r="K89" s="9"/>
      <c r="L89" s="9"/>
      <c r="M89" s="9"/>
      <c r="N89" s="9"/>
      <c r="O89" s="9"/>
      <c r="P89" s="9"/>
      <c r="Q89" s="9"/>
      <c r="R89" s="156"/>
      <c r="S89" s="6"/>
      <c r="T89" s="7"/>
      <c r="U89" s="907"/>
      <c r="V89" s="905"/>
      <c r="W89" s="905"/>
      <c r="X89" s="905"/>
      <c r="Y89" s="905"/>
      <c r="Z89" s="905"/>
      <c r="AA89" s="905"/>
      <c r="AB89" s="905"/>
      <c r="AC89" s="905"/>
      <c r="AD89" s="905"/>
      <c r="AE89" s="905"/>
      <c r="AF89" s="905"/>
      <c r="AG89" s="905"/>
      <c r="AH89" s="905"/>
      <c r="AI89" s="905"/>
      <c r="AJ89" s="905"/>
      <c r="AK89" s="905"/>
      <c r="AL89" s="906"/>
      <c r="AM89" s="151"/>
      <c r="AN89" s="54"/>
      <c r="AO89" s="961" t="s">
        <v>2</v>
      </c>
      <c r="AP89" s="962"/>
      <c r="AQ89" s="962"/>
      <c r="AR89" s="962"/>
      <c r="AS89" s="962"/>
      <c r="AT89" s="962"/>
      <c r="AU89" s="962"/>
      <c r="AV89" s="962"/>
      <c r="AW89" s="962"/>
      <c r="AX89" s="962"/>
      <c r="AY89" s="962"/>
      <c r="AZ89" s="962"/>
      <c r="BA89" s="962"/>
      <c r="BB89" s="962"/>
      <c r="BC89" s="962"/>
      <c r="BD89" s="962"/>
      <c r="BE89" s="963"/>
      <c r="BF89" s="4"/>
      <c r="BG89" s="4"/>
      <c r="BH89" s="4"/>
      <c r="BI89" s="4"/>
      <c r="BJ89" s="4"/>
      <c r="BK89" s="4"/>
    </row>
    <row r="90" spans="1:63" s="1" customFormat="1" ht="17.25" customHeight="1">
      <c r="A90" s="5"/>
      <c r="B90" s="461" t="s">
        <v>142</v>
      </c>
      <c r="C90" s="521" t="s">
        <v>314</v>
      </c>
      <c r="D90" s="521"/>
      <c r="E90" s="521"/>
      <c r="F90" s="521"/>
      <c r="G90" s="521"/>
      <c r="H90" s="521"/>
      <c r="I90" s="521"/>
      <c r="J90" s="521"/>
      <c r="K90" s="521"/>
      <c r="L90" s="521"/>
      <c r="M90" s="521"/>
      <c r="N90" s="521"/>
      <c r="O90" s="521"/>
      <c r="P90" s="521"/>
      <c r="Q90" s="521"/>
      <c r="R90" s="11"/>
      <c r="S90" s="6"/>
      <c r="T90" s="7"/>
      <c r="U90" s="907"/>
      <c r="V90" s="905"/>
      <c r="W90" s="905"/>
      <c r="X90" s="905"/>
      <c r="Y90" s="905"/>
      <c r="Z90" s="905"/>
      <c r="AA90" s="905"/>
      <c r="AB90" s="905"/>
      <c r="AC90" s="905"/>
      <c r="AD90" s="905"/>
      <c r="AE90" s="905"/>
      <c r="AF90" s="905"/>
      <c r="AG90" s="905"/>
      <c r="AH90" s="905"/>
      <c r="AI90" s="905"/>
      <c r="AJ90" s="905"/>
      <c r="AK90" s="905"/>
      <c r="AL90" s="906"/>
      <c r="AM90" s="151"/>
      <c r="AN90" s="54"/>
      <c r="AO90" s="964" t="s">
        <v>1</v>
      </c>
      <c r="AP90" s="962"/>
      <c r="AQ90" s="962"/>
      <c r="AR90" s="962"/>
      <c r="AS90" s="962"/>
      <c r="AT90" s="962"/>
      <c r="AU90" s="962"/>
      <c r="AV90" s="962"/>
      <c r="AW90" s="962"/>
      <c r="AX90" s="962"/>
      <c r="AY90" s="962"/>
      <c r="AZ90" s="962"/>
      <c r="BA90" s="962"/>
      <c r="BB90" s="962"/>
      <c r="BC90" s="962"/>
      <c r="BD90" s="962"/>
      <c r="BE90" s="963"/>
      <c r="BF90" s="4"/>
      <c r="BG90" s="4"/>
      <c r="BH90" s="4"/>
      <c r="BI90" s="4"/>
      <c r="BJ90" s="4"/>
      <c r="BK90" s="4"/>
    </row>
    <row r="91" spans="1:63" s="1" customFormat="1" ht="18" customHeight="1">
      <c r="A91" s="5"/>
      <c r="B91" s="452"/>
      <c r="C91" s="521"/>
      <c r="D91" s="521"/>
      <c r="E91" s="521"/>
      <c r="F91" s="521"/>
      <c r="G91" s="521"/>
      <c r="H91" s="521"/>
      <c r="I91" s="521"/>
      <c r="J91" s="521"/>
      <c r="K91" s="521"/>
      <c r="L91" s="521"/>
      <c r="M91" s="521"/>
      <c r="N91" s="521"/>
      <c r="O91" s="521"/>
      <c r="P91" s="521"/>
      <c r="Q91" s="521"/>
      <c r="R91" s="11"/>
      <c r="S91" s="6"/>
      <c r="T91" s="7"/>
      <c r="U91" s="907"/>
      <c r="V91" s="905"/>
      <c r="W91" s="905"/>
      <c r="X91" s="905"/>
      <c r="Y91" s="905"/>
      <c r="Z91" s="905"/>
      <c r="AA91" s="905"/>
      <c r="AB91" s="905"/>
      <c r="AC91" s="905"/>
      <c r="AD91" s="905"/>
      <c r="AE91" s="905"/>
      <c r="AF91" s="905"/>
      <c r="AG91" s="905"/>
      <c r="AH91" s="905"/>
      <c r="AI91" s="905"/>
      <c r="AJ91" s="905"/>
      <c r="AK91" s="905"/>
      <c r="AL91" s="906"/>
      <c r="AM91" s="151"/>
      <c r="AN91" s="54"/>
      <c r="AO91" s="581"/>
      <c r="AP91" s="962"/>
      <c r="AQ91" s="962"/>
      <c r="AR91" s="962"/>
      <c r="AS91" s="962"/>
      <c r="AT91" s="962"/>
      <c r="AU91" s="962"/>
      <c r="AV91" s="962"/>
      <c r="AW91" s="962"/>
      <c r="AX91" s="962"/>
      <c r="AY91" s="962"/>
      <c r="AZ91" s="962"/>
      <c r="BA91" s="962"/>
      <c r="BB91" s="962"/>
      <c r="BC91" s="962"/>
      <c r="BD91" s="962"/>
      <c r="BE91" s="963"/>
      <c r="BF91" s="4"/>
      <c r="BG91" s="4"/>
      <c r="BH91" s="4"/>
      <c r="BI91" s="4"/>
      <c r="BJ91" s="4"/>
      <c r="BK91" s="4"/>
    </row>
    <row r="92" spans="1:63" s="1" customFormat="1" ht="21.75" customHeight="1" thickBot="1">
      <c r="A92" s="5"/>
      <c r="B92" s="452"/>
      <c r="C92" s="521"/>
      <c r="D92" s="521"/>
      <c r="E92" s="521"/>
      <c r="F92" s="521"/>
      <c r="G92" s="521"/>
      <c r="H92" s="521"/>
      <c r="I92" s="521"/>
      <c r="J92" s="521"/>
      <c r="K92" s="521"/>
      <c r="L92" s="521"/>
      <c r="M92" s="521"/>
      <c r="N92" s="521"/>
      <c r="O92" s="521"/>
      <c r="P92" s="521"/>
      <c r="Q92" s="521"/>
      <c r="R92" s="11"/>
      <c r="S92" s="6"/>
      <c r="T92" s="7"/>
      <c r="U92" s="907"/>
      <c r="V92" s="905"/>
      <c r="W92" s="905"/>
      <c r="X92" s="905"/>
      <c r="Y92" s="905"/>
      <c r="Z92" s="905"/>
      <c r="AA92" s="905"/>
      <c r="AB92" s="905"/>
      <c r="AC92" s="905"/>
      <c r="AD92" s="905"/>
      <c r="AE92" s="905"/>
      <c r="AF92" s="905"/>
      <c r="AG92" s="905"/>
      <c r="AH92" s="905"/>
      <c r="AI92" s="905"/>
      <c r="AJ92" s="905"/>
      <c r="AK92" s="905"/>
      <c r="AL92" s="906"/>
      <c r="AM92" s="151"/>
      <c r="AN92" s="54"/>
      <c r="AO92" s="386"/>
      <c r="AP92" s="387"/>
      <c r="AQ92" s="387"/>
      <c r="AR92" s="387"/>
      <c r="AS92" s="387"/>
      <c r="AT92" s="387"/>
      <c r="AU92" s="387"/>
      <c r="AV92" s="387"/>
      <c r="AW92" s="387"/>
      <c r="AX92" s="387"/>
      <c r="AY92" s="387"/>
      <c r="AZ92" s="387"/>
      <c r="BA92" s="387"/>
      <c r="BB92" s="387"/>
      <c r="BC92" s="387"/>
      <c r="BD92" s="387"/>
      <c r="BE92" s="388"/>
      <c r="BF92" s="4"/>
      <c r="BG92" s="4"/>
      <c r="BH92" s="4"/>
      <c r="BI92" s="4"/>
      <c r="BJ92" s="4"/>
      <c r="BK92" s="4"/>
    </row>
    <row r="93" spans="1:63" s="1" customFormat="1" ht="12" customHeight="1" thickTop="1" thickBot="1">
      <c r="A93" s="5"/>
      <c r="B93" s="453" t="s">
        <v>143</v>
      </c>
      <c r="C93" s="521" t="s">
        <v>315</v>
      </c>
      <c r="D93" s="521"/>
      <c r="E93" s="521"/>
      <c r="F93" s="521"/>
      <c r="G93" s="521"/>
      <c r="H93" s="521"/>
      <c r="I93" s="521"/>
      <c r="J93" s="521"/>
      <c r="K93" s="521"/>
      <c r="L93" s="521"/>
      <c r="M93" s="521"/>
      <c r="N93" s="521"/>
      <c r="O93" s="521"/>
      <c r="P93" s="521"/>
      <c r="Q93" s="521"/>
      <c r="R93" s="11"/>
      <c r="S93" s="6"/>
      <c r="T93" s="7"/>
      <c r="U93" s="907"/>
      <c r="V93" s="905"/>
      <c r="W93" s="905"/>
      <c r="X93" s="905"/>
      <c r="Y93" s="905"/>
      <c r="Z93" s="905"/>
      <c r="AA93" s="905"/>
      <c r="AB93" s="905"/>
      <c r="AC93" s="905"/>
      <c r="AD93" s="905"/>
      <c r="AE93" s="905"/>
      <c r="AF93" s="905"/>
      <c r="AG93" s="905"/>
      <c r="AH93" s="905"/>
      <c r="AI93" s="905"/>
      <c r="AJ93" s="905"/>
      <c r="AK93" s="905"/>
      <c r="AL93" s="906"/>
      <c r="AM93" s="151"/>
      <c r="AN93" s="54"/>
      <c r="AO93" s="389"/>
      <c r="AP93" s="390"/>
      <c r="AQ93" s="390"/>
      <c r="AR93" s="390"/>
      <c r="AS93" s="965" t="s">
        <v>0</v>
      </c>
      <c r="AT93" s="966"/>
      <c r="AU93" s="966"/>
      <c r="AV93" s="966"/>
      <c r="AW93" s="966"/>
      <c r="AX93" s="966"/>
      <c r="AY93" s="966"/>
      <c r="AZ93" s="966"/>
      <c r="BA93" s="391"/>
      <c r="BB93" s="392"/>
      <c r="BC93" s="390"/>
      <c r="BD93" s="390"/>
      <c r="BE93" s="391"/>
      <c r="BF93" s="4"/>
      <c r="BG93" s="4"/>
      <c r="BH93" s="4"/>
      <c r="BI93" s="4"/>
      <c r="BJ93" s="4"/>
      <c r="BK93" s="4"/>
    </row>
    <row r="94" spans="1:63" s="1" customFormat="1" ht="12" customHeight="1" thickTop="1">
      <c r="A94" s="5"/>
      <c r="B94" s="454"/>
      <c r="C94" s="521"/>
      <c r="D94" s="521"/>
      <c r="E94" s="521"/>
      <c r="F94" s="521"/>
      <c r="G94" s="521"/>
      <c r="H94" s="521"/>
      <c r="I94" s="521"/>
      <c r="J94" s="521"/>
      <c r="K94" s="521"/>
      <c r="L94" s="521"/>
      <c r="M94" s="521"/>
      <c r="N94" s="521"/>
      <c r="O94" s="521"/>
      <c r="P94" s="521"/>
      <c r="Q94" s="521"/>
      <c r="R94" s="11"/>
      <c r="S94" s="6"/>
      <c r="T94" s="7"/>
      <c r="U94" s="907"/>
      <c r="V94" s="905"/>
      <c r="W94" s="905"/>
      <c r="X94" s="905"/>
      <c r="Y94" s="905"/>
      <c r="Z94" s="905"/>
      <c r="AA94" s="905"/>
      <c r="AB94" s="905"/>
      <c r="AC94" s="905"/>
      <c r="AD94" s="905"/>
      <c r="AE94" s="905"/>
      <c r="AF94" s="905"/>
      <c r="AG94" s="905"/>
      <c r="AH94" s="905"/>
      <c r="AI94" s="905"/>
      <c r="AJ94" s="905"/>
      <c r="AK94" s="905"/>
      <c r="AL94" s="906"/>
      <c r="AM94" s="151"/>
      <c r="AN94" s="54"/>
      <c r="AO94" s="393"/>
      <c r="AP94" s="390"/>
      <c r="AQ94" s="390"/>
      <c r="AR94" s="390"/>
      <c r="AS94" s="967"/>
      <c r="AT94" s="967"/>
      <c r="AU94" s="967"/>
      <c r="AV94" s="967"/>
      <c r="AW94" s="967"/>
      <c r="AX94" s="967"/>
      <c r="AY94" s="967"/>
      <c r="AZ94" s="967"/>
      <c r="BA94" s="394"/>
      <c r="BB94" s="390"/>
      <c r="BC94" s="390"/>
      <c r="BD94" s="390"/>
      <c r="BE94" s="395"/>
      <c r="BF94" s="4"/>
      <c r="BG94" s="4"/>
      <c r="BH94" s="4"/>
      <c r="BI94" s="4"/>
      <c r="BJ94" s="4"/>
      <c r="BK94" s="4"/>
    </row>
    <row r="95" spans="1:63" s="1" customFormat="1" ht="24" customHeight="1">
      <c r="A95" s="5"/>
      <c r="B95" s="455"/>
      <c r="C95" s="521"/>
      <c r="D95" s="521"/>
      <c r="E95" s="521"/>
      <c r="F95" s="521"/>
      <c r="G95" s="521"/>
      <c r="H95" s="521"/>
      <c r="I95" s="521"/>
      <c r="J95" s="521"/>
      <c r="K95" s="521"/>
      <c r="L95" s="521"/>
      <c r="M95" s="521"/>
      <c r="N95" s="521"/>
      <c r="O95" s="521"/>
      <c r="P95" s="521"/>
      <c r="Q95" s="521"/>
      <c r="R95" s="11"/>
      <c r="S95" s="6"/>
      <c r="T95" s="7"/>
      <c r="U95" s="907"/>
      <c r="V95" s="905"/>
      <c r="W95" s="905"/>
      <c r="X95" s="905"/>
      <c r="Y95" s="905"/>
      <c r="Z95" s="905"/>
      <c r="AA95" s="905"/>
      <c r="AB95" s="905"/>
      <c r="AC95" s="905"/>
      <c r="AD95" s="905"/>
      <c r="AE95" s="905"/>
      <c r="AF95" s="905"/>
      <c r="AG95" s="905"/>
      <c r="AH95" s="905"/>
      <c r="AI95" s="905"/>
      <c r="AJ95" s="905"/>
      <c r="AK95" s="905"/>
      <c r="AL95" s="906"/>
      <c r="AM95" s="151"/>
      <c r="AN95" s="54"/>
      <c r="AO95" s="946" t="s">
        <v>323</v>
      </c>
      <c r="AP95" s="947"/>
      <c r="AQ95" s="947"/>
      <c r="AR95" s="947"/>
      <c r="AS95" s="947"/>
      <c r="AT95" s="948"/>
      <c r="AU95" s="949" t="s">
        <v>324</v>
      </c>
      <c r="AV95" s="950"/>
      <c r="AW95" s="950"/>
      <c r="AX95" s="950"/>
      <c r="AY95" s="950"/>
      <c r="AZ95" s="951"/>
      <c r="BA95" s="952" t="s">
        <v>316</v>
      </c>
      <c r="BB95" s="953"/>
      <c r="BC95" s="953"/>
      <c r="BD95" s="953"/>
      <c r="BE95" s="954"/>
      <c r="BF95" s="4"/>
      <c r="BG95" s="4"/>
      <c r="BH95" s="4"/>
      <c r="BI95" s="4"/>
      <c r="BJ95" s="4"/>
      <c r="BK95" s="4"/>
    </row>
    <row r="96" spans="1:63" s="1" customFormat="1" ht="21" customHeight="1">
      <c r="A96" s="5"/>
      <c r="B96" s="456"/>
      <c r="C96" s="457" t="s">
        <v>291</v>
      </c>
      <c r="D96" s="458"/>
      <c r="E96" s="458"/>
      <c r="F96" s="458"/>
      <c r="G96" s="458"/>
      <c r="H96" s="458"/>
      <c r="I96" s="458"/>
      <c r="J96" s="458"/>
      <c r="K96" s="458"/>
      <c r="L96" s="458"/>
      <c r="M96" s="458"/>
      <c r="N96" s="458"/>
      <c r="O96" s="458"/>
      <c r="P96" s="458"/>
      <c r="Q96" s="458"/>
      <c r="R96" s="11"/>
      <c r="S96" s="6"/>
      <c r="T96" s="7"/>
      <c r="U96" s="907"/>
      <c r="V96" s="905"/>
      <c r="W96" s="905"/>
      <c r="X96" s="905"/>
      <c r="Y96" s="905"/>
      <c r="Z96" s="905"/>
      <c r="AA96" s="905"/>
      <c r="AB96" s="905"/>
      <c r="AC96" s="905"/>
      <c r="AD96" s="905"/>
      <c r="AE96" s="905"/>
      <c r="AF96" s="905"/>
      <c r="AG96" s="905"/>
      <c r="AH96" s="905"/>
      <c r="AI96" s="905"/>
      <c r="AJ96" s="905"/>
      <c r="AK96" s="905"/>
      <c r="AL96" s="906"/>
      <c r="AM96" s="151"/>
      <c r="AN96" s="54"/>
      <c r="AO96" s="955" t="s">
        <v>325</v>
      </c>
      <c r="AP96" s="947"/>
      <c r="AQ96" s="947"/>
      <c r="AR96" s="947"/>
      <c r="AS96" s="947"/>
      <c r="AT96" s="948"/>
      <c r="AU96" s="956" t="s">
        <v>326</v>
      </c>
      <c r="AV96" s="950"/>
      <c r="AW96" s="950"/>
      <c r="AX96" s="950"/>
      <c r="AY96" s="950"/>
      <c r="AZ96" s="951"/>
      <c r="BA96" s="952" t="s">
        <v>327</v>
      </c>
      <c r="BB96" s="953"/>
      <c r="BC96" s="953"/>
      <c r="BD96" s="953"/>
      <c r="BE96" s="954"/>
      <c r="BF96" s="4"/>
      <c r="BG96" s="4"/>
      <c r="BH96" s="4"/>
      <c r="BI96" s="4"/>
      <c r="BJ96" s="4"/>
      <c r="BK96" s="4"/>
    </row>
    <row r="97" spans="1:64" s="1" customFormat="1" ht="28.5" customHeight="1" thickBot="1">
      <c r="A97" s="5"/>
      <c r="B97" s="459"/>
      <c r="C97" s="460" t="s">
        <v>226</v>
      </c>
      <c r="D97" s="50"/>
      <c r="E97" s="50"/>
      <c r="F97" s="50"/>
      <c r="G97" s="50"/>
      <c r="H97" s="50"/>
      <c r="I97" s="50"/>
      <c r="J97" s="50"/>
      <c r="K97" s="50"/>
      <c r="L97" s="50"/>
      <c r="M97" s="50"/>
      <c r="N97" s="50"/>
      <c r="O97" s="50"/>
      <c r="P97" s="50"/>
      <c r="Q97" s="50"/>
      <c r="R97" s="157"/>
      <c r="S97" s="6"/>
      <c r="T97" s="7"/>
      <c r="U97" s="908"/>
      <c r="V97" s="909"/>
      <c r="W97" s="909"/>
      <c r="X97" s="909"/>
      <c r="Y97" s="909"/>
      <c r="Z97" s="909"/>
      <c r="AA97" s="909"/>
      <c r="AB97" s="909"/>
      <c r="AC97" s="909"/>
      <c r="AD97" s="909"/>
      <c r="AE97" s="909"/>
      <c r="AF97" s="909"/>
      <c r="AG97" s="909"/>
      <c r="AH97" s="909"/>
      <c r="AI97" s="909"/>
      <c r="AJ97" s="909"/>
      <c r="AK97" s="909"/>
      <c r="AL97" s="910"/>
      <c r="AM97" s="151"/>
      <c r="AN97" s="54"/>
      <c r="AO97" s="931" t="s">
        <v>328</v>
      </c>
      <c r="AP97" s="932"/>
      <c r="AQ97" s="932"/>
      <c r="AR97" s="932"/>
      <c r="AS97" s="932"/>
      <c r="AT97" s="933"/>
      <c r="AU97" s="934" t="s">
        <v>329</v>
      </c>
      <c r="AV97" s="935"/>
      <c r="AW97" s="935"/>
      <c r="AX97" s="935"/>
      <c r="AY97" s="935"/>
      <c r="AZ97" s="936"/>
      <c r="BA97" s="937" t="s">
        <v>330</v>
      </c>
      <c r="BB97" s="938"/>
      <c r="BC97" s="938"/>
      <c r="BD97" s="938"/>
      <c r="BE97" s="939"/>
      <c r="BF97" s="4"/>
      <c r="BG97" s="4"/>
      <c r="BH97" s="4"/>
      <c r="BI97" s="4"/>
      <c r="BJ97" s="4"/>
      <c r="BK97" s="4"/>
    </row>
    <row r="98" spans="1:64" s="1" customFormat="1" ht="16.8" thickTop="1">
      <c r="A98" s="5"/>
      <c r="B98" s="5"/>
      <c r="C98" s="5"/>
      <c r="D98" s="5"/>
      <c r="E98" s="5"/>
      <c r="F98" s="5"/>
      <c r="G98" s="5"/>
      <c r="H98" s="5"/>
      <c r="I98" s="5"/>
      <c r="J98" s="5"/>
      <c r="K98" s="5"/>
      <c r="L98" s="5"/>
      <c r="M98" s="5"/>
      <c r="N98" s="5"/>
      <c r="O98" s="5"/>
      <c r="P98" s="5"/>
      <c r="Q98" s="5"/>
      <c r="R98" s="5"/>
      <c r="S98" s="6"/>
      <c r="T98" s="5"/>
      <c r="U98" s="3"/>
      <c r="V98" s="3"/>
      <c r="W98" s="3"/>
      <c r="X98" s="3"/>
      <c r="Y98" s="3"/>
      <c r="Z98" s="3"/>
      <c r="AA98" s="3"/>
      <c r="AB98" s="3"/>
      <c r="AC98" s="3"/>
      <c r="AD98" s="3"/>
      <c r="AE98" s="3"/>
      <c r="AF98" s="3"/>
      <c r="AG98" s="3"/>
      <c r="AH98" s="3"/>
      <c r="AI98" s="3"/>
      <c r="AJ98" s="3"/>
      <c r="AK98" s="3"/>
      <c r="AL98" s="3"/>
      <c r="AM98" s="6"/>
      <c r="AN98" s="54"/>
      <c r="AO98" s="396"/>
      <c r="AP98" s="397"/>
      <c r="AQ98" s="397"/>
      <c r="AR98" s="397"/>
      <c r="AS98" s="397"/>
      <c r="AT98" s="397"/>
      <c r="AU98" s="397"/>
      <c r="AV98" s="397"/>
      <c r="AW98" s="397"/>
      <c r="AX98" s="397"/>
      <c r="AY98" s="397"/>
      <c r="AZ98" s="397"/>
      <c r="BA98" s="397"/>
      <c r="BB98" s="397"/>
      <c r="BC98" s="397"/>
      <c r="BD98" s="397"/>
      <c r="BE98" s="397"/>
      <c r="BF98" s="3"/>
      <c r="BG98" s="4"/>
      <c r="BH98" s="4"/>
      <c r="BI98" s="4"/>
      <c r="BJ98" s="4"/>
      <c r="BK98" s="4"/>
      <c r="BL98" s="4"/>
    </row>
    <row r="99" spans="1:64" s="1" customFormat="1">
      <c r="U99" s="3"/>
      <c r="V99" s="3"/>
      <c r="W99" s="3"/>
      <c r="X99" s="3"/>
      <c r="Y99" s="3"/>
      <c r="Z99" s="3"/>
      <c r="AA99" s="3"/>
      <c r="AB99" s="3"/>
      <c r="AC99" s="3"/>
      <c r="AD99" s="3"/>
      <c r="AE99" s="3"/>
      <c r="AF99" s="3"/>
      <c r="AG99" s="3"/>
      <c r="AH99" s="3"/>
      <c r="AI99" s="3"/>
      <c r="AJ99" s="3"/>
      <c r="AK99" s="3"/>
      <c r="AO99" s="397"/>
      <c r="AP99" s="397"/>
      <c r="AQ99" s="397"/>
      <c r="AR99" s="397"/>
      <c r="AS99" s="397"/>
      <c r="AT99" s="397"/>
      <c r="AU99" s="397"/>
      <c r="AV99" s="397"/>
      <c r="AW99" s="397"/>
      <c r="AX99" s="397"/>
      <c r="AY99" s="397"/>
      <c r="AZ99" s="397"/>
      <c r="BA99" s="397"/>
      <c r="BB99" s="397"/>
      <c r="BC99" s="397"/>
      <c r="BD99" s="397"/>
      <c r="BE99" s="397"/>
      <c r="BF99" s="2"/>
      <c r="BG99" s="2"/>
      <c r="BH99" s="2"/>
      <c r="BI99" s="2"/>
      <c r="BJ99" s="2"/>
      <c r="BK99" s="2"/>
    </row>
    <row r="100" spans="1:64" s="1" customFormat="1">
      <c r="U100" s="3"/>
      <c r="V100" s="3"/>
      <c r="W100" s="3"/>
      <c r="X100" s="3"/>
      <c r="Y100" s="3"/>
      <c r="Z100" s="3"/>
      <c r="AA100" s="3"/>
      <c r="AB100" s="3"/>
      <c r="AC100" s="3"/>
      <c r="AD100" s="3"/>
      <c r="AE100" s="3"/>
      <c r="AF100" s="3"/>
      <c r="AG100" s="3"/>
      <c r="AH100" s="3"/>
      <c r="AI100" s="3"/>
      <c r="AJ100" s="3"/>
      <c r="AK100" s="3"/>
      <c r="AO100" s="3"/>
      <c r="AP100" s="3"/>
      <c r="AQ100" s="3"/>
      <c r="AR100" s="3"/>
      <c r="AS100" s="3"/>
      <c r="AT100" s="3"/>
      <c r="AU100" s="3"/>
      <c r="AV100" s="3"/>
      <c r="AW100" s="3"/>
      <c r="AX100" s="3"/>
      <c r="AY100" s="3"/>
      <c r="AZ100" s="3"/>
      <c r="BA100" s="3"/>
      <c r="BB100" s="3"/>
      <c r="BC100" s="3"/>
      <c r="BD100" s="3"/>
      <c r="BE100" s="3"/>
      <c r="BF100" s="2"/>
      <c r="BG100" s="2"/>
      <c r="BH100" s="2"/>
      <c r="BI100" s="2"/>
      <c r="BJ100" s="2"/>
      <c r="BK100" s="2"/>
    </row>
  </sheetData>
  <sheetProtection sheet="1" formatCells="0" formatColumns="0" formatRows="0" insertColumns="0" insertRows="0" insertHyperlinks="0" deleteColumns="0" deleteRows="0" sort="0" autoFilter="0" pivotTables="0"/>
  <mergeCells count="389">
    <mergeCell ref="AC73:AC74"/>
    <mergeCell ref="AD73:AD74"/>
    <mergeCell ref="AE73:AE74"/>
    <mergeCell ref="AC75:AC76"/>
    <mergeCell ref="AD75:AD76"/>
    <mergeCell ref="AE75:AE76"/>
    <mergeCell ref="AF75:AF76"/>
    <mergeCell ref="AG75:AG76"/>
    <mergeCell ref="AH75:AH76"/>
    <mergeCell ref="AC81:AC82"/>
    <mergeCell ref="AD81:AD82"/>
    <mergeCell ref="AE81:AE82"/>
    <mergeCell ref="AC79:AC80"/>
    <mergeCell ref="AD79:AD80"/>
    <mergeCell ref="AE79:AE80"/>
    <mergeCell ref="AF79:AF80"/>
    <mergeCell ref="AG79:AG80"/>
    <mergeCell ref="AH79:AH80"/>
    <mergeCell ref="AG81:AG82"/>
    <mergeCell ref="AH81:AH82"/>
    <mergeCell ref="AI79:AI80"/>
    <mergeCell ref="AJ79:AJ80"/>
    <mergeCell ref="AK79:AK80"/>
    <mergeCell ref="AC77:AC78"/>
    <mergeCell ref="AD77:AD78"/>
    <mergeCell ref="AE77:AE78"/>
    <mergeCell ref="AF77:AF78"/>
    <mergeCell ref="AG77:AG78"/>
    <mergeCell ref="AH77:AH78"/>
    <mergeCell ref="AI77:AI78"/>
    <mergeCell ref="AJ77:AJ78"/>
    <mergeCell ref="AK77:AK78"/>
    <mergeCell ref="AI75:AI76"/>
    <mergeCell ref="AJ75:AJ76"/>
    <mergeCell ref="AK75:AK76"/>
    <mergeCell ref="BE28:BE29"/>
    <mergeCell ref="C19:K20"/>
    <mergeCell ref="V19:AD20"/>
    <mergeCell ref="AO18:AX18"/>
    <mergeCell ref="AO19:AX20"/>
    <mergeCell ref="N26:N27"/>
    <mergeCell ref="AZ24:AZ25"/>
    <mergeCell ref="BA24:BA25"/>
    <mergeCell ref="BB24:BB25"/>
    <mergeCell ref="BC24:BC25"/>
    <mergeCell ref="BD24:BD25"/>
    <mergeCell ref="BE24:BE25"/>
    <mergeCell ref="AW28:AW29"/>
    <mergeCell ref="AX28:AX29"/>
    <mergeCell ref="AY28:AY29"/>
    <mergeCell ref="AZ28:AZ29"/>
    <mergeCell ref="BA28:BA29"/>
    <mergeCell ref="BB28:BB29"/>
    <mergeCell ref="BC28:BC29"/>
    <mergeCell ref="BD28:BD29"/>
    <mergeCell ref="BC26:BC27"/>
    <mergeCell ref="AQ24:AU24"/>
    <mergeCell ref="AQ26:AU26"/>
    <mergeCell ref="AP25:AV25"/>
    <mergeCell ref="P26:P27"/>
    <mergeCell ref="Q26:Q27"/>
    <mergeCell ref="R26:R27"/>
    <mergeCell ref="AK24:AK25"/>
    <mergeCell ref="AH26:AH27"/>
    <mergeCell ref="AI26:AI27"/>
    <mergeCell ref="AJ26:AJ27"/>
    <mergeCell ref="AK26:AK27"/>
    <mergeCell ref="N30:N31"/>
    <mergeCell ref="O30:O31"/>
    <mergeCell ref="P30:P31"/>
    <mergeCell ref="Q30:Q31"/>
    <mergeCell ref="R30:R31"/>
    <mergeCell ref="AC30:AC31"/>
    <mergeCell ref="AD30:AD31"/>
    <mergeCell ref="AE30:AE31"/>
    <mergeCell ref="AF30:AF31"/>
    <mergeCell ref="V23:V30"/>
    <mergeCell ref="W21:AB23"/>
    <mergeCell ref="W24:AB24"/>
    <mergeCell ref="W25:AB25"/>
    <mergeCell ref="AW26:AW27"/>
    <mergeCell ref="AX26:AX27"/>
    <mergeCell ref="AY26:AY27"/>
    <mergeCell ref="AZ26:AZ27"/>
    <mergeCell ref="BA26:BA27"/>
    <mergeCell ref="BB26:BB27"/>
    <mergeCell ref="AG30:AG31"/>
    <mergeCell ref="AH30:AH31"/>
    <mergeCell ref="W30:AB31"/>
    <mergeCell ref="W26:AB26"/>
    <mergeCell ref="AO97:AT97"/>
    <mergeCell ref="AU97:AZ97"/>
    <mergeCell ref="BA97:BE97"/>
    <mergeCell ref="AO23:AO30"/>
    <mergeCell ref="AP11:AP14"/>
    <mergeCell ref="AO16:AX16"/>
    <mergeCell ref="AO17:AX17"/>
    <mergeCell ref="AO95:AT95"/>
    <mergeCell ref="AU95:AZ95"/>
    <mergeCell ref="BA95:BE95"/>
    <mergeCell ref="AO96:AT96"/>
    <mergeCell ref="AU96:AZ96"/>
    <mergeCell ref="BA96:BE96"/>
    <mergeCell ref="AO85:BE88"/>
    <mergeCell ref="AO89:BE89"/>
    <mergeCell ref="AO90:BE91"/>
    <mergeCell ref="AS93:AZ94"/>
    <mergeCell ref="AY45:AY52"/>
    <mergeCell ref="AP27:AV27"/>
    <mergeCell ref="AY17:BE17"/>
    <mergeCell ref="AY18:BE18"/>
    <mergeCell ref="AY16:BE16"/>
    <mergeCell ref="AW24:AW25"/>
    <mergeCell ref="AX24:AX25"/>
    <mergeCell ref="U84:AL97"/>
    <mergeCell ref="AJ73:AJ74"/>
    <mergeCell ref="C82:E83"/>
    <mergeCell ref="F82:F83"/>
    <mergeCell ref="G82:G83"/>
    <mergeCell ref="H82:H83"/>
    <mergeCell ref="I82:I83"/>
    <mergeCell ref="J82:J83"/>
    <mergeCell ref="K82:K83"/>
    <mergeCell ref="L82:L83"/>
    <mergeCell ref="M82:M83"/>
    <mergeCell ref="N82:N83"/>
    <mergeCell ref="O82:O83"/>
    <mergeCell ref="P82:P83"/>
    <mergeCell ref="Q82:Q83"/>
    <mergeCell ref="AI81:AI82"/>
    <mergeCell ref="AJ81:AJ82"/>
    <mergeCell ref="AK81:AK82"/>
    <mergeCell ref="AK73:AK74"/>
    <mergeCell ref="C79:F81"/>
    <mergeCell ref="G79:O81"/>
    <mergeCell ref="P79:R81"/>
    <mergeCell ref="W79:AB80"/>
    <mergeCell ref="C90:Q92"/>
    <mergeCell ref="C85:Q86"/>
    <mergeCell ref="R82:R83"/>
    <mergeCell ref="V83:AB83"/>
    <mergeCell ref="O63:R66"/>
    <mergeCell ref="U63:AK63"/>
    <mergeCell ref="C63:G63"/>
    <mergeCell ref="C64:L65"/>
    <mergeCell ref="M64:N65"/>
    <mergeCell ref="B72:D75"/>
    <mergeCell ref="E72:H73"/>
    <mergeCell ref="W72:AB74"/>
    <mergeCell ref="AF73:AF74"/>
    <mergeCell ref="AG73:AG74"/>
    <mergeCell ref="AH73:AH74"/>
    <mergeCell ref="E74:H75"/>
    <mergeCell ref="V74:V81"/>
    <mergeCell ref="W75:AB75"/>
    <mergeCell ref="W81:AB82"/>
    <mergeCell ref="W76:AB76"/>
    <mergeCell ref="AI73:AI74"/>
    <mergeCell ref="B76:B83"/>
    <mergeCell ref="C76:F78"/>
    <mergeCell ref="AC83:AK83"/>
    <mergeCell ref="AF81:AF82"/>
    <mergeCell ref="W77:AB77"/>
    <mergeCell ref="W78:AB78"/>
    <mergeCell ref="AI30:AI31"/>
    <mergeCell ref="AJ24:AJ25"/>
    <mergeCell ref="G39:Q39"/>
    <mergeCell ref="C32:I32"/>
    <mergeCell ref="V41:Y41"/>
    <mergeCell ref="AC32:AK32"/>
    <mergeCell ref="W27:AB27"/>
    <mergeCell ref="Z36:AJ38"/>
    <mergeCell ref="V32:AB32"/>
    <mergeCell ref="J32:R32"/>
    <mergeCell ref="G36:Q38"/>
    <mergeCell ref="M67:Q69"/>
    <mergeCell ref="C70:G71"/>
    <mergeCell ref="AE71:AK71"/>
    <mergeCell ref="G76:R78"/>
    <mergeCell ref="AJ30:AJ31"/>
    <mergeCell ref="AK30:AK31"/>
    <mergeCell ref="K30:K31"/>
    <mergeCell ref="L30:L31"/>
    <mergeCell ref="M30:M31"/>
    <mergeCell ref="I61:P62"/>
    <mergeCell ref="G60:J60"/>
    <mergeCell ref="AR47:AX50"/>
    <mergeCell ref="AO51:AW52"/>
    <mergeCell ref="G41:P42"/>
    <mergeCell ref="L45:L52"/>
    <mergeCell ref="AE45:AE52"/>
    <mergeCell ref="Q42:R43"/>
    <mergeCell ref="AS41:BC42"/>
    <mergeCell ref="E62:G62"/>
    <mergeCell ref="U62:AK62"/>
    <mergeCell ref="AO62:AX63"/>
    <mergeCell ref="AO47:AQ50"/>
    <mergeCell ref="AA60:AE61"/>
    <mergeCell ref="AS60:AZ61"/>
    <mergeCell ref="Z44:AD44"/>
    <mergeCell ref="AS39:BC39"/>
    <mergeCell ref="J30:J31"/>
    <mergeCell ref="J28:J29"/>
    <mergeCell ref="K28:K29"/>
    <mergeCell ref="L28:L29"/>
    <mergeCell ref="M28:M29"/>
    <mergeCell ref="N28:N29"/>
    <mergeCell ref="O28:O29"/>
    <mergeCell ref="P28:P29"/>
    <mergeCell ref="Q28:Q29"/>
    <mergeCell ref="R28:R29"/>
    <mergeCell ref="AS36:BD38"/>
    <mergeCell ref="AO32:AV32"/>
    <mergeCell ref="AW32:BE32"/>
    <mergeCell ref="AW30:AW31"/>
    <mergeCell ref="AX30:AX31"/>
    <mergeCell ref="AY30:AY31"/>
    <mergeCell ref="AZ30:AZ31"/>
    <mergeCell ref="BA30:BA31"/>
    <mergeCell ref="AQ30:AU31"/>
    <mergeCell ref="BB30:BB31"/>
    <mergeCell ref="BC30:BC31"/>
    <mergeCell ref="BD30:BD31"/>
    <mergeCell ref="BE30:BE31"/>
    <mergeCell ref="BE26:BE27"/>
    <mergeCell ref="AC26:AC27"/>
    <mergeCell ref="AD26:AD27"/>
    <mergeCell ref="AE26:AE27"/>
    <mergeCell ref="AF26:AF27"/>
    <mergeCell ref="AG26:AG27"/>
    <mergeCell ref="AP22:AV23"/>
    <mergeCell ref="AM12:AN29"/>
    <mergeCell ref="AK12:AK13"/>
    <mergeCell ref="AC12:AE12"/>
    <mergeCell ref="AR11:AR14"/>
    <mergeCell ref="AS11:AS14"/>
    <mergeCell ref="AT11:AT14"/>
    <mergeCell ref="AI22:AI23"/>
    <mergeCell ref="AJ22:AJ23"/>
    <mergeCell ref="AK22:AK23"/>
    <mergeCell ref="AC24:AC25"/>
    <mergeCell ref="AD24:AD25"/>
    <mergeCell ref="AE24:AE25"/>
    <mergeCell ref="AF24:AF25"/>
    <mergeCell ref="AG24:AG25"/>
    <mergeCell ref="AH24:AH25"/>
    <mergeCell ref="AI24:AI25"/>
    <mergeCell ref="AY24:AY25"/>
    <mergeCell ref="BD26:BD27"/>
    <mergeCell ref="AJ28:AJ29"/>
    <mergeCell ref="AK28:AK29"/>
    <mergeCell ref="AC11:AK11"/>
    <mergeCell ref="AE14:AK14"/>
    <mergeCell ref="AC13:AD13"/>
    <mergeCell ref="AE17:AK17"/>
    <mergeCell ref="AE16:AK16"/>
    <mergeCell ref="AO6:AT7"/>
    <mergeCell ref="AO8:AT9"/>
    <mergeCell ref="AO10:AT10"/>
    <mergeCell ref="AE18:AK18"/>
    <mergeCell ref="AO11:AO14"/>
    <mergeCell ref="AQ11:AQ14"/>
    <mergeCell ref="AW12:BE14"/>
    <mergeCell ref="V16:AD16"/>
    <mergeCell ref="V17:AD17"/>
    <mergeCell ref="AA11:AA14"/>
    <mergeCell ref="V11:V14"/>
    <mergeCell ref="W11:W14"/>
    <mergeCell ref="AY6:BE8"/>
    <mergeCell ref="BD9:BE10"/>
    <mergeCell ref="AW9:BC10"/>
    <mergeCell ref="V8:AA9"/>
    <mergeCell ref="J6:K8"/>
    <mergeCell ref="M22:M23"/>
    <mergeCell ref="N22:N23"/>
    <mergeCell ref="O22:O23"/>
    <mergeCell ref="P22:P23"/>
    <mergeCell ref="Q22:Q23"/>
    <mergeCell ref="R22:R23"/>
    <mergeCell ref="AW22:AW23"/>
    <mergeCell ref="AX22:AX23"/>
    <mergeCell ref="AJ9:AK10"/>
    <mergeCell ref="AH13:AJ13"/>
    <mergeCell ref="AG12:AG13"/>
    <mergeCell ref="V10:AA10"/>
    <mergeCell ref="V6:AA7"/>
    <mergeCell ref="AW6:AX8"/>
    <mergeCell ref="AE20:AK20"/>
    <mergeCell ref="AW11:BE11"/>
    <mergeCell ref="AC6:AD8"/>
    <mergeCell ref="AC9:AI10"/>
    <mergeCell ref="AE6:AK8"/>
    <mergeCell ref="AH12:AJ12"/>
    <mergeCell ref="D28:I29"/>
    <mergeCell ref="D24:I24"/>
    <mergeCell ref="AY20:BE20"/>
    <mergeCell ref="AQ28:AU29"/>
    <mergeCell ref="AC22:AC23"/>
    <mergeCell ref="AD22:AD23"/>
    <mergeCell ref="AE22:AE23"/>
    <mergeCell ref="AF22:AF23"/>
    <mergeCell ref="AG22:AG23"/>
    <mergeCell ref="AH22:AH23"/>
    <mergeCell ref="AY22:AY23"/>
    <mergeCell ref="AZ22:AZ23"/>
    <mergeCell ref="BA22:BA23"/>
    <mergeCell ref="BB22:BB23"/>
    <mergeCell ref="BC22:BC23"/>
    <mergeCell ref="BD22:BD23"/>
    <mergeCell ref="BE22:BE23"/>
    <mergeCell ref="AC28:AC29"/>
    <mergeCell ref="AD28:AD29"/>
    <mergeCell ref="AE28:AE29"/>
    <mergeCell ref="AF28:AF29"/>
    <mergeCell ref="AG28:AG29"/>
    <mergeCell ref="AH28:AH29"/>
    <mergeCell ref="AI28:AI29"/>
    <mergeCell ref="M26:M27"/>
    <mergeCell ref="O26:O27"/>
    <mergeCell ref="K22:K23"/>
    <mergeCell ref="L22:L23"/>
    <mergeCell ref="C8:H9"/>
    <mergeCell ref="J9:P10"/>
    <mergeCell ref="L17:R17"/>
    <mergeCell ref="C10:H10"/>
    <mergeCell ref="J12:R14"/>
    <mergeCell ref="L6:R8"/>
    <mergeCell ref="Q9:R10"/>
    <mergeCell ref="D21:I23"/>
    <mergeCell ref="C6:H7"/>
    <mergeCell ref="C17:K17"/>
    <mergeCell ref="L16:R16"/>
    <mergeCell ref="C16:K16"/>
    <mergeCell ref="L18:R18"/>
    <mergeCell ref="L20:R20"/>
    <mergeCell ref="C23:C30"/>
    <mergeCell ref="C11:C14"/>
    <mergeCell ref="E11:E14"/>
    <mergeCell ref="H11:H14"/>
    <mergeCell ref="D11:D14"/>
    <mergeCell ref="D30:I31"/>
    <mergeCell ref="B67:J69"/>
    <mergeCell ref="E61:G61"/>
    <mergeCell ref="F11:F14"/>
    <mergeCell ref="D25:I25"/>
    <mergeCell ref="D26:I26"/>
    <mergeCell ref="D27:I27"/>
    <mergeCell ref="G11:G14"/>
    <mergeCell ref="Z11:Z14"/>
    <mergeCell ref="W28:AB29"/>
    <mergeCell ref="X11:X14"/>
    <mergeCell ref="Y11:Y14"/>
    <mergeCell ref="J24:J25"/>
    <mergeCell ref="K24:K25"/>
    <mergeCell ref="L24:L25"/>
    <mergeCell ref="M24:M25"/>
    <mergeCell ref="N24:N25"/>
    <mergeCell ref="O24:O25"/>
    <mergeCell ref="P24:P25"/>
    <mergeCell ref="Q24:Q25"/>
    <mergeCell ref="R24:R25"/>
    <mergeCell ref="J26:J27"/>
    <mergeCell ref="K26:K27"/>
    <mergeCell ref="L26:L27"/>
    <mergeCell ref="J22:J23"/>
    <mergeCell ref="AX71:BE84"/>
    <mergeCell ref="AO71:AV84"/>
    <mergeCell ref="BD42:BE43"/>
    <mergeCell ref="Z39:AI41"/>
    <mergeCell ref="C93:Q95"/>
    <mergeCell ref="M44:R54"/>
    <mergeCell ref="AF44:AK54"/>
    <mergeCell ref="AZ44:BE54"/>
    <mergeCell ref="V44:W44"/>
    <mergeCell ref="AO44:AQ46"/>
    <mergeCell ref="AR44:AX46"/>
    <mergeCell ref="C54:K54"/>
    <mergeCell ref="V54:AD54"/>
    <mergeCell ref="AO54:AX54"/>
    <mergeCell ref="V46:Z48"/>
    <mergeCell ref="V45:Y45"/>
    <mergeCell ref="Z45:AD45"/>
    <mergeCell ref="K67:L69"/>
    <mergeCell ref="AO67:AY68"/>
    <mergeCell ref="V69:AD71"/>
    <mergeCell ref="AE69:AK69"/>
    <mergeCell ref="AO69:BB70"/>
    <mergeCell ref="U64:AK68"/>
    <mergeCell ref="AO64:AX66"/>
  </mergeCells>
  <phoneticPr fontId="3"/>
  <hyperlinks>
    <hyperlink ref="C97" r:id="rId1"/>
  </hyperlinks>
  <printOptions verticalCentered="1"/>
  <pageMargins left="0.31496062992125984" right="0.19685039370078741" top="0" bottom="0" header="0.51181102362204722" footer="0.51181102362204722"/>
  <pageSetup paperSize="9" scale="82" orientation="landscape" r:id="rId2"/>
  <headerFooter alignWithMargins="0"/>
  <rowBreaks count="1" manualBreakCount="1">
    <brk id="57"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23"/>
  <sheetViews>
    <sheetView showGridLines="0" view="pageBreakPreview" zoomScaleNormal="115" zoomScaleSheetLayoutView="100" workbookViewId="0">
      <selection activeCell="O9" sqref="O9:AH12"/>
    </sheetView>
  </sheetViews>
  <sheetFormatPr defaultColWidth="2.09765625" defaultRowHeight="6.75" customHeight="1"/>
  <cols>
    <col min="1" max="36" width="1.09765625" style="59" customWidth="1"/>
    <col min="37" max="37" width="1" style="61" customWidth="1"/>
    <col min="38" max="38" width="1" style="60" customWidth="1"/>
    <col min="39" max="70" width="1" style="61" customWidth="1"/>
    <col min="71" max="74" width="1" style="60" customWidth="1"/>
    <col min="75" max="112" width="1" style="61" customWidth="1"/>
    <col min="113" max="120" width="1" style="60" customWidth="1"/>
    <col min="121" max="121" width="1.09765625" style="60" customWidth="1"/>
    <col min="122" max="122" width="1" style="59" customWidth="1"/>
    <col min="123" max="16384" width="2.09765625" style="59"/>
  </cols>
  <sheetData>
    <row r="1" spans="1:255" ht="14.4">
      <c r="A1" s="430"/>
      <c r="B1" s="429"/>
      <c r="C1" s="428" t="s">
        <v>221</v>
      </c>
      <c r="D1" s="429"/>
      <c r="E1" s="429"/>
      <c r="F1" s="429"/>
      <c r="G1" s="429"/>
      <c r="H1" s="429"/>
      <c r="I1" s="429"/>
      <c r="J1" s="429"/>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21"/>
      <c r="AL1" s="422"/>
      <c r="AM1" s="421"/>
      <c r="AN1" s="421"/>
      <c r="AO1" s="421"/>
      <c r="AP1" s="421"/>
      <c r="AQ1" s="421"/>
      <c r="AR1" s="421"/>
      <c r="AS1" s="421"/>
      <c r="AT1" s="421"/>
      <c r="AU1" s="421"/>
      <c r="AV1" s="421"/>
      <c r="AW1" s="421"/>
      <c r="AX1" s="421"/>
      <c r="AY1" s="421"/>
      <c r="AZ1" s="421"/>
      <c r="BA1" s="421"/>
      <c r="BB1" s="421"/>
      <c r="BC1" s="421"/>
      <c r="BD1" s="421"/>
      <c r="BE1" s="421"/>
      <c r="BF1" s="421"/>
      <c r="BG1" s="421"/>
      <c r="BH1" s="421"/>
      <c r="BI1" s="421"/>
      <c r="BJ1" s="421"/>
      <c r="BK1" s="421"/>
      <c r="BL1" s="421"/>
      <c r="BM1" s="421"/>
      <c r="BN1" s="421"/>
      <c r="BO1" s="421"/>
      <c r="BP1" s="421"/>
      <c r="BQ1" s="421"/>
      <c r="BR1" s="421"/>
      <c r="BS1" s="422"/>
      <c r="BT1" s="422"/>
      <c r="BU1" s="422"/>
      <c r="BV1" s="422"/>
      <c r="BW1" s="421"/>
      <c r="BX1" s="421"/>
      <c r="BY1" s="421"/>
      <c r="BZ1" s="421"/>
      <c r="CA1" s="421"/>
      <c r="CB1" s="421"/>
      <c r="CC1" s="421"/>
      <c r="CD1" s="421"/>
      <c r="CE1" s="421"/>
      <c r="CF1" s="421"/>
      <c r="CG1" s="421"/>
      <c r="CH1" s="421"/>
      <c r="CI1" s="421"/>
      <c r="CJ1" s="421"/>
      <c r="CK1" s="421"/>
      <c r="CL1" s="421"/>
      <c r="CM1" s="421"/>
      <c r="CN1" s="421"/>
      <c r="CO1" s="421"/>
      <c r="CP1" s="421"/>
      <c r="CQ1" s="421"/>
      <c r="CR1" s="421"/>
      <c r="CS1" s="421"/>
      <c r="CT1" s="421"/>
      <c r="CU1" s="421"/>
      <c r="CV1" s="421"/>
      <c r="CW1" s="421"/>
      <c r="CX1" s="421"/>
      <c r="CY1" s="421"/>
      <c r="CZ1" s="421"/>
      <c r="DA1" s="421"/>
      <c r="DB1" s="421"/>
      <c r="DC1" s="421"/>
      <c r="DD1" s="421"/>
      <c r="DE1" s="421"/>
      <c r="DF1" s="421"/>
      <c r="DG1" s="421"/>
      <c r="DH1" s="421"/>
      <c r="DI1" s="422"/>
      <c r="DJ1" s="422"/>
      <c r="DK1" s="422"/>
    </row>
    <row r="2" spans="1:255" ht="14.4">
      <c r="A2" s="430"/>
      <c r="B2" s="429"/>
      <c r="C2" s="428" t="s">
        <v>222</v>
      </c>
      <c r="D2" s="429"/>
      <c r="E2" s="429"/>
      <c r="F2" s="429"/>
      <c r="G2" s="429"/>
      <c r="H2" s="429"/>
      <c r="I2" s="429"/>
      <c r="J2" s="429"/>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21"/>
      <c r="AL2" s="422"/>
      <c r="AM2" s="421"/>
      <c r="AN2" s="421"/>
      <c r="AO2" s="421"/>
      <c r="AP2" s="421"/>
      <c r="AQ2" s="421"/>
      <c r="AR2" s="421"/>
      <c r="AS2" s="421"/>
      <c r="AT2" s="421"/>
      <c r="AU2" s="421"/>
      <c r="AV2" s="421"/>
      <c r="AW2" s="421"/>
      <c r="AX2" s="421"/>
      <c r="AY2" s="421"/>
      <c r="AZ2" s="421"/>
      <c r="BA2" s="421"/>
      <c r="BB2" s="421"/>
      <c r="BC2" s="421"/>
      <c r="BD2" s="421"/>
      <c r="BE2" s="421"/>
      <c r="BF2" s="421"/>
      <c r="BG2" s="421"/>
      <c r="BH2" s="421"/>
      <c r="BI2" s="421"/>
      <c r="BJ2" s="421"/>
      <c r="BK2" s="421"/>
      <c r="BL2" s="421"/>
      <c r="BM2" s="421"/>
      <c r="BN2" s="421"/>
      <c r="BO2" s="421"/>
      <c r="BP2" s="421"/>
      <c r="BQ2" s="421"/>
      <c r="BR2" s="421"/>
      <c r="BS2" s="422"/>
      <c r="BT2" s="422"/>
      <c r="BU2" s="422"/>
      <c r="BV2" s="422"/>
      <c r="BW2" s="421"/>
      <c r="BX2" s="421"/>
      <c r="BY2" s="421"/>
      <c r="BZ2" s="421"/>
      <c r="CA2" s="421"/>
      <c r="CB2" s="421"/>
      <c r="CC2" s="421"/>
      <c r="CD2" s="421"/>
      <c r="CE2" s="421"/>
      <c r="CF2" s="421"/>
      <c r="CG2" s="421"/>
      <c r="CH2" s="421"/>
      <c r="CI2" s="421"/>
      <c r="CJ2" s="421"/>
      <c r="CK2" s="421"/>
      <c r="CL2" s="421"/>
      <c r="CM2" s="421"/>
      <c r="CN2" s="421"/>
      <c r="CO2" s="421"/>
      <c r="CP2" s="421"/>
      <c r="CQ2" s="421"/>
      <c r="CR2" s="421"/>
      <c r="CS2" s="421"/>
      <c r="CT2" s="421"/>
      <c r="CU2" s="421"/>
      <c r="CV2" s="421"/>
      <c r="CW2" s="421"/>
      <c r="CX2" s="421"/>
      <c r="CY2" s="421"/>
      <c r="CZ2" s="421"/>
      <c r="DA2" s="421"/>
      <c r="DB2" s="421"/>
      <c r="DC2" s="421"/>
      <c r="DD2" s="421"/>
      <c r="DE2" s="421"/>
      <c r="DF2" s="421"/>
      <c r="DG2" s="421"/>
      <c r="DH2" s="421"/>
      <c r="DI2" s="422"/>
      <c r="DJ2" s="422"/>
      <c r="DK2" s="422"/>
    </row>
    <row r="3" spans="1:255" ht="14.4">
      <c r="A3" s="430"/>
      <c r="B3" s="429"/>
      <c r="C3" s="428" t="s">
        <v>235</v>
      </c>
      <c r="D3" s="429"/>
      <c r="E3" s="429"/>
      <c r="F3" s="429"/>
      <c r="G3" s="429"/>
      <c r="H3" s="429"/>
      <c r="I3" s="429"/>
      <c r="J3" s="429"/>
      <c r="K3" s="430"/>
      <c r="L3" s="430"/>
      <c r="M3" s="430"/>
      <c r="N3" s="430"/>
      <c r="O3" s="430"/>
      <c r="P3" s="430"/>
      <c r="Q3" s="430"/>
      <c r="R3" s="430"/>
      <c r="S3" s="430"/>
      <c r="T3" s="430"/>
      <c r="U3" s="430"/>
      <c r="V3" s="430"/>
      <c r="W3" s="430"/>
      <c r="X3" s="430"/>
      <c r="Y3" s="430"/>
      <c r="Z3" s="430"/>
      <c r="AA3" s="421"/>
      <c r="AB3" s="430"/>
      <c r="AC3" s="430"/>
      <c r="AD3" s="430"/>
      <c r="AE3" s="430"/>
      <c r="AF3" s="430"/>
      <c r="AG3" s="430"/>
      <c r="AH3" s="430"/>
      <c r="AI3" s="430"/>
      <c r="AJ3" s="430"/>
      <c r="AK3" s="421"/>
      <c r="AL3" s="422"/>
      <c r="AM3" s="421"/>
      <c r="AN3" s="421"/>
      <c r="AO3" s="421"/>
      <c r="AP3" s="421"/>
      <c r="AQ3" s="421"/>
      <c r="AR3" s="421"/>
      <c r="AS3" s="421"/>
      <c r="AT3" s="421"/>
      <c r="AU3" s="421"/>
      <c r="AV3" s="421"/>
      <c r="AW3" s="421"/>
      <c r="AX3" s="421"/>
      <c r="AY3" s="421"/>
      <c r="AZ3" s="421"/>
      <c r="BA3" s="421"/>
      <c r="BB3" s="421"/>
      <c r="BC3" s="421"/>
      <c r="BD3" s="421"/>
      <c r="BE3" s="421"/>
      <c r="BF3" s="421"/>
      <c r="BG3" s="421"/>
      <c r="BH3" s="421"/>
      <c r="BI3" s="431"/>
      <c r="BJ3" s="421"/>
      <c r="BK3" s="421"/>
      <c r="BL3" s="421"/>
      <c r="BM3" s="421"/>
      <c r="BN3" s="421"/>
      <c r="BO3" s="421"/>
      <c r="BP3" s="421"/>
      <c r="BQ3" s="421"/>
      <c r="BR3" s="421"/>
      <c r="BS3" s="422"/>
      <c r="BT3" s="422"/>
      <c r="BU3" s="422"/>
      <c r="BV3" s="422"/>
      <c r="BW3" s="421"/>
      <c r="BX3" s="421"/>
      <c r="BY3" s="421"/>
      <c r="BZ3" s="421"/>
      <c r="CA3" s="421"/>
      <c r="CB3" s="421"/>
      <c r="CC3" s="421"/>
      <c r="CD3" s="421"/>
      <c r="CE3" s="421"/>
      <c r="CF3" s="421"/>
      <c r="CG3" s="421"/>
      <c r="CH3" s="421"/>
      <c r="CI3" s="421"/>
      <c r="CJ3" s="421"/>
      <c r="CK3" s="421"/>
      <c r="CL3" s="421"/>
      <c r="CM3" s="421"/>
      <c r="CN3" s="421"/>
      <c r="CO3" s="421"/>
      <c r="CP3" s="421"/>
      <c r="CQ3" s="421"/>
      <c r="CR3" s="421"/>
      <c r="CS3" s="421"/>
      <c r="CT3" s="421"/>
      <c r="CU3" s="421"/>
      <c r="CV3" s="421"/>
      <c r="CW3" s="421"/>
      <c r="CX3" s="421"/>
      <c r="CY3" s="421"/>
      <c r="CZ3" s="421"/>
      <c r="DA3" s="421"/>
      <c r="DB3" s="421"/>
      <c r="DC3" s="421"/>
      <c r="DD3" s="421"/>
      <c r="DE3" s="421"/>
      <c r="DF3" s="421"/>
      <c r="DG3" s="421"/>
      <c r="DH3" s="421"/>
      <c r="DI3" s="422"/>
      <c r="DJ3" s="422"/>
      <c r="DK3" s="422"/>
    </row>
    <row r="4" spans="1:255" ht="14.4">
      <c r="A4" s="430"/>
      <c r="B4" s="429"/>
      <c r="C4" s="428"/>
      <c r="D4" s="429"/>
      <c r="E4" s="429" t="s">
        <v>236</v>
      </c>
      <c r="F4" s="429"/>
      <c r="G4" s="429"/>
      <c r="H4" s="429"/>
      <c r="I4" s="429"/>
      <c r="J4" s="429"/>
      <c r="K4" s="430"/>
      <c r="L4" s="430"/>
      <c r="M4" s="430"/>
      <c r="N4" s="430"/>
      <c r="O4" s="430"/>
      <c r="P4" s="430"/>
      <c r="Q4" s="430"/>
      <c r="R4" s="430"/>
      <c r="S4" s="430"/>
      <c r="T4" s="430"/>
      <c r="U4" s="430"/>
      <c r="V4" s="430"/>
      <c r="W4" s="430"/>
      <c r="X4" s="430"/>
      <c r="Y4" s="430"/>
      <c r="Z4" s="430"/>
      <c r="AA4" s="421"/>
      <c r="AB4" s="430"/>
      <c r="AC4" s="430"/>
      <c r="AD4" s="430"/>
      <c r="AE4" s="430"/>
      <c r="AF4" s="430"/>
      <c r="AG4" s="430"/>
      <c r="AH4" s="430"/>
      <c r="AI4" s="430"/>
      <c r="AJ4" s="430"/>
      <c r="AK4" s="421"/>
      <c r="AL4" s="422"/>
      <c r="AM4" s="421"/>
      <c r="AN4" s="421"/>
      <c r="AO4" s="421"/>
      <c r="AP4" s="421" t="s">
        <v>234</v>
      </c>
      <c r="AQ4" s="421"/>
      <c r="AR4" s="421"/>
      <c r="AS4" s="421"/>
      <c r="AT4" s="421"/>
      <c r="AU4" s="421"/>
      <c r="AV4" s="421"/>
      <c r="AW4" s="421"/>
      <c r="AX4" s="421"/>
      <c r="AY4" s="421"/>
      <c r="AZ4" s="421"/>
      <c r="BA4" s="421"/>
      <c r="BB4" s="421"/>
      <c r="BC4" s="421"/>
      <c r="BD4" s="421"/>
      <c r="BE4" s="421"/>
      <c r="BF4" s="421"/>
      <c r="BG4" s="421"/>
      <c r="BH4" s="421"/>
      <c r="BI4" s="431"/>
      <c r="BJ4" s="421"/>
      <c r="BK4" s="421"/>
      <c r="BL4" s="421"/>
      <c r="BM4" s="421"/>
      <c r="BN4" s="421"/>
      <c r="BO4" s="421"/>
      <c r="BP4" s="421"/>
      <c r="BQ4" s="421"/>
      <c r="BR4" s="421"/>
      <c r="BS4" s="422"/>
      <c r="BT4" s="422"/>
      <c r="BU4" s="422"/>
      <c r="BV4" s="422"/>
      <c r="BW4" s="421"/>
      <c r="BX4" s="421"/>
      <c r="BY4" s="421"/>
      <c r="BZ4" s="421"/>
      <c r="CA4" s="421"/>
      <c r="CB4" s="421"/>
      <c r="CC4" s="421"/>
      <c r="CD4" s="421"/>
      <c r="CE4" s="421"/>
      <c r="CF4" s="421"/>
      <c r="CG4" s="421"/>
      <c r="CH4" s="421"/>
      <c r="CI4" s="421"/>
      <c r="CJ4" s="421"/>
      <c r="CK4" s="421"/>
      <c r="CL4" s="421"/>
      <c r="CM4" s="421"/>
      <c r="CN4" s="421"/>
      <c r="CO4" s="421"/>
      <c r="CP4" s="421"/>
      <c r="CQ4" s="421"/>
      <c r="CR4" s="421"/>
      <c r="CS4" s="421"/>
      <c r="CT4" s="421"/>
      <c r="CU4" s="421"/>
      <c r="CV4" s="421"/>
      <c r="CW4" s="421"/>
      <c r="CX4" s="421"/>
      <c r="CY4" s="421"/>
      <c r="CZ4" s="421"/>
      <c r="DA4" s="421"/>
      <c r="DB4" s="421"/>
      <c r="DC4" s="421"/>
      <c r="DD4" s="421"/>
      <c r="DE4" s="421"/>
      <c r="DF4" s="421"/>
      <c r="DG4" s="421"/>
      <c r="DH4" s="421"/>
      <c r="DI4" s="422"/>
      <c r="DJ4" s="422"/>
      <c r="DK4" s="422"/>
    </row>
    <row r="5" spans="1:255" ht="6.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82"/>
      <c r="AL5" s="61"/>
      <c r="BS5" s="61"/>
      <c r="BT5" s="61"/>
      <c r="BU5" s="61"/>
      <c r="BV5" s="61"/>
      <c r="DI5" s="61"/>
      <c r="DJ5" s="61"/>
      <c r="DK5" s="61"/>
      <c r="DL5" s="61"/>
      <c r="DM5" s="61"/>
      <c r="DN5" s="61"/>
      <c r="DO5" s="61"/>
      <c r="DP5" s="61"/>
      <c r="DQ5" s="61"/>
      <c r="DR5" s="3"/>
      <c r="DS5" s="3"/>
      <c r="DT5" s="3"/>
      <c r="DU5" s="3"/>
      <c r="DV5" s="3"/>
      <c r="DW5" s="3"/>
      <c r="DX5" s="3"/>
      <c r="DY5" s="3"/>
      <c r="DZ5" s="3"/>
      <c r="EA5" s="3"/>
      <c r="EB5" s="3"/>
      <c r="EC5" s="3"/>
      <c r="ED5" s="3"/>
      <c r="EE5" s="3"/>
      <c r="EF5" s="3"/>
      <c r="EG5" s="3"/>
    </row>
    <row r="6" spans="1:255" ht="6.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82"/>
      <c r="AL6" s="61"/>
      <c r="BS6" s="61"/>
      <c r="BT6" s="61"/>
      <c r="BU6" s="61"/>
      <c r="BV6" s="61"/>
      <c r="DI6" s="61"/>
      <c r="DJ6" s="61"/>
      <c r="DK6" s="61"/>
      <c r="DL6" s="61"/>
      <c r="DM6" s="61"/>
      <c r="DN6" s="61"/>
      <c r="DO6" s="61"/>
      <c r="DP6" s="61"/>
      <c r="DQ6" s="61"/>
      <c r="DR6" s="3"/>
      <c r="DS6" s="3"/>
      <c r="DT6" s="3"/>
      <c r="DU6" s="3"/>
      <c r="DV6" s="3"/>
      <c r="DW6" s="3"/>
      <c r="DX6" s="3"/>
      <c r="DY6" s="3"/>
      <c r="DZ6" s="3"/>
      <c r="EA6" s="3"/>
      <c r="EB6" s="3"/>
      <c r="EC6" s="3"/>
      <c r="ED6" s="3"/>
      <c r="EE6" s="3"/>
      <c r="EF6" s="3"/>
      <c r="EG6" s="3"/>
    </row>
    <row r="7" spans="1:255" ht="6.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82"/>
      <c r="AL7" s="61"/>
      <c r="BS7" s="61"/>
      <c r="BT7" s="61"/>
      <c r="BU7" s="61"/>
      <c r="BV7" s="61"/>
      <c r="DI7" s="61"/>
      <c r="DJ7" s="61"/>
      <c r="DK7" s="61"/>
      <c r="DL7" s="61"/>
      <c r="DM7" s="61"/>
      <c r="DN7" s="61"/>
      <c r="DO7" s="61"/>
      <c r="DP7" s="61"/>
      <c r="DQ7" s="61"/>
      <c r="DR7" s="3"/>
      <c r="DS7" s="3"/>
      <c r="DT7" s="3"/>
      <c r="DU7" s="3"/>
      <c r="DV7" s="3"/>
      <c r="DW7" s="3"/>
      <c r="DX7" s="3"/>
      <c r="DY7" s="3"/>
      <c r="DZ7" s="3"/>
      <c r="EA7" s="3"/>
      <c r="EB7" s="3"/>
      <c r="EC7" s="3"/>
      <c r="ED7" s="3"/>
      <c r="EE7" s="3"/>
      <c r="EF7" s="3"/>
      <c r="EG7" s="3"/>
    </row>
    <row r="8" spans="1:255" ht="6.75" customHeight="1" thickBo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82"/>
      <c r="AL8" s="61"/>
      <c r="BS8" s="61"/>
      <c r="BT8" s="61"/>
      <c r="BU8" s="61"/>
      <c r="BV8" s="61"/>
      <c r="DI8" s="61"/>
      <c r="DJ8" s="61"/>
      <c r="DK8" s="61"/>
      <c r="DL8" s="61"/>
      <c r="DM8" s="61"/>
      <c r="DN8" s="61"/>
      <c r="DO8" s="61"/>
      <c r="DP8" s="61"/>
      <c r="DQ8" s="61"/>
      <c r="DR8" s="3"/>
      <c r="DS8" s="3"/>
      <c r="DT8" s="3"/>
      <c r="DU8" s="3"/>
      <c r="DV8" s="3"/>
      <c r="DW8" s="3"/>
      <c r="DX8" s="3"/>
      <c r="DY8" s="3"/>
      <c r="DZ8" s="3"/>
      <c r="EA8" s="3"/>
      <c r="EB8" s="3"/>
      <c r="EC8" s="3"/>
      <c r="ED8" s="3"/>
      <c r="EE8" s="3"/>
      <c r="EF8" s="3"/>
      <c r="EG8" s="3"/>
    </row>
    <row r="9" spans="1:255" ht="6.75" customHeight="1">
      <c r="A9" s="3"/>
      <c r="B9" s="3"/>
      <c r="C9" s="1283"/>
      <c r="D9" s="1284"/>
      <c r="E9" s="1284" t="s">
        <v>87</v>
      </c>
      <c r="F9" s="1284"/>
      <c r="G9" s="1284"/>
      <c r="H9" s="1284"/>
      <c r="I9" s="1284"/>
      <c r="J9" s="1284"/>
      <c r="K9" s="1284"/>
      <c r="L9" s="1284"/>
      <c r="M9" s="1284"/>
      <c r="N9" s="1284"/>
      <c r="O9" s="1394" t="s">
        <v>31</v>
      </c>
      <c r="P9" s="1394"/>
      <c r="Q9" s="1394"/>
      <c r="R9" s="1394"/>
      <c r="S9" s="1394"/>
      <c r="T9" s="1394"/>
      <c r="U9" s="1394"/>
      <c r="V9" s="1394"/>
      <c r="W9" s="1394"/>
      <c r="X9" s="1394"/>
      <c r="Y9" s="1394"/>
      <c r="Z9" s="1394"/>
      <c r="AA9" s="1394"/>
      <c r="AB9" s="1394"/>
      <c r="AC9" s="1394"/>
      <c r="AD9" s="1394"/>
      <c r="AE9" s="1394"/>
      <c r="AF9" s="1394"/>
      <c r="AG9" s="1394"/>
      <c r="AH9" s="1395"/>
      <c r="AI9" s="3"/>
      <c r="AJ9" s="82"/>
      <c r="AL9" s="61"/>
      <c r="AM9" s="1302" t="s">
        <v>86</v>
      </c>
      <c r="AN9" s="1302"/>
      <c r="AO9" s="1302"/>
      <c r="AP9" s="1302"/>
      <c r="AQ9" s="1302"/>
      <c r="AR9" s="1302"/>
      <c r="AS9" s="1302"/>
      <c r="AT9" s="1302"/>
      <c r="AU9" s="1302"/>
      <c r="AV9" s="1302"/>
      <c r="AW9" s="1302"/>
      <c r="AX9" s="1302"/>
      <c r="AY9" s="1302"/>
      <c r="AZ9" s="1302"/>
      <c r="BA9" s="1302"/>
      <c r="BB9" s="1302"/>
      <c r="BC9" s="1302"/>
      <c r="BD9" s="1302"/>
      <c r="BE9" s="1302"/>
      <c r="BF9" s="1302"/>
      <c r="BG9" s="1302"/>
      <c r="BH9" s="1302"/>
      <c r="BI9" s="1302"/>
      <c r="BJ9" s="1302"/>
      <c r="BK9" s="1302"/>
      <c r="BL9" s="1302"/>
      <c r="BM9" s="1302"/>
      <c r="BN9" s="1302"/>
      <c r="BO9" s="1302"/>
      <c r="BP9" s="1302"/>
      <c r="BQ9" s="1302"/>
      <c r="BR9" s="1302"/>
      <c r="BS9" s="1302"/>
      <c r="BT9" s="1302"/>
      <c r="BU9" s="1302"/>
      <c r="BV9" s="1302"/>
      <c r="BW9" s="1302"/>
      <c r="BX9" s="1302"/>
      <c r="BY9" s="1302"/>
      <c r="BZ9" s="1302"/>
      <c r="CA9" s="1302"/>
      <c r="CB9" s="1302"/>
      <c r="CC9" s="1302"/>
      <c r="CD9" s="1302"/>
      <c r="CE9" s="1302"/>
      <c r="CF9" s="1302"/>
      <c r="CG9" s="1302"/>
      <c r="CH9" s="1302"/>
      <c r="CI9" s="1302"/>
      <c r="CJ9" s="1302"/>
      <c r="CK9" s="1302"/>
      <c r="CL9" s="1302"/>
      <c r="CM9" s="1302"/>
      <c r="CN9" s="1302"/>
      <c r="CO9" s="1302"/>
      <c r="CP9" s="1302"/>
      <c r="CQ9" s="1302"/>
      <c r="CR9" s="1302"/>
      <c r="CS9" s="1302"/>
      <c r="CT9" s="1302"/>
      <c r="CU9" s="1302"/>
      <c r="CV9" s="1302"/>
      <c r="CW9" s="1302"/>
      <c r="CX9" s="1302"/>
      <c r="CY9" s="1302"/>
      <c r="CZ9" s="1302"/>
      <c r="DA9" s="1302"/>
      <c r="DB9" s="1302"/>
      <c r="DC9" s="1302"/>
      <c r="DD9" s="1302"/>
      <c r="DE9" s="1302"/>
      <c r="DF9" s="1302"/>
      <c r="DG9" s="1302"/>
      <c r="DH9" s="1302"/>
      <c r="DI9" s="1302"/>
      <c r="DJ9" s="1302"/>
      <c r="DK9" s="1302"/>
      <c r="DL9" s="1302"/>
      <c r="DM9" s="1302"/>
      <c r="DN9" s="1302"/>
      <c r="DO9" s="1302"/>
      <c r="DP9" s="1302"/>
      <c r="DQ9" s="96"/>
      <c r="DR9" s="97"/>
      <c r="DS9" s="97"/>
      <c r="DT9" s="97"/>
      <c r="DU9" s="97"/>
      <c r="DV9" s="97"/>
      <c r="DW9" s="97"/>
      <c r="DX9" s="97"/>
      <c r="DY9" s="97"/>
      <c r="DZ9" s="97"/>
      <c r="EA9" s="97"/>
      <c r="EB9" s="97"/>
      <c r="EC9" s="97"/>
      <c r="ED9" s="97"/>
      <c r="EE9" s="97"/>
      <c r="EF9" s="97"/>
      <c r="EG9" s="97"/>
      <c r="EH9" s="97"/>
      <c r="EI9" s="97"/>
      <c r="EJ9" s="97"/>
      <c r="EK9" s="97"/>
      <c r="EL9" s="97"/>
      <c r="EM9" s="97"/>
      <c r="EN9" s="97"/>
      <c r="EO9" s="97"/>
      <c r="EP9" s="97"/>
      <c r="EQ9" s="97"/>
      <c r="ER9" s="97"/>
      <c r="ES9" s="97"/>
      <c r="ET9" s="97"/>
      <c r="EU9" s="97"/>
      <c r="EV9" s="97"/>
      <c r="EW9" s="97"/>
      <c r="EX9" s="97"/>
      <c r="EY9" s="97"/>
      <c r="EZ9" s="97"/>
      <c r="FA9" s="97"/>
      <c r="FB9" s="97"/>
      <c r="FC9" s="97"/>
      <c r="FD9" s="97"/>
      <c r="FE9" s="97"/>
      <c r="FF9" s="97"/>
      <c r="FG9" s="97"/>
      <c r="FH9" s="97"/>
      <c r="FI9" s="97"/>
      <c r="FJ9" s="97"/>
      <c r="FK9" s="97"/>
      <c r="FL9" s="97"/>
      <c r="FM9" s="97"/>
      <c r="FN9" s="97"/>
      <c r="FO9" s="97"/>
      <c r="FP9" s="97"/>
      <c r="FQ9" s="97"/>
      <c r="FR9" s="97"/>
      <c r="FS9" s="97"/>
      <c r="FT9" s="97"/>
      <c r="FU9" s="97"/>
      <c r="FV9" s="97"/>
      <c r="FW9" s="97"/>
      <c r="FX9" s="97"/>
      <c r="FY9" s="97"/>
      <c r="FZ9" s="97"/>
      <c r="GA9" s="97"/>
      <c r="GB9" s="97"/>
      <c r="GC9" s="97"/>
      <c r="GD9" s="97"/>
      <c r="GE9" s="97"/>
      <c r="GF9" s="97"/>
      <c r="GG9" s="97"/>
      <c r="GH9" s="97"/>
      <c r="GI9" s="97"/>
      <c r="GJ9" s="97"/>
      <c r="GK9" s="97"/>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c r="IR9" s="97"/>
      <c r="IS9" s="97"/>
      <c r="IT9" s="97"/>
      <c r="IU9" s="97"/>
    </row>
    <row r="10" spans="1:255" ht="6.75" customHeight="1">
      <c r="A10" s="3"/>
      <c r="B10" s="3"/>
      <c r="C10" s="1285"/>
      <c r="D10" s="1286"/>
      <c r="E10" s="1286"/>
      <c r="F10" s="1286"/>
      <c r="G10" s="1286"/>
      <c r="H10" s="1286"/>
      <c r="I10" s="1286"/>
      <c r="J10" s="1286"/>
      <c r="K10" s="1286"/>
      <c r="L10" s="1286"/>
      <c r="M10" s="1286"/>
      <c r="N10" s="1286"/>
      <c r="O10" s="1396"/>
      <c r="P10" s="1396"/>
      <c r="Q10" s="1396"/>
      <c r="R10" s="1396"/>
      <c r="S10" s="1396"/>
      <c r="T10" s="1396"/>
      <c r="U10" s="1396"/>
      <c r="V10" s="1396"/>
      <c r="W10" s="1396"/>
      <c r="X10" s="1396"/>
      <c r="Y10" s="1396"/>
      <c r="Z10" s="1396"/>
      <c r="AA10" s="1396"/>
      <c r="AB10" s="1396"/>
      <c r="AC10" s="1396"/>
      <c r="AD10" s="1396"/>
      <c r="AE10" s="1396"/>
      <c r="AF10" s="1396"/>
      <c r="AG10" s="1396"/>
      <c r="AH10" s="1397"/>
      <c r="AI10" s="3"/>
      <c r="AJ10" s="82"/>
      <c r="AL10" s="61"/>
      <c r="AM10" s="1302"/>
      <c r="AN10" s="1302"/>
      <c r="AO10" s="1302"/>
      <c r="AP10" s="1302"/>
      <c r="AQ10" s="1302"/>
      <c r="AR10" s="1302"/>
      <c r="AS10" s="1302"/>
      <c r="AT10" s="1302"/>
      <c r="AU10" s="1302"/>
      <c r="AV10" s="1302"/>
      <c r="AW10" s="1302"/>
      <c r="AX10" s="1302"/>
      <c r="AY10" s="1302"/>
      <c r="AZ10" s="1302"/>
      <c r="BA10" s="1302"/>
      <c r="BB10" s="1302"/>
      <c r="BC10" s="1302"/>
      <c r="BD10" s="1302"/>
      <c r="BE10" s="1302"/>
      <c r="BF10" s="1302"/>
      <c r="BG10" s="1302"/>
      <c r="BH10" s="1302"/>
      <c r="BI10" s="1302"/>
      <c r="BJ10" s="1302"/>
      <c r="BK10" s="1302"/>
      <c r="BL10" s="1302"/>
      <c r="BM10" s="1302"/>
      <c r="BN10" s="1302"/>
      <c r="BO10" s="1302"/>
      <c r="BP10" s="1302"/>
      <c r="BQ10" s="1302"/>
      <c r="BR10" s="1302"/>
      <c r="BS10" s="1302"/>
      <c r="BT10" s="1302"/>
      <c r="BU10" s="1302"/>
      <c r="BV10" s="1302"/>
      <c r="BW10" s="1302"/>
      <c r="BX10" s="1302"/>
      <c r="BY10" s="1302"/>
      <c r="BZ10" s="1302"/>
      <c r="CA10" s="1302"/>
      <c r="CB10" s="1302"/>
      <c r="CC10" s="1302"/>
      <c r="CD10" s="1302"/>
      <c r="CE10" s="1302"/>
      <c r="CF10" s="1302"/>
      <c r="CG10" s="1302"/>
      <c r="CH10" s="1302"/>
      <c r="CI10" s="1302"/>
      <c r="CJ10" s="1302"/>
      <c r="CK10" s="1302"/>
      <c r="CL10" s="1302"/>
      <c r="CM10" s="1302"/>
      <c r="CN10" s="1302"/>
      <c r="CO10" s="1302"/>
      <c r="CP10" s="1302"/>
      <c r="CQ10" s="1302"/>
      <c r="CR10" s="1302"/>
      <c r="CS10" s="1302"/>
      <c r="CT10" s="1302"/>
      <c r="CU10" s="1302"/>
      <c r="CV10" s="1302"/>
      <c r="CW10" s="1302"/>
      <c r="CX10" s="1302"/>
      <c r="CY10" s="1302"/>
      <c r="CZ10" s="1302"/>
      <c r="DA10" s="1302"/>
      <c r="DB10" s="1302"/>
      <c r="DC10" s="1302"/>
      <c r="DD10" s="1302"/>
      <c r="DE10" s="1302"/>
      <c r="DF10" s="1302"/>
      <c r="DG10" s="1302"/>
      <c r="DH10" s="1302"/>
      <c r="DI10" s="1302"/>
      <c r="DJ10" s="1302"/>
      <c r="DK10" s="1302"/>
      <c r="DL10" s="1302"/>
      <c r="DM10" s="1302"/>
      <c r="DN10" s="1302"/>
      <c r="DO10" s="1302"/>
      <c r="DP10" s="1302"/>
      <c r="DQ10" s="96"/>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c r="IR10" s="97"/>
      <c r="IS10" s="97"/>
      <c r="IT10" s="97"/>
      <c r="IU10" s="97"/>
    </row>
    <row r="11" spans="1:255" ht="6.75" customHeight="1">
      <c r="A11" s="3"/>
      <c r="B11" s="3"/>
      <c r="C11" s="1285"/>
      <c r="D11" s="1286"/>
      <c r="E11" s="1385" t="s">
        <v>85</v>
      </c>
      <c r="F11" s="1385"/>
      <c r="G11" s="1385"/>
      <c r="H11" s="1385"/>
      <c r="I11" s="1385"/>
      <c r="J11" s="1385"/>
      <c r="K11" s="1385"/>
      <c r="L11" s="1385"/>
      <c r="M11" s="1385"/>
      <c r="N11" s="1385"/>
      <c r="O11" s="1396"/>
      <c r="P11" s="1396"/>
      <c r="Q11" s="1396"/>
      <c r="R11" s="1396"/>
      <c r="S11" s="1396"/>
      <c r="T11" s="1396"/>
      <c r="U11" s="1396"/>
      <c r="V11" s="1396"/>
      <c r="W11" s="1396"/>
      <c r="X11" s="1396"/>
      <c r="Y11" s="1396"/>
      <c r="Z11" s="1396"/>
      <c r="AA11" s="1396"/>
      <c r="AB11" s="1396"/>
      <c r="AC11" s="1396"/>
      <c r="AD11" s="1396"/>
      <c r="AE11" s="1396"/>
      <c r="AF11" s="1396"/>
      <c r="AG11" s="1396"/>
      <c r="AH11" s="1397"/>
      <c r="AI11" s="3"/>
      <c r="AJ11" s="82"/>
      <c r="AL11" s="61"/>
      <c r="AM11" s="1302"/>
      <c r="AN11" s="1302"/>
      <c r="AO11" s="1302"/>
      <c r="AP11" s="1302"/>
      <c r="AQ11" s="1302"/>
      <c r="AR11" s="1302"/>
      <c r="AS11" s="1302"/>
      <c r="AT11" s="1302"/>
      <c r="AU11" s="1302"/>
      <c r="AV11" s="1302"/>
      <c r="AW11" s="1302"/>
      <c r="AX11" s="1302"/>
      <c r="AY11" s="1302"/>
      <c r="AZ11" s="1302"/>
      <c r="BA11" s="1302"/>
      <c r="BB11" s="1302"/>
      <c r="BC11" s="1302"/>
      <c r="BD11" s="1302"/>
      <c r="BE11" s="1302"/>
      <c r="BF11" s="1302"/>
      <c r="BG11" s="1302"/>
      <c r="BH11" s="1302"/>
      <c r="BI11" s="1302"/>
      <c r="BJ11" s="1302"/>
      <c r="BK11" s="1302"/>
      <c r="BL11" s="1302"/>
      <c r="BM11" s="1302"/>
      <c r="BN11" s="1302"/>
      <c r="BO11" s="1302"/>
      <c r="BP11" s="1302"/>
      <c r="BQ11" s="1302"/>
      <c r="BR11" s="1302"/>
      <c r="BS11" s="1302"/>
      <c r="BT11" s="1302"/>
      <c r="BU11" s="1302"/>
      <c r="BV11" s="1302"/>
      <c r="BW11" s="1302"/>
      <c r="BX11" s="1302"/>
      <c r="BY11" s="1302"/>
      <c r="BZ11" s="1302"/>
      <c r="CA11" s="1302"/>
      <c r="CB11" s="1302"/>
      <c r="CC11" s="1302"/>
      <c r="CD11" s="1302"/>
      <c r="CE11" s="1302"/>
      <c r="CF11" s="1302"/>
      <c r="CG11" s="1302"/>
      <c r="CH11" s="1302"/>
      <c r="CI11" s="1302"/>
      <c r="CJ11" s="1302"/>
      <c r="CK11" s="1302"/>
      <c r="CL11" s="1302"/>
      <c r="CM11" s="1302"/>
      <c r="CN11" s="1302"/>
      <c r="CO11" s="1302"/>
      <c r="CP11" s="1302"/>
      <c r="CQ11" s="1302"/>
      <c r="CR11" s="1302"/>
      <c r="CS11" s="1302"/>
      <c r="CT11" s="1302"/>
      <c r="CU11" s="1302"/>
      <c r="CV11" s="1302"/>
      <c r="CW11" s="1302"/>
      <c r="CX11" s="1302"/>
      <c r="CY11" s="1302"/>
      <c r="CZ11" s="1302"/>
      <c r="DA11" s="1302"/>
      <c r="DB11" s="1302"/>
      <c r="DC11" s="1302"/>
      <c r="DD11" s="1302"/>
      <c r="DE11" s="1302"/>
      <c r="DF11" s="1302"/>
      <c r="DG11" s="1302"/>
      <c r="DH11" s="1302"/>
      <c r="DI11" s="1302"/>
      <c r="DJ11" s="1302"/>
      <c r="DK11" s="1302"/>
      <c r="DL11" s="1302"/>
      <c r="DM11" s="1302"/>
      <c r="DN11" s="1302"/>
      <c r="DO11" s="1302"/>
      <c r="DP11" s="1302"/>
      <c r="DQ11" s="96"/>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c r="IR11" s="97"/>
      <c r="IS11" s="97"/>
      <c r="IT11" s="97"/>
      <c r="IU11" s="97"/>
    </row>
    <row r="12" spans="1:255" ht="6.75" customHeight="1" thickBot="1">
      <c r="A12" s="3"/>
      <c r="B12" s="3"/>
      <c r="C12" s="1287"/>
      <c r="D12" s="1288"/>
      <c r="E12" s="1386"/>
      <c r="F12" s="1386"/>
      <c r="G12" s="1386"/>
      <c r="H12" s="1386"/>
      <c r="I12" s="1386"/>
      <c r="J12" s="1386"/>
      <c r="K12" s="1386"/>
      <c r="L12" s="1386"/>
      <c r="M12" s="1386"/>
      <c r="N12" s="1386"/>
      <c r="O12" s="1398"/>
      <c r="P12" s="1398"/>
      <c r="Q12" s="1398"/>
      <c r="R12" s="1398"/>
      <c r="S12" s="1398"/>
      <c r="T12" s="1398"/>
      <c r="U12" s="1398"/>
      <c r="V12" s="1398"/>
      <c r="W12" s="1398"/>
      <c r="X12" s="1398"/>
      <c r="Y12" s="1398"/>
      <c r="Z12" s="1398"/>
      <c r="AA12" s="1398"/>
      <c r="AB12" s="1398"/>
      <c r="AC12" s="1398"/>
      <c r="AD12" s="1398"/>
      <c r="AE12" s="1398"/>
      <c r="AF12" s="1398"/>
      <c r="AG12" s="1398"/>
      <c r="AH12" s="1399"/>
      <c r="AI12" s="3"/>
      <c r="AJ12" s="82"/>
      <c r="AL12" s="61"/>
      <c r="AO12" s="96"/>
      <c r="AP12" s="96"/>
      <c r="AQ12" s="96"/>
      <c r="AR12" s="96"/>
      <c r="AS12" s="96"/>
      <c r="AT12" s="96"/>
      <c r="AU12" s="96"/>
      <c r="AV12" s="96"/>
      <c r="AW12" s="96"/>
      <c r="AX12" s="96"/>
      <c r="AY12" s="96"/>
      <c r="AZ12" s="96"/>
      <c r="BA12" s="96"/>
      <c r="BB12" s="96"/>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100"/>
      <c r="DP12" s="100"/>
      <c r="DQ12" s="96"/>
      <c r="DR12" s="97"/>
      <c r="DS12" s="97"/>
      <c r="DT12" s="97"/>
      <c r="DU12" s="97"/>
      <c r="DV12" s="97"/>
      <c r="DW12" s="97"/>
      <c r="DX12" s="97"/>
      <c r="DY12" s="97"/>
      <c r="DZ12" s="97"/>
      <c r="EA12" s="97"/>
      <c r="EB12" s="97"/>
      <c r="EC12" s="97"/>
      <c r="ED12" s="97"/>
      <c r="EE12" s="97"/>
      <c r="EF12" s="97"/>
      <c r="EG12" s="97"/>
      <c r="EH12" s="97"/>
      <c r="EI12" s="97"/>
      <c r="EJ12" s="97"/>
      <c r="EK12" s="97"/>
      <c r="EL12" s="97"/>
      <c r="EM12" s="97"/>
      <c r="EN12" s="97"/>
      <c r="EO12" s="97"/>
      <c r="EP12" s="97"/>
      <c r="EQ12" s="97"/>
      <c r="ER12" s="97"/>
      <c r="ES12" s="97"/>
      <c r="ET12" s="97"/>
      <c r="EU12" s="97"/>
      <c r="EV12" s="97"/>
      <c r="EW12" s="97"/>
      <c r="EX12" s="97"/>
      <c r="EY12" s="97"/>
      <c r="EZ12" s="97"/>
      <c r="FA12" s="97"/>
      <c r="FB12" s="97"/>
      <c r="FC12" s="9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c r="IR12" s="97"/>
      <c r="IS12" s="97"/>
      <c r="IT12" s="97"/>
      <c r="IU12" s="97"/>
    </row>
    <row r="13" spans="1:255" ht="6.75" customHeight="1" thickBot="1">
      <c r="A13" s="3"/>
      <c r="B13" s="3"/>
      <c r="C13" s="1350" t="s">
        <v>84</v>
      </c>
      <c r="D13" s="1351"/>
      <c r="E13" s="1351"/>
      <c r="F13" s="1351"/>
      <c r="G13" s="1351"/>
      <c r="H13" s="1351"/>
      <c r="I13" s="1351"/>
      <c r="J13" s="1351"/>
      <c r="K13" s="1351"/>
      <c r="L13" s="1351"/>
      <c r="M13" s="1351"/>
      <c r="N13" s="1351"/>
      <c r="O13" s="1351"/>
      <c r="P13" s="1351"/>
      <c r="Q13" s="1351"/>
      <c r="R13" s="1351"/>
      <c r="S13" s="1351"/>
      <c r="T13" s="1351"/>
      <c r="U13" s="1351"/>
      <c r="V13" s="1351"/>
      <c r="W13" s="1351"/>
      <c r="X13" s="1351"/>
      <c r="Y13" s="1351"/>
      <c r="Z13" s="1352"/>
      <c r="AA13" s="1289" t="s">
        <v>27</v>
      </c>
      <c r="AB13" s="1289"/>
      <c r="AC13" s="1289"/>
      <c r="AD13" s="1289"/>
      <c r="AE13" s="1289"/>
      <c r="AF13" s="1289"/>
      <c r="AG13" s="1289"/>
      <c r="AH13" s="1289"/>
      <c r="AI13" s="3"/>
      <c r="AJ13" s="82"/>
      <c r="AL13" s="61"/>
      <c r="AM13" s="1311" t="s">
        <v>307</v>
      </c>
      <c r="AN13" s="1312"/>
      <c r="AO13" s="1312"/>
      <c r="AP13" s="1312"/>
      <c r="AQ13" s="1312"/>
      <c r="AR13" s="1312"/>
      <c r="AS13" s="1312"/>
      <c r="AT13" s="1312"/>
      <c r="AU13" s="1312"/>
      <c r="AV13" s="1312"/>
      <c r="AW13" s="1312"/>
      <c r="AX13" s="1312"/>
      <c r="AY13" s="1312"/>
      <c r="AZ13" s="1312"/>
      <c r="BA13" s="1312"/>
      <c r="BB13" s="1313"/>
      <c r="BC13" s="1367" t="s">
        <v>83</v>
      </c>
      <c r="BD13" s="1367"/>
      <c r="BE13" s="1367"/>
      <c r="BF13" s="1367"/>
      <c r="BG13" s="1442" t="s">
        <v>45</v>
      </c>
      <c r="BH13" s="1442"/>
      <c r="BI13" s="1442"/>
      <c r="BJ13" s="1442"/>
      <c r="BK13" s="1442"/>
      <c r="BL13" s="1442"/>
      <c r="BM13" s="1409" t="s">
        <v>219</v>
      </c>
      <c r="BN13" s="1410"/>
      <c r="BO13" s="1410"/>
      <c r="BP13" s="1410"/>
      <c r="BQ13" s="1410"/>
      <c r="BR13" s="1410"/>
      <c r="BS13" s="1413" t="s">
        <v>224</v>
      </c>
      <c r="BT13" s="1410"/>
      <c r="BU13" s="1410"/>
      <c r="BV13" s="1410"/>
      <c r="BW13" s="1410"/>
      <c r="BX13" s="1410"/>
      <c r="BY13" s="1410"/>
      <c r="BZ13" s="277"/>
      <c r="CA13" s="277"/>
      <c r="CB13" s="277"/>
      <c r="CC13" s="277"/>
      <c r="CD13" s="277"/>
      <c r="CE13" s="277"/>
      <c r="CF13" s="277"/>
      <c r="CG13" s="277"/>
      <c r="CH13" s="277"/>
      <c r="CI13" s="277"/>
      <c r="CJ13" s="277"/>
      <c r="CK13" s="277"/>
      <c r="CL13" s="277"/>
      <c r="CM13" s="277"/>
      <c r="CN13" s="277"/>
      <c r="CO13" s="277"/>
      <c r="CP13" s="277"/>
      <c r="CQ13" s="277"/>
      <c r="CR13" s="277"/>
      <c r="CS13" s="277"/>
      <c r="CT13" s="278"/>
      <c r="CU13" s="1375" t="s">
        <v>82</v>
      </c>
      <c r="CV13" s="1375"/>
      <c r="CW13" s="1384" t="s">
        <v>81</v>
      </c>
      <c r="CX13" s="1384"/>
      <c r="CY13" s="1384"/>
      <c r="CZ13" s="1384"/>
      <c r="DA13" s="1339"/>
      <c r="DB13" s="1339"/>
      <c r="DC13" s="1339"/>
      <c r="DD13" s="1339"/>
      <c r="DE13" s="1339"/>
      <c r="DF13" s="1339"/>
      <c r="DG13" s="1339"/>
      <c r="DH13" s="1339"/>
      <c r="DI13" s="1339"/>
      <c r="DJ13" s="1339"/>
      <c r="DK13" s="1339"/>
      <c r="DL13" s="1339"/>
      <c r="DM13" s="1339"/>
      <c r="DN13" s="1339"/>
      <c r="DO13" s="1339"/>
      <c r="DP13" s="1340"/>
      <c r="DQ13" s="96"/>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c r="IR13" s="97"/>
      <c r="IS13" s="97"/>
      <c r="IT13" s="97"/>
      <c r="IU13" s="97"/>
    </row>
    <row r="14" spans="1:255" ht="6.75" customHeight="1" thickBot="1">
      <c r="A14" s="3"/>
      <c r="B14" s="3"/>
      <c r="C14" s="1353"/>
      <c r="D14" s="1354"/>
      <c r="E14" s="1354"/>
      <c r="F14" s="1354"/>
      <c r="G14" s="1354"/>
      <c r="H14" s="1354"/>
      <c r="I14" s="1354"/>
      <c r="J14" s="1354"/>
      <c r="K14" s="1354"/>
      <c r="L14" s="1354"/>
      <c r="M14" s="1354"/>
      <c r="N14" s="1354"/>
      <c r="O14" s="1354"/>
      <c r="P14" s="1354"/>
      <c r="Q14" s="1354"/>
      <c r="R14" s="1354"/>
      <c r="S14" s="1354"/>
      <c r="T14" s="1354"/>
      <c r="U14" s="1354"/>
      <c r="V14" s="1354"/>
      <c r="W14" s="1354"/>
      <c r="X14" s="1354"/>
      <c r="Y14" s="1354"/>
      <c r="Z14" s="1355"/>
      <c r="AA14" s="1289"/>
      <c r="AB14" s="1289"/>
      <c r="AC14" s="1289"/>
      <c r="AD14" s="1289"/>
      <c r="AE14" s="1289"/>
      <c r="AF14" s="1289"/>
      <c r="AG14" s="1289"/>
      <c r="AH14" s="1289"/>
      <c r="AI14" s="3"/>
      <c r="AJ14" s="82"/>
      <c r="AL14" s="61"/>
      <c r="AM14" s="1314"/>
      <c r="AN14" s="1315"/>
      <c r="AO14" s="1315"/>
      <c r="AP14" s="1315"/>
      <c r="AQ14" s="1315"/>
      <c r="AR14" s="1315"/>
      <c r="AS14" s="1315"/>
      <c r="AT14" s="1315"/>
      <c r="AU14" s="1315"/>
      <c r="AV14" s="1315"/>
      <c r="AW14" s="1315"/>
      <c r="AX14" s="1315"/>
      <c r="AY14" s="1315"/>
      <c r="AZ14" s="1315"/>
      <c r="BA14" s="1315"/>
      <c r="BB14" s="1316"/>
      <c r="BC14" s="1368"/>
      <c r="BD14" s="1368"/>
      <c r="BE14" s="1368"/>
      <c r="BF14" s="1368"/>
      <c r="BG14" s="1443"/>
      <c r="BH14" s="1443"/>
      <c r="BI14" s="1443"/>
      <c r="BJ14" s="1443"/>
      <c r="BK14" s="1443"/>
      <c r="BL14" s="1443"/>
      <c r="BM14" s="1411"/>
      <c r="BN14" s="1412"/>
      <c r="BO14" s="1412"/>
      <c r="BP14" s="1412"/>
      <c r="BQ14" s="1412"/>
      <c r="BR14" s="1412"/>
      <c r="BS14" s="1414"/>
      <c r="BT14" s="1412"/>
      <c r="BU14" s="1412"/>
      <c r="BV14" s="1412"/>
      <c r="BW14" s="1412"/>
      <c r="BX14" s="1412"/>
      <c r="BY14" s="1412"/>
      <c r="BZ14" s="279"/>
      <c r="CA14" s="279"/>
      <c r="CB14" s="279"/>
      <c r="CC14" s="279"/>
      <c r="CD14" s="279"/>
      <c r="CE14" s="279"/>
      <c r="CF14" s="279"/>
      <c r="CG14" s="279"/>
      <c r="CH14" s="279"/>
      <c r="CI14" s="279"/>
      <c r="CJ14" s="279"/>
      <c r="CK14" s="279"/>
      <c r="CL14" s="279"/>
      <c r="CM14" s="279"/>
      <c r="CN14" s="279"/>
      <c r="CO14" s="279"/>
      <c r="CP14" s="279"/>
      <c r="CQ14" s="279"/>
      <c r="CR14" s="279"/>
      <c r="CS14" s="279"/>
      <c r="CT14" s="280"/>
      <c r="CU14" s="1376"/>
      <c r="CV14" s="1376"/>
      <c r="CW14" s="1378"/>
      <c r="CX14" s="1378"/>
      <c r="CY14" s="1378"/>
      <c r="CZ14" s="1378"/>
      <c r="DA14" s="1341"/>
      <c r="DB14" s="1341"/>
      <c r="DC14" s="1341"/>
      <c r="DD14" s="1341"/>
      <c r="DE14" s="1341"/>
      <c r="DF14" s="1341"/>
      <c r="DG14" s="1341"/>
      <c r="DH14" s="1341"/>
      <c r="DI14" s="1341"/>
      <c r="DJ14" s="1341"/>
      <c r="DK14" s="1341"/>
      <c r="DL14" s="1341"/>
      <c r="DM14" s="1341"/>
      <c r="DN14" s="1341"/>
      <c r="DO14" s="1341"/>
      <c r="DP14" s="1342"/>
      <c r="DQ14" s="96"/>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row>
    <row r="15" spans="1:255" ht="6.75" customHeight="1" thickBot="1">
      <c r="A15" s="3"/>
      <c r="B15" s="3"/>
      <c r="C15" s="1353"/>
      <c r="D15" s="1354"/>
      <c r="E15" s="1354"/>
      <c r="F15" s="1354"/>
      <c r="G15" s="1354"/>
      <c r="H15" s="1354"/>
      <c r="I15" s="1354"/>
      <c r="J15" s="1354"/>
      <c r="K15" s="1354"/>
      <c r="L15" s="1354"/>
      <c r="M15" s="1354"/>
      <c r="N15" s="1354"/>
      <c r="O15" s="1354"/>
      <c r="P15" s="1354"/>
      <c r="Q15" s="1354"/>
      <c r="R15" s="1354"/>
      <c r="S15" s="1354"/>
      <c r="T15" s="1354"/>
      <c r="U15" s="1354"/>
      <c r="V15" s="1354"/>
      <c r="W15" s="1354"/>
      <c r="X15" s="1354"/>
      <c r="Y15" s="1354"/>
      <c r="Z15" s="1355"/>
      <c r="AA15" s="1289"/>
      <c r="AB15" s="1289"/>
      <c r="AC15" s="1289"/>
      <c r="AD15" s="1289"/>
      <c r="AE15" s="1289"/>
      <c r="AF15" s="1289"/>
      <c r="AG15" s="1289"/>
      <c r="AH15" s="1289"/>
      <c r="AI15" s="3"/>
      <c r="AJ15" s="82"/>
      <c r="AL15" s="61"/>
      <c r="AM15" s="1314"/>
      <c r="AN15" s="1315"/>
      <c r="AO15" s="1315"/>
      <c r="AP15" s="1315"/>
      <c r="AQ15" s="1315"/>
      <c r="AR15" s="1315"/>
      <c r="AS15" s="1315"/>
      <c r="AT15" s="1315"/>
      <c r="AU15" s="1315"/>
      <c r="AV15" s="1315"/>
      <c r="AW15" s="1315"/>
      <c r="AX15" s="1315"/>
      <c r="AY15" s="1315"/>
      <c r="AZ15" s="1315"/>
      <c r="BA15" s="1315"/>
      <c r="BB15" s="1316"/>
      <c r="BC15" s="1368"/>
      <c r="BD15" s="1368"/>
      <c r="BE15" s="1368"/>
      <c r="BF15" s="1368"/>
      <c r="BG15" s="1443"/>
      <c r="BH15" s="1443"/>
      <c r="BI15" s="1443"/>
      <c r="BJ15" s="1443"/>
      <c r="BK15" s="1443"/>
      <c r="BL15" s="1443"/>
      <c r="BM15" s="1369" t="str">
        <f>IF(入力!AA21&gt;0,"入力シート②所在地をご確認ください。",入力!F21)</f>
        <v>入力シート②所在地をご確認ください。</v>
      </c>
      <c r="BN15" s="1370"/>
      <c r="BO15" s="1370"/>
      <c r="BP15" s="1370"/>
      <c r="BQ15" s="1370"/>
      <c r="BR15" s="1370"/>
      <c r="BS15" s="1370"/>
      <c r="BT15" s="1370"/>
      <c r="BU15" s="1370"/>
      <c r="BV15" s="1370"/>
      <c r="BW15" s="1370"/>
      <c r="BX15" s="1370"/>
      <c r="BY15" s="1370"/>
      <c r="BZ15" s="1370"/>
      <c r="CA15" s="1370"/>
      <c r="CB15" s="1370"/>
      <c r="CC15" s="1370"/>
      <c r="CD15" s="1370"/>
      <c r="CE15" s="1370"/>
      <c r="CF15" s="1370"/>
      <c r="CG15" s="1370"/>
      <c r="CH15" s="1370"/>
      <c r="CI15" s="1370"/>
      <c r="CJ15" s="1370"/>
      <c r="CK15" s="1370"/>
      <c r="CL15" s="1370"/>
      <c r="CM15" s="1370"/>
      <c r="CN15" s="1370"/>
      <c r="CO15" s="1370"/>
      <c r="CP15" s="1370"/>
      <c r="CQ15" s="1370"/>
      <c r="CR15" s="1370"/>
      <c r="CS15" s="1370"/>
      <c r="CT15" s="1371"/>
      <c r="CU15" s="1376"/>
      <c r="CV15" s="1376"/>
      <c r="CW15" s="1378"/>
      <c r="CX15" s="1378"/>
      <c r="CY15" s="1378"/>
      <c r="CZ15" s="1378"/>
      <c r="DA15" s="1341"/>
      <c r="DB15" s="1341"/>
      <c r="DC15" s="1341"/>
      <c r="DD15" s="1341"/>
      <c r="DE15" s="1341"/>
      <c r="DF15" s="1341"/>
      <c r="DG15" s="1341"/>
      <c r="DH15" s="1341"/>
      <c r="DI15" s="1341"/>
      <c r="DJ15" s="1341"/>
      <c r="DK15" s="1341"/>
      <c r="DL15" s="1341"/>
      <c r="DM15" s="1341"/>
      <c r="DN15" s="1341"/>
      <c r="DO15" s="1341"/>
      <c r="DP15" s="1342"/>
      <c r="DQ15" s="96"/>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row>
    <row r="16" spans="1:255" ht="6.75" customHeight="1" thickBot="1">
      <c r="A16" s="3"/>
      <c r="B16" s="3"/>
      <c r="C16" s="1353"/>
      <c r="D16" s="1354"/>
      <c r="E16" s="1354"/>
      <c r="F16" s="1354"/>
      <c r="G16" s="1354"/>
      <c r="H16" s="1354"/>
      <c r="I16" s="1354"/>
      <c r="J16" s="1354"/>
      <c r="K16" s="1354"/>
      <c r="L16" s="1354"/>
      <c r="M16" s="1354"/>
      <c r="N16" s="1354"/>
      <c r="O16" s="1354"/>
      <c r="P16" s="1354"/>
      <c r="Q16" s="1354"/>
      <c r="R16" s="1354"/>
      <c r="S16" s="1354"/>
      <c r="T16" s="1354"/>
      <c r="U16" s="1354"/>
      <c r="V16" s="1354"/>
      <c r="W16" s="1354"/>
      <c r="X16" s="1354"/>
      <c r="Y16" s="1354"/>
      <c r="Z16" s="1355"/>
      <c r="AA16" s="1289"/>
      <c r="AB16" s="1289"/>
      <c r="AC16" s="1289"/>
      <c r="AD16" s="1289"/>
      <c r="AE16" s="1289"/>
      <c r="AF16" s="1289"/>
      <c r="AG16" s="1289"/>
      <c r="AH16" s="1289"/>
      <c r="AI16" s="3"/>
      <c r="AJ16" s="82"/>
      <c r="AL16" s="61"/>
      <c r="AM16" s="1314"/>
      <c r="AN16" s="1315"/>
      <c r="AO16" s="1315"/>
      <c r="AP16" s="1315"/>
      <c r="AQ16" s="1315"/>
      <c r="AR16" s="1315"/>
      <c r="AS16" s="1315"/>
      <c r="AT16" s="1315"/>
      <c r="AU16" s="1315"/>
      <c r="AV16" s="1315"/>
      <c r="AW16" s="1315"/>
      <c r="AX16" s="1315"/>
      <c r="AY16" s="1315"/>
      <c r="AZ16" s="1315"/>
      <c r="BA16" s="1315"/>
      <c r="BB16" s="1316"/>
      <c r="BC16" s="1368"/>
      <c r="BD16" s="1368"/>
      <c r="BE16" s="1368"/>
      <c r="BF16" s="1368"/>
      <c r="BG16" s="1443"/>
      <c r="BH16" s="1443"/>
      <c r="BI16" s="1443"/>
      <c r="BJ16" s="1443"/>
      <c r="BK16" s="1443"/>
      <c r="BL16" s="1443"/>
      <c r="BM16" s="1369"/>
      <c r="BN16" s="1370"/>
      <c r="BO16" s="1370"/>
      <c r="BP16" s="1370"/>
      <c r="BQ16" s="1370"/>
      <c r="BR16" s="1370"/>
      <c r="BS16" s="1370"/>
      <c r="BT16" s="1370"/>
      <c r="BU16" s="1370"/>
      <c r="BV16" s="1370"/>
      <c r="BW16" s="1370"/>
      <c r="BX16" s="1370"/>
      <c r="BY16" s="1370"/>
      <c r="BZ16" s="1370"/>
      <c r="CA16" s="1370"/>
      <c r="CB16" s="1370"/>
      <c r="CC16" s="1370"/>
      <c r="CD16" s="1370"/>
      <c r="CE16" s="1370"/>
      <c r="CF16" s="1370"/>
      <c r="CG16" s="1370"/>
      <c r="CH16" s="1370"/>
      <c r="CI16" s="1370"/>
      <c r="CJ16" s="1370"/>
      <c r="CK16" s="1370"/>
      <c r="CL16" s="1370"/>
      <c r="CM16" s="1370"/>
      <c r="CN16" s="1370"/>
      <c r="CO16" s="1370"/>
      <c r="CP16" s="1370"/>
      <c r="CQ16" s="1370"/>
      <c r="CR16" s="1370"/>
      <c r="CS16" s="1370"/>
      <c r="CT16" s="1371"/>
      <c r="CU16" s="1376"/>
      <c r="CV16" s="1376"/>
      <c r="CW16" s="1378"/>
      <c r="CX16" s="1378"/>
      <c r="CY16" s="1378"/>
      <c r="CZ16" s="1378"/>
      <c r="DA16" s="1341"/>
      <c r="DB16" s="1341"/>
      <c r="DC16" s="1341"/>
      <c r="DD16" s="1341"/>
      <c r="DE16" s="1341"/>
      <c r="DF16" s="1341"/>
      <c r="DG16" s="1341"/>
      <c r="DH16" s="1341"/>
      <c r="DI16" s="1341"/>
      <c r="DJ16" s="1341"/>
      <c r="DK16" s="1341"/>
      <c r="DL16" s="1341"/>
      <c r="DM16" s="1341"/>
      <c r="DN16" s="1341"/>
      <c r="DO16" s="1341"/>
      <c r="DP16" s="1342"/>
      <c r="DQ16" s="96"/>
      <c r="DR16" s="97"/>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c r="IR16" s="97"/>
      <c r="IS16" s="97"/>
      <c r="IT16" s="97"/>
      <c r="IU16" s="97"/>
    </row>
    <row r="17" spans="1:255" s="49" customFormat="1" ht="6.75" customHeight="1" thickBot="1">
      <c r="A17" s="56"/>
      <c r="B17" s="56"/>
      <c r="C17" s="1303" t="str">
        <f>AM13</f>
        <v>令和＿年＿月＿日</v>
      </c>
      <c r="D17" s="1304"/>
      <c r="E17" s="1304"/>
      <c r="F17" s="1304"/>
      <c r="G17" s="1304"/>
      <c r="H17" s="1304"/>
      <c r="I17" s="1304"/>
      <c r="J17" s="1304"/>
      <c r="K17" s="1304"/>
      <c r="L17" s="1304"/>
      <c r="M17" s="1304"/>
      <c r="N17" s="1304"/>
      <c r="O17" s="1304"/>
      <c r="P17" s="1304"/>
      <c r="Q17" s="1304"/>
      <c r="R17" s="1304"/>
      <c r="S17" s="1304"/>
      <c r="T17" s="1304"/>
      <c r="U17" s="1304"/>
      <c r="V17" s="1307" t="s">
        <v>230</v>
      </c>
      <c r="W17" s="1307"/>
      <c r="X17" s="1307"/>
      <c r="Y17" s="1307"/>
      <c r="Z17" s="1308"/>
      <c r="AA17" s="1289"/>
      <c r="AB17" s="1289"/>
      <c r="AC17" s="1289"/>
      <c r="AD17" s="1289"/>
      <c r="AE17" s="1289"/>
      <c r="AF17" s="1289"/>
      <c r="AG17" s="1289"/>
      <c r="AH17" s="1289"/>
      <c r="AI17" s="57"/>
      <c r="AJ17" s="99"/>
      <c r="AK17" s="56"/>
      <c r="AL17" s="56"/>
      <c r="AM17" s="1314"/>
      <c r="AN17" s="1315"/>
      <c r="AO17" s="1315"/>
      <c r="AP17" s="1315"/>
      <c r="AQ17" s="1315"/>
      <c r="AR17" s="1315"/>
      <c r="AS17" s="1315"/>
      <c r="AT17" s="1315"/>
      <c r="AU17" s="1315"/>
      <c r="AV17" s="1315"/>
      <c r="AW17" s="1315"/>
      <c r="AX17" s="1315"/>
      <c r="AY17" s="1315"/>
      <c r="AZ17" s="1315"/>
      <c r="BA17" s="1315"/>
      <c r="BB17" s="1316"/>
      <c r="BC17" s="1368"/>
      <c r="BD17" s="1368"/>
      <c r="BE17" s="1368"/>
      <c r="BF17" s="1368"/>
      <c r="BG17" s="1443"/>
      <c r="BH17" s="1443"/>
      <c r="BI17" s="1443"/>
      <c r="BJ17" s="1443"/>
      <c r="BK17" s="1443"/>
      <c r="BL17" s="1443"/>
      <c r="BM17" s="1369"/>
      <c r="BN17" s="1370"/>
      <c r="BO17" s="1370"/>
      <c r="BP17" s="1370"/>
      <c r="BQ17" s="1370"/>
      <c r="BR17" s="1370"/>
      <c r="BS17" s="1370"/>
      <c r="BT17" s="1370"/>
      <c r="BU17" s="1370"/>
      <c r="BV17" s="1370"/>
      <c r="BW17" s="1370"/>
      <c r="BX17" s="1370"/>
      <c r="BY17" s="1370"/>
      <c r="BZ17" s="1370"/>
      <c r="CA17" s="1370"/>
      <c r="CB17" s="1370"/>
      <c r="CC17" s="1370"/>
      <c r="CD17" s="1370"/>
      <c r="CE17" s="1370"/>
      <c r="CF17" s="1370"/>
      <c r="CG17" s="1370"/>
      <c r="CH17" s="1370"/>
      <c r="CI17" s="1370"/>
      <c r="CJ17" s="1370"/>
      <c r="CK17" s="1370"/>
      <c r="CL17" s="1370"/>
      <c r="CM17" s="1370"/>
      <c r="CN17" s="1370"/>
      <c r="CO17" s="1370"/>
      <c r="CP17" s="1370"/>
      <c r="CQ17" s="1370"/>
      <c r="CR17" s="1370"/>
      <c r="CS17" s="1370"/>
      <c r="CT17" s="1371"/>
      <c r="CU17" s="1376"/>
      <c r="CV17" s="1376"/>
      <c r="CW17" s="1378"/>
      <c r="CX17" s="1378"/>
      <c r="CY17" s="1378"/>
      <c r="CZ17" s="1378"/>
      <c r="DA17" s="1341"/>
      <c r="DB17" s="1341"/>
      <c r="DC17" s="1341"/>
      <c r="DD17" s="1341"/>
      <c r="DE17" s="1341"/>
      <c r="DF17" s="1341"/>
      <c r="DG17" s="1341"/>
      <c r="DH17" s="1341"/>
      <c r="DI17" s="1341"/>
      <c r="DJ17" s="1341"/>
      <c r="DK17" s="1341"/>
      <c r="DL17" s="1341"/>
      <c r="DM17" s="1341"/>
      <c r="DN17" s="1341"/>
      <c r="DO17" s="1341"/>
      <c r="DP17" s="1342"/>
      <c r="DQ17" s="96"/>
      <c r="DR17" s="97"/>
      <c r="DS17" s="97"/>
      <c r="DT17" s="97"/>
      <c r="DU17" s="97"/>
      <c r="DV17" s="97"/>
      <c r="DW17" s="97"/>
      <c r="DX17" s="97"/>
      <c r="DY17" s="97"/>
      <c r="DZ17" s="97"/>
      <c r="EA17" s="97"/>
      <c r="EB17" s="97"/>
      <c r="EC17" s="97"/>
      <c r="ED17" s="97"/>
      <c r="EE17" s="97"/>
      <c r="EF17" s="97"/>
      <c r="EG17" s="97"/>
      <c r="EH17" s="97"/>
      <c r="EI17" s="97"/>
      <c r="EJ17" s="97"/>
      <c r="EK17" s="97"/>
      <c r="EL17" s="97"/>
      <c r="EM17" s="97"/>
      <c r="EN17" s="97"/>
      <c r="EO17" s="97"/>
      <c r="EP17" s="97"/>
      <c r="EQ17" s="97"/>
      <c r="ER17" s="97"/>
      <c r="ES17" s="97"/>
      <c r="ET17" s="97"/>
      <c r="EU17" s="97"/>
      <c r="EV17" s="97"/>
      <c r="EW17" s="97"/>
      <c r="EX17" s="97"/>
      <c r="EY17" s="97"/>
      <c r="EZ17" s="97"/>
      <c r="FA17" s="97"/>
      <c r="FB17" s="97"/>
      <c r="FC17" s="9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c r="IP17" s="97"/>
      <c r="IQ17" s="97"/>
      <c r="IR17" s="97"/>
      <c r="IS17" s="97"/>
      <c r="IT17" s="97"/>
      <c r="IU17" s="97"/>
    </row>
    <row r="18" spans="1:255" s="49" customFormat="1" ht="6.75" customHeight="1" thickBot="1">
      <c r="A18" s="56"/>
      <c r="B18" s="56"/>
      <c r="C18" s="1303"/>
      <c r="D18" s="1304"/>
      <c r="E18" s="1304"/>
      <c r="F18" s="1304"/>
      <c r="G18" s="1304"/>
      <c r="H18" s="1304"/>
      <c r="I18" s="1304"/>
      <c r="J18" s="1304"/>
      <c r="K18" s="1304"/>
      <c r="L18" s="1304"/>
      <c r="M18" s="1304"/>
      <c r="N18" s="1304"/>
      <c r="O18" s="1304"/>
      <c r="P18" s="1304"/>
      <c r="Q18" s="1304"/>
      <c r="R18" s="1304"/>
      <c r="S18" s="1304"/>
      <c r="T18" s="1304"/>
      <c r="U18" s="1304"/>
      <c r="V18" s="1307"/>
      <c r="W18" s="1307"/>
      <c r="X18" s="1307"/>
      <c r="Y18" s="1307"/>
      <c r="Z18" s="1308"/>
      <c r="AA18" s="1289"/>
      <c r="AB18" s="1289"/>
      <c r="AC18" s="1289"/>
      <c r="AD18" s="1289"/>
      <c r="AE18" s="1289"/>
      <c r="AF18" s="1289"/>
      <c r="AG18" s="1289"/>
      <c r="AH18" s="1289"/>
      <c r="AI18" s="57"/>
      <c r="AJ18" s="99"/>
      <c r="AK18" s="56"/>
      <c r="AL18" s="56"/>
      <c r="AM18" s="1314"/>
      <c r="AN18" s="1315"/>
      <c r="AO18" s="1315"/>
      <c r="AP18" s="1315"/>
      <c r="AQ18" s="1315"/>
      <c r="AR18" s="1315"/>
      <c r="AS18" s="1315"/>
      <c r="AT18" s="1315"/>
      <c r="AU18" s="1315"/>
      <c r="AV18" s="1315"/>
      <c r="AW18" s="1315"/>
      <c r="AX18" s="1315"/>
      <c r="AY18" s="1315"/>
      <c r="AZ18" s="1315"/>
      <c r="BA18" s="1315"/>
      <c r="BB18" s="1316"/>
      <c r="BC18" s="1368"/>
      <c r="BD18" s="1368"/>
      <c r="BE18" s="1368"/>
      <c r="BF18" s="1368"/>
      <c r="BG18" s="1443"/>
      <c r="BH18" s="1443"/>
      <c r="BI18" s="1443"/>
      <c r="BJ18" s="1443"/>
      <c r="BK18" s="1443"/>
      <c r="BL18" s="1443"/>
      <c r="BM18" s="1372"/>
      <c r="BN18" s="1373"/>
      <c r="BO18" s="1373"/>
      <c r="BP18" s="1373"/>
      <c r="BQ18" s="1373"/>
      <c r="BR18" s="1373"/>
      <c r="BS18" s="1373"/>
      <c r="BT18" s="1373"/>
      <c r="BU18" s="1373"/>
      <c r="BV18" s="1373"/>
      <c r="BW18" s="1373"/>
      <c r="BX18" s="1373"/>
      <c r="BY18" s="1373"/>
      <c r="BZ18" s="1373"/>
      <c r="CA18" s="1373"/>
      <c r="CB18" s="1373"/>
      <c r="CC18" s="1373"/>
      <c r="CD18" s="1373"/>
      <c r="CE18" s="1373"/>
      <c r="CF18" s="1373"/>
      <c r="CG18" s="1373"/>
      <c r="CH18" s="1373"/>
      <c r="CI18" s="1373"/>
      <c r="CJ18" s="1373"/>
      <c r="CK18" s="1373"/>
      <c r="CL18" s="1373"/>
      <c r="CM18" s="1373"/>
      <c r="CN18" s="1373"/>
      <c r="CO18" s="1373"/>
      <c r="CP18" s="1373"/>
      <c r="CQ18" s="1373"/>
      <c r="CR18" s="1373"/>
      <c r="CS18" s="1373"/>
      <c r="CT18" s="1374"/>
      <c r="CU18" s="1376"/>
      <c r="CV18" s="1376"/>
      <c r="CW18" s="1378" t="s">
        <v>66</v>
      </c>
      <c r="CX18" s="1378"/>
      <c r="CY18" s="1378"/>
      <c r="CZ18" s="1378"/>
      <c r="DA18" s="1444"/>
      <c r="DB18" s="1444"/>
      <c r="DC18" s="1444"/>
      <c r="DD18" s="1444"/>
      <c r="DE18" s="1444"/>
      <c r="DF18" s="1444"/>
      <c r="DG18" s="1444"/>
      <c r="DH18" s="1444"/>
      <c r="DI18" s="1444"/>
      <c r="DJ18" s="1444"/>
      <c r="DK18" s="1444"/>
      <c r="DL18" s="1444"/>
      <c r="DM18" s="1444"/>
      <c r="DN18" s="1444"/>
      <c r="DO18" s="1444"/>
      <c r="DP18" s="1445"/>
      <c r="DQ18" s="96"/>
      <c r="DR18" s="97"/>
      <c r="DS18" s="97"/>
      <c r="DT18" s="97"/>
      <c r="DU18" s="97"/>
      <c r="DV18" s="97"/>
      <c r="DW18" s="97"/>
      <c r="DX18" s="97"/>
      <c r="DY18" s="97"/>
      <c r="DZ18" s="97"/>
      <c r="EA18" s="97"/>
      <c r="EB18" s="97"/>
      <c r="EC18" s="97"/>
      <c r="ED18" s="97"/>
      <c r="EE18" s="97"/>
      <c r="EF18" s="97"/>
      <c r="EG18" s="97"/>
      <c r="EH18" s="97"/>
      <c r="EI18" s="97"/>
      <c r="EJ18" s="97"/>
      <c r="EK18" s="97"/>
      <c r="EL18" s="97"/>
      <c r="EM18" s="97"/>
      <c r="EN18" s="97"/>
      <c r="EO18" s="97"/>
      <c r="EP18" s="97"/>
      <c r="EQ18" s="97"/>
      <c r="ER18" s="97"/>
      <c r="ES18" s="97"/>
      <c r="ET18" s="97"/>
      <c r="EU18" s="97"/>
      <c r="EV18" s="97"/>
      <c r="EW18" s="97"/>
      <c r="EX18" s="97"/>
      <c r="EY18" s="97"/>
      <c r="EZ18" s="97"/>
      <c r="FA18" s="97"/>
      <c r="FB18" s="97"/>
      <c r="FC18" s="97"/>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c r="IR18" s="97"/>
      <c r="IS18" s="97"/>
      <c r="IT18" s="97"/>
      <c r="IU18" s="97"/>
    </row>
    <row r="19" spans="1:255" ht="6.75" customHeight="1" thickBot="1">
      <c r="A19" s="3"/>
      <c r="B19" s="3"/>
      <c r="C19" s="1303"/>
      <c r="D19" s="1304"/>
      <c r="E19" s="1304"/>
      <c r="F19" s="1304"/>
      <c r="G19" s="1304"/>
      <c r="H19" s="1304"/>
      <c r="I19" s="1304"/>
      <c r="J19" s="1304"/>
      <c r="K19" s="1304"/>
      <c r="L19" s="1304"/>
      <c r="M19" s="1304"/>
      <c r="N19" s="1304"/>
      <c r="O19" s="1304"/>
      <c r="P19" s="1304"/>
      <c r="Q19" s="1304"/>
      <c r="R19" s="1304"/>
      <c r="S19" s="1304"/>
      <c r="T19" s="1304"/>
      <c r="U19" s="1304"/>
      <c r="V19" s="1307"/>
      <c r="W19" s="1307"/>
      <c r="X19" s="1307"/>
      <c r="Y19" s="1307"/>
      <c r="Z19" s="1308"/>
      <c r="AA19" s="1289"/>
      <c r="AB19" s="1289"/>
      <c r="AC19" s="1289"/>
      <c r="AD19" s="1289"/>
      <c r="AE19" s="1289"/>
      <c r="AF19" s="1289"/>
      <c r="AG19" s="1289"/>
      <c r="AH19" s="1289"/>
      <c r="AI19" s="98"/>
      <c r="AJ19" s="82"/>
      <c r="AK19" s="56"/>
      <c r="AL19" s="56"/>
      <c r="AM19" s="1314"/>
      <c r="AN19" s="1315"/>
      <c r="AO19" s="1315"/>
      <c r="AP19" s="1315"/>
      <c r="AQ19" s="1315"/>
      <c r="AR19" s="1315"/>
      <c r="AS19" s="1315"/>
      <c r="AT19" s="1315"/>
      <c r="AU19" s="1315"/>
      <c r="AV19" s="1315"/>
      <c r="AW19" s="1315"/>
      <c r="AX19" s="1315"/>
      <c r="AY19" s="1315"/>
      <c r="AZ19" s="1315"/>
      <c r="BA19" s="1315"/>
      <c r="BB19" s="1316"/>
      <c r="BC19" s="1368"/>
      <c r="BD19" s="1368"/>
      <c r="BE19" s="1368"/>
      <c r="BF19" s="1368"/>
      <c r="BG19" s="1443" t="s">
        <v>38</v>
      </c>
      <c r="BH19" s="1443"/>
      <c r="BI19" s="1443"/>
      <c r="BJ19" s="1443"/>
      <c r="BK19" s="1443"/>
      <c r="BL19" s="1443"/>
      <c r="BM19" s="1424" t="str">
        <f>IF(入力!AA23,"入力シート③名称をご確認ください。",入力!F23)</f>
        <v>入力シート③名称をご確認ください。</v>
      </c>
      <c r="BN19" s="1425"/>
      <c r="BO19" s="1425"/>
      <c r="BP19" s="1425"/>
      <c r="BQ19" s="1425"/>
      <c r="BR19" s="1425"/>
      <c r="BS19" s="1425"/>
      <c r="BT19" s="1425"/>
      <c r="BU19" s="1425"/>
      <c r="BV19" s="1425"/>
      <c r="BW19" s="1425"/>
      <c r="BX19" s="1425"/>
      <c r="BY19" s="1425"/>
      <c r="BZ19" s="1425"/>
      <c r="CA19" s="1425"/>
      <c r="CB19" s="1425"/>
      <c r="CC19" s="1425"/>
      <c r="CD19" s="1425"/>
      <c r="CE19" s="1425"/>
      <c r="CF19" s="1425"/>
      <c r="CG19" s="1425"/>
      <c r="CH19" s="1425"/>
      <c r="CI19" s="1425"/>
      <c r="CJ19" s="1425"/>
      <c r="CK19" s="1425"/>
      <c r="CL19" s="1425"/>
      <c r="CM19" s="1425"/>
      <c r="CN19" s="1425"/>
      <c r="CO19" s="1425"/>
      <c r="CP19" s="1425"/>
      <c r="CQ19" s="1343"/>
      <c r="CR19" s="1344"/>
      <c r="CS19" s="1344"/>
      <c r="CT19" s="1324"/>
      <c r="CU19" s="1376"/>
      <c r="CV19" s="1376"/>
      <c r="CW19" s="1378"/>
      <c r="CX19" s="1378"/>
      <c r="CY19" s="1378"/>
      <c r="CZ19" s="1378"/>
      <c r="DA19" s="1444"/>
      <c r="DB19" s="1444"/>
      <c r="DC19" s="1444"/>
      <c r="DD19" s="1444"/>
      <c r="DE19" s="1444"/>
      <c r="DF19" s="1444"/>
      <c r="DG19" s="1444"/>
      <c r="DH19" s="1444"/>
      <c r="DI19" s="1444"/>
      <c r="DJ19" s="1444"/>
      <c r="DK19" s="1444"/>
      <c r="DL19" s="1444"/>
      <c r="DM19" s="1444"/>
      <c r="DN19" s="1444"/>
      <c r="DO19" s="1444"/>
      <c r="DP19" s="1445"/>
      <c r="DQ19" s="96"/>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row>
    <row r="20" spans="1:255" ht="6.75" customHeight="1" thickBot="1">
      <c r="A20" s="3"/>
      <c r="B20" s="3"/>
      <c r="C20" s="1305"/>
      <c r="D20" s="1306"/>
      <c r="E20" s="1306"/>
      <c r="F20" s="1306"/>
      <c r="G20" s="1306"/>
      <c r="H20" s="1306"/>
      <c r="I20" s="1306"/>
      <c r="J20" s="1306"/>
      <c r="K20" s="1306"/>
      <c r="L20" s="1306"/>
      <c r="M20" s="1306"/>
      <c r="N20" s="1306"/>
      <c r="O20" s="1306"/>
      <c r="P20" s="1306"/>
      <c r="Q20" s="1306"/>
      <c r="R20" s="1306"/>
      <c r="S20" s="1306"/>
      <c r="T20" s="1306"/>
      <c r="U20" s="1306"/>
      <c r="V20" s="1309"/>
      <c r="W20" s="1309"/>
      <c r="X20" s="1309"/>
      <c r="Y20" s="1309"/>
      <c r="Z20" s="1310"/>
      <c r="AA20" s="1289"/>
      <c r="AB20" s="1289"/>
      <c r="AC20" s="1289"/>
      <c r="AD20" s="1289"/>
      <c r="AE20" s="1289"/>
      <c r="AF20" s="1289"/>
      <c r="AG20" s="1289"/>
      <c r="AH20" s="1289"/>
      <c r="AI20" s="98"/>
      <c r="AJ20" s="82"/>
      <c r="AL20" s="61"/>
      <c r="AM20" s="1314"/>
      <c r="AN20" s="1315"/>
      <c r="AO20" s="1315"/>
      <c r="AP20" s="1315"/>
      <c r="AQ20" s="1315"/>
      <c r="AR20" s="1315"/>
      <c r="AS20" s="1315"/>
      <c r="AT20" s="1315"/>
      <c r="AU20" s="1315"/>
      <c r="AV20" s="1315"/>
      <c r="AW20" s="1315"/>
      <c r="AX20" s="1315"/>
      <c r="AY20" s="1315"/>
      <c r="AZ20" s="1315"/>
      <c r="BA20" s="1315"/>
      <c r="BB20" s="1316"/>
      <c r="BC20" s="1368"/>
      <c r="BD20" s="1368"/>
      <c r="BE20" s="1368"/>
      <c r="BF20" s="1368"/>
      <c r="BG20" s="1443"/>
      <c r="BH20" s="1443"/>
      <c r="BI20" s="1443"/>
      <c r="BJ20" s="1443"/>
      <c r="BK20" s="1443"/>
      <c r="BL20" s="1443"/>
      <c r="BM20" s="1426"/>
      <c r="BN20" s="1427"/>
      <c r="BO20" s="1427"/>
      <c r="BP20" s="1427"/>
      <c r="BQ20" s="1427"/>
      <c r="BR20" s="1427"/>
      <c r="BS20" s="1427"/>
      <c r="BT20" s="1427"/>
      <c r="BU20" s="1427"/>
      <c r="BV20" s="1427"/>
      <c r="BW20" s="1427"/>
      <c r="BX20" s="1427"/>
      <c r="BY20" s="1427"/>
      <c r="BZ20" s="1427"/>
      <c r="CA20" s="1427"/>
      <c r="CB20" s="1427"/>
      <c r="CC20" s="1427"/>
      <c r="CD20" s="1427"/>
      <c r="CE20" s="1427"/>
      <c r="CF20" s="1427"/>
      <c r="CG20" s="1427"/>
      <c r="CH20" s="1427"/>
      <c r="CI20" s="1427"/>
      <c r="CJ20" s="1427"/>
      <c r="CK20" s="1427"/>
      <c r="CL20" s="1427"/>
      <c r="CM20" s="1427"/>
      <c r="CN20" s="1427"/>
      <c r="CO20" s="1427"/>
      <c r="CP20" s="1427"/>
      <c r="CQ20" s="1344"/>
      <c r="CR20" s="1344"/>
      <c r="CS20" s="1344"/>
      <c r="CT20" s="1324"/>
      <c r="CU20" s="1376"/>
      <c r="CV20" s="1376"/>
      <c r="CW20" s="1378"/>
      <c r="CX20" s="1378"/>
      <c r="CY20" s="1378"/>
      <c r="CZ20" s="1378"/>
      <c r="DA20" s="1444"/>
      <c r="DB20" s="1444"/>
      <c r="DC20" s="1444"/>
      <c r="DD20" s="1444"/>
      <c r="DE20" s="1444"/>
      <c r="DF20" s="1444"/>
      <c r="DG20" s="1444"/>
      <c r="DH20" s="1444"/>
      <c r="DI20" s="1444"/>
      <c r="DJ20" s="1444"/>
      <c r="DK20" s="1444"/>
      <c r="DL20" s="1444"/>
      <c r="DM20" s="1444"/>
      <c r="DN20" s="1444"/>
      <c r="DO20" s="1444"/>
      <c r="DP20" s="1445"/>
      <c r="DQ20" s="96"/>
      <c r="DR20" s="97"/>
      <c r="DS20" s="97"/>
      <c r="DT20" s="97"/>
      <c r="DU20" s="97"/>
      <c r="DV20" s="97"/>
      <c r="DW20" s="97"/>
      <c r="DX20" s="97"/>
      <c r="DY20" s="97"/>
      <c r="DZ20" s="97"/>
      <c r="EA20" s="97"/>
      <c r="EB20" s="97"/>
      <c r="EC20" s="97"/>
      <c r="ED20" s="97"/>
      <c r="EE20" s="97"/>
      <c r="EF20" s="97"/>
      <c r="EG20" s="97"/>
      <c r="EH20" s="97"/>
      <c r="EI20" s="97"/>
      <c r="EJ20" s="97"/>
      <c r="EK20" s="97"/>
      <c r="EL20" s="97"/>
      <c r="EM20" s="97"/>
      <c r="EN20" s="97"/>
      <c r="EO20" s="97"/>
      <c r="EP20" s="97"/>
      <c r="EQ20" s="97"/>
      <c r="ER20" s="97"/>
      <c r="ES20" s="97"/>
      <c r="ET20" s="97"/>
      <c r="EU20" s="97"/>
      <c r="EV20" s="97"/>
      <c r="EW20" s="97"/>
      <c r="EX20" s="97"/>
      <c r="EY20" s="97"/>
      <c r="EZ20" s="97"/>
      <c r="FA20" s="97"/>
      <c r="FB20" s="97"/>
      <c r="FC20" s="97"/>
      <c r="FD20" s="97"/>
      <c r="FE20" s="97"/>
      <c r="FF20" s="97"/>
      <c r="FG20" s="97"/>
      <c r="FH20" s="97"/>
      <c r="FI20" s="97"/>
      <c r="FJ20" s="97"/>
      <c r="FK20" s="97"/>
      <c r="FL20" s="97"/>
      <c r="FM20" s="97"/>
      <c r="FN20" s="97"/>
      <c r="FO20" s="97"/>
      <c r="FP20" s="97"/>
      <c r="FQ20" s="97"/>
      <c r="FR20" s="97"/>
      <c r="FS20" s="97"/>
      <c r="FT20" s="97"/>
      <c r="FU20" s="97"/>
      <c r="FV20" s="97"/>
      <c r="FW20" s="97"/>
      <c r="FX20" s="97"/>
      <c r="FY20" s="97"/>
      <c r="FZ20" s="97"/>
      <c r="GA20" s="97"/>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c r="IL20" s="97"/>
      <c r="IM20" s="97"/>
      <c r="IN20" s="97"/>
      <c r="IO20" s="97"/>
      <c r="IP20" s="97"/>
      <c r="IQ20" s="97"/>
      <c r="IR20" s="97"/>
      <c r="IS20" s="97"/>
      <c r="IT20" s="97"/>
      <c r="IU20" s="97"/>
    </row>
    <row r="21" spans="1:255" ht="6.75" customHeight="1" thickBot="1">
      <c r="A21" s="3"/>
      <c r="B21" s="3"/>
      <c r="C21" s="1387" t="str">
        <f ca="1">IF(入力!$AA27=1,"令和 　　　年　 　　月分",入力!F27&amp;入力!H27&amp;"年"&amp;入力!J27&amp;"月"&amp;"分")</f>
        <v>令和6年6月分</v>
      </c>
      <c r="D21" s="1387"/>
      <c r="E21" s="1387"/>
      <c r="F21" s="1387"/>
      <c r="G21" s="1387"/>
      <c r="H21" s="1387"/>
      <c r="I21" s="1387"/>
      <c r="J21" s="1387"/>
      <c r="K21" s="1387"/>
      <c r="L21" s="1387"/>
      <c r="M21" s="1387"/>
      <c r="N21" s="1387"/>
      <c r="O21" s="1387"/>
      <c r="P21" s="1387"/>
      <c r="Q21" s="1387"/>
      <c r="R21" s="1387"/>
      <c r="S21" s="1387"/>
      <c r="T21" s="1388" t="s">
        <v>25</v>
      </c>
      <c r="U21" s="1388"/>
      <c r="V21" s="1388"/>
      <c r="W21" s="1388"/>
      <c r="X21" s="1290" t="str">
        <f>IF(入力!F37="","人",入力!F37)</f>
        <v>人</v>
      </c>
      <c r="Y21" s="1290"/>
      <c r="Z21" s="1290"/>
      <c r="AA21" s="1290"/>
      <c r="AB21" s="1290"/>
      <c r="AC21" s="1290"/>
      <c r="AD21" s="1290"/>
      <c r="AE21" s="1290"/>
      <c r="AF21" s="1290"/>
      <c r="AG21" s="1290"/>
      <c r="AH21" s="1290"/>
      <c r="AI21" s="98"/>
      <c r="AJ21" s="82"/>
      <c r="AL21" s="61"/>
      <c r="AM21" s="1314"/>
      <c r="AN21" s="1315"/>
      <c r="AO21" s="1315"/>
      <c r="AP21" s="1315"/>
      <c r="AQ21" s="1315"/>
      <c r="AR21" s="1315"/>
      <c r="AS21" s="1315"/>
      <c r="AT21" s="1315"/>
      <c r="AU21" s="1315"/>
      <c r="AV21" s="1315"/>
      <c r="AW21" s="1315"/>
      <c r="AX21" s="1315"/>
      <c r="AY21" s="1315"/>
      <c r="AZ21" s="1315"/>
      <c r="BA21" s="1315"/>
      <c r="BB21" s="1316"/>
      <c r="BC21" s="1368"/>
      <c r="BD21" s="1368"/>
      <c r="BE21" s="1368"/>
      <c r="BF21" s="1368"/>
      <c r="BG21" s="1443"/>
      <c r="BH21" s="1443"/>
      <c r="BI21" s="1443"/>
      <c r="BJ21" s="1443"/>
      <c r="BK21" s="1443"/>
      <c r="BL21" s="1443"/>
      <c r="BM21" s="1426"/>
      <c r="BN21" s="1427"/>
      <c r="BO21" s="1427"/>
      <c r="BP21" s="1427"/>
      <c r="BQ21" s="1427"/>
      <c r="BR21" s="1427"/>
      <c r="BS21" s="1427"/>
      <c r="BT21" s="1427"/>
      <c r="BU21" s="1427"/>
      <c r="BV21" s="1427"/>
      <c r="BW21" s="1427"/>
      <c r="BX21" s="1427"/>
      <c r="BY21" s="1427"/>
      <c r="BZ21" s="1427"/>
      <c r="CA21" s="1427"/>
      <c r="CB21" s="1427"/>
      <c r="CC21" s="1427"/>
      <c r="CD21" s="1427"/>
      <c r="CE21" s="1427"/>
      <c r="CF21" s="1427"/>
      <c r="CG21" s="1427"/>
      <c r="CH21" s="1427"/>
      <c r="CI21" s="1427"/>
      <c r="CJ21" s="1427"/>
      <c r="CK21" s="1427"/>
      <c r="CL21" s="1427"/>
      <c r="CM21" s="1427"/>
      <c r="CN21" s="1427"/>
      <c r="CO21" s="1427"/>
      <c r="CP21" s="1427"/>
      <c r="CQ21" s="1344"/>
      <c r="CR21" s="1344"/>
      <c r="CS21" s="1344"/>
      <c r="CT21" s="1324"/>
      <c r="CU21" s="1376"/>
      <c r="CV21" s="1376"/>
      <c r="CW21" s="1378"/>
      <c r="CX21" s="1378"/>
      <c r="CY21" s="1378"/>
      <c r="CZ21" s="1378"/>
      <c r="DA21" s="1444"/>
      <c r="DB21" s="1444"/>
      <c r="DC21" s="1444"/>
      <c r="DD21" s="1444"/>
      <c r="DE21" s="1444"/>
      <c r="DF21" s="1444"/>
      <c r="DG21" s="1444"/>
      <c r="DH21" s="1444"/>
      <c r="DI21" s="1444"/>
      <c r="DJ21" s="1444"/>
      <c r="DK21" s="1444"/>
      <c r="DL21" s="1444"/>
      <c r="DM21" s="1444"/>
      <c r="DN21" s="1444"/>
      <c r="DO21" s="1444"/>
      <c r="DP21" s="1445"/>
      <c r="DQ21" s="96"/>
      <c r="DR21" s="97"/>
      <c r="DS21" s="97"/>
      <c r="DT21" s="97"/>
      <c r="DU21" s="97"/>
      <c r="DV21" s="97"/>
      <c r="DW21" s="97"/>
      <c r="DX21" s="97"/>
      <c r="DY21" s="97"/>
      <c r="DZ21" s="97"/>
      <c r="EA21" s="97"/>
      <c r="EB21" s="97"/>
      <c r="EC21" s="97"/>
      <c r="ED21" s="97"/>
      <c r="EE21" s="97"/>
      <c r="EF21" s="97"/>
      <c r="EG21" s="97"/>
      <c r="EH21" s="97"/>
      <c r="EI21" s="97"/>
      <c r="EJ21" s="97"/>
      <c r="EK21" s="97"/>
      <c r="EL21" s="97"/>
      <c r="EM21" s="97"/>
      <c r="EN21" s="97"/>
      <c r="EO21" s="97"/>
      <c r="EP21" s="97"/>
      <c r="EQ21" s="97"/>
      <c r="ER21" s="97"/>
      <c r="ES21" s="97"/>
      <c r="ET21" s="97"/>
      <c r="EU21" s="97"/>
      <c r="EV21" s="97"/>
      <c r="EW21" s="97"/>
      <c r="EX21" s="97"/>
      <c r="EY21" s="97"/>
      <c r="EZ21" s="97"/>
      <c r="FA21" s="97"/>
      <c r="FB21" s="97"/>
      <c r="FC21" s="97"/>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c r="GH21" s="97"/>
      <c r="GI21" s="97"/>
      <c r="GJ21" s="97"/>
      <c r="GK21" s="97"/>
      <c r="GL21" s="97"/>
      <c r="GM21" s="97"/>
      <c r="GN21" s="97"/>
      <c r="GO21" s="97"/>
      <c r="GP21" s="97"/>
      <c r="GQ21" s="97"/>
      <c r="GR21" s="97"/>
      <c r="GS21" s="97"/>
      <c r="GT21" s="97"/>
      <c r="GU21" s="97"/>
      <c r="GV21" s="97"/>
      <c r="GW21" s="97"/>
      <c r="GX21" s="97"/>
      <c r="GY21" s="97"/>
      <c r="GZ21" s="97"/>
      <c r="HA21" s="97"/>
      <c r="HB21" s="97"/>
      <c r="HC21" s="97"/>
      <c r="HD21" s="97"/>
      <c r="HE21" s="97"/>
      <c r="HF21" s="97"/>
      <c r="HG21" s="97"/>
      <c r="HH21" s="97"/>
      <c r="HI21" s="97"/>
      <c r="HJ21" s="97"/>
      <c r="HK21" s="97"/>
      <c r="HL21" s="97"/>
      <c r="HM21" s="97"/>
      <c r="HN21" s="97"/>
      <c r="HO21" s="97"/>
      <c r="HP21" s="97"/>
      <c r="HQ21" s="97"/>
      <c r="HR21" s="97"/>
      <c r="HS21" s="97"/>
      <c r="HT21" s="97"/>
      <c r="HU21" s="97"/>
      <c r="HV21" s="97"/>
      <c r="HW21" s="97"/>
      <c r="HX21" s="97"/>
      <c r="HY21" s="97"/>
      <c r="HZ21" s="97"/>
      <c r="IA21" s="97"/>
      <c r="IB21" s="97"/>
      <c r="IC21" s="97"/>
      <c r="ID21" s="97"/>
      <c r="IE21" s="97"/>
      <c r="IF21" s="97"/>
      <c r="IG21" s="97"/>
      <c r="IH21" s="97"/>
      <c r="II21" s="97"/>
      <c r="IJ21" s="97"/>
      <c r="IK21" s="97"/>
      <c r="IL21" s="97"/>
      <c r="IM21" s="97"/>
      <c r="IN21" s="97"/>
      <c r="IO21" s="97"/>
      <c r="IP21" s="97"/>
      <c r="IQ21" s="97"/>
      <c r="IR21" s="97"/>
      <c r="IS21" s="97"/>
      <c r="IT21" s="97"/>
      <c r="IU21" s="97"/>
    </row>
    <row r="22" spans="1:255" ht="6.75" customHeight="1" thickBot="1">
      <c r="A22" s="3"/>
      <c r="B22" s="3"/>
      <c r="C22" s="1387"/>
      <c r="D22" s="1387"/>
      <c r="E22" s="1387"/>
      <c r="F22" s="1387"/>
      <c r="G22" s="1387"/>
      <c r="H22" s="1387"/>
      <c r="I22" s="1387"/>
      <c r="J22" s="1387"/>
      <c r="K22" s="1387"/>
      <c r="L22" s="1387"/>
      <c r="M22" s="1387"/>
      <c r="N22" s="1387"/>
      <c r="O22" s="1387"/>
      <c r="P22" s="1387"/>
      <c r="Q22" s="1387"/>
      <c r="R22" s="1387"/>
      <c r="S22" s="1387"/>
      <c r="T22" s="1388"/>
      <c r="U22" s="1388"/>
      <c r="V22" s="1388"/>
      <c r="W22" s="1388"/>
      <c r="X22" s="1290"/>
      <c r="Y22" s="1290"/>
      <c r="Z22" s="1290"/>
      <c r="AA22" s="1290"/>
      <c r="AB22" s="1290"/>
      <c r="AC22" s="1290"/>
      <c r="AD22" s="1290"/>
      <c r="AE22" s="1290"/>
      <c r="AF22" s="1290"/>
      <c r="AG22" s="1290"/>
      <c r="AH22" s="1290"/>
      <c r="AI22" s="98"/>
      <c r="AJ22" s="82"/>
      <c r="AL22" s="61"/>
      <c r="AM22" s="1317" t="s">
        <v>231</v>
      </c>
      <c r="AN22" s="1318"/>
      <c r="AO22" s="1318"/>
      <c r="AP22" s="1318"/>
      <c r="AQ22" s="1318"/>
      <c r="AR22" s="1318"/>
      <c r="AS22" s="1318"/>
      <c r="AT22" s="1318"/>
      <c r="AU22" s="1318"/>
      <c r="AV22" s="1318"/>
      <c r="AW22" s="1318"/>
      <c r="AX22" s="1318"/>
      <c r="AY22" s="1318"/>
      <c r="AZ22" s="1318"/>
      <c r="BA22" s="1318"/>
      <c r="BB22" s="1319"/>
      <c r="BC22" s="1368"/>
      <c r="BD22" s="1368"/>
      <c r="BE22" s="1368"/>
      <c r="BF22" s="1368"/>
      <c r="BG22" s="1443"/>
      <c r="BH22" s="1443"/>
      <c r="BI22" s="1443"/>
      <c r="BJ22" s="1443"/>
      <c r="BK22" s="1443"/>
      <c r="BL22" s="1443"/>
      <c r="BM22" s="1428"/>
      <c r="BN22" s="1429"/>
      <c r="BO22" s="1429"/>
      <c r="BP22" s="1429"/>
      <c r="BQ22" s="1429"/>
      <c r="BR22" s="1429"/>
      <c r="BS22" s="1429"/>
      <c r="BT22" s="1429"/>
      <c r="BU22" s="1429"/>
      <c r="BV22" s="1429"/>
      <c r="BW22" s="1429"/>
      <c r="BX22" s="1429"/>
      <c r="BY22" s="1429"/>
      <c r="BZ22" s="1429"/>
      <c r="CA22" s="1429"/>
      <c r="CB22" s="1429"/>
      <c r="CC22" s="1429"/>
      <c r="CD22" s="1429"/>
      <c r="CE22" s="1429"/>
      <c r="CF22" s="1429"/>
      <c r="CG22" s="1429"/>
      <c r="CH22" s="1429"/>
      <c r="CI22" s="1429"/>
      <c r="CJ22" s="1429"/>
      <c r="CK22" s="1429"/>
      <c r="CL22" s="1429"/>
      <c r="CM22" s="1429"/>
      <c r="CN22" s="1429"/>
      <c r="CO22" s="1429"/>
      <c r="CP22" s="1429"/>
      <c r="CQ22" s="1344"/>
      <c r="CR22" s="1344"/>
      <c r="CS22" s="1344"/>
      <c r="CT22" s="1324"/>
      <c r="CU22" s="1376"/>
      <c r="CV22" s="1376"/>
      <c r="CW22" s="1378"/>
      <c r="CX22" s="1378"/>
      <c r="CY22" s="1378"/>
      <c r="CZ22" s="1378"/>
      <c r="DA22" s="1444"/>
      <c r="DB22" s="1444"/>
      <c r="DC22" s="1444"/>
      <c r="DD22" s="1444"/>
      <c r="DE22" s="1444"/>
      <c r="DF22" s="1444"/>
      <c r="DG22" s="1444"/>
      <c r="DH22" s="1444"/>
      <c r="DI22" s="1444"/>
      <c r="DJ22" s="1444"/>
      <c r="DK22" s="1444"/>
      <c r="DL22" s="1444"/>
      <c r="DM22" s="1444"/>
      <c r="DN22" s="1444"/>
      <c r="DO22" s="1444"/>
      <c r="DP22" s="1445"/>
      <c r="DQ22" s="96"/>
      <c r="DR22" s="97"/>
      <c r="DS22" s="97"/>
      <c r="DT22" s="97"/>
      <c r="DU22" s="97"/>
      <c r="DV22" s="97"/>
      <c r="DW22" s="97"/>
      <c r="DX22" s="97"/>
      <c r="DY22" s="97"/>
      <c r="DZ22" s="97"/>
      <c r="EA22" s="97"/>
      <c r="EB22" s="97"/>
      <c r="EC22" s="97"/>
      <c r="ED22" s="97"/>
      <c r="EE22" s="97"/>
      <c r="EF22" s="97"/>
      <c r="EG22" s="97"/>
      <c r="EH22" s="97"/>
      <c r="EI22" s="97"/>
      <c r="EJ22" s="97"/>
      <c r="EK22" s="97"/>
      <c r="EL22" s="97"/>
      <c r="EM22" s="97"/>
      <c r="EN22" s="97"/>
      <c r="EO22" s="97"/>
      <c r="EP22" s="97"/>
      <c r="EQ22" s="97"/>
      <c r="ER22" s="97"/>
      <c r="ES22" s="97"/>
      <c r="ET22" s="97"/>
      <c r="EU22" s="97"/>
      <c r="EV22" s="97"/>
      <c r="EW22" s="97"/>
      <c r="EX22" s="97"/>
      <c r="EY22" s="97"/>
      <c r="EZ22" s="97"/>
      <c r="FA22" s="97"/>
      <c r="FB22" s="97"/>
      <c r="FC22" s="97"/>
      <c r="FD22" s="97"/>
      <c r="FE22" s="97"/>
      <c r="FF22" s="97"/>
      <c r="FG22" s="97"/>
      <c r="FH22" s="97"/>
      <c r="FI22" s="97"/>
      <c r="FJ22" s="97"/>
      <c r="FK22" s="97"/>
      <c r="FL22" s="97"/>
      <c r="FM22" s="97"/>
      <c r="FN22" s="97"/>
      <c r="FO22" s="97"/>
      <c r="FP22" s="97"/>
      <c r="FQ22" s="97"/>
      <c r="FR22" s="97"/>
      <c r="FS22" s="97"/>
      <c r="FT22" s="97"/>
      <c r="FU22" s="97"/>
      <c r="FV22" s="97"/>
      <c r="FW22" s="97"/>
      <c r="FX22" s="97"/>
      <c r="FY22" s="97"/>
      <c r="FZ22" s="97"/>
      <c r="GA22" s="97"/>
      <c r="GB22" s="97"/>
      <c r="GC22" s="97"/>
      <c r="GD22" s="97"/>
      <c r="GE22" s="97"/>
      <c r="GF22" s="97"/>
      <c r="GG22" s="97"/>
      <c r="GH22" s="97"/>
      <c r="GI22" s="97"/>
      <c r="GJ22" s="97"/>
      <c r="GK22" s="97"/>
      <c r="GL22" s="97"/>
      <c r="GM22" s="97"/>
      <c r="GN22" s="97"/>
      <c r="GO22" s="97"/>
      <c r="GP22" s="97"/>
      <c r="GQ22" s="97"/>
      <c r="GR22" s="97"/>
      <c r="GS22" s="97"/>
      <c r="GT22" s="97"/>
      <c r="GU22" s="97"/>
      <c r="GV22" s="97"/>
      <c r="GW22" s="97"/>
      <c r="GX22" s="97"/>
      <c r="GY22" s="97"/>
      <c r="GZ22" s="97"/>
      <c r="HA22" s="97"/>
      <c r="HB22" s="97"/>
      <c r="HC22" s="97"/>
      <c r="HD22" s="97"/>
      <c r="HE22" s="97"/>
      <c r="HF22" s="97"/>
      <c r="HG22" s="97"/>
      <c r="HH22" s="97"/>
      <c r="HI22" s="97"/>
      <c r="HJ22" s="97"/>
      <c r="HK22" s="97"/>
      <c r="HL22" s="97"/>
      <c r="HM22" s="97"/>
      <c r="HN22" s="97"/>
      <c r="HO22" s="97"/>
      <c r="HP22" s="97"/>
      <c r="HQ22" s="97"/>
      <c r="HR22" s="97"/>
      <c r="HS22" s="97"/>
      <c r="HT22" s="97"/>
      <c r="HU22" s="97"/>
      <c r="HV22" s="97"/>
      <c r="HW22" s="97"/>
      <c r="HX22" s="97"/>
      <c r="HY22" s="97"/>
      <c r="HZ22" s="97"/>
      <c r="IA22" s="97"/>
      <c r="IB22" s="97"/>
      <c r="IC22" s="97"/>
      <c r="ID22" s="97"/>
      <c r="IE22" s="97"/>
      <c r="IF22" s="97"/>
      <c r="IG22" s="97"/>
      <c r="IH22" s="97"/>
      <c r="II22" s="97"/>
      <c r="IJ22" s="97"/>
      <c r="IK22" s="97"/>
      <c r="IL22" s="97"/>
      <c r="IM22" s="97"/>
      <c r="IN22" s="97"/>
      <c r="IO22" s="97"/>
      <c r="IP22" s="97"/>
      <c r="IQ22" s="97"/>
      <c r="IR22" s="97"/>
      <c r="IS22" s="97"/>
      <c r="IT22" s="97"/>
      <c r="IU22" s="97"/>
    </row>
    <row r="23" spans="1:255" ht="8.25" customHeight="1" thickBot="1">
      <c r="A23" s="3"/>
      <c r="B23" s="3"/>
      <c r="C23" s="1387"/>
      <c r="D23" s="1387"/>
      <c r="E23" s="1387"/>
      <c r="F23" s="1387"/>
      <c r="G23" s="1387"/>
      <c r="H23" s="1387"/>
      <c r="I23" s="1387"/>
      <c r="J23" s="1387"/>
      <c r="K23" s="1387"/>
      <c r="L23" s="1387"/>
      <c r="M23" s="1387"/>
      <c r="N23" s="1387"/>
      <c r="O23" s="1387"/>
      <c r="P23" s="1387"/>
      <c r="Q23" s="1387"/>
      <c r="R23" s="1387"/>
      <c r="S23" s="1387"/>
      <c r="T23" s="1388"/>
      <c r="U23" s="1388"/>
      <c r="V23" s="1388"/>
      <c r="W23" s="1388"/>
      <c r="X23" s="1290"/>
      <c r="Y23" s="1290"/>
      <c r="Z23" s="1290"/>
      <c r="AA23" s="1290"/>
      <c r="AB23" s="1290"/>
      <c r="AC23" s="1290"/>
      <c r="AD23" s="1290"/>
      <c r="AE23" s="1290"/>
      <c r="AF23" s="1290"/>
      <c r="AG23" s="1290"/>
      <c r="AH23" s="1290"/>
      <c r="AI23" s="95"/>
      <c r="AJ23" s="82"/>
      <c r="AL23" s="61"/>
      <c r="AM23" s="1317"/>
      <c r="AN23" s="1318"/>
      <c r="AO23" s="1318"/>
      <c r="AP23" s="1318"/>
      <c r="AQ23" s="1318"/>
      <c r="AR23" s="1318"/>
      <c r="AS23" s="1318"/>
      <c r="AT23" s="1318"/>
      <c r="AU23" s="1318"/>
      <c r="AV23" s="1318"/>
      <c r="AW23" s="1318"/>
      <c r="AX23" s="1318"/>
      <c r="AY23" s="1318"/>
      <c r="AZ23" s="1318"/>
      <c r="BA23" s="1318"/>
      <c r="BB23" s="1319"/>
      <c r="BC23" s="1368"/>
      <c r="BD23" s="1368"/>
      <c r="BE23" s="1368"/>
      <c r="BF23" s="1368"/>
      <c r="BG23" s="1345" t="s">
        <v>80</v>
      </c>
      <c r="BH23" s="1345"/>
      <c r="BI23" s="1345"/>
      <c r="BJ23" s="1345"/>
      <c r="BK23" s="1345"/>
      <c r="BL23" s="1345"/>
      <c r="BM23" s="1111" t="str">
        <f>IF(入力!$F42=0,"",MID(RIGHT("           "&amp;入力!$F42,14),入力!AE37,1))</f>
        <v/>
      </c>
      <c r="BN23" s="1112"/>
      <c r="BO23" s="1112" t="str">
        <f>IF(入力!$F42=0,"",MID(RIGHT("           "&amp;入力!$F42,14),入力!AF37,1))</f>
        <v/>
      </c>
      <c r="BP23" s="1113"/>
      <c r="BQ23" s="1323" t="str">
        <f>IF(入力!$F42=0,"",MID(RIGHT("           "&amp;入力!$F42,14),入力!AG37,1))</f>
        <v/>
      </c>
      <c r="BR23" s="1323"/>
      <c r="BS23" s="1436" t="str">
        <f>IF(入力!$F42=0,"",MID(RIGHT("           "&amp;入力!$F42,14),入力!AH37,1))</f>
        <v/>
      </c>
      <c r="BT23" s="1437"/>
      <c r="BU23" s="1111" t="str">
        <f>IF(入力!$F42=0,"",MID(RIGHT("           "&amp;入力!$F42,14),入力!AI37,1))</f>
        <v/>
      </c>
      <c r="BV23" s="1112"/>
      <c r="BW23" s="1112" t="str">
        <f>IF(入力!$F42=0,"",MID(RIGHT("           "&amp;入力!$F42,14),入力!AJ37,1))</f>
        <v/>
      </c>
      <c r="BX23" s="1113"/>
      <c r="BY23" s="1323" t="str">
        <f>IF(入力!$F42=0,"",MID(RIGHT("           "&amp;入力!$F42,14),入力!AK37,1))</f>
        <v/>
      </c>
      <c r="BZ23" s="1323"/>
      <c r="CA23" s="1323" t="str">
        <f>IF(入力!$F42=0,"",MID(RIGHT("           "&amp;入力!$F42,14),入力!AL37,1))</f>
        <v/>
      </c>
      <c r="CB23" s="1323"/>
      <c r="CC23" s="1111" t="str">
        <f>IF(入力!$F42=0,"",MID(RIGHT("           "&amp;入力!$F42,14),入力!AM37,1))</f>
        <v/>
      </c>
      <c r="CD23" s="1112"/>
      <c r="CE23" s="1112" t="str">
        <f>IF(入力!$F42=0,"",MID(RIGHT("           "&amp;入力!$F42,14),入力!AN37,1))</f>
        <v/>
      </c>
      <c r="CF23" s="1113"/>
      <c r="CG23" s="1323" t="str">
        <f>IF(入力!$F42=0,"",MID(RIGHT("           "&amp;入力!$F42,14),入力!AO37,1))</f>
        <v/>
      </c>
      <c r="CH23" s="1323"/>
      <c r="CI23" s="1323" t="str">
        <f>IF(入力!$F42=0,"",MID(RIGHT("           "&amp;入力!$F42,14),入力!AP37,1))</f>
        <v/>
      </c>
      <c r="CJ23" s="1323"/>
      <c r="CK23" s="1323" t="str">
        <f>IF(入力!$F42=0,"",MID(RIGHT("           "&amp;入力!$F42,14),入力!AQ37,1))</f>
        <v/>
      </c>
      <c r="CL23" s="1389"/>
      <c r="CM23" s="1293" t="s">
        <v>79</v>
      </c>
      <c r="CN23" s="1294"/>
      <c r="CO23" s="1294"/>
      <c r="CP23" s="1294"/>
      <c r="CQ23" s="1294"/>
      <c r="CR23" s="1294"/>
      <c r="CS23" s="1294"/>
      <c r="CT23" s="1295"/>
      <c r="CU23" s="1376"/>
      <c r="CV23" s="1376"/>
      <c r="CW23" s="1378"/>
      <c r="CX23" s="1378"/>
      <c r="CY23" s="1378"/>
      <c r="CZ23" s="1378"/>
      <c r="DA23" s="1444"/>
      <c r="DB23" s="1444"/>
      <c r="DC23" s="1444"/>
      <c r="DD23" s="1444"/>
      <c r="DE23" s="1444"/>
      <c r="DF23" s="1444"/>
      <c r="DG23" s="1444"/>
      <c r="DH23" s="1444"/>
      <c r="DI23" s="1444"/>
      <c r="DJ23" s="1444"/>
      <c r="DK23" s="1444"/>
      <c r="DL23" s="1444"/>
      <c r="DM23" s="1444"/>
      <c r="DN23" s="1444"/>
      <c r="DO23" s="1444"/>
      <c r="DP23" s="1445"/>
      <c r="DQ23" s="96"/>
    </row>
    <row r="24" spans="1:255" ht="8.25" customHeight="1" thickBot="1">
      <c r="A24" s="3"/>
      <c r="B24" s="3"/>
      <c r="C24" s="1387"/>
      <c r="D24" s="1387"/>
      <c r="E24" s="1387"/>
      <c r="F24" s="1387"/>
      <c r="G24" s="1387"/>
      <c r="H24" s="1387"/>
      <c r="I24" s="1387"/>
      <c r="J24" s="1387"/>
      <c r="K24" s="1387"/>
      <c r="L24" s="1387"/>
      <c r="M24" s="1387"/>
      <c r="N24" s="1387"/>
      <c r="O24" s="1387"/>
      <c r="P24" s="1387"/>
      <c r="Q24" s="1387"/>
      <c r="R24" s="1387"/>
      <c r="S24" s="1387"/>
      <c r="T24" s="1388"/>
      <c r="U24" s="1388"/>
      <c r="V24" s="1388"/>
      <c r="W24" s="1388"/>
      <c r="X24" s="1290"/>
      <c r="Y24" s="1290"/>
      <c r="Z24" s="1290"/>
      <c r="AA24" s="1290"/>
      <c r="AB24" s="1290"/>
      <c r="AC24" s="1290"/>
      <c r="AD24" s="1290"/>
      <c r="AE24" s="1290"/>
      <c r="AF24" s="1290"/>
      <c r="AG24" s="1290"/>
      <c r="AH24" s="1290"/>
      <c r="AI24" s="95"/>
      <c r="AJ24" s="82"/>
      <c r="AL24" s="61"/>
      <c r="AM24" s="1317"/>
      <c r="AN24" s="1318"/>
      <c r="AO24" s="1318"/>
      <c r="AP24" s="1318"/>
      <c r="AQ24" s="1318"/>
      <c r="AR24" s="1318"/>
      <c r="AS24" s="1318"/>
      <c r="AT24" s="1318"/>
      <c r="AU24" s="1318"/>
      <c r="AV24" s="1318"/>
      <c r="AW24" s="1318"/>
      <c r="AX24" s="1318"/>
      <c r="AY24" s="1318"/>
      <c r="AZ24" s="1318"/>
      <c r="BA24" s="1318"/>
      <c r="BB24" s="1319"/>
      <c r="BC24" s="1368"/>
      <c r="BD24" s="1368"/>
      <c r="BE24" s="1368"/>
      <c r="BF24" s="1368"/>
      <c r="BG24" s="1345"/>
      <c r="BH24" s="1345"/>
      <c r="BI24" s="1345"/>
      <c r="BJ24" s="1345"/>
      <c r="BK24" s="1345"/>
      <c r="BL24" s="1345"/>
      <c r="BM24" s="1111"/>
      <c r="BN24" s="1112"/>
      <c r="BO24" s="1112"/>
      <c r="BP24" s="1113"/>
      <c r="BQ24" s="1323"/>
      <c r="BR24" s="1323"/>
      <c r="BS24" s="1438"/>
      <c r="BT24" s="1439"/>
      <c r="BU24" s="1111"/>
      <c r="BV24" s="1112"/>
      <c r="BW24" s="1112"/>
      <c r="BX24" s="1113"/>
      <c r="BY24" s="1323"/>
      <c r="BZ24" s="1323"/>
      <c r="CA24" s="1323"/>
      <c r="CB24" s="1323"/>
      <c r="CC24" s="1111"/>
      <c r="CD24" s="1112"/>
      <c r="CE24" s="1112"/>
      <c r="CF24" s="1113"/>
      <c r="CG24" s="1323"/>
      <c r="CH24" s="1323"/>
      <c r="CI24" s="1323"/>
      <c r="CJ24" s="1323"/>
      <c r="CK24" s="1323"/>
      <c r="CL24" s="1389"/>
      <c r="CM24" s="1296"/>
      <c r="CN24" s="1297"/>
      <c r="CO24" s="1297"/>
      <c r="CP24" s="1297"/>
      <c r="CQ24" s="1297"/>
      <c r="CR24" s="1297"/>
      <c r="CS24" s="1297"/>
      <c r="CT24" s="1298"/>
      <c r="CU24" s="1376"/>
      <c r="CV24" s="1376"/>
      <c r="CW24" s="1446" t="s">
        <v>78</v>
      </c>
      <c r="CX24" s="1446"/>
      <c r="CY24" s="1446"/>
      <c r="CZ24" s="1446"/>
      <c r="DA24" s="1107" t="str">
        <f>IF(入力!AA19,"入力シート①電話番号を確認ください。",入力!F19)</f>
        <v>入力シート①電話番号を確認ください。</v>
      </c>
      <c r="DB24" s="1107"/>
      <c r="DC24" s="1107"/>
      <c r="DD24" s="1107"/>
      <c r="DE24" s="1107"/>
      <c r="DF24" s="1107"/>
      <c r="DG24" s="1107"/>
      <c r="DH24" s="1107"/>
      <c r="DI24" s="1107"/>
      <c r="DJ24" s="1107"/>
      <c r="DK24" s="1107"/>
      <c r="DL24" s="1107"/>
      <c r="DM24" s="1107"/>
      <c r="DN24" s="1107"/>
      <c r="DO24" s="1107"/>
      <c r="DP24" s="1108"/>
      <c r="DQ24" s="96"/>
    </row>
    <row r="25" spans="1:255" ht="8.25" customHeight="1" thickBot="1">
      <c r="A25" s="3"/>
      <c r="B25" s="3"/>
      <c r="C25" s="1387"/>
      <c r="D25" s="1387"/>
      <c r="E25" s="1387"/>
      <c r="F25" s="1387"/>
      <c r="G25" s="1387"/>
      <c r="H25" s="1387"/>
      <c r="I25" s="1387"/>
      <c r="J25" s="1387"/>
      <c r="K25" s="1387"/>
      <c r="L25" s="1387"/>
      <c r="M25" s="1387"/>
      <c r="N25" s="1387"/>
      <c r="O25" s="1387"/>
      <c r="P25" s="1387"/>
      <c r="Q25" s="1387"/>
      <c r="R25" s="1387"/>
      <c r="S25" s="1387"/>
      <c r="T25" s="1388"/>
      <c r="U25" s="1388"/>
      <c r="V25" s="1388"/>
      <c r="W25" s="1388"/>
      <c r="X25" s="1290"/>
      <c r="Y25" s="1290"/>
      <c r="Z25" s="1290"/>
      <c r="AA25" s="1290"/>
      <c r="AB25" s="1290"/>
      <c r="AC25" s="1290"/>
      <c r="AD25" s="1290"/>
      <c r="AE25" s="1290"/>
      <c r="AF25" s="1290"/>
      <c r="AG25" s="1290"/>
      <c r="AH25" s="1290"/>
      <c r="AI25" s="95"/>
      <c r="AJ25" s="82"/>
      <c r="AL25" s="61"/>
      <c r="AM25" s="1317"/>
      <c r="AN25" s="1318"/>
      <c r="AO25" s="1318"/>
      <c r="AP25" s="1318"/>
      <c r="AQ25" s="1318"/>
      <c r="AR25" s="1318"/>
      <c r="AS25" s="1318"/>
      <c r="AT25" s="1318"/>
      <c r="AU25" s="1318"/>
      <c r="AV25" s="1318"/>
      <c r="AW25" s="1318"/>
      <c r="AX25" s="1318"/>
      <c r="AY25" s="1318"/>
      <c r="AZ25" s="1318"/>
      <c r="BA25" s="1318"/>
      <c r="BB25" s="1319"/>
      <c r="BC25" s="1368"/>
      <c r="BD25" s="1368"/>
      <c r="BE25" s="1368"/>
      <c r="BF25" s="1368"/>
      <c r="BG25" s="1345"/>
      <c r="BH25" s="1345"/>
      <c r="BI25" s="1345"/>
      <c r="BJ25" s="1345"/>
      <c r="BK25" s="1345"/>
      <c r="BL25" s="1345"/>
      <c r="BM25" s="1111"/>
      <c r="BN25" s="1112"/>
      <c r="BO25" s="1112"/>
      <c r="BP25" s="1113"/>
      <c r="BQ25" s="1323"/>
      <c r="BR25" s="1323"/>
      <c r="BS25" s="1440"/>
      <c r="BT25" s="1441"/>
      <c r="BU25" s="1111"/>
      <c r="BV25" s="1112"/>
      <c r="BW25" s="1112"/>
      <c r="BX25" s="1113"/>
      <c r="BY25" s="1323"/>
      <c r="BZ25" s="1323"/>
      <c r="CA25" s="1323"/>
      <c r="CB25" s="1323"/>
      <c r="CC25" s="1111"/>
      <c r="CD25" s="1112"/>
      <c r="CE25" s="1112"/>
      <c r="CF25" s="1113"/>
      <c r="CG25" s="1323"/>
      <c r="CH25" s="1323"/>
      <c r="CI25" s="1323"/>
      <c r="CJ25" s="1323"/>
      <c r="CK25" s="1323"/>
      <c r="CL25" s="1389"/>
      <c r="CM25" s="1296"/>
      <c r="CN25" s="1297"/>
      <c r="CO25" s="1297"/>
      <c r="CP25" s="1297"/>
      <c r="CQ25" s="1297"/>
      <c r="CR25" s="1297"/>
      <c r="CS25" s="1297"/>
      <c r="CT25" s="1298"/>
      <c r="CU25" s="1376"/>
      <c r="CV25" s="1376"/>
      <c r="CW25" s="1446"/>
      <c r="CX25" s="1446"/>
      <c r="CY25" s="1446"/>
      <c r="CZ25" s="1446"/>
      <c r="DA25" s="1107"/>
      <c r="DB25" s="1107"/>
      <c r="DC25" s="1107"/>
      <c r="DD25" s="1107"/>
      <c r="DE25" s="1107"/>
      <c r="DF25" s="1107"/>
      <c r="DG25" s="1107"/>
      <c r="DH25" s="1107"/>
      <c r="DI25" s="1107"/>
      <c r="DJ25" s="1107"/>
      <c r="DK25" s="1107"/>
      <c r="DL25" s="1107"/>
      <c r="DM25" s="1107"/>
      <c r="DN25" s="1107"/>
      <c r="DO25" s="1107"/>
      <c r="DP25" s="1108"/>
      <c r="DQ25" s="61"/>
    </row>
    <row r="26" spans="1:255" ht="6.75" customHeight="1" thickBot="1">
      <c r="A26" s="3"/>
      <c r="B26" s="3"/>
      <c r="C26" s="1387"/>
      <c r="D26" s="1387"/>
      <c r="E26" s="1387"/>
      <c r="F26" s="1387"/>
      <c r="G26" s="1387"/>
      <c r="H26" s="1387"/>
      <c r="I26" s="1387"/>
      <c r="J26" s="1387"/>
      <c r="K26" s="1387"/>
      <c r="L26" s="1387"/>
      <c r="M26" s="1387"/>
      <c r="N26" s="1387"/>
      <c r="O26" s="1387"/>
      <c r="P26" s="1387"/>
      <c r="Q26" s="1387"/>
      <c r="R26" s="1387"/>
      <c r="S26" s="1387"/>
      <c r="T26" s="1388"/>
      <c r="U26" s="1388"/>
      <c r="V26" s="1388"/>
      <c r="W26" s="1388"/>
      <c r="X26" s="1290"/>
      <c r="Y26" s="1290"/>
      <c r="Z26" s="1290"/>
      <c r="AA26" s="1290"/>
      <c r="AB26" s="1290"/>
      <c r="AC26" s="1290"/>
      <c r="AD26" s="1290"/>
      <c r="AE26" s="1290"/>
      <c r="AF26" s="1290"/>
      <c r="AG26" s="1290"/>
      <c r="AH26" s="1290"/>
      <c r="AI26" s="95"/>
      <c r="AJ26" s="82"/>
      <c r="AL26" s="61"/>
      <c r="AM26" s="1317"/>
      <c r="AN26" s="1318"/>
      <c r="AO26" s="1318"/>
      <c r="AP26" s="1318"/>
      <c r="AQ26" s="1318"/>
      <c r="AR26" s="1318"/>
      <c r="AS26" s="1318"/>
      <c r="AT26" s="1318"/>
      <c r="AU26" s="1318"/>
      <c r="AV26" s="1318"/>
      <c r="AW26" s="1318"/>
      <c r="AX26" s="1318"/>
      <c r="AY26" s="1318"/>
      <c r="AZ26" s="1318"/>
      <c r="BA26" s="1318"/>
      <c r="BB26" s="1319"/>
      <c r="BC26" s="1404" t="s">
        <v>77</v>
      </c>
      <c r="BD26" s="1404"/>
      <c r="BE26" s="1404"/>
      <c r="BF26" s="1404"/>
      <c r="BG26" s="1404"/>
      <c r="BH26" s="1404"/>
      <c r="BI26" s="1404"/>
      <c r="BJ26" s="1404"/>
      <c r="BK26" s="1404"/>
      <c r="BL26" s="1404"/>
      <c r="BM26" s="1329">
        <v>0</v>
      </c>
      <c r="BN26" s="1330"/>
      <c r="BO26" s="1330">
        <v>0</v>
      </c>
      <c r="BP26" s="1330"/>
      <c r="BQ26" s="1330">
        <v>0</v>
      </c>
      <c r="BR26" s="1330"/>
      <c r="BS26" s="1333" t="str">
        <f>入力!AI7</f>
        <v/>
      </c>
      <c r="BT26" s="1333"/>
      <c r="BU26" s="1325" t="str">
        <f>入力!AI8</f>
        <v/>
      </c>
      <c r="BV26" s="1325"/>
      <c r="BW26" s="1325" t="str">
        <f>入力!AI9</f>
        <v/>
      </c>
      <c r="BX26" s="1325"/>
      <c r="BY26" s="1325" t="str">
        <f>入力!AI10</f>
        <v/>
      </c>
      <c r="BZ26" s="1325"/>
      <c r="CA26" s="1325" t="str">
        <f>入力!AI11</f>
        <v/>
      </c>
      <c r="CB26" s="1325"/>
      <c r="CC26" s="1325" t="str">
        <f>入力!AI12</f>
        <v/>
      </c>
      <c r="CD26" s="1325"/>
      <c r="CE26" s="1325" t="str">
        <f>RIGHT(入力!G25,1)</f>
        <v/>
      </c>
      <c r="CF26" s="1327"/>
      <c r="CG26" s="1379" t="s">
        <v>199</v>
      </c>
      <c r="CH26" s="1380"/>
      <c r="CI26" s="1380"/>
      <c r="CJ26" s="1380"/>
      <c r="CK26" s="1380"/>
      <c r="CL26" s="1381"/>
      <c r="CM26" s="1430" t="str">
        <f>IF(入力!AA28,"月　　日",入力!J28&amp;"月"&amp;入力!M28&amp;"日")</f>
        <v>月　　日</v>
      </c>
      <c r="CN26" s="1431"/>
      <c r="CO26" s="1431"/>
      <c r="CP26" s="1431"/>
      <c r="CQ26" s="1431"/>
      <c r="CR26" s="1431"/>
      <c r="CS26" s="1431"/>
      <c r="CT26" s="1431"/>
      <c r="CU26" s="1376"/>
      <c r="CV26" s="1376"/>
      <c r="CW26" s="1446"/>
      <c r="CX26" s="1446"/>
      <c r="CY26" s="1446"/>
      <c r="CZ26" s="1446"/>
      <c r="DA26" s="1107"/>
      <c r="DB26" s="1107"/>
      <c r="DC26" s="1107"/>
      <c r="DD26" s="1107"/>
      <c r="DE26" s="1107"/>
      <c r="DF26" s="1107"/>
      <c r="DG26" s="1107"/>
      <c r="DH26" s="1107"/>
      <c r="DI26" s="1107"/>
      <c r="DJ26" s="1107"/>
      <c r="DK26" s="1107"/>
      <c r="DL26" s="1107"/>
      <c r="DM26" s="1107"/>
      <c r="DN26" s="1107"/>
      <c r="DO26" s="1107"/>
      <c r="DP26" s="1108"/>
      <c r="DQ26" s="61"/>
    </row>
    <row r="27" spans="1:255" ht="6.75" customHeight="1" thickBot="1">
      <c r="A27" s="3"/>
      <c r="B27" s="3"/>
      <c r="C27" s="1275" t="s">
        <v>76</v>
      </c>
      <c r="D27" s="1275"/>
      <c r="E27" s="1275"/>
      <c r="F27" s="1275"/>
      <c r="G27" s="1275"/>
      <c r="H27" s="1275"/>
      <c r="I27" s="1275"/>
      <c r="J27" s="1275"/>
      <c r="K27" s="1275"/>
      <c r="L27" s="1275"/>
      <c r="M27" s="1275"/>
      <c r="N27" s="1275"/>
      <c r="O27" s="1390" t="s">
        <v>15</v>
      </c>
      <c r="P27" s="1391"/>
      <c r="Q27" s="1390" t="s">
        <v>19</v>
      </c>
      <c r="R27" s="1392"/>
      <c r="S27" s="1393" t="s">
        <v>17</v>
      </c>
      <c r="T27" s="1392"/>
      <c r="U27" s="1393" t="s">
        <v>16</v>
      </c>
      <c r="V27" s="1391"/>
      <c r="W27" s="1390" t="s">
        <v>15</v>
      </c>
      <c r="X27" s="1392"/>
      <c r="Y27" s="1393" t="s">
        <v>18</v>
      </c>
      <c r="Z27" s="1392"/>
      <c r="AA27" s="1393" t="s">
        <v>17</v>
      </c>
      <c r="AB27" s="1391"/>
      <c r="AC27" s="1390" t="s">
        <v>16</v>
      </c>
      <c r="AD27" s="1392"/>
      <c r="AE27" s="1393" t="s">
        <v>15</v>
      </c>
      <c r="AF27" s="1392"/>
      <c r="AG27" s="1393" t="s">
        <v>14</v>
      </c>
      <c r="AH27" s="1391"/>
      <c r="AI27" s="95"/>
      <c r="AJ27" s="82"/>
      <c r="AL27" s="61"/>
      <c r="AM27" s="1317"/>
      <c r="AN27" s="1318"/>
      <c r="AO27" s="1318"/>
      <c r="AP27" s="1318"/>
      <c r="AQ27" s="1318"/>
      <c r="AR27" s="1318"/>
      <c r="AS27" s="1318"/>
      <c r="AT27" s="1318"/>
      <c r="AU27" s="1318"/>
      <c r="AV27" s="1318"/>
      <c r="AW27" s="1318"/>
      <c r="AX27" s="1318"/>
      <c r="AY27" s="1318"/>
      <c r="AZ27" s="1318"/>
      <c r="BA27" s="1318"/>
      <c r="BB27" s="1319"/>
      <c r="BC27" s="1404"/>
      <c r="BD27" s="1404"/>
      <c r="BE27" s="1404"/>
      <c r="BF27" s="1404"/>
      <c r="BG27" s="1404"/>
      <c r="BH27" s="1404"/>
      <c r="BI27" s="1404"/>
      <c r="BJ27" s="1404"/>
      <c r="BK27" s="1404"/>
      <c r="BL27" s="1404"/>
      <c r="BM27" s="1329"/>
      <c r="BN27" s="1330"/>
      <c r="BO27" s="1330"/>
      <c r="BP27" s="1330"/>
      <c r="BQ27" s="1330"/>
      <c r="BR27" s="1330"/>
      <c r="BS27" s="1333"/>
      <c r="BT27" s="1333"/>
      <c r="BU27" s="1325"/>
      <c r="BV27" s="1325"/>
      <c r="BW27" s="1325"/>
      <c r="BX27" s="1325"/>
      <c r="BY27" s="1325"/>
      <c r="BZ27" s="1325"/>
      <c r="CA27" s="1325"/>
      <c r="CB27" s="1325"/>
      <c r="CC27" s="1325"/>
      <c r="CD27" s="1325"/>
      <c r="CE27" s="1325"/>
      <c r="CF27" s="1327"/>
      <c r="CG27" s="1380"/>
      <c r="CH27" s="1380"/>
      <c r="CI27" s="1380"/>
      <c r="CJ27" s="1380"/>
      <c r="CK27" s="1380"/>
      <c r="CL27" s="1381"/>
      <c r="CM27" s="1432"/>
      <c r="CN27" s="1433"/>
      <c r="CO27" s="1433"/>
      <c r="CP27" s="1433"/>
      <c r="CQ27" s="1433"/>
      <c r="CR27" s="1433"/>
      <c r="CS27" s="1433"/>
      <c r="CT27" s="1433"/>
      <c r="CU27" s="1376"/>
      <c r="CV27" s="1376"/>
      <c r="CW27" s="1446"/>
      <c r="CX27" s="1446"/>
      <c r="CY27" s="1446"/>
      <c r="CZ27" s="1446"/>
      <c r="DA27" s="1107"/>
      <c r="DB27" s="1107"/>
      <c r="DC27" s="1107"/>
      <c r="DD27" s="1107"/>
      <c r="DE27" s="1107"/>
      <c r="DF27" s="1107"/>
      <c r="DG27" s="1107"/>
      <c r="DH27" s="1107"/>
      <c r="DI27" s="1107"/>
      <c r="DJ27" s="1107"/>
      <c r="DK27" s="1107"/>
      <c r="DL27" s="1107"/>
      <c r="DM27" s="1107"/>
      <c r="DN27" s="1107"/>
      <c r="DO27" s="1107"/>
      <c r="DP27" s="1108"/>
      <c r="DQ27" s="61"/>
    </row>
    <row r="28" spans="1:255" ht="6.75" customHeight="1" thickBot="1">
      <c r="A28" s="3"/>
      <c r="B28" s="3"/>
      <c r="C28" s="1275"/>
      <c r="D28" s="1275"/>
      <c r="E28" s="1275"/>
      <c r="F28" s="1275"/>
      <c r="G28" s="1275"/>
      <c r="H28" s="1275"/>
      <c r="I28" s="1275"/>
      <c r="J28" s="1275"/>
      <c r="K28" s="1275"/>
      <c r="L28" s="1275"/>
      <c r="M28" s="1275"/>
      <c r="N28" s="1275"/>
      <c r="O28" s="1400" t="str">
        <f>IF(入力!$F38=0,"",MID(RIGHT("           "&amp;入力!$F38,11),入力!AE37,1))</f>
        <v/>
      </c>
      <c r="P28" s="1336"/>
      <c r="Q28" s="1400" t="str">
        <f>IF(入力!$F38=0,"",MID(RIGHT("           "&amp;入力!$F38,11),入力!AF37,1))</f>
        <v/>
      </c>
      <c r="R28" s="1402"/>
      <c r="S28" s="1335" t="str">
        <f>IF(入力!$F38=0,"",MID(RIGHT("           "&amp;入力!$F38,11),入力!AG37,1))</f>
        <v/>
      </c>
      <c r="T28" s="1402"/>
      <c r="U28" s="1335" t="str">
        <f>IF(入力!$F38=0,"",MID(RIGHT("           "&amp;入力!$F38,11),入力!AH37,1))</f>
        <v/>
      </c>
      <c r="V28" s="1336"/>
      <c r="W28" s="1400" t="str">
        <f>IF(入力!$F38=0,"",MID(RIGHT("           "&amp;入力!$F38,11),入力!AI37,1))</f>
        <v/>
      </c>
      <c r="X28" s="1402"/>
      <c r="Y28" s="1335" t="str">
        <f>IF(入力!$F38=0,"",MID(RIGHT("           "&amp;入力!$F38,11),入力!AJ37,1))</f>
        <v/>
      </c>
      <c r="Z28" s="1402"/>
      <c r="AA28" s="1335" t="str">
        <f>IF(入力!$F38=0,"",MID(RIGHT("           "&amp;入力!$F38,11),入力!AK37,1))</f>
        <v/>
      </c>
      <c r="AB28" s="1336"/>
      <c r="AC28" s="1400" t="str">
        <f>IF(入力!$F38=0,"",MID(RIGHT("           "&amp;入力!$F38,11),入力!AL37,1))</f>
        <v/>
      </c>
      <c r="AD28" s="1402"/>
      <c r="AE28" s="1335" t="str">
        <f>IF(入力!$F38=0,"",MID(RIGHT("           "&amp;入力!$F38,11),入力!AM37,1))</f>
        <v/>
      </c>
      <c r="AF28" s="1402"/>
      <c r="AG28" s="1335" t="str">
        <f>IF(入力!$F38=0,"",MID(RIGHT("           "&amp;入力!$F38,11),入力!AN37,1))</f>
        <v/>
      </c>
      <c r="AH28" s="1336"/>
      <c r="AI28" s="95"/>
      <c r="AJ28" s="82"/>
      <c r="AL28" s="61"/>
      <c r="AM28" s="1320"/>
      <c r="AN28" s="1321"/>
      <c r="AO28" s="1321"/>
      <c r="AP28" s="1321"/>
      <c r="AQ28" s="1321"/>
      <c r="AR28" s="1321"/>
      <c r="AS28" s="1321"/>
      <c r="AT28" s="1321"/>
      <c r="AU28" s="1321"/>
      <c r="AV28" s="1321"/>
      <c r="AW28" s="1321"/>
      <c r="AX28" s="1321"/>
      <c r="AY28" s="1321"/>
      <c r="AZ28" s="1321"/>
      <c r="BA28" s="1321"/>
      <c r="BB28" s="1322"/>
      <c r="BC28" s="1405"/>
      <c r="BD28" s="1405"/>
      <c r="BE28" s="1405"/>
      <c r="BF28" s="1405"/>
      <c r="BG28" s="1405"/>
      <c r="BH28" s="1405"/>
      <c r="BI28" s="1405"/>
      <c r="BJ28" s="1405"/>
      <c r="BK28" s="1405"/>
      <c r="BL28" s="1405"/>
      <c r="BM28" s="1331"/>
      <c r="BN28" s="1332"/>
      <c r="BO28" s="1332"/>
      <c r="BP28" s="1332"/>
      <c r="BQ28" s="1332"/>
      <c r="BR28" s="1332"/>
      <c r="BS28" s="1334"/>
      <c r="BT28" s="1334"/>
      <c r="BU28" s="1326"/>
      <c r="BV28" s="1326"/>
      <c r="BW28" s="1326"/>
      <c r="BX28" s="1326"/>
      <c r="BY28" s="1326"/>
      <c r="BZ28" s="1326"/>
      <c r="CA28" s="1326"/>
      <c r="CB28" s="1326"/>
      <c r="CC28" s="1326"/>
      <c r="CD28" s="1326"/>
      <c r="CE28" s="1326"/>
      <c r="CF28" s="1328"/>
      <c r="CG28" s="1382"/>
      <c r="CH28" s="1382"/>
      <c r="CI28" s="1382"/>
      <c r="CJ28" s="1382"/>
      <c r="CK28" s="1382"/>
      <c r="CL28" s="1383"/>
      <c r="CM28" s="1434"/>
      <c r="CN28" s="1435"/>
      <c r="CO28" s="1435"/>
      <c r="CP28" s="1435"/>
      <c r="CQ28" s="1435"/>
      <c r="CR28" s="1435"/>
      <c r="CS28" s="1435"/>
      <c r="CT28" s="1435"/>
      <c r="CU28" s="1377"/>
      <c r="CV28" s="1377"/>
      <c r="CW28" s="1447"/>
      <c r="CX28" s="1447"/>
      <c r="CY28" s="1447"/>
      <c r="CZ28" s="1447"/>
      <c r="DA28" s="1109"/>
      <c r="DB28" s="1109"/>
      <c r="DC28" s="1109"/>
      <c r="DD28" s="1109"/>
      <c r="DE28" s="1109"/>
      <c r="DF28" s="1109"/>
      <c r="DG28" s="1109"/>
      <c r="DH28" s="1109"/>
      <c r="DI28" s="1109"/>
      <c r="DJ28" s="1109"/>
      <c r="DK28" s="1109"/>
      <c r="DL28" s="1109"/>
      <c r="DM28" s="1109"/>
      <c r="DN28" s="1109"/>
      <c r="DO28" s="1109"/>
      <c r="DP28" s="1110"/>
      <c r="DQ28" s="61"/>
    </row>
    <row r="29" spans="1:255" ht="6.75" customHeight="1" thickBot="1">
      <c r="A29" s="3"/>
      <c r="B29" s="3"/>
      <c r="C29" s="1275"/>
      <c r="D29" s="1275"/>
      <c r="E29" s="1275"/>
      <c r="F29" s="1275"/>
      <c r="G29" s="1275"/>
      <c r="H29" s="1275"/>
      <c r="I29" s="1275"/>
      <c r="J29" s="1275"/>
      <c r="K29" s="1275"/>
      <c r="L29" s="1275"/>
      <c r="M29" s="1275"/>
      <c r="N29" s="1275"/>
      <c r="O29" s="1400"/>
      <c r="P29" s="1336"/>
      <c r="Q29" s="1400"/>
      <c r="R29" s="1402"/>
      <c r="S29" s="1335"/>
      <c r="T29" s="1402"/>
      <c r="U29" s="1335"/>
      <c r="V29" s="1336"/>
      <c r="W29" s="1400"/>
      <c r="X29" s="1402"/>
      <c r="Y29" s="1335"/>
      <c r="Z29" s="1402"/>
      <c r="AA29" s="1335"/>
      <c r="AB29" s="1336"/>
      <c r="AC29" s="1400"/>
      <c r="AD29" s="1402"/>
      <c r="AE29" s="1335"/>
      <c r="AF29" s="1402"/>
      <c r="AG29" s="1335"/>
      <c r="AH29" s="1336"/>
      <c r="AI29" s="95"/>
      <c r="AJ29" s="82"/>
      <c r="AL29" s="61"/>
      <c r="AM29" s="1291" t="s">
        <v>75</v>
      </c>
      <c r="AN29" s="1291"/>
      <c r="AO29" s="1291"/>
      <c r="AP29" s="1291"/>
      <c r="AQ29" s="1291"/>
      <c r="AR29" s="1291"/>
      <c r="AS29" s="1291"/>
      <c r="AT29" s="1291"/>
      <c r="AU29" s="1291"/>
      <c r="AV29" s="1291"/>
      <c r="AW29" s="1291"/>
      <c r="AX29" s="1291"/>
      <c r="AY29" s="1291"/>
      <c r="AZ29" s="1291"/>
      <c r="BA29" s="1291"/>
      <c r="BB29" s="1291"/>
      <c r="BC29" s="1291"/>
      <c r="BD29" s="1291"/>
      <c r="BE29" s="1291"/>
      <c r="BF29" s="1291"/>
      <c r="BG29" s="1291"/>
      <c r="BH29" s="1291"/>
      <c r="BI29" s="1291"/>
      <c r="BJ29" s="1291"/>
      <c r="BK29" s="1291"/>
      <c r="BL29" s="1291"/>
      <c r="BM29" s="1291"/>
      <c r="BN29" s="1291"/>
      <c r="BO29" s="1291"/>
      <c r="BP29" s="1291"/>
      <c r="BQ29" s="1291"/>
      <c r="BR29" s="1291"/>
      <c r="BS29" s="1291"/>
      <c r="BT29" s="1291"/>
      <c r="BU29" s="1291"/>
      <c r="BV29" s="1291"/>
      <c r="BW29" s="1291"/>
      <c r="BX29" s="1291"/>
      <c r="BY29" s="1291"/>
      <c r="BZ29" s="1291"/>
      <c r="CA29" s="1291"/>
      <c r="CB29" s="1291"/>
      <c r="CC29" s="1291"/>
      <c r="CD29" s="1291"/>
      <c r="CE29" s="1291"/>
      <c r="CF29" s="1291"/>
      <c r="CG29" s="1291"/>
      <c r="CH29" s="1291"/>
      <c r="CI29" s="1291"/>
      <c r="CJ29" s="1291"/>
      <c r="CK29" s="1291"/>
      <c r="CL29" s="1291"/>
      <c r="CM29" s="1292"/>
      <c r="CN29" s="1292"/>
      <c r="CO29" s="1292"/>
      <c r="CP29" s="1292"/>
      <c r="CQ29" s="1292"/>
      <c r="CR29" s="1292"/>
      <c r="CS29" s="1292"/>
      <c r="CT29" s="1292"/>
      <c r="CU29" s="1291"/>
      <c r="CV29" s="1291"/>
      <c r="CW29" s="1291"/>
      <c r="CX29" s="1291"/>
      <c r="CY29" s="1291"/>
      <c r="CZ29" s="1291"/>
      <c r="DA29" s="1291"/>
      <c r="DB29" s="1291"/>
      <c r="DC29" s="1291"/>
      <c r="DD29" s="1291"/>
      <c r="DE29" s="1291"/>
      <c r="DF29" s="1291"/>
      <c r="DG29" s="1291"/>
      <c r="DH29" s="1291"/>
      <c r="DI29" s="1291"/>
      <c r="DJ29" s="1291"/>
      <c r="DK29" s="1291"/>
      <c r="DL29" s="1291"/>
      <c r="DM29" s="1291"/>
      <c r="DN29" s="1291"/>
      <c r="DO29" s="1291"/>
      <c r="DP29" s="1291"/>
      <c r="DQ29" s="61"/>
    </row>
    <row r="30" spans="1:255" ht="6.75" customHeight="1" thickBot="1">
      <c r="A30" s="3"/>
      <c r="B30" s="3"/>
      <c r="C30" s="1275"/>
      <c r="D30" s="1275"/>
      <c r="E30" s="1275"/>
      <c r="F30" s="1275"/>
      <c r="G30" s="1275"/>
      <c r="H30" s="1275"/>
      <c r="I30" s="1275"/>
      <c r="J30" s="1275"/>
      <c r="K30" s="1275"/>
      <c r="L30" s="1275"/>
      <c r="M30" s="1275"/>
      <c r="N30" s="1275"/>
      <c r="O30" s="1401"/>
      <c r="P30" s="1338"/>
      <c r="Q30" s="1401"/>
      <c r="R30" s="1403"/>
      <c r="S30" s="1337"/>
      <c r="T30" s="1403"/>
      <c r="U30" s="1337"/>
      <c r="V30" s="1338"/>
      <c r="W30" s="1401"/>
      <c r="X30" s="1403"/>
      <c r="Y30" s="1337"/>
      <c r="Z30" s="1403"/>
      <c r="AA30" s="1337"/>
      <c r="AB30" s="1338"/>
      <c r="AC30" s="1401"/>
      <c r="AD30" s="1403"/>
      <c r="AE30" s="1337"/>
      <c r="AF30" s="1403"/>
      <c r="AG30" s="1337"/>
      <c r="AH30" s="1338"/>
      <c r="AI30" s="95"/>
      <c r="AJ30" s="82"/>
      <c r="AL30" s="61"/>
      <c r="AM30" s="1292"/>
      <c r="AN30" s="1292"/>
      <c r="AO30" s="1292"/>
      <c r="AP30" s="1292"/>
      <c r="AQ30" s="1292"/>
      <c r="AR30" s="1292"/>
      <c r="AS30" s="1292"/>
      <c r="AT30" s="1292"/>
      <c r="AU30" s="1292"/>
      <c r="AV30" s="1292"/>
      <c r="AW30" s="1292"/>
      <c r="AX30" s="1292"/>
      <c r="AY30" s="1292"/>
      <c r="AZ30" s="1292"/>
      <c r="BA30" s="1292"/>
      <c r="BB30" s="1292"/>
      <c r="BC30" s="1292"/>
      <c r="BD30" s="1292"/>
      <c r="BE30" s="1292"/>
      <c r="BF30" s="1292"/>
      <c r="BG30" s="1292"/>
      <c r="BH30" s="1292"/>
      <c r="BI30" s="1292"/>
      <c r="BJ30" s="1292"/>
      <c r="BK30" s="1292"/>
      <c r="BL30" s="1292"/>
      <c r="BM30" s="1292"/>
      <c r="BN30" s="1292"/>
      <c r="BO30" s="1292"/>
      <c r="BP30" s="1292"/>
      <c r="BQ30" s="1292"/>
      <c r="BR30" s="1292"/>
      <c r="BS30" s="1292"/>
      <c r="BT30" s="1292"/>
      <c r="BU30" s="1292"/>
      <c r="BV30" s="1292"/>
      <c r="BW30" s="1292"/>
      <c r="BX30" s="1292"/>
      <c r="BY30" s="1292"/>
      <c r="BZ30" s="1292"/>
      <c r="CA30" s="1292"/>
      <c r="CB30" s="1292"/>
      <c r="CC30" s="1292"/>
      <c r="CD30" s="1292"/>
      <c r="CE30" s="1292"/>
      <c r="CF30" s="1292"/>
      <c r="CG30" s="1292"/>
      <c r="CH30" s="1292"/>
      <c r="CI30" s="1292"/>
      <c r="CJ30" s="1292"/>
      <c r="CK30" s="1292"/>
      <c r="CL30" s="1292"/>
      <c r="CM30" s="1292"/>
      <c r="CN30" s="1292"/>
      <c r="CO30" s="1292"/>
      <c r="CP30" s="1292"/>
      <c r="CQ30" s="1292"/>
      <c r="CR30" s="1292"/>
      <c r="CS30" s="1292"/>
      <c r="CT30" s="1292"/>
      <c r="CU30" s="1292"/>
      <c r="CV30" s="1292"/>
      <c r="CW30" s="1292"/>
      <c r="CX30" s="1292"/>
      <c r="CY30" s="1292"/>
      <c r="CZ30" s="1292"/>
      <c r="DA30" s="1292"/>
      <c r="DB30" s="1292"/>
      <c r="DC30" s="1292"/>
      <c r="DD30" s="1292"/>
      <c r="DE30" s="1292"/>
      <c r="DF30" s="1292"/>
      <c r="DG30" s="1292"/>
      <c r="DH30" s="1292"/>
      <c r="DI30" s="1292"/>
      <c r="DJ30" s="1292"/>
      <c r="DK30" s="1292"/>
      <c r="DL30" s="1292"/>
      <c r="DM30" s="1292"/>
      <c r="DN30" s="1292"/>
      <c r="DO30" s="1292"/>
      <c r="DP30" s="1292"/>
      <c r="DQ30" s="61"/>
    </row>
    <row r="31" spans="1:255" ht="6.75" customHeight="1" thickBot="1">
      <c r="A31" s="3"/>
      <c r="B31" s="3"/>
      <c r="C31" s="1275" t="s">
        <v>74</v>
      </c>
      <c r="D31" s="1275"/>
      <c r="E31" s="1275"/>
      <c r="F31" s="1275"/>
      <c r="G31" s="1275"/>
      <c r="H31" s="1252" t="s">
        <v>21</v>
      </c>
      <c r="I31" s="1252"/>
      <c r="J31" s="1252"/>
      <c r="K31" s="1252"/>
      <c r="L31" s="1252"/>
      <c r="M31" s="1252"/>
      <c r="N31" s="1252"/>
      <c r="O31" s="1301" t="str">
        <f>IF(入力!$F39=0,"",MID(RIGHT("           "&amp;入力!$F39,11),入力!AE37,1))</f>
        <v/>
      </c>
      <c r="P31" s="1301"/>
      <c r="Q31" s="1346" t="str">
        <f>IF(入力!$F39=0,"",MID(RIGHT("           "&amp;入力!$F39,11),入力!AF37,1))</f>
        <v/>
      </c>
      <c r="R31" s="1299"/>
      <c r="S31" s="1299" t="str">
        <f>IF(入力!$F39=0,"",MID(RIGHT("           "&amp;入力!$F39,11),入力!AG37,1))</f>
        <v/>
      </c>
      <c r="T31" s="1299"/>
      <c r="U31" s="1299" t="str">
        <f>IF(入力!$F39=0,"",MID(RIGHT("           "&amp;入力!$F39,11),入力!AH37,1))</f>
        <v/>
      </c>
      <c r="V31" s="1300"/>
      <c r="W31" s="1347" t="str">
        <f>IF(入力!$F39=0,"",MID(RIGHT("           "&amp;入力!$F39,11),入力!AI37,1))</f>
        <v/>
      </c>
      <c r="X31" s="1348"/>
      <c r="Y31" s="1348" t="str">
        <f>IF(入力!$F39=0,"",MID(RIGHT("           "&amp;入力!$F39,11),入力!AJ37,1))</f>
        <v/>
      </c>
      <c r="Z31" s="1348"/>
      <c r="AA31" s="1348" t="str">
        <f>IF(入力!$F39=0,"",MID(RIGHT("           "&amp;入力!$F39,11),入力!AK37,1))</f>
        <v/>
      </c>
      <c r="AB31" s="1349"/>
      <c r="AC31" s="1347" t="str">
        <f>IF(入力!$F39=0,"",MID(RIGHT("           "&amp;入力!$F39,11),入力!AL37,1))</f>
        <v/>
      </c>
      <c r="AD31" s="1348"/>
      <c r="AE31" s="1114" t="str">
        <f>IF(入力!$F39=0,"",MID(RIGHT("           "&amp;入力!$F39,11),入力!AM37,1))</f>
        <v/>
      </c>
      <c r="AF31" s="1114"/>
      <c r="AG31" s="1114" t="str">
        <f>IF(入力!$F39=0,"",MID(RIGHT("           "&amp;入力!$F39,11),入力!AN$37,1))</f>
        <v/>
      </c>
      <c r="AH31" s="1115"/>
      <c r="AI31" s="94"/>
      <c r="AJ31" s="82"/>
      <c r="AL31" s="61"/>
      <c r="AM31" s="1356" t="s">
        <v>73</v>
      </c>
      <c r="AN31" s="1356"/>
      <c r="AO31" s="1356"/>
      <c r="AP31" s="1356"/>
      <c r="AQ31" s="1356"/>
      <c r="AR31" s="1356"/>
      <c r="AS31" s="1356"/>
      <c r="AT31" s="1356"/>
      <c r="AU31" s="1356"/>
      <c r="AV31" s="1356"/>
      <c r="AW31" s="1356"/>
      <c r="AX31" s="1356"/>
      <c r="AY31" s="1356"/>
      <c r="AZ31" s="1356"/>
      <c r="BA31" s="1356"/>
      <c r="BB31" s="1356"/>
      <c r="BC31" s="1356"/>
      <c r="BD31" s="1356"/>
      <c r="BE31" s="1356"/>
      <c r="BF31" s="1356"/>
      <c r="BG31" s="1356"/>
      <c r="BH31" s="1356"/>
      <c r="BI31" s="1356"/>
      <c r="BJ31" s="1356"/>
      <c r="BK31" s="1356"/>
      <c r="BL31" s="1356"/>
      <c r="BM31" s="1356"/>
      <c r="BN31" s="1356"/>
      <c r="BO31" s="1356"/>
      <c r="BP31" s="1356"/>
      <c r="BQ31" s="1356"/>
      <c r="BR31" s="1356"/>
      <c r="BS31" s="1356"/>
      <c r="BT31" s="1356"/>
      <c r="BU31" s="1356"/>
      <c r="BV31" s="1356"/>
      <c r="BW31" s="1356"/>
      <c r="BX31" s="1356"/>
      <c r="BY31" s="1356"/>
      <c r="BZ31" s="1356"/>
      <c r="CA31" s="1356"/>
      <c r="CB31" s="1356"/>
      <c r="CC31" s="1356"/>
      <c r="CD31" s="1356"/>
      <c r="CE31" s="1356"/>
      <c r="CF31" s="1356"/>
      <c r="CG31" s="1356"/>
      <c r="CH31" s="1356"/>
      <c r="CI31" s="1356"/>
      <c r="CJ31" s="1356"/>
      <c r="CK31" s="1356"/>
      <c r="CL31" s="1356"/>
      <c r="CM31" s="1356"/>
      <c r="CN31" s="1356"/>
      <c r="CO31" s="1356"/>
      <c r="CP31" s="1356"/>
      <c r="CQ31" s="1356"/>
      <c r="CR31" s="1356"/>
      <c r="CS31" s="1356"/>
      <c r="CT31" s="1356"/>
      <c r="CU31" s="1356"/>
      <c r="CV31" s="1356"/>
      <c r="CW31" s="1356"/>
      <c r="CX31" s="1356"/>
      <c r="CY31" s="1356"/>
      <c r="CZ31" s="1356"/>
      <c r="DA31" s="1356"/>
      <c r="DB31" s="1356"/>
      <c r="DC31" s="1356"/>
      <c r="DD31" s="1356"/>
      <c r="DE31" s="1356"/>
      <c r="DF31" s="1356"/>
      <c r="DG31" s="1356"/>
      <c r="DH31" s="1356"/>
      <c r="DI31" s="1356"/>
      <c r="DJ31" s="1356"/>
      <c r="DK31" s="1356"/>
      <c r="DL31" s="1356"/>
      <c r="DM31" s="1356"/>
      <c r="DN31" s="1356"/>
      <c r="DO31" s="1356"/>
      <c r="DP31" s="1356"/>
      <c r="DQ31" s="61"/>
    </row>
    <row r="32" spans="1:255" ht="6.75" customHeight="1" thickBot="1">
      <c r="A32" s="3"/>
      <c r="B32" s="3"/>
      <c r="C32" s="1275"/>
      <c r="D32" s="1275"/>
      <c r="E32" s="1275"/>
      <c r="F32" s="1275"/>
      <c r="G32" s="1275"/>
      <c r="H32" s="1252"/>
      <c r="I32" s="1252"/>
      <c r="J32" s="1252"/>
      <c r="K32" s="1252"/>
      <c r="L32" s="1252"/>
      <c r="M32" s="1252"/>
      <c r="N32" s="1252"/>
      <c r="O32" s="1301"/>
      <c r="P32" s="1301"/>
      <c r="Q32" s="1346"/>
      <c r="R32" s="1299"/>
      <c r="S32" s="1299"/>
      <c r="T32" s="1299"/>
      <c r="U32" s="1299"/>
      <c r="V32" s="1300"/>
      <c r="W32" s="1347"/>
      <c r="X32" s="1348"/>
      <c r="Y32" s="1348"/>
      <c r="Z32" s="1348"/>
      <c r="AA32" s="1348"/>
      <c r="AB32" s="1349"/>
      <c r="AC32" s="1347"/>
      <c r="AD32" s="1348"/>
      <c r="AE32" s="1114"/>
      <c r="AF32" s="1114"/>
      <c r="AG32" s="1114"/>
      <c r="AH32" s="1115"/>
      <c r="AI32" s="94"/>
      <c r="AJ32" s="82"/>
      <c r="AL32" s="61"/>
      <c r="AM32" s="1356"/>
      <c r="AN32" s="1356"/>
      <c r="AO32" s="1356"/>
      <c r="AP32" s="1356"/>
      <c r="AQ32" s="1356"/>
      <c r="AR32" s="1356"/>
      <c r="AS32" s="1356"/>
      <c r="AT32" s="1356"/>
      <c r="AU32" s="1356"/>
      <c r="AV32" s="1356"/>
      <c r="AW32" s="1356"/>
      <c r="AX32" s="1356"/>
      <c r="AY32" s="1356"/>
      <c r="AZ32" s="1356"/>
      <c r="BA32" s="1356"/>
      <c r="BB32" s="1356"/>
      <c r="BC32" s="1356"/>
      <c r="BD32" s="1356"/>
      <c r="BE32" s="1356"/>
      <c r="BF32" s="1356"/>
      <c r="BG32" s="1356"/>
      <c r="BH32" s="1356"/>
      <c r="BI32" s="1356"/>
      <c r="BJ32" s="1356"/>
      <c r="BK32" s="1356"/>
      <c r="BL32" s="1356"/>
      <c r="BM32" s="1356"/>
      <c r="BN32" s="1356"/>
      <c r="BO32" s="1356"/>
      <c r="BP32" s="1356"/>
      <c r="BQ32" s="1356"/>
      <c r="BR32" s="1356"/>
      <c r="BS32" s="1356"/>
      <c r="BT32" s="1356"/>
      <c r="BU32" s="1356"/>
      <c r="BV32" s="1356"/>
      <c r="BW32" s="1356"/>
      <c r="BX32" s="1356"/>
      <c r="BY32" s="1356"/>
      <c r="BZ32" s="1356"/>
      <c r="CA32" s="1356"/>
      <c r="CB32" s="1356"/>
      <c r="CC32" s="1356"/>
      <c r="CD32" s="1356"/>
      <c r="CE32" s="1356"/>
      <c r="CF32" s="1356"/>
      <c r="CG32" s="1356"/>
      <c r="CH32" s="1356"/>
      <c r="CI32" s="1356"/>
      <c r="CJ32" s="1356"/>
      <c r="CK32" s="1356"/>
      <c r="CL32" s="1356"/>
      <c r="CM32" s="1356"/>
      <c r="CN32" s="1356"/>
      <c r="CO32" s="1356"/>
      <c r="CP32" s="1356"/>
      <c r="CQ32" s="1356"/>
      <c r="CR32" s="1356"/>
      <c r="CS32" s="1356"/>
      <c r="CT32" s="1356"/>
      <c r="CU32" s="1356"/>
      <c r="CV32" s="1356"/>
      <c r="CW32" s="1356"/>
      <c r="CX32" s="1356"/>
      <c r="CY32" s="1356"/>
      <c r="CZ32" s="1356"/>
      <c r="DA32" s="1356"/>
      <c r="DB32" s="1356"/>
      <c r="DC32" s="1356"/>
      <c r="DD32" s="1356"/>
      <c r="DE32" s="1356"/>
      <c r="DF32" s="1356"/>
      <c r="DG32" s="1356"/>
      <c r="DH32" s="1356"/>
      <c r="DI32" s="1356"/>
      <c r="DJ32" s="1356"/>
      <c r="DK32" s="1356"/>
      <c r="DL32" s="1356"/>
      <c r="DM32" s="1356"/>
      <c r="DN32" s="1356"/>
      <c r="DO32" s="1356"/>
      <c r="DP32" s="1356"/>
      <c r="DQ32" s="61"/>
    </row>
    <row r="33" spans="1:205" ht="6.75" customHeight="1" thickBot="1">
      <c r="A33" s="3"/>
      <c r="B33" s="3"/>
      <c r="C33" s="1275"/>
      <c r="D33" s="1275"/>
      <c r="E33" s="1275"/>
      <c r="F33" s="1275"/>
      <c r="G33" s="1275"/>
      <c r="H33" s="1252"/>
      <c r="I33" s="1252"/>
      <c r="J33" s="1252"/>
      <c r="K33" s="1252"/>
      <c r="L33" s="1252"/>
      <c r="M33" s="1252"/>
      <c r="N33" s="1252"/>
      <c r="O33" s="1301"/>
      <c r="P33" s="1301"/>
      <c r="Q33" s="1346"/>
      <c r="R33" s="1299"/>
      <c r="S33" s="1299"/>
      <c r="T33" s="1299"/>
      <c r="U33" s="1299"/>
      <c r="V33" s="1300"/>
      <c r="W33" s="1347"/>
      <c r="X33" s="1348"/>
      <c r="Y33" s="1348"/>
      <c r="Z33" s="1348"/>
      <c r="AA33" s="1348"/>
      <c r="AB33" s="1349"/>
      <c r="AC33" s="1347"/>
      <c r="AD33" s="1348"/>
      <c r="AE33" s="1114"/>
      <c r="AF33" s="1114"/>
      <c r="AG33" s="1114"/>
      <c r="AH33" s="1115"/>
      <c r="AI33" s="94"/>
      <c r="AJ33" s="82"/>
      <c r="AL33" s="61"/>
      <c r="AM33" s="1357"/>
      <c r="AN33" s="1357"/>
      <c r="AO33" s="1357"/>
      <c r="AP33" s="1357"/>
      <c r="AQ33" s="1357"/>
      <c r="AR33" s="1357"/>
      <c r="AS33" s="1357"/>
      <c r="AT33" s="1357"/>
      <c r="AU33" s="1357"/>
      <c r="AV33" s="1357"/>
      <c r="AW33" s="1357"/>
      <c r="AX33" s="1357"/>
      <c r="AY33" s="1357"/>
      <c r="AZ33" s="1357"/>
      <c r="BA33" s="1357"/>
      <c r="BB33" s="1357"/>
      <c r="BC33" s="1357"/>
      <c r="BD33" s="1357"/>
      <c r="BE33" s="1357"/>
      <c r="BF33" s="1357"/>
      <c r="BG33" s="1357"/>
      <c r="BH33" s="1357"/>
      <c r="BI33" s="1357"/>
      <c r="BJ33" s="1357"/>
      <c r="BK33" s="1357"/>
      <c r="BL33" s="1357"/>
      <c r="BM33" s="1357"/>
      <c r="BN33" s="1357"/>
      <c r="BO33" s="1357"/>
      <c r="BP33" s="1357"/>
      <c r="BQ33" s="1357"/>
      <c r="BR33" s="1357"/>
      <c r="BS33" s="1357"/>
      <c r="BT33" s="1357"/>
      <c r="BU33" s="1357"/>
      <c r="BV33" s="1357"/>
      <c r="BW33" s="1357"/>
      <c r="BX33" s="1357"/>
      <c r="BY33" s="1357"/>
      <c r="BZ33" s="1357"/>
      <c r="CA33" s="1357"/>
      <c r="CB33" s="1357"/>
      <c r="CC33" s="1357"/>
      <c r="CD33" s="1357"/>
      <c r="CE33" s="1357"/>
      <c r="CF33" s="1357"/>
      <c r="CG33" s="1357"/>
      <c r="CH33" s="1357"/>
      <c r="CI33" s="1357"/>
      <c r="CJ33" s="1357"/>
      <c r="CK33" s="1357"/>
      <c r="CL33" s="1357"/>
      <c r="CM33" s="1357"/>
      <c r="CN33" s="1357"/>
      <c r="CO33" s="1357"/>
      <c r="CP33" s="1357"/>
      <c r="CQ33" s="1357"/>
      <c r="CR33" s="1357"/>
      <c r="CS33" s="1357"/>
      <c r="CT33" s="1357"/>
      <c r="CU33" s="1357"/>
      <c r="CV33" s="1357"/>
      <c r="CW33" s="1357"/>
      <c r="CX33" s="1357"/>
      <c r="CY33" s="1357"/>
      <c r="CZ33" s="1357"/>
      <c r="DA33" s="1357"/>
      <c r="DB33" s="1357"/>
      <c r="DC33" s="1357"/>
      <c r="DD33" s="1357"/>
      <c r="DE33" s="1357"/>
      <c r="DF33" s="1357"/>
      <c r="DG33" s="1357"/>
      <c r="DH33" s="1357"/>
      <c r="DI33" s="1357"/>
      <c r="DJ33" s="1357"/>
      <c r="DK33" s="1357"/>
      <c r="DL33" s="1357"/>
      <c r="DM33" s="1357"/>
      <c r="DN33" s="1357"/>
      <c r="DO33" s="1357"/>
      <c r="DP33" s="1357"/>
      <c r="DQ33" s="61"/>
    </row>
    <row r="34" spans="1:205" ht="6.75" customHeight="1" thickBot="1">
      <c r="A34" s="3"/>
      <c r="B34" s="3"/>
      <c r="C34" s="1275"/>
      <c r="D34" s="1275"/>
      <c r="E34" s="1275"/>
      <c r="F34" s="1275"/>
      <c r="G34" s="1275"/>
      <c r="H34" s="1252"/>
      <c r="I34" s="1252"/>
      <c r="J34" s="1252"/>
      <c r="K34" s="1252"/>
      <c r="L34" s="1252"/>
      <c r="M34" s="1252"/>
      <c r="N34" s="1252"/>
      <c r="O34" s="1301"/>
      <c r="P34" s="1301"/>
      <c r="Q34" s="1346"/>
      <c r="R34" s="1299"/>
      <c r="S34" s="1299"/>
      <c r="T34" s="1299"/>
      <c r="U34" s="1299"/>
      <c r="V34" s="1300"/>
      <c r="W34" s="1347"/>
      <c r="X34" s="1348"/>
      <c r="Y34" s="1348"/>
      <c r="Z34" s="1348"/>
      <c r="AA34" s="1348"/>
      <c r="AB34" s="1349"/>
      <c r="AC34" s="1347"/>
      <c r="AD34" s="1348"/>
      <c r="AE34" s="1114"/>
      <c r="AF34" s="1114"/>
      <c r="AG34" s="1114"/>
      <c r="AH34" s="1115"/>
      <c r="AI34" s="94"/>
      <c r="AJ34" s="82"/>
      <c r="AL34" s="61"/>
      <c r="AM34" s="1358" t="s">
        <v>72</v>
      </c>
      <c r="AN34" s="1359"/>
      <c r="AO34" s="1102" t="s">
        <v>71</v>
      </c>
      <c r="AP34" s="1103"/>
      <c r="AQ34" s="1103"/>
      <c r="AR34" s="1103"/>
      <c r="AS34" s="1103"/>
      <c r="AT34" s="1103"/>
      <c r="AU34" s="1103"/>
      <c r="AV34" s="1103"/>
      <c r="AW34" s="1103"/>
      <c r="AX34" s="1103"/>
      <c r="AY34" s="1103"/>
      <c r="AZ34" s="1103"/>
      <c r="BA34" s="1103"/>
      <c r="BB34" s="1103"/>
      <c r="BC34" s="1103"/>
      <c r="BD34" s="1103"/>
      <c r="BE34" s="1103"/>
      <c r="BF34" s="1103"/>
      <c r="BG34" s="1103"/>
      <c r="BH34" s="1103"/>
      <c r="BI34" s="1103"/>
      <c r="BJ34" s="1103"/>
      <c r="BK34" s="1103"/>
      <c r="BL34" s="1103"/>
      <c r="BM34" s="1103"/>
      <c r="BN34" s="1103"/>
      <c r="BO34" s="1103"/>
      <c r="BP34" s="1104"/>
      <c r="BQ34" s="1102" t="s">
        <v>49</v>
      </c>
      <c r="BR34" s="1103"/>
      <c r="BS34" s="1103"/>
      <c r="BT34" s="1103"/>
      <c r="BU34" s="1103"/>
      <c r="BV34" s="1103"/>
      <c r="BW34" s="1103"/>
      <c r="BX34" s="1103"/>
      <c r="BY34" s="1103"/>
      <c r="BZ34" s="1103"/>
      <c r="CA34" s="1103"/>
      <c r="CB34" s="1103"/>
      <c r="CC34" s="1104"/>
      <c r="CD34" s="1054" t="s">
        <v>70</v>
      </c>
      <c r="CE34" s="1055"/>
      <c r="CF34" s="1055"/>
      <c r="CG34" s="1055"/>
      <c r="CH34" s="1055"/>
      <c r="CI34" s="1055"/>
      <c r="CJ34" s="1055"/>
      <c r="CK34" s="1055"/>
      <c r="CL34" s="1055"/>
      <c r="CM34" s="1055"/>
      <c r="CN34" s="1055"/>
      <c r="CO34" s="1055"/>
      <c r="CP34" s="1056"/>
      <c r="CQ34" s="1054" t="s">
        <v>69</v>
      </c>
      <c r="CR34" s="1055"/>
      <c r="CS34" s="1055"/>
      <c r="CT34" s="1055"/>
      <c r="CU34" s="1055"/>
      <c r="CV34" s="1055"/>
      <c r="CW34" s="1055"/>
      <c r="CX34" s="1055"/>
      <c r="CY34" s="1055"/>
      <c r="CZ34" s="1055"/>
      <c r="DA34" s="1055"/>
      <c r="DB34" s="1055"/>
      <c r="DC34" s="1056"/>
      <c r="DD34" s="1054" t="s">
        <v>68</v>
      </c>
      <c r="DE34" s="1055"/>
      <c r="DF34" s="1055"/>
      <c r="DG34" s="1055"/>
      <c r="DH34" s="1055"/>
      <c r="DI34" s="1055"/>
      <c r="DJ34" s="1055"/>
      <c r="DK34" s="1055"/>
      <c r="DL34" s="1055"/>
      <c r="DM34" s="1055"/>
      <c r="DN34" s="1055"/>
      <c r="DO34" s="1055"/>
      <c r="DP34" s="1063"/>
      <c r="DQ34" s="61"/>
    </row>
    <row r="35" spans="1:205" ht="6.75" customHeight="1" thickBot="1">
      <c r="A35" s="3"/>
      <c r="B35" s="3"/>
      <c r="C35" s="1275"/>
      <c r="D35" s="1275"/>
      <c r="E35" s="1275"/>
      <c r="F35" s="1275"/>
      <c r="G35" s="1275"/>
      <c r="H35" s="1252" t="s">
        <v>13</v>
      </c>
      <c r="I35" s="1252"/>
      <c r="J35" s="1252"/>
      <c r="K35" s="1252"/>
      <c r="L35" s="1252"/>
      <c r="M35" s="1252"/>
      <c r="N35" s="1252"/>
      <c r="O35" s="1282" t="str">
        <f>IF(入力!$F40=0,"",MID(RIGHT("           "&amp;入力!$F40,11),入力!AE$37,1))</f>
        <v/>
      </c>
      <c r="P35" s="1282"/>
      <c r="Q35" s="1281" t="str">
        <f>IF(入力!$F40=0,"",MID(RIGHT("           "&amp;入力!$F40,11),入力!AF$37,1))</f>
        <v/>
      </c>
      <c r="R35" s="1114"/>
      <c r="S35" s="1114" t="str">
        <f>IF(入力!$F40=0,"",MID(RIGHT("           "&amp;入力!$F40,11),入力!AG$37,1))</f>
        <v/>
      </c>
      <c r="T35" s="1114"/>
      <c r="U35" s="1114" t="str">
        <f>IF(入力!$F40=0,"",MID(RIGHT("           "&amp;入力!$F40,11),入力!AH$37,1))</f>
        <v/>
      </c>
      <c r="V35" s="1115"/>
      <c r="W35" s="1281" t="str">
        <f>IF(入力!$F40=0,"",MID(RIGHT("           "&amp;入力!$F40,11),入力!AI$37,1))</f>
        <v/>
      </c>
      <c r="X35" s="1114"/>
      <c r="Y35" s="1114" t="str">
        <f>IF(入力!$F40=0,"",MID(RIGHT("           "&amp;入力!$F40,11),入力!AJ$37,1))</f>
        <v/>
      </c>
      <c r="Z35" s="1114"/>
      <c r="AA35" s="1114" t="str">
        <f>IF(入力!$F40=0,"",MID(RIGHT("           "&amp;入力!$F40,11),入力!AK$37,1))</f>
        <v/>
      </c>
      <c r="AB35" s="1115"/>
      <c r="AC35" s="1281" t="str">
        <f>IF(入力!$F40=0,"",MID(RIGHT("           "&amp;入力!$F40,11),入力!AL$37,1))</f>
        <v/>
      </c>
      <c r="AD35" s="1114"/>
      <c r="AE35" s="1114" t="str">
        <f>IF(入力!$F40=0,"",MID(RIGHT("           "&amp;入力!$F40,11),入力!AM$37,1))</f>
        <v/>
      </c>
      <c r="AF35" s="1114"/>
      <c r="AG35" s="1114" t="str">
        <f>IF(入力!$F40=0,"",MID(RIGHT("           "&amp;入力!$F40,11),入力!AN$37,1))</f>
        <v/>
      </c>
      <c r="AH35" s="1115"/>
      <c r="AI35" s="94"/>
      <c r="AJ35" s="82"/>
      <c r="AL35" s="61"/>
      <c r="AM35" s="1360"/>
      <c r="AN35" s="1361"/>
      <c r="AO35" s="1024"/>
      <c r="AP35" s="1025"/>
      <c r="AQ35" s="1025"/>
      <c r="AR35" s="1025"/>
      <c r="AS35" s="1025"/>
      <c r="AT35" s="1025"/>
      <c r="AU35" s="1025"/>
      <c r="AV35" s="1025"/>
      <c r="AW35" s="1025"/>
      <c r="AX35" s="1025"/>
      <c r="AY35" s="1025"/>
      <c r="AZ35" s="1025"/>
      <c r="BA35" s="1025"/>
      <c r="BB35" s="1025"/>
      <c r="BC35" s="1025"/>
      <c r="BD35" s="1025"/>
      <c r="BE35" s="1025"/>
      <c r="BF35" s="1025"/>
      <c r="BG35" s="1025"/>
      <c r="BH35" s="1025"/>
      <c r="BI35" s="1025"/>
      <c r="BJ35" s="1025"/>
      <c r="BK35" s="1025"/>
      <c r="BL35" s="1025"/>
      <c r="BM35" s="1025"/>
      <c r="BN35" s="1025"/>
      <c r="BO35" s="1025"/>
      <c r="BP35" s="1026"/>
      <c r="BQ35" s="1024"/>
      <c r="BR35" s="1025"/>
      <c r="BS35" s="1025"/>
      <c r="BT35" s="1025"/>
      <c r="BU35" s="1025"/>
      <c r="BV35" s="1025"/>
      <c r="BW35" s="1025"/>
      <c r="BX35" s="1025"/>
      <c r="BY35" s="1025"/>
      <c r="BZ35" s="1025"/>
      <c r="CA35" s="1025"/>
      <c r="CB35" s="1025"/>
      <c r="CC35" s="1026"/>
      <c r="CD35" s="1057"/>
      <c r="CE35" s="1058"/>
      <c r="CF35" s="1058"/>
      <c r="CG35" s="1058"/>
      <c r="CH35" s="1058"/>
      <c r="CI35" s="1058"/>
      <c r="CJ35" s="1058"/>
      <c r="CK35" s="1058"/>
      <c r="CL35" s="1058"/>
      <c r="CM35" s="1058"/>
      <c r="CN35" s="1058"/>
      <c r="CO35" s="1058"/>
      <c r="CP35" s="1059"/>
      <c r="CQ35" s="1057"/>
      <c r="CR35" s="1058"/>
      <c r="CS35" s="1058"/>
      <c r="CT35" s="1058"/>
      <c r="CU35" s="1058"/>
      <c r="CV35" s="1058"/>
      <c r="CW35" s="1058"/>
      <c r="CX35" s="1058"/>
      <c r="CY35" s="1058"/>
      <c r="CZ35" s="1058"/>
      <c r="DA35" s="1058"/>
      <c r="DB35" s="1058"/>
      <c r="DC35" s="1059"/>
      <c r="DD35" s="1057"/>
      <c r="DE35" s="1058"/>
      <c r="DF35" s="1058"/>
      <c r="DG35" s="1058"/>
      <c r="DH35" s="1058"/>
      <c r="DI35" s="1058"/>
      <c r="DJ35" s="1058"/>
      <c r="DK35" s="1058"/>
      <c r="DL35" s="1058"/>
      <c r="DM35" s="1058"/>
      <c r="DN35" s="1058"/>
      <c r="DO35" s="1058"/>
      <c r="DP35" s="1064"/>
      <c r="DQ35" s="61"/>
    </row>
    <row r="36" spans="1:205" ht="6.75" customHeight="1" thickBot="1">
      <c r="A36" s="3"/>
      <c r="B36" s="3"/>
      <c r="C36" s="1275"/>
      <c r="D36" s="1275"/>
      <c r="E36" s="1275"/>
      <c r="F36" s="1275"/>
      <c r="G36" s="1275"/>
      <c r="H36" s="1252"/>
      <c r="I36" s="1252"/>
      <c r="J36" s="1252"/>
      <c r="K36" s="1252"/>
      <c r="L36" s="1252"/>
      <c r="M36" s="1252"/>
      <c r="N36" s="1252"/>
      <c r="O36" s="1282"/>
      <c r="P36" s="1282"/>
      <c r="Q36" s="1281"/>
      <c r="R36" s="1114"/>
      <c r="S36" s="1114"/>
      <c r="T36" s="1114"/>
      <c r="U36" s="1114"/>
      <c r="V36" s="1115"/>
      <c r="W36" s="1281"/>
      <c r="X36" s="1114"/>
      <c r="Y36" s="1114"/>
      <c r="Z36" s="1114"/>
      <c r="AA36" s="1114"/>
      <c r="AB36" s="1115"/>
      <c r="AC36" s="1281"/>
      <c r="AD36" s="1114"/>
      <c r="AE36" s="1114"/>
      <c r="AF36" s="1114"/>
      <c r="AG36" s="1114"/>
      <c r="AH36" s="1115"/>
      <c r="AI36" s="94"/>
      <c r="AJ36" s="82"/>
      <c r="AL36" s="61"/>
      <c r="AM36" s="1360"/>
      <c r="AN36" s="1361"/>
      <c r="AO36" s="1027"/>
      <c r="AP36" s="1028"/>
      <c r="AQ36" s="1028"/>
      <c r="AR36" s="1028"/>
      <c r="AS36" s="1028"/>
      <c r="AT36" s="1028"/>
      <c r="AU36" s="1028"/>
      <c r="AV36" s="1028"/>
      <c r="AW36" s="1028"/>
      <c r="AX36" s="1028"/>
      <c r="AY36" s="1028"/>
      <c r="AZ36" s="1028"/>
      <c r="BA36" s="1028"/>
      <c r="BB36" s="1028"/>
      <c r="BC36" s="1028"/>
      <c r="BD36" s="1028"/>
      <c r="BE36" s="1028"/>
      <c r="BF36" s="1028"/>
      <c r="BG36" s="1028"/>
      <c r="BH36" s="1028"/>
      <c r="BI36" s="1028"/>
      <c r="BJ36" s="1028"/>
      <c r="BK36" s="1028"/>
      <c r="BL36" s="1028"/>
      <c r="BM36" s="1028"/>
      <c r="BN36" s="1028"/>
      <c r="BO36" s="1028"/>
      <c r="BP36" s="1029"/>
      <c r="BQ36" s="1027"/>
      <c r="BR36" s="1028"/>
      <c r="BS36" s="1028"/>
      <c r="BT36" s="1028"/>
      <c r="BU36" s="1028"/>
      <c r="BV36" s="1028"/>
      <c r="BW36" s="1028"/>
      <c r="BX36" s="1028"/>
      <c r="BY36" s="1028"/>
      <c r="BZ36" s="1028"/>
      <c r="CA36" s="1028"/>
      <c r="CB36" s="1028"/>
      <c r="CC36" s="1029"/>
      <c r="CD36" s="1060"/>
      <c r="CE36" s="1061"/>
      <c r="CF36" s="1061"/>
      <c r="CG36" s="1061"/>
      <c r="CH36" s="1061"/>
      <c r="CI36" s="1061"/>
      <c r="CJ36" s="1061"/>
      <c r="CK36" s="1061"/>
      <c r="CL36" s="1061"/>
      <c r="CM36" s="1061"/>
      <c r="CN36" s="1061"/>
      <c r="CO36" s="1061"/>
      <c r="CP36" s="1062"/>
      <c r="CQ36" s="1060"/>
      <c r="CR36" s="1061"/>
      <c r="CS36" s="1061"/>
      <c r="CT36" s="1061"/>
      <c r="CU36" s="1061"/>
      <c r="CV36" s="1061"/>
      <c r="CW36" s="1061"/>
      <c r="CX36" s="1061"/>
      <c r="CY36" s="1061"/>
      <c r="CZ36" s="1061"/>
      <c r="DA36" s="1061"/>
      <c r="DB36" s="1061"/>
      <c r="DC36" s="1062"/>
      <c r="DD36" s="1060"/>
      <c r="DE36" s="1061"/>
      <c r="DF36" s="1061"/>
      <c r="DG36" s="1061"/>
      <c r="DH36" s="1061"/>
      <c r="DI36" s="1061"/>
      <c r="DJ36" s="1061"/>
      <c r="DK36" s="1061"/>
      <c r="DL36" s="1061"/>
      <c r="DM36" s="1061"/>
      <c r="DN36" s="1061"/>
      <c r="DO36" s="1061"/>
      <c r="DP36" s="1065"/>
      <c r="DQ36" s="61"/>
    </row>
    <row r="37" spans="1:205" ht="6.75" customHeight="1" thickBot="1">
      <c r="A37" s="3"/>
      <c r="B37" s="3"/>
      <c r="C37" s="1275"/>
      <c r="D37" s="1275"/>
      <c r="E37" s="1275"/>
      <c r="F37" s="1275"/>
      <c r="G37" s="1275"/>
      <c r="H37" s="1252"/>
      <c r="I37" s="1252"/>
      <c r="J37" s="1252"/>
      <c r="K37" s="1252"/>
      <c r="L37" s="1252"/>
      <c r="M37" s="1252"/>
      <c r="N37" s="1252"/>
      <c r="O37" s="1282"/>
      <c r="P37" s="1282"/>
      <c r="Q37" s="1281"/>
      <c r="R37" s="1114"/>
      <c r="S37" s="1114"/>
      <c r="T37" s="1114"/>
      <c r="U37" s="1114"/>
      <c r="V37" s="1115"/>
      <c r="W37" s="1281"/>
      <c r="X37" s="1114"/>
      <c r="Y37" s="1114"/>
      <c r="Z37" s="1114"/>
      <c r="AA37" s="1114"/>
      <c r="AB37" s="1115"/>
      <c r="AC37" s="1281"/>
      <c r="AD37" s="1114"/>
      <c r="AE37" s="1114"/>
      <c r="AF37" s="1114"/>
      <c r="AG37" s="1114"/>
      <c r="AH37" s="1115"/>
      <c r="AI37" s="93"/>
      <c r="AJ37" s="82"/>
      <c r="AL37" s="61"/>
      <c r="AM37" s="1360"/>
      <c r="AN37" s="1361"/>
      <c r="AO37" s="1364" t="s">
        <v>67</v>
      </c>
      <c r="AP37" s="1365"/>
      <c r="AQ37" s="1365"/>
      <c r="AR37" s="1366"/>
      <c r="AS37" s="1406" t="s">
        <v>214</v>
      </c>
      <c r="AT37" s="1235"/>
      <c r="AU37" s="1235"/>
      <c r="AV37" s="1235"/>
      <c r="AW37" s="1235"/>
      <c r="AX37" s="1235"/>
      <c r="AY37" s="1235"/>
      <c r="AZ37" s="1235"/>
      <c r="BA37" s="1235"/>
      <c r="BB37" s="1235"/>
      <c r="BC37" s="1235"/>
      <c r="BD37" s="1235"/>
      <c r="BE37" s="1235"/>
      <c r="BF37" s="1235"/>
      <c r="BG37" s="1235"/>
      <c r="BH37" s="1235"/>
      <c r="BI37" s="1235"/>
      <c r="BJ37" s="1235"/>
      <c r="BK37" s="3"/>
      <c r="BL37" s="1235" t="s">
        <v>215</v>
      </c>
      <c r="BM37" s="1235"/>
      <c r="BN37" s="1235"/>
      <c r="BO37" s="271"/>
      <c r="BP37" s="274"/>
      <c r="BQ37" s="1126">
        <f>入力!F38</f>
        <v>0</v>
      </c>
      <c r="BR37" s="1127"/>
      <c r="BS37" s="1127"/>
      <c r="BT37" s="1127"/>
      <c r="BU37" s="1127"/>
      <c r="BV37" s="1127"/>
      <c r="BW37" s="1127"/>
      <c r="BX37" s="1127"/>
      <c r="BY37" s="1127"/>
      <c r="BZ37" s="1127"/>
      <c r="CA37" s="1127"/>
      <c r="CB37" s="1132" t="s">
        <v>216</v>
      </c>
      <c r="CC37" s="1133"/>
      <c r="CD37" s="1173" t="s">
        <v>44</v>
      </c>
      <c r="CE37" s="1173"/>
      <c r="CF37" s="1173"/>
      <c r="CG37" s="1173"/>
      <c r="CH37" s="1173"/>
      <c r="CI37" s="1173"/>
      <c r="CJ37" s="1173"/>
      <c r="CK37" s="1173"/>
      <c r="CL37" s="1173"/>
      <c r="CM37" s="1173"/>
      <c r="CN37" s="1173"/>
      <c r="CO37" s="1173"/>
      <c r="CP37" s="1173"/>
      <c r="CQ37" s="1173" t="s">
        <v>44</v>
      </c>
      <c r="CR37" s="1173"/>
      <c r="CS37" s="1173"/>
      <c r="CT37" s="1173"/>
      <c r="CU37" s="1173"/>
      <c r="CV37" s="1173"/>
      <c r="CW37" s="1173"/>
      <c r="CX37" s="1173"/>
      <c r="CY37" s="1173"/>
      <c r="CZ37" s="1173"/>
      <c r="DA37" s="1173"/>
      <c r="DB37" s="1173"/>
      <c r="DC37" s="1173"/>
      <c r="DD37" s="1138">
        <f>入力!F32</f>
        <v>0</v>
      </c>
      <c r="DE37" s="1139"/>
      <c r="DF37" s="1139"/>
      <c r="DG37" s="1139"/>
      <c r="DH37" s="1139"/>
      <c r="DI37" s="1139"/>
      <c r="DJ37" s="1139"/>
      <c r="DK37" s="1139"/>
      <c r="DL37" s="1139"/>
      <c r="DM37" s="1139"/>
      <c r="DN37" s="1139"/>
      <c r="DO37" s="1132" t="s">
        <v>43</v>
      </c>
      <c r="DP37" s="1144"/>
      <c r="DQ37" s="61"/>
    </row>
    <row r="38" spans="1:205" ht="6.75" customHeight="1" thickBot="1">
      <c r="A38" s="3"/>
      <c r="B38" s="3"/>
      <c r="C38" s="1275"/>
      <c r="D38" s="1275"/>
      <c r="E38" s="1275"/>
      <c r="F38" s="1275"/>
      <c r="G38" s="1275"/>
      <c r="H38" s="1252"/>
      <c r="I38" s="1252"/>
      <c r="J38" s="1252"/>
      <c r="K38" s="1252"/>
      <c r="L38" s="1252"/>
      <c r="M38" s="1252"/>
      <c r="N38" s="1252"/>
      <c r="O38" s="1282"/>
      <c r="P38" s="1282"/>
      <c r="Q38" s="1281"/>
      <c r="R38" s="1114"/>
      <c r="S38" s="1114"/>
      <c r="T38" s="1114"/>
      <c r="U38" s="1114"/>
      <c r="V38" s="1115"/>
      <c r="W38" s="1281"/>
      <c r="X38" s="1114"/>
      <c r="Y38" s="1114"/>
      <c r="Z38" s="1114"/>
      <c r="AA38" s="1114"/>
      <c r="AB38" s="1115"/>
      <c r="AC38" s="1281"/>
      <c r="AD38" s="1114"/>
      <c r="AE38" s="1114"/>
      <c r="AF38" s="1114"/>
      <c r="AG38" s="1114"/>
      <c r="AH38" s="1115"/>
      <c r="AI38" s="93"/>
      <c r="AJ38" s="82"/>
      <c r="AL38" s="61"/>
      <c r="AM38" s="1360"/>
      <c r="AN38" s="1361"/>
      <c r="AO38" s="1364"/>
      <c r="AP38" s="1365"/>
      <c r="AQ38" s="1365"/>
      <c r="AR38" s="1366"/>
      <c r="AS38" s="1407"/>
      <c r="AT38" s="1236"/>
      <c r="AU38" s="1236"/>
      <c r="AV38" s="1236"/>
      <c r="AW38" s="1236"/>
      <c r="AX38" s="1236"/>
      <c r="AY38" s="1236"/>
      <c r="AZ38" s="1236"/>
      <c r="BA38" s="1236"/>
      <c r="BB38" s="1236"/>
      <c r="BC38" s="1236"/>
      <c r="BD38" s="1236"/>
      <c r="BE38" s="1236"/>
      <c r="BF38" s="1236"/>
      <c r="BG38" s="1236"/>
      <c r="BH38" s="1236"/>
      <c r="BI38" s="1236"/>
      <c r="BJ38" s="1236"/>
      <c r="BK38" s="3"/>
      <c r="BL38" s="1236"/>
      <c r="BM38" s="1236"/>
      <c r="BN38" s="1236"/>
      <c r="BO38" s="272"/>
      <c r="BP38" s="275"/>
      <c r="BQ38" s="1128"/>
      <c r="BR38" s="1129"/>
      <c r="BS38" s="1129"/>
      <c r="BT38" s="1129"/>
      <c r="BU38" s="1129"/>
      <c r="BV38" s="1129"/>
      <c r="BW38" s="1129"/>
      <c r="BX38" s="1129"/>
      <c r="BY38" s="1129"/>
      <c r="BZ38" s="1129"/>
      <c r="CA38" s="1129"/>
      <c r="CB38" s="1134"/>
      <c r="CC38" s="1135"/>
      <c r="CD38" s="1174"/>
      <c r="CE38" s="1174"/>
      <c r="CF38" s="1174"/>
      <c r="CG38" s="1174"/>
      <c r="CH38" s="1174"/>
      <c r="CI38" s="1174"/>
      <c r="CJ38" s="1174"/>
      <c r="CK38" s="1174"/>
      <c r="CL38" s="1174"/>
      <c r="CM38" s="1174"/>
      <c r="CN38" s="1174"/>
      <c r="CO38" s="1174"/>
      <c r="CP38" s="1174"/>
      <c r="CQ38" s="1174"/>
      <c r="CR38" s="1174"/>
      <c r="CS38" s="1174"/>
      <c r="CT38" s="1174"/>
      <c r="CU38" s="1174"/>
      <c r="CV38" s="1174"/>
      <c r="CW38" s="1174"/>
      <c r="CX38" s="1174"/>
      <c r="CY38" s="1174"/>
      <c r="CZ38" s="1174"/>
      <c r="DA38" s="1174"/>
      <c r="DB38" s="1174"/>
      <c r="DC38" s="1174"/>
      <c r="DD38" s="1140"/>
      <c r="DE38" s="1141"/>
      <c r="DF38" s="1141"/>
      <c r="DG38" s="1141"/>
      <c r="DH38" s="1141"/>
      <c r="DI38" s="1141"/>
      <c r="DJ38" s="1141"/>
      <c r="DK38" s="1141"/>
      <c r="DL38" s="1141"/>
      <c r="DM38" s="1141"/>
      <c r="DN38" s="1141"/>
      <c r="DO38" s="1134"/>
      <c r="DP38" s="1145"/>
      <c r="DQ38" s="61"/>
    </row>
    <row r="39" spans="1:205" ht="6.75" customHeight="1" thickBot="1">
      <c r="A39" s="3"/>
      <c r="B39" s="3"/>
      <c r="C39" s="1448" t="s">
        <v>10</v>
      </c>
      <c r="D39" s="1448"/>
      <c r="E39" s="1253" t="s">
        <v>252</v>
      </c>
      <c r="F39" s="1254"/>
      <c r="G39" s="1254"/>
      <c r="H39" s="1254"/>
      <c r="I39" s="1255"/>
      <c r="J39" s="1255"/>
      <c r="K39" s="1256"/>
      <c r="L39" s="1266" t="str">
        <f>IF(入力!AA21&gt;0,"入力シート②所在地をご確認ください。",入力!F21)</f>
        <v>入力シート②所在地をご確認ください。</v>
      </c>
      <c r="M39" s="1267"/>
      <c r="N39" s="1267"/>
      <c r="O39" s="1267"/>
      <c r="P39" s="1267"/>
      <c r="Q39" s="1267"/>
      <c r="R39" s="1267"/>
      <c r="S39" s="1267"/>
      <c r="T39" s="1267"/>
      <c r="U39" s="1267"/>
      <c r="V39" s="1267"/>
      <c r="W39" s="1267"/>
      <c r="X39" s="1267"/>
      <c r="Y39" s="1267"/>
      <c r="Z39" s="1267"/>
      <c r="AA39" s="1267"/>
      <c r="AB39" s="1267"/>
      <c r="AC39" s="1267"/>
      <c r="AD39" s="1267"/>
      <c r="AE39" s="1267"/>
      <c r="AF39" s="1267"/>
      <c r="AG39" s="1267"/>
      <c r="AH39" s="1268"/>
      <c r="AI39" s="93"/>
      <c r="AJ39" s="82"/>
      <c r="AM39" s="1360"/>
      <c r="AN39" s="1361"/>
      <c r="AO39" s="1364"/>
      <c r="AP39" s="1365"/>
      <c r="AQ39" s="1365"/>
      <c r="AR39" s="1366"/>
      <c r="AS39" s="1407"/>
      <c r="AT39" s="1236"/>
      <c r="AU39" s="1236"/>
      <c r="AV39" s="1236"/>
      <c r="AW39" s="1236"/>
      <c r="AX39" s="1236"/>
      <c r="AY39" s="1236"/>
      <c r="AZ39" s="1236"/>
      <c r="BA39" s="1236"/>
      <c r="BB39" s="1236"/>
      <c r="BC39" s="1236"/>
      <c r="BD39" s="1236"/>
      <c r="BE39" s="1236"/>
      <c r="BF39" s="1236"/>
      <c r="BG39" s="1236"/>
      <c r="BH39" s="1236"/>
      <c r="BI39" s="1236"/>
      <c r="BJ39" s="1236"/>
      <c r="BK39" s="3"/>
      <c r="BL39" s="1236"/>
      <c r="BM39" s="1236"/>
      <c r="BN39" s="1236"/>
      <c r="BO39" s="272"/>
      <c r="BP39" s="275"/>
      <c r="BQ39" s="1128"/>
      <c r="BR39" s="1129"/>
      <c r="BS39" s="1129"/>
      <c r="BT39" s="1129"/>
      <c r="BU39" s="1129"/>
      <c r="BV39" s="1129"/>
      <c r="BW39" s="1129"/>
      <c r="BX39" s="1129"/>
      <c r="BY39" s="1129"/>
      <c r="BZ39" s="1129"/>
      <c r="CA39" s="1129"/>
      <c r="CB39" s="1134"/>
      <c r="CC39" s="1135"/>
      <c r="CD39" s="1176">
        <f>入力!F39</f>
        <v>0</v>
      </c>
      <c r="CE39" s="1177"/>
      <c r="CF39" s="1177"/>
      <c r="CG39" s="1177"/>
      <c r="CH39" s="1177"/>
      <c r="CI39" s="1177"/>
      <c r="CJ39" s="1177"/>
      <c r="CK39" s="1177"/>
      <c r="CL39" s="1177"/>
      <c r="CM39" s="1177"/>
      <c r="CN39" s="1177"/>
      <c r="CO39" s="1151" t="s">
        <v>43</v>
      </c>
      <c r="CP39" s="1152"/>
      <c r="CQ39" s="1176">
        <f>入力!F40</f>
        <v>0</v>
      </c>
      <c r="CR39" s="1177"/>
      <c r="CS39" s="1177"/>
      <c r="CT39" s="1177"/>
      <c r="CU39" s="1177"/>
      <c r="CV39" s="1177"/>
      <c r="CW39" s="1177"/>
      <c r="CX39" s="1177"/>
      <c r="CY39" s="1177"/>
      <c r="CZ39" s="1177"/>
      <c r="DA39" s="1177"/>
      <c r="DB39" s="1134" t="s">
        <v>43</v>
      </c>
      <c r="DC39" s="1135"/>
      <c r="DD39" s="1140"/>
      <c r="DE39" s="1141"/>
      <c r="DF39" s="1141"/>
      <c r="DG39" s="1141"/>
      <c r="DH39" s="1141"/>
      <c r="DI39" s="1141"/>
      <c r="DJ39" s="1141"/>
      <c r="DK39" s="1141"/>
      <c r="DL39" s="1141"/>
      <c r="DM39" s="1141"/>
      <c r="DN39" s="1141"/>
      <c r="DO39" s="1134"/>
      <c r="DP39" s="1145"/>
      <c r="DQ39" s="61"/>
    </row>
    <row r="40" spans="1:205" ht="6.75" customHeight="1" thickBot="1">
      <c r="A40" s="3"/>
      <c r="B40" s="3"/>
      <c r="C40" s="1448"/>
      <c r="D40" s="1448"/>
      <c r="E40" s="1257"/>
      <c r="F40" s="1258"/>
      <c r="G40" s="1258"/>
      <c r="H40" s="1258"/>
      <c r="I40" s="1259"/>
      <c r="J40" s="1259"/>
      <c r="K40" s="1261"/>
      <c r="L40" s="1269"/>
      <c r="M40" s="1270"/>
      <c r="N40" s="1270"/>
      <c r="O40" s="1270"/>
      <c r="P40" s="1270"/>
      <c r="Q40" s="1270"/>
      <c r="R40" s="1270"/>
      <c r="S40" s="1270"/>
      <c r="T40" s="1270"/>
      <c r="U40" s="1270"/>
      <c r="V40" s="1270"/>
      <c r="W40" s="1270"/>
      <c r="X40" s="1270"/>
      <c r="Y40" s="1270"/>
      <c r="Z40" s="1270"/>
      <c r="AA40" s="1270"/>
      <c r="AB40" s="1270"/>
      <c r="AC40" s="1270"/>
      <c r="AD40" s="1270"/>
      <c r="AE40" s="1270"/>
      <c r="AF40" s="1270"/>
      <c r="AG40" s="1270"/>
      <c r="AH40" s="1271"/>
      <c r="AI40" s="93"/>
      <c r="AJ40" s="82"/>
      <c r="AM40" s="1360"/>
      <c r="AN40" s="1361"/>
      <c r="AO40" s="1364"/>
      <c r="AP40" s="1365"/>
      <c r="AQ40" s="1365"/>
      <c r="AR40" s="1366"/>
      <c r="AS40" s="1408"/>
      <c r="AT40" s="1237"/>
      <c r="AU40" s="1237"/>
      <c r="AV40" s="1237"/>
      <c r="AW40" s="1237"/>
      <c r="AX40" s="1237"/>
      <c r="AY40" s="1237"/>
      <c r="AZ40" s="1237"/>
      <c r="BA40" s="1237"/>
      <c r="BB40" s="1237"/>
      <c r="BC40" s="1237"/>
      <c r="BD40" s="1237"/>
      <c r="BE40" s="1237"/>
      <c r="BF40" s="1237"/>
      <c r="BG40" s="1237"/>
      <c r="BH40" s="1237"/>
      <c r="BI40" s="1237"/>
      <c r="BJ40" s="1237"/>
      <c r="BK40" s="3"/>
      <c r="BL40" s="1237"/>
      <c r="BM40" s="1237"/>
      <c r="BN40" s="1237"/>
      <c r="BO40" s="273"/>
      <c r="BP40" s="276"/>
      <c r="BQ40" s="1128"/>
      <c r="BR40" s="1129"/>
      <c r="BS40" s="1129"/>
      <c r="BT40" s="1129"/>
      <c r="BU40" s="1129"/>
      <c r="BV40" s="1129"/>
      <c r="BW40" s="1129"/>
      <c r="BX40" s="1129"/>
      <c r="BY40" s="1129"/>
      <c r="BZ40" s="1129"/>
      <c r="CA40" s="1129"/>
      <c r="CB40" s="1134"/>
      <c r="CC40" s="1135"/>
      <c r="CD40" s="1176"/>
      <c r="CE40" s="1177"/>
      <c r="CF40" s="1177"/>
      <c r="CG40" s="1177"/>
      <c r="CH40" s="1177"/>
      <c r="CI40" s="1177"/>
      <c r="CJ40" s="1177"/>
      <c r="CK40" s="1177"/>
      <c r="CL40" s="1177"/>
      <c r="CM40" s="1177"/>
      <c r="CN40" s="1177"/>
      <c r="CO40" s="1151"/>
      <c r="CP40" s="1152"/>
      <c r="CQ40" s="1176"/>
      <c r="CR40" s="1177"/>
      <c r="CS40" s="1177"/>
      <c r="CT40" s="1177"/>
      <c r="CU40" s="1177"/>
      <c r="CV40" s="1177"/>
      <c r="CW40" s="1177"/>
      <c r="CX40" s="1177"/>
      <c r="CY40" s="1177"/>
      <c r="CZ40" s="1177"/>
      <c r="DA40" s="1177"/>
      <c r="DB40" s="1134"/>
      <c r="DC40" s="1135"/>
      <c r="DD40" s="1140"/>
      <c r="DE40" s="1141"/>
      <c r="DF40" s="1141"/>
      <c r="DG40" s="1141"/>
      <c r="DH40" s="1141"/>
      <c r="DI40" s="1141"/>
      <c r="DJ40" s="1141"/>
      <c r="DK40" s="1141"/>
      <c r="DL40" s="1141"/>
      <c r="DM40" s="1141"/>
      <c r="DN40" s="1141"/>
      <c r="DO40" s="1134"/>
      <c r="DP40" s="1145"/>
      <c r="DQ40" s="61"/>
    </row>
    <row r="41" spans="1:205" ht="6.75" customHeight="1" thickBot="1">
      <c r="A41" s="3"/>
      <c r="B41" s="3"/>
      <c r="C41" s="1448"/>
      <c r="D41" s="1448"/>
      <c r="E41" s="1257"/>
      <c r="F41" s="1258"/>
      <c r="G41" s="1258"/>
      <c r="H41" s="1258"/>
      <c r="I41" s="1259"/>
      <c r="J41" s="1259"/>
      <c r="K41" s="1261"/>
      <c r="L41" s="1269"/>
      <c r="M41" s="1270"/>
      <c r="N41" s="1270"/>
      <c r="O41" s="1270"/>
      <c r="P41" s="1270"/>
      <c r="Q41" s="1270"/>
      <c r="R41" s="1270"/>
      <c r="S41" s="1270"/>
      <c r="T41" s="1270"/>
      <c r="U41" s="1270"/>
      <c r="V41" s="1270"/>
      <c r="W41" s="1270"/>
      <c r="X41" s="1270"/>
      <c r="Y41" s="1270"/>
      <c r="Z41" s="1270"/>
      <c r="AA41" s="1270"/>
      <c r="AB41" s="1270"/>
      <c r="AC41" s="1270"/>
      <c r="AD41" s="1270"/>
      <c r="AE41" s="1270"/>
      <c r="AF41" s="1270"/>
      <c r="AG41" s="1270"/>
      <c r="AH41" s="1271"/>
      <c r="AI41" s="92"/>
      <c r="AJ41" s="82"/>
      <c r="AM41" s="1360"/>
      <c r="AN41" s="1361"/>
      <c r="AO41" s="1364"/>
      <c r="AP41" s="1365"/>
      <c r="AQ41" s="1365"/>
      <c r="AR41" s="1366"/>
      <c r="AS41" s="1231"/>
      <c r="AT41" s="1231"/>
      <c r="AU41" s="1231"/>
      <c r="AV41" s="1231"/>
      <c r="AW41" s="1231"/>
      <c r="AX41" s="1231"/>
      <c r="AY41" s="1231"/>
      <c r="AZ41" s="1231"/>
      <c r="BA41" s="1231"/>
      <c r="BB41" s="1231"/>
      <c r="BC41" s="1231"/>
      <c r="BD41" s="1231"/>
      <c r="BE41" s="1231"/>
      <c r="BF41" s="1231"/>
      <c r="BG41" s="1231"/>
      <c r="BH41" s="1231"/>
      <c r="BI41" s="1231"/>
      <c r="BJ41" s="1231"/>
      <c r="BK41" s="1231"/>
      <c r="BL41" s="1231"/>
      <c r="BM41" s="1231"/>
      <c r="BN41" s="1231"/>
      <c r="BO41" s="1231"/>
      <c r="BP41" s="1232"/>
      <c r="BQ41" s="1130"/>
      <c r="BR41" s="1131"/>
      <c r="BS41" s="1131"/>
      <c r="BT41" s="1131"/>
      <c r="BU41" s="1131"/>
      <c r="BV41" s="1131"/>
      <c r="BW41" s="1131"/>
      <c r="BX41" s="1131"/>
      <c r="BY41" s="1131"/>
      <c r="BZ41" s="1131"/>
      <c r="CA41" s="1131"/>
      <c r="CB41" s="1136"/>
      <c r="CC41" s="1137"/>
      <c r="CD41" s="1178"/>
      <c r="CE41" s="1179"/>
      <c r="CF41" s="1179"/>
      <c r="CG41" s="1179"/>
      <c r="CH41" s="1179"/>
      <c r="CI41" s="1179"/>
      <c r="CJ41" s="1179"/>
      <c r="CK41" s="1179"/>
      <c r="CL41" s="1179"/>
      <c r="CM41" s="1179"/>
      <c r="CN41" s="1179"/>
      <c r="CO41" s="1153"/>
      <c r="CP41" s="1154"/>
      <c r="CQ41" s="1178"/>
      <c r="CR41" s="1179"/>
      <c r="CS41" s="1179"/>
      <c r="CT41" s="1179"/>
      <c r="CU41" s="1179"/>
      <c r="CV41" s="1179"/>
      <c r="CW41" s="1179"/>
      <c r="CX41" s="1179"/>
      <c r="CY41" s="1179"/>
      <c r="CZ41" s="1179"/>
      <c r="DA41" s="1179"/>
      <c r="DB41" s="1136"/>
      <c r="DC41" s="1137"/>
      <c r="DD41" s="1142"/>
      <c r="DE41" s="1143"/>
      <c r="DF41" s="1143"/>
      <c r="DG41" s="1143"/>
      <c r="DH41" s="1143"/>
      <c r="DI41" s="1143"/>
      <c r="DJ41" s="1143"/>
      <c r="DK41" s="1143"/>
      <c r="DL41" s="1143"/>
      <c r="DM41" s="1143"/>
      <c r="DN41" s="1143"/>
      <c r="DO41" s="1136"/>
      <c r="DP41" s="1146"/>
      <c r="DQ41" s="61"/>
    </row>
    <row r="42" spans="1:205" ht="6.75" customHeight="1" thickBot="1">
      <c r="A42" s="3"/>
      <c r="B42" s="3"/>
      <c r="C42" s="1448"/>
      <c r="D42" s="1448"/>
      <c r="E42" s="1257"/>
      <c r="F42" s="1258"/>
      <c r="G42" s="1258"/>
      <c r="H42" s="1258"/>
      <c r="I42" s="1259"/>
      <c r="J42" s="1259"/>
      <c r="K42" s="1261"/>
      <c r="L42" s="1269"/>
      <c r="M42" s="1270"/>
      <c r="N42" s="1270"/>
      <c r="O42" s="1270"/>
      <c r="P42" s="1270"/>
      <c r="Q42" s="1270"/>
      <c r="R42" s="1270"/>
      <c r="S42" s="1270"/>
      <c r="T42" s="1270"/>
      <c r="U42" s="1270"/>
      <c r="V42" s="1270"/>
      <c r="W42" s="1270"/>
      <c r="X42" s="1270"/>
      <c r="Y42" s="1270"/>
      <c r="Z42" s="1270"/>
      <c r="AA42" s="1270"/>
      <c r="AB42" s="1270"/>
      <c r="AC42" s="1270"/>
      <c r="AD42" s="1270"/>
      <c r="AE42" s="1270"/>
      <c r="AF42" s="1270"/>
      <c r="AG42" s="1270"/>
      <c r="AH42" s="1271"/>
      <c r="AI42" s="92"/>
      <c r="AJ42" s="82"/>
      <c r="AM42" s="1360"/>
      <c r="AN42" s="1361"/>
      <c r="AO42" s="1364"/>
      <c r="AP42" s="1365"/>
      <c r="AQ42" s="1365"/>
      <c r="AR42" s="1366"/>
      <c r="AS42" s="1233"/>
      <c r="AT42" s="1233"/>
      <c r="AU42" s="1233"/>
      <c r="AV42" s="1233"/>
      <c r="AW42" s="1233"/>
      <c r="AX42" s="1233"/>
      <c r="AY42" s="1233"/>
      <c r="AZ42" s="1233"/>
      <c r="BA42" s="1233"/>
      <c r="BB42" s="1233"/>
      <c r="BC42" s="1233"/>
      <c r="BD42" s="1233"/>
      <c r="BE42" s="1233"/>
      <c r="BF42" s="1233"/>
      <c r="BG42" s="1233"/>
      <c r="BH42" s="1233"/>
      <c r="BI42" s="1233"/>
      <c r="BJ42" s="1233"/>
      <c r="BK42" s="1233"/>
      <c r="BL42" s="1233"/>
      <c r="BM42" s="1233"/>
      <c r="BN42" s="1233"/>
      <c r="BO42" s="1233"/>
      <c r="BP42" s="1234"/>
      <c r="BQ42" s="1021" t="s">
        <v>42</v>
      </c>
      <c r="BR42" s="1022"/>
      <c r="BS42" s="1022"/>
      <c r="BT42" s="1022"/>
      <c r="BU42" s="1022"/>
      <c r="BV42" s="1022"/>
      <c r="BW42" s="1022"/>
      <c r="BX42" s="1022"/>
      <c r="BY42" s="1022"/>
      <c r="BZ42" s="1022"/>
      <c r="CA42" s="1022"/>
      <c r="CB42" s="1022"/>
      <c r="CC42" s="1023"/>
      <c r="CD42" s="1415" t="s">
        <v>41</v>
      </c>
      <c r="CE42" s="1416"/>
      <c r="CF42" s="1416"/>
      <c r="CG42" s="1416"/>
      <c r="CH42" s="1416"/>
      <c r="CI42" s="1416"/>
      <c r="CJ42" s="1417"/>
      <c r="CK42" s="1078"/>
      <c r="CL42" s="1079"/>
      <c r="CM42" s="1079"/>
      <c r="CN42" s="1079"/>
      <c r="CO42" s="1079"/>
      <c r="CP42" s="1080"/>
      <c r="CQ42" s="1078" t="s">
        <v>40</v>
      </c>
      <c r="CR42" s="1079"/>
      <c r="CS42" s="1079"/>
      <c r="CT42" s="1079"/>
      <c r="CU42" s="1079"/>
      <c r="CV42" s="1079"/>
      <c r="CW42" s="1079"/>
      <c r="CX42" s="1079"/>
      <c r="CY42" s="1079"/>
      <c r="CZ42" s="1079"/>
      <c r="DA42" s="1079"/>
      <c r="DB42" s="1079"/>
      <c r="DC42" s="1080"/>
      <c r="DD42" s="1078" t="s">
        <v>39</v>
      </c>
      <c r="DE42" s="1079"/>
      <c r="DF42" s="1079"/>
      <c r="DG42" s="1079"/>
      <c r="DH42" s="1079"/>
      <c r="DI42" s="1079"/>
      <c r="DJ42" s="1079"/>
      <c r="DK42" s="1079"/>
      <c r="DL42" s="1079"/>
      <c r="DM42" s="1079"/>
      <c r="DN42" s="1079"/>
      <c r="DO42" s="1079"/>
      <c r="DP42" s="1155"/>
      <c r="DQ42" s="61"/>
    </row>
    <row r="43" spans="1:205" ht="6.75" customHeight="1" thickBot="1">
      <c r="A43" s="3"/>
      <c r="B43" s="3"/>
      <c r="C43" s="1448"/>
      <c r="D43" s="1448"/>
      <c r="E43" s="1257"/>
      <c r="F43" s="1258"/>
      <c r="G43" s="1258"/>
      <c r="H43" s="1258"/>
      <c r="I43" s="1259"/>
      <c r="J43" s="1259"/>
      <c r="K43" s="1261"/>
      <c r="L43" s="1269"/>
      <c r="M43" s="1270"/>
      <c r="N43" s="1270"/>
      <c r="O43" s="1270"/>
      <c r="P43" s="1270"/>
      <c r="Q43" s="1270"/>
      <c r="R43" s="1270"/>
      <c r="S43" s="1270"/>
      <c r="T43" s="1270"/>
      <c r="U43" s="1270"/>
      <c r="V43" s="1270"/>
      <c r="W43" s="1270"/>
      <c r="X43" s="1270"/>
      <c r="Y43" s="1270"/>
      <c r="Z43" s="1270"/>
      <c r="AA43" s="1270"/>
      <c r="AB43" s="1270"/>
      <c r="AC43" s="1270"/>
      <c r="AD43" s="1270"/>
      <c r="AE43" s="1270"/>
      <c r="AF43" s="1270"/>
      <c r="AG43" s="1270"/>
      <c r="AH43" s="1271"/>
      <c r="AI43" s="92"/>
      <c r="AJ43" s="82"/>
      <c r="AL43" s="61"/>
      <c r="AM43" s="1360"/>
      <c r="AN43" s="1361"/>
      <c r="AO43" s="1364"/>
      <c r="AP43" s="1365"/>
      <c r="AQ43" s="1365"/>
      <c r="AR43" s="1366"/>
      <c r="AS43" s="1233"/>
      <c r="AT43" s="1233"/>
      <c r="AU43" s="1233"/>
      <c r="AV43" s="1233"/>
      <c r="AW43" s="1233"/>
      <c r="AX43" s="1233"/>
      <c r="AY43" s="1233"/>
      <c r="AZ43" s="1233"/>
      <c r="BA43" s="1233"/>
      <c r="BB43" s="1233"/>
      <c r="BC43" s="1233"/>
      <c r="BD43" s="1233"/>
      <c r="BE43" s="1233"/>
      <c r="BF43" s="1233"/>
      <c r="BG43" s="1233"/>
      <c r="BH43" s="1233"/>
      <c r="BI43" s="1233"/>
      <c r="BJ43" s="1233"/>
      <c r="BK43" s="1233"/>
      <c r="BL43" s="1233"/>
      <c r="BM43" s="1233"/>
      <c r="BN43" s="1233"/>
      <c r="BO43" s="1233"/>
      <c r="BP43" s="1234"/>
      <c r="BQ43" s="1024"/>
      <c r="BR43" s="1025"/>
      <c r="BS43" s="1025"/>
      <c r="BT43" s="1025"/>
      <c r="BU43" s="1025"/>
      <c r="BV43" s="1025"/>
      <c r="BW43" s="1025"/>
      <c r="BX43" s="1025"/>
      <c r="BY43" s="1025"/>
      <c r="BZ43" s="1025"/>
      <c r="CA43" s="1025"/>
      <c r="CB43" s="1025"/>
      <c r="CC43" s="1026"/>
      <c r="CD43" s="1418"/>
      <c r="CE43" s="1419"/>
      <c r="CF43" s="1419"/>
      <c r="CG43" s="1419"/>
      <c r="CH43" s="1419"/>
      <c r="CI43" s="1419"/>
      <c r="CJ43" s="1420"/>
      <c r="CK43" s="1057"/>
      <c r="CL43" s="1058"/>
      <c r="CM43" s="1058"/>
      <c r="CN43" s="1058"/>
      <c r="CO43" s="1058"/>
      <c r="CP43" s="1059"/>
      <c r="CQ43" s="1057"/>
      <c r="CR43" s="1058"/>
      <c r="CS43" s="1058"/>
      <c r="CT43" s="1058"/>
      <c r="CU43" s="1058"/>
      <c r="CV43" s="1058"/>
      <c r="CW43" s="1058"/>
      <c r="CX43" s="1058"/>
      <c r="CY43" s="1058"/>
      <c r="CZ43" s="1058"/>
      <c r="DA43" s="1058"/>
      <c r="DB43" s="1058"/>
      <c r="DC43" s="1059"/>
      <c r="DD43" s="1057"/>
      <c r="DE43" s="1058"/>
      <c r="DF43" s="1058"/>
      <c r="DG43" s="1058"/>
      <c r="DH43" s="1058"/>
      <c r="DI43" s="1058"/>
      <c r="DJ43" s="1058"/>
      <c r="DK43" s="1058"/>
      <c r="DL43" s="1058"/>
      <c r="DM43" s="1058"/>
      <c r="DN43" s="1058"/>
      <c r="DO43" s="1058"/>
      <c r="DP43" s="1064"/>
      <c r="DQ43" s="61"/>
    </row>
    <row r="44" spans="1:205" ht="6.75" customHeight="1" thickBot="1">
      <c r="A44" s="3"/>
      <c r="B44" s="3"/>
      <c r="C44" s="1448"/>
      <c r="D44" s="1448"/>
      <c r="E44" s="1257"/>
      <c r="F44" s="1258"/>
      <c r="G44" s="1258"/>
      <c r="H44" s="1258"/>
      <c r="I44" s="1259"/>
      <c r="J44" s="1259"/>
      <c r="K44" s="1261"/>
      <c r="L44" s="1269"/>
      <c r="M44" s="1270"/>
      <c r="N44" s="1270"/>
      <c r="O44" s="1270"/>
      <c r="P44" s="1270"/>
      <c r="Q44" s="1270"/>
      <c r="R44" s="1270"/>
      <c r="S44" s="1270"/>
      <c r="T44" s="1270"/>
      <c r="U44" s="1270"/>
      <c r="V44" s="1270"/>
      <c r="W44" s="1270"/>
      <c r="X44" s="1270"/>
      <c r="Y44" s="1270"/>
      <c r="Z44" s="1270"/>
      <c r="AA44" s="1270"/>
      <c r="AB44" s="1270"/>
      <c r="AC44" s="1270"/>
      <c r="AD44" s="1270"/>
      <c r="AE44" s="1270"/>
      <c r="AF44" s="1270"/>
      <c r="AG44" s="1270"/>
      <c r="AH44" s="1271"/>
      <c r="AI44" s="92"/>
      <c r="AJ44" s="82"/>
      <c r="AL44" s="61"/>
      <c r="AM44" s="1360"/>
      <c r="AN44" s="1361"/>
      <c r="AO44" s="1364"/>
      <c r="AP44" s="1365"/>
      <c r="AQ44" s="1365"/>
      <c r="AR44" s="1366"/>
      <c r="AS44" s="1233"/>
      <c r="AT44" s="1233"/>
      <c r="AU44" s="1233"/>
      <c r="AV44" s="1233"/>
      <c r="AW44" s="1233"/>
      <c r="AX44" s="1233"/>
      <c r="AY44" s="1233"/>
      <c r="AZ44" s="1233"/>
      <c r="BA44" s="1233"/>
      <c r="BB44" s="1233"/>
      <c r="BC44" s="1233"/>
      <c r="BD44" s="1233"/>
      <c r="BE44" s="1233"/>
      <c r="BF44" s="1233"/>
      <c r="BG44" s="1233"/>
      <c r="BH44" s="1233"/>
      <c r="BI44" s="1233"/>
      <c r="BJ44" s="1233"/>
      <c r="BK44" s="1233"/>
      <c r="BL44" s="1233"/>
      <c r="BM44" s="1233"/>
      <c r="BN44" s="1233"/>
      <c r="BO44" s="1233"/>
      <c r="BP44" s="1234"/>
      <c r="BQ44" s="1027"/>
      <c r="BR44" s="1028"/>
      <c r="BS44" s="1028"/>
      <c r="BT44" s="1028"/>
      <c r="BU44" s="1028"/>
      <c r="BV44" s="1028"/>
      <c r="BW44" s="1028"/>
      <c r="BX44" s="1028"/>
      <c r="BY44" s="1028"/>
      <c r="BZ44" s="1028"/>
      <c r="CA44" s="1028"/>
      <c r="CB44" s="1028"/>
      <c r="CC44" s="1029"/>
      <c r="CD44" s="1421"/>
      <c r="CE44" s="1422"/>
      <c r="CF44" s="1422"/>
      <c r="CG44" s="1422"/>
      <c r="CH44" s="1422"/>
      <c r="CI44" s="1422"/>
      <c r="CJ44" s="1423"/>
      <c r="CK44" s="1060"/>
      <c r="CL44" s="1061"/>
      <c r="CM44" s="1061"/>
      <c r="CN44" s="1061"/>
      <c r="CO44" s="1061"/>
      <c r="CP44" s="1062"/>
      <c r="CQ44" s="1060"/>
      <c r="CR44" s="1061"/>
      <c r="CS44" s="1061"/>
      <c r="CT44" s="1061"/>
      <c r="CU44" s="1061"/>
      <c r="CV44" s="1061"/>
      <c r="CW44" s="1061"/>
      <c r="CX44" s="1061"/>
      <c r="CY44" s="1061"/>
      <c r="CZ44" s="1061"/>
      <c r="DA44" s="1061"/>
      <c r="DB44" s="1061"/>
      <c r="DC44" s="1062"/>
      <c r="DD44" s="1060"/>
      <c r="DE44" s="1061"/>
      <c r="DF44" s="1061"/>
      <c r="DG44" s="1061"/>
      <c r="DH44" s="1061"/>
      <c r="DI44" s="1061"/>
      <c r="DJ44" s="1061"/>
      <c r="DK44" s="1061"/>
      <c r="DL44" s="1061"/>
      <c r="DM44" s="1061"/>
      <c r="DN44" s="1061"/>
      <c r="DO44" s="1061"/>
      <c r="DP44" s="1065"/>
      <c r="DQ44" s="61"/>
      <c r="DT44" s="77"/>
      <c r="DU44" s="77"/>
      <c r="DV44" s="77"/>
      <c r="DW44" s="77"/>
      <c r="DX44" s="77"/>
      <c r="DY44" s="77"/>
      <c r="DZ44" s="77"/>
      <c r="EA44" s="77"/>
      <c r="EB44" s="77"/>
      <c r="EC44" s="77"/>
      <c r="ED44" s="77"/>
      <c r="EE44" s="77"/>
      <c r="EF44" s="77"/>
      <c r="EG44" s="77"/>
      <c r="EH44" s="77"/>
      <c r="EI44" s="77"/>
      <c r="EJ44" s="77"/>
      <c r="EK44" s="77"/>
      <c r="EL44" s="91"/>
      <c r="EM44" s="91"/>
      <c r="EN44" s="77"/>
      <c r="EO44" s="77"/>
      <c r="EP44" s="77"/>
      <c r="EQ44" s="77"/>
      <c r="ER44" s="77"/>
      <c r="ES44" s="77"/>
      <c r="ET44" s="77"/>
      <c r="EU44" s="77"/>
      <c r="EV44" s="77"/>
      <c r="EW44" s="77"/>
      <c r="EX44" s="77"/>
      <c r="EY44" s="77"/>
      <c r="EZ44" s="77"/>
      <c r="FA44" s="77"/>
      <c r="FB44" s="76"/>
      <c r="FC44" s="76"/>
      <c r="FD44" s="90"/>
      <c r="FE44" s="90"/>
      <c r="FF44" s="91"/>
      <c r="FG44" s="91"/>
      <c r="FH44" s="91"/>
      <c r="FI44" s="91"/>
      <c r="FJ44" s="91"/>
      <c r="FK44" s="91"/>
      <c r="FL44" s="91"/>
      <c r="FM44" s="91"/>
      <c r="FN44" s="91"/>
      <c r="FO44" s="91"/>
      <c r="FP44" s="91"/>
      <c r="FQ44" s="91"/>
      <c r="FR44" s="91"/>
      <c r="FS44" s="91"/>
      <c r="FT44" s="91"/>
      <c r="FU44" s="91"/>
      <c r="FV44" s="91"/>
      <c r="FW44" s="91"/>
      <c r="FX44" s="90"/>
      <c r="FY44" s="90"/>
      <c r="FZ44" s="90"/>
      <c r="GA44" s="90"/>
      <c r="GB44" s="90"/>
      <c r="GC44" s="90"/>
      <c r="GD44" s="90"/>
      <c r="GE44" s="90"/>
      <c r="GF44" s="90"/>
      <c r="GG44" s="90"/>
      <c r="GH44" s="90"/>
      <c r="GI44" s="90"/>
      <c r="GJ44" s="90"/>
      <c r="GK44" s="90"/>
      <c r="GL44" s="90"/>
      <c r="GM44" s="90"/>
      <c r="GN44" s="76"/>
      <c r="GO44" s="76"/>
      <c r="GP44" s="61"/>
      <c r="GQ44" s="61"/>
      <c r="GR44" s="61"/>
      <c r="GS44" s="61"/>
      <c r="GT44" s="61"/>
      <c r="GU44" s="61"/>
      <c r="GV44" s="61"/>
      <c r="GW44" s="61"/>
    </row>
    <row r="45" spans="1:205" ht="6.75" customHeight="1" thickBot="1">
      <c r="A45" s="3"/>
      <c r="B45" s="3"/>
      <c r="C45" s="1448"/>
      <c r="D45" s="1448"/>
      <c r="E45" s="1257"/>
      <c r="F45" s="1258"/>
      <c r="G45" s="1258"/>
      <c r="H45" s="1258"/>
      <c r="I45" s="1259"/>
      <c r="J45" s="1259"/>
      <c r="K45" s="1261"/>
      <c r="L45" s="1269"/>
      <c r="M45" s="1270"/>
      <c r="N45" s="1270"/>
      <c r="O45" s="1270"/>
      <c r="P45" s="1270"/>
      <c r="Q45" s="1270"/>
      <c r="R45" s="1270"/>
      <c r="S45" s="1270"/>
      <c r="T45" s="1270"/>
      <c r="U45" s="1270"/>
      <c r="V45" s="1270"/>
      <c r="W45" s="1270"/>
      <c r="X45" s="1270"/>
      <c r="Y45" s="1270"/>
      <c r="Z45" s="1270"/>
      <c r="AA45" s="1270"/>
      <c r="AB45" s="1270"/>
      <c r="AC45" s="1270"/>
      <c r="AD45" s="1270"/>
      <c r="AE45" s="1270"/>
      <c r="AF45" s="1270"/>
      <c r="AG45" s="1270"/>
      <c r="AH45" s="1271"/>
      <c r="AI45" s="89"/>
      <c r="AJ45" s="82"/>
      <c r="AL45" s="61"/>
      <c r="AM45" s="1360"/>
      <c r="AN45" s="1361"/>
      <c r="AO45" s="1449" t="s">
        <v>66</v>
      </c>
      <c r="AP45" s="1450"/>
      <c r="AQ45" s="1450"/>
      <c r="AR45" s="1451"/>
      <c r="AS45" s="1030"/>
      <c r="AT45" s="1031"/>
      <c r="AU45" s="1031"/>
      <c r="AV45" s="1031"/>
      <c r="AW45" s="1031"/>
      <c r="AX45" s="1031"/>
      <c r="AY45" s="1031"/>
      <c r="AZ45" s="1031"/>
      <c r="BA45" s="1031"/>
      <c r="BB45" s="1031"/>
      <c r="BC45" s="1031"/>
      <c r="BD45" s="1031"/>
      <c r="BE45" s="1031"/>
      <c r="BF45" s="1031"/>
      <c r="BG45" s="1031"/>
      <c r="BH45" s="1031"/>
      <c r="BI45" s="1031"/>
      <c r="BJ45" s="1031"/>
      <c r="BK45" s="1031"/>
      <c r="BL45" s="1031"/>
      <c r="BM45" s="1031"/>
      <c r="BN45" s="1031"/>
      <c r="BO45" s="1031"/>
      <c r="BP45" s="1032"/>
      <c r="BQ45" s="1189"/>
      <c r="BR45" s="1190"/>
      <c r="BS45" s="1190"/>
      <c r="BT45" s="1190"/>
      <c r="BU45" s="1190"/>
      <c r="BV45" s="1190"/>
      <c r="BW45" s="1190"/>
      <c r="BX45" s="1190"/>
      <c r="BY45" s="1190"/>
      <c r="BZ45" s="1195" t="s">
        <v>220</v>
      </c>
      <c r="CA45" s="1195"/>
      <c r="CB45" s="1195"/>
      <c r="CC45" s="1196"/>
      <c r="CD45" s="1036" t="s">
        <v>37</v>
      </c>
      <c r="CE45" s="1037"/>
      <c r="CF45" s="1037"/>
      <c r="CG45" s="1037"/>
      <c r="CH45" s="1037"/>
      <c r="CI45" s="1037"/>
      <c r="CJ45" s="1038"/>
      <c r="CK45" s="1187" t="s">
        <v>36</v>
      </c>
      <c r="CL45" s="1187"/>
      <c r="CM45" s="1187"/>
      <c r="CN45" s="1187"/>
      <c r="CO45" s="1187"/>
      <c r="CP45" s="1187"/>
      <c r="CQ45" s="1238" t="s">
        <v>318</v>
      </c>
      <c r="CR45" s="1239"/>
      <c r="CS45" s="1239"/>
      <c r="CT45" s="1239"/>
      <c r="CU45" s="1239"/>
      <c r="CV45" s="1239"/>
      <c r="CW45" s="1239"/>
      <c r="CX45" s="1239"/>
      <c r="CY45" s="1239"/>
      <c r="CZ45" s="1239"/>
      <c r="DA45" s="1239"/>
      <c r="DB45" s="1239"/>
      <c r="DC45" s="1239"/>
      <c r="DD45" s="1242" t="s">
        <v>319</v>
      </c>
      <c r="DE45" s="1243"/>
      <c r="DF45" s="1243"/>
      <c r="DG45" s="1243"/>
      <c r="DH45" s="1243"/>
      <c r="DI45" s="1243"/>
      <c r="DJ45" s="1243"/>
      <c r="DK45" s="1243"/>
      <c r="DL45" s="1243"/>
      <c r="DM45" s="1243"/>
      <c r="DN45" s="1243"/>
      <c r="DO45" s="1243"/>
      <c r="DP45" s="1244"/>
      <c r="DQ45" s="61"/>
    </row>
    <row r="46" spans="1:205" ht="6.75" customHeight="1" thickBot="1">
      <c r="A46" s="3"/>
      <c r="B46" s="3"/>
      <c r="C46" s="1448"/>
      <c r="D46" s="1448"/>
      <c r="E46" s="1262"/>
      <c r="F46" s="1263"/>
      <c r="G46" s="1263"/>
      <c r="H46" s="1263"/>
      <c r="I46" s="1264"/>
      <c r="J46" s="1264"/>
      <c r="K46" s="1265"/>
      <c r="L46" s="1272"/>
      <c r="M46" s="1273"/>
      <c r="N46" s="1273"/>
      <c r="O46" s="1273"/>
      <c r="P46" s="1273"/>
      <c r="Q46" s="1273"/>
      <c r="R46" s="1273"/>
      <c r="S46" s="1273"/>
      <c r="T46" s="1273"/>
      <c r="U46" s="1273"/>
      <c r="V46" s="1273"/>
      <c r="W46" s="1273"/>
      <c r="X46" s="1273"/>
      <c r="Y46" s="1273"/>
      <c r="Z46" s="1273"/>
      <c r="AA46" s="1273"/>
      <c r="AB46" s="1273"/>
      <c r="AC46" s="1273"/>
      <c r="AD46" s="1273"/>
      <c r="AE46" s="1273"/>
      <c r="AF46" s="1273"/>
      <c r="AG46" s="1273"/>
      <c r="AH46" s="1274"/>
      <c r="AI46" s="89"/>
      <c r="AJ46" s="82"/>
      <c r="AL46" s="61"/>
      <c r="AM46" s="1360"/>
      <c r="AN46" s="1361"/>
      <c r="AO46" s="1449"/>
      <c r="AP46" s="1450"/>
      <c r="AQ46" s="1450"/>
      <c r="AR46" s="1451"/>
      <c r="AS46" s="1030"/>
      <c r="AT46" s="1031"/>
      <c r="AU46" s="1031"/>
      <c r="AV46" s="1031"/>
      <c r="AW46" s="1031"/>
      <c r="AX46" s="1031"/>
      <c r="AY46" s="1031"/>
      <c r="AZ46" s="1031"/>
      <c r="BA46" s="1031"/>
      <c r="BB46" s="1031"/>
      <c r="BC46" s="1031"/>
      <c r="BD46" s="1031"/>
      <c r="BE46" s="1031"/>
      <c r="BF46" s="1031"/>
      <c r="BG46" s="1031"/>
      <c r="BH46" s="1031"/>
      <c r="BI46" s="1031"/>
      <c r="BJ46" s="1031"/>
      <c r="BK46" s="1031"/>
      <c r="BL46" s="1031"/>
      <c r="BM46" s="1031"/>
      <c r="BN46" s="1031"/>
      <c r="BO46" s="1031"/>
      <c r="BP46" s="1032"/>
      <c r="BQ46" s="1191"/>
      <c r="BR46" s="1192"/>
      <c r="BS46" s="1192"/>
      <c r="BT46" s="1192"/>
      <c r="BU46" s="1192"/>
      <c r="BV46" s="1192"/>
      <c r="BW46" s="1192"/>
      <c r="BX46" s="1192"/>
      <c r="BY46" s="1192"/>
      <c r="BZ46" s="1197"/>
      <c r="CA46" s="1197"/>
      <c r="CB46" s="1197"/>
      <c r="CC46" s="1198"/>
      <c r="CD46" s="1039"/>
      <c r="CE46" s="1040"/>
      <c r="CF46" s="1040"/>
      <c r="CG46" s="1040"/>
      <c r="CH46" s="1040"/>
      <c r="CI46" s="1040"/>
      <c r="CJ46" s="1041"/>
      <c r="CK46" s="1188"/>
      <c r="CL46" s="1188"/>
      <c r="CM46" s="1188"/>
      <c r="CN46" s="1188"/>
      <c r="CO46" s="1188"/>
      <c r="CP46" s="1188"/>
      <c r="CQ46" s="1238"/>
      <c r="CR46" s="1239"/>
      <c r="CS46" s="1239"/>
      <c r="CT46" s="1239"/>
      <c r="CU46" s="1239"/>
      <c r="CV46" s="1239"/>
      <c r="CW46" s="1239"/>
      <c r="CX46" s="1239"/>
      <c r="CY46" s="1239"/>
      <c r="CZ46" s="1239"/>
      <c r="DA46" s="1239"/>
      <c r="DB46" s="1239"/>
      <c r="DC46" s="1239"/>
      <c r="DD46" s="1242"/>
      <c r="DE46" s="1243"/>
      <c r="DF46" s="1243"/>
      <c r="DG46" s="1243"/>
      <c r="DH46" s="1243"/>
      <c r="DI46" s="1243"/>
      <c r="DJ46" s="1243"/>
      <c r="DK46" s="1243"/>
      <c r="DL46" s="1243"/>
      <c r="DM46" s="1243"/>
      <c r="DN46" s="1243"/>
      <c r="DO46" s="1243"/>
      <c r="DP46" s="1244"/>
      <c r="DQ46" s="61"/>
    </row>
    <row r="47" spans="1:205" ht="6.75" customHeight="1" thickBot="1">
      <c r="A47" s="3"/>
      <c r="B47" s="3"/>
      <c r="C47" s="1448"/>
      <c r="D47" s="1448"/>
      <c r="E47" s="1253" t="s">
        <v>65</v>
      </c>
      <c r="F47" s="1254"/>
      <c r="G47" s="1254"/>
      <c r="H47" s="1254"/>
      <c r="I47" s="1255"/>
      <c r="J47" s="1255"/>
      <c r="K47" s="1256"/>
      <c r="L47" s="1266" t="str">
        <f>IF(入力!AA23,"入力シート③名称をご確認ください。",入力!F23)</f>
        <v>入力シート③名称をご確認ください。</v>
      </c>
      <c r="M47" s="1267"/>
      <c r="N47" s="1267"/>
      <c r="O47" s="1267"/>
      <c r="P47" s="1267"/>
      <c r="Q47" s="1267"/>
      <c r="R47" s="1267"/>
      <c r="S47" s="1267"/>
      <c r="T47" s="1267"/>
      <c r="U47" s="1267"/>
      <c r="V47" s="1267"/>
      <c r="W47" s="1267"/>
      <c r="X47" s="1267"/>
      <c r="Y47" s="1267"/>
      <c r="Z47" s="1267"/>
      <c r="AA47" s="1267"/>
      <c r="AB47" s="1267"/>
      <c r="AC47" s="1267"/>
      <c r="AD47" s="1279"/>
      <c r="AE47" s="1279"/>
      <c r="AF47" s="1279"/>
      <c r="AG47" s="1279"/>
      <c r="AH47" s="1280"/>
      <c r="AI47" s="89"/>
      <c r="AJ47" s="82"/>
      <c r="AL47" s="61"/>
      <c r="AM47" s="1360"/>
      <c r="AN47" s="1361"/>
      <c r="AO47" s="1449"/>
      <c r="AP47" s="1450"/>
      <c r="AQ47" s="1450"/>
      <c r="AR47" s="1451"/>
      <c r="AS47" s="1030"/>
      <c r="AT47" s="1031"/>
      <c r="AU47" s="1031"/>
      <c r="AV47" s="1031"/>
      <c r="AW47" s="1031"/>
      <c r="AX47" s="1031"/>
      <c r="AY47" s="1031"/>
      <c r="AZ47" s="1031"/>
      <c r="BA47" s="1031"/>
      <c r="BB47" s="1031"/>
      <c r="BC47" s="1031"/>
      <c r="BD47" s="1031"/>
      <c r="BE47" s="1031"/>
      <c r="BF47" s="1031"/>
      <c r="BG47" s="1031"/>
      <c r="BH47" s="1031"/>
      <c r="BI47" s="1031"/>
      <c r="BJ47" s="1031"/>
      <c r="BK47" s="1031"/>
      <c r="BL47" s="1031"/>
      <c r="BM47" s="1031"/>
      <c r="BN47" s="1031"/>
      <c r="BO47" s="1031"/>
      <c r="BP47" s="1032"/>
      <c r="BQ47" s="1191"/>
      <c r="BR47" s="1192"/>
      <c r="BS47" s="1192"/>
      <c r="BT47" s="1192"/>
      <c r="BU47" s="1192"/>
      <c r="BV47" s="1192"/>
      <c r="BW47" s="1192"/>
      <c r="BX47" s="1192"/>
      <c r="BY47" s="1192"/>
      <c r="BZ47" s="1199" t="s">
        <v>217</v>
      </c>
      <c r="CA47" s="1199"/>
      <c r="CB47" s="1199"/>
      <c r="CC47" s="1200"/>
      <c r="CD47" s="1248"/>
      <c r="CE47" s="1249"/>
      <c r="CF47" s="1249"/>
      <c r="CG47" s="1249"/>
      <c r="CH47" s="1249"/>
      <c r="CI47" s="1204" t="s">
        <v>218</v>
      </c>
      <c r="CJ47" s="1207"/>
      <c r="CK47" s="1180" t="s">
        <v>223</v>
      </c>
      <c r="CL47" s="1180"/>
      <c r="CM47" s="1180"/>
      <c r="CN47" s="1180"/>
      <c r="CO47" s="1180"/>
      <c r="CP47" s="1180"/>
      <c r="CQ47" s="1238"/>
      <c r="CR47" s="1239"/>
      <c r="CS47" s="1239"/>
      <c r="CT47" s="1239"/>
      <c r="CU47" s="1239"/>
      <c r="CV47" s="1239"/>
      <c r="CW47" s="1239"/>
      <c r="CX47" s="1239"/>
      <c r="CY47" s="1239"/>
      <c r="CZ47" s="1239"/>
      <c r="DA47" s="1239"/>
      <c r="DB47" s="1239"/>
      <c r="DC47" s="1239"/>
      <c r="DD47" s="1242"/>
      <c r="DE47" s="1243"/>
      <c r="DF47" s="1243"/>
      <c r="DG47" s="1243"/>
      <c r="DH47" s="1243"/>
      <c r="DI47" s="1243"/>
      <c r="DJ47" s="1243"/>
      <c r="DK47" s="1243"/>
      <c r="DL47" s="1243"/>
      <c r="DM47" s="1243"/>
      <c r="DN47" s="1243"/>
      <c r="DO47" s="1243"/>
      <c r="DP47" s="1244"/>
      <c r="DQ47" s="61"/>
    </row>
    <row r="48" spans="1:205" ht="6.75" customHeight="1" thickBot="1">
      <c r="A48" s="3"/>
      <c r="B48" s="3"/>
      <c r="C48" s="1448"/>
      <c r="D48" s="1448"/>
      <c r="E48" s="1257"/>
      <c r="F48" s="1258"/>
      <c r="G48" s="1258"/>
      <c r="H48" s="1258"/>
      <c r="I48" s="1259"/>
      <c r="J48" s="1260"/>
      <c r="K48" s="1261"/>
      <c r="L48" s="1269"/>
      <c r="M48" s="1270"/>
      <c r="N48" s="1270"/>
      <c r="O48" s="1270"/>
      <c r="P48" s="1270"/>
      <c r="Q48" s="1270"/>
      <c r="R48" s="1270"/>
      <c r="S48" s="1270"/>
      <c r="T48" s="1270"/>
      <c r="U48" s="1270"/>
      <c r="V48" s="1270"/>
      <c r="W48" s="1270"/>
      <c r="X48" s="1270"/>
      <c r="Y48" s="1270"/>
      <c r="Z48" s="1270"/>
      <c r="AA48" s="1270"/>
      <c r="AB48" s="1270"/>
      <c r="AC48" s="1270"/>
      <c r="AD48" s="1279"/>
      <c r="AE48" s="1279"/>
      <c r="AF48" s="1279"/>
      <c r="AG48" s="1279"/>
      <c r="AH48" s="1280"/>
      <c r="AI48" s="89"/>
      <c r="AJ48" s="82"/>
      <c r="AL48" s="61"/>
      <c r="AM48" s="1360"/>
      <c r="AN48" s="1361"/>
      <c r="AO48" s="1449"/>
      <c r="AP48" s="1450"/>
      <c r="AQ48" s="1450"/>
      <c r="AR48" s="1451"/>
      <c r="AS48" s="1030"/>
      <c r="AT48" s="1031"/>
      <c r="AU48" s="1031"/>
      <c r="AV48" s="1031"/>
      <c r="AW48" s="1031"/>
      <c r="AX48" s="1031"/>
      <c r="AY48" s="1031"/>
      <c r="AZ48" s="1031"/>
      <c r="BA48" s="1031"/>
      <c r="BB48" s="1031"/>
      <c r="BC48" s="1031"/>
      <c r="BD48" s="1031"/>
      <c r="BE48" s="1031"/>
      <c r="BF48" s="1031"/>
      <c r="BG48" s="1031"/>
      <c r="BH48" s="1031"/>
      <c r="BI48" s="1031"/>
      <c r="BJ48" s="1031"/>
      <c r="BK48" s="1031"/>
      <c r="BL48" s="1031"/>
      <c r="BM48" s="1031"/>
      <c r="BN48" s="1031"/>
      <c r="BO48" s="1031"/>
      <c r="BP48" s="1032"/>
      <c r="BQ48" s="1191"/>
      <c r="BR48" s="1192"/>
      <c r="BS48" s="1192"/>
      <c r="BT48" s="1192"/>
      <c r="BU48" s="1192"/>
      <c r="BV48" s="1192"/>
      <c r="BW48" s="1192"/>
      <c r="BX48" s="1192"/>
      <c r="BY48" s="1192"/>
      <c r="BZ48" s="1199"/>
      <c r="CA48" s="1199"/>
      <c r="CB48" s="1199"/>
      <c r="CC48" s="1200"/>
      <c r="CD48" s="1248"/>
      <c r="CE48" s="1249"/>
      <c r="CF48" s="1249"/>
      <c r="CG48" s="1249"/>
      <c r="CH48" s="1249"/>
      <c r="CI48" s="1204"/>
      <c r="CJ48" s="1207"/>
      <c r="CK48" s="1180"/>
      <c r="CL48" s="1180"/>
      <c r="CM48" s="1180"/>
      <c r="CN48" s="1180"/>
      <c r="CO48" s="1180"/>
      <c r="CP48" s="1180"/>
      <c r="CQ48" s="1238"/>
      <c r="CR48" s="1239"/>
      <c r="CS48" s="1239"/>
      <c r="CT48" s="1239"/>
      <c r="CU48" s="1239"/>
      <c r="CV48" s="1239"/>
      <c r="CW48" s="1239"/>
      <c r="CX48" s="1239"/>
      <c r="CY48" s="1239"/>
      <c r="CZ48" s="1239"/>
      <c r="DA48" s="1239"/>
      <c r="DB48" s="1239"/>
      <c r="DC48" s="1239"/>
      <c r="DD48" s="1242"/>
      <c r="DE48" s="1243"/>
      <c r="DF48" s="1243"/>
      <c r="DG48" s="1243"/>
      <c r="DH48" s="1243"/>
      <c r="DI48" s="1243"/>
      <c r="DJ48" s="1243"/>
      <c r="DK48" s="1243"/>
      <c r="DL48" s="1243"/>
      <c r="DM48" s="1243"/>
      <c r="DN48" s="1243"/>
      <c r="DO48" s="1243"/>
      <c r="DP48" s="1244"/>
      <c r="DQ48" s="61"/>
    </row>
    <row r="49" spans="1:205" ht="6.75" customHeight="1" thickBot="1">
      <c r="A49" s="3"/>
      <c r="B49" s="3"/>
      <c r="C49" s="1448"/>
      <c r="D49" s="1448"/>
      <c r="E49" s="1257"/>
      <c r="F49" s="1258"/>
      <c r="G49" s="1258"/>
      <c r="H49" s="1258"/>
      <c r="I49" s="1259"/>
      <c r="J49" s="1260"/>
      <c r="K49" s="1261"/>
      <c r="L49" s="1269"/>
      <c r="M49" s="1270"/>
      <c r="N49" s="1270"/>
      <c r="O49" s="1270"/>
      <c r="P49" s="1270"/>
      <c r="Q49" s="1270"/>
      <c r="R49" s="1270"/>
      <c r="S49" s="1270"/>
      <c r="T49" s="1270"/>
      <c r="U49" s="1270"/>
      <c r="V49" s="1270"/>
      <c r="W49" s="1270"/>
      <c r="X49" s="1270"/>
      <c r="Y49" s="1270"/>
      <c r="Z49" s="1270"/>
      <c r="AA49" s="1270"/>
      <c r="AB49" s="1270"/>
      <c r="AC49" s="1270"/>
      <c r="AD49" s="1279"/>
      <c r="AE49" s="1279"/>
      <c r="AF49" s="1279"/>
      <c r="AG49" s="1279"/>
      <c r="AH49" s="1280"/>
      <c r="AI49" s="88"/>
      <c r="AJ49" s="82"/>
      <c r="AL49" s="61"/>
      <c r="AM49" s="1362"/>
      <c r="AN49" s="1363"/>
      <c r="AO49" s="1452"/>
      <c r="AP49" s="1453"/>
      <c r="AQ49" s="1453"/>
      <c r="AR49" s="1454"/>
      <c r="AS49" s="1033"/>
      <c r="AT49" s="1034"/>
      <c r="AU49" s="1034"/>
      <c r="AV49" s="1034"/>
      <c r="AW49" s="1034"/>
      <c r="AX49" s="1034"/>
      <c r="AY49" s="1034"/>
      <c r="AZ49" s="1034"/>
      <c r="BA49" s="1034"/>
      <c r="BB49" s="1034"/>
      <c r="BC49" s="1034"/>
      <c r="BD49" s="1034"/>
      <c r="BE49" s="1034"/>
      <c r="BF49" s="1034"/>
      <c r="BG49" s="1034"/>
      <c r="BH49" s="1034"/>
      <c r="BI49" s="1034"/>
      <c r="BJ49" s="1034"/>
      <c r="BK49" s="1034"/>
      <c r="BL49" s="1034"/>
      <c r="BM49" s="1034"/>
      <c r="BN49" s="1034"/>
      <c r="BO49" s="1034"/>
      <c r="BP49" s="1035"/>
      <c r="BQ49" s="1193"/>
      <c r="BR49" s="1194"/>
      <c r="BS49" s="1194"/>
      <c r="BT49" s="1194"/>
      <c r="BU49" s="1194"/>
      <c r="BV49" s="1194"/>
      <c r="BW49" s="1194"/>
      <c r="BX49" s="1194"/>
      <c r="BY49" s="1194"/>
      <c r="BZ49" s="1201"/>
      <c r="CA49" s="1201"/>
      <c r="CB49" s="1201"/>
      <c r="CC49" s="1202"/>
      <c r="CD49" s="1250"/>
      <c r="CE49" s="1251"/>
      <c r="CF49" s="1251"/>
      <c r="CG49" s="1251"/>
      <c r="CH49" s="1251"/>
      <c r="CI49" s="1206"/>
      <c r="CJ49" s="1208"/>
      <c r="CK49" s="1181"/>
      <c r="CL49" s="1181"/>
      <c r="CM49" s="1181"/>
      <c r="CN49" s="1181"/>
      <c r="CO49" s="1181"/>
      <c r="CP49" s="1181"/>
      <c r="CQ49" s="1240"/>
      <c r="CR49" s="1241"/>
      <c r="CS49" s="1241"/>
      <c r="CT49" s="1241"/>
      <c r="CU49" s="1241"/>
      <c r="CV49" s="1241"/>
      <c r="CW49" s="1241"/>
      <c r="CX49" s="1241"/>
      <c r="CY49" s="1241"/>
      <c r="CZ49" s="1241"/>
      <c r="DA49" s="1241"/>
      <c r="DB49" s="1241"/>
      <c r="DC49" s="1241"/>
      <c r="DD49" s="1245"/>
      <c r="DE49" s="1246"/>
      <c r="DF49" s="1246"/>
      <c r="DG49" s="1246"/>
      <c r="DH49" s="1246"/>
      <c r="DI49" s="1246"/>
      <c r="DJ49" s="1246"/>
      <c r="DK49" s="1246"/>
      <c r="DL49" s="1246"/>
      <c r="DM49" s="1246"/>
      <c r="DN49" s="1246"/>
      <c r="DO49" s="1246"/>
      <c r="DP49" s="1247"/>
      <c r="DQ49" s="61"/>
    </row>
    <row r="50" spans="1:205" ht="6.75" customHeight="1" thickBot="1">
      <c r="A50" s="3"/>
      <c r="B50" s="3"/>
      <c r="C50" s="1448"/>
      <c r="D50" s="1448"/>
      <c r="E50" s="1257"/>
      <c r="F50" s="1258"/>
      <c r="G50" s="1258"/>
      <c r="H50" s="1258"/>
      <c r="I50" s="1259"/>
      <c r="J50" s="1260"/>
      <c r="K50" s="1261"/>
      <c r="L50" s="1269"/>
      <c r="M50" s="1270"/>
      <c r="N50" s="1270"/>
      <c r="O50" s="1270"/>
      <c r="P50" s="1270"/>
      <c r="Q50" s="1270"/>
      <c r="R50" s="1270"/>
      <c r="S50" s="1270"/>
      <c r="T50" s="1270"/>
      <c r="U50" s="1270"/>
      <c r="V50" s="1270"/>
      <c r="W50" s="1270"/>
      <c r="X50" s="1270"/>
      <c r="Y50" s="1270"/>
      <c r="Z50" s="1270"/>
      <c r="AA50" s="1270"/>
      <c r="AB50" s="1270"/>
      <c r="AC50" s="1270"/>
      <c r="AD50" s="1279"/>
      <c r="AE50" s="1279"/>
      <c r="AF50" s="1279"/>
      <c r="AG50" s="1279"/>
      <c r="AH50" s="1280"/>
      <c r="AI50" s="88"/>
      <c r="AJ50" s="82"/>
      <c r="AL50" s="61"/>
      <c r="AM50" s="1356" t="s">
        <v>267</v>
      </c>
      <c r="AN50" s="1480"/>
      <c r="AO50" s="1480"/>
      <c r="AP50" s="1480"/>
      <c r="AQ50" s="1480"/>
      <c r="AR50" s="1480"/>
      <c r="AS50" s="1480"/>
      <c r="AT50" s="1480"/>
      <c r="AU50" s="1480"/>
      <c r="AV50" s="1480"/>
      <c r="AW50" s="1480"/>
      <c r="AX50" s="1480"/>
      <c r="AY50" s="1480"/>
      <c r="AZ50" s="1480"/>
      <c r="BA50" s="1480"/>
      <c r="BB50" s="1480"/>
      <c r="BC50" s="1480"/>
      <c r="BD50" s="1480"/>
      <c r="BE50" s="1480"/>
      <c r="BF50" s="1480"/>
      <c r="BG50" s="1480"/>
      <c r="BH50" s="1480"/>
      <c r="BI50" s="1480"/>
      <c r="BJ50" s="1480"/>
      <c r="BK50" s="1480"/>
      <c r="BL50" s="1480"/>
      <c r="BM50" s="1480"/>
      <c r="BN50" s="1480"/>
      <c r="BO50" s="1480"/>
      <c r="BP50" s="1480"/>
      <c r="BQ50" s="1480"/>
      <c r="BR50" s="1480"/>
      <c r="BS50" s="1480"/>
      <c r="BT50" s="1480"/>
      <c r="BU50" s="1480"/>
      <c r="BV50" s="1480"/>
      <c r="BW50" s="1480"/>
      <c r="BX50" s="1480"/>
      <c r="BY50" s="1480"/>
      <c r="BZ50" s="1480"/>
      <c r="CA50" s="1480"/>
      <c r="CB50" s="1480"/>
      <c r="CC50" s="1480"/>
      <c r="CD50" s="1480"/>
      <c r="CE50" s="1480"/>
      <c r="CF50" s="1480"/>
      <c r="CG50" s="1480"/>
      <c r="CH50" s="1480"/>
      <c r="CI50" s="1480"/>
      <c r="CJ50" s="1480"/>
      <c r="CK50" s="1480"/>
      <c r="CL50" s="1480"/>
      <c r="CM50" s="1480"/>
      <c r="CN50" s="1480"/>
      <c r="CO50" s="1480"/>
      <c r="CP50" s="1480"/>
      <c r="CQ50" s="1480"/>
      <c r="CR50" s="1480"/>
      <c r="CS50" s="1480"/>
      <c r="CT50" s="1480"/>
      <c r="CU50" s="1480"/>
      <c r="CV50" s="1480"/>
      <c r="CW50" s="1480"/>
      <c r="CX50" s="1480"/>
      <c r="CY50" s="1480"/>
      <c r="CZ50" s="1480"/>
      <c r="DA50" s="1480"/>
      <c r="DB50" s="1480"/>
      <c r="DC50" s="1480"/>
      <c r="DD50" s="1480"/>
      <c r="DE50" s="1480"/>
      <c r="DF50" s="1480"/>
      <c r="DG50" s="1480"/>
      <c r="DH50" s="1480"/>
      <c r="DI50" s="1480"/>
      <c r="DJ50" s="1480"/>
      <c r="DK50" s="1480"/>
      <c r="DL50" s="1480"/>
      <c r="DM50" s="1480"/>
      <c r="DN50" s="1480"/>
      <c r="DO50" s="1480"/>
      <c r="DP50" s="1480"/>
      <c r="DQ50" s="61"/>
    </row>
    <row r="51" spans="1:205" ht="6.75" customHeight="1" thickBot="1">
      <c r="A51" s="3"/>
      <c r="B51" s="3"/>
      <c r="C51" s="1448"/>
      <c r="D51" s="1448"/>
      <c r="E51" s="1257"/>
      <c r="F51" s="1258"/>
      <c r="G51" s="1258"/>
      <c r="H51" s="1258"/>
      <c r="I51" s="1259"/>
      <c r="J51" s="1260"/>
      <c r="K51" s="1261"/>
      <c r="L51" s="1269"/>
      <c r="M51" s="1270"/>
      <c r="N51" s="1270"/>
      <c r="O51" s="1270"/>
      <c r="P51" s="1270"/>
      <c r="Q51" s="1270"/>
      <c r="R51" s="1270"/>
      <c r="S51" s="1270"/>
      <c r="T51" s="1270"/>
      <c r="U51" s="1270"/>
      <c r="V51" s="1270"/>
      <c r="W51" s="1270"/>
      <c r="X51" s="1270"/>
      <c r="Y51" s="1270"/>
      <c r="Z51" s="1270"/>
      <c r="AA51" s="1270"/>
      <c r="AB51" s="1270"/>
      <c r="AC51" s="1270"/>
      <c r="AD51" s="1279"/>
      <c r="AE51" s="1279"/>
      <c r="AF51" s="1279"/>
      <c r="AG51" s="1279"/>
      <c r="AH51" s="1280"/>
      <c r="AI51" s="87"/>
      <c r="AJ51" s="82"/>
      <c r="AL51" s="61"/>
      <c r="AM51" s="1480"/>
      <c r="AN51" s="1480"/>
      <c r="AO51" s="1480"/>
      <c r="AP51" s="1480"/>
      <c r="AQ51" s="1480"/>
      <c r="AR51" s="1480"/>
      <c r="AS51" s="1480"/>
      <c r="AT51" s="1480"/>
      <c r="AU51" s="1480"/>
      <c r="AV51" s="1480"/>
      <c r="AW51" s="1480"/>
      <c r="AX51" s="1480"/>
      <c r="AY51" s="1480"/>
      <c r="AZ51" s="1480"/>
      <c r="BA51" s="1480"/>
      <c r="BB51" s="1480"/>
      <c r="BC51" s="1480"/>
      <c r="BD51" s="1480"/>
      <c r="BE51" s="1480"/>
      <c r="BF51" s="1480"/>
      <c r="BG51" s="1480"/>
      <c r="BH51" s="1480"/>
      <c r="BI51" s="1480"/>
      <c r="BJ51" s="1480"/>
      <c r="BK51" s="1480"/>
      <c r="BL51" s="1480"/>
      <c r="BM51" s="1480"/>
      <c r="BN51" s="1480"/>
      <c r="BO51" s="1480"/>
      <c r="BP51" s="1480"/>
      <c r="BQ51" s="1480"/>
      <c r="BR51" s="1480"/>
      <c r="BS51" s="1480"/>
      <c r="BT51" s="1480"/>
      <c r="BU51" s="1480"/>
      <c r="BV51" s="1480"/>
      <c r="BW51" s="1480"/>
      <c r="BX51" s="1480"/>
      <c r="BY51" s="1480"/>
      <c r="BZ51" s="1480"/>
      <c r="CA51" s="1480"/>
      <c r="CB51" s="1480"/>
      <c r="CC51" s="1480"/>
      <c r="CD51" s="1480"/>
      <c r="CE51" s="1480"/>
      <c r="CF51" s="1480"/>
      <c r="CG51" s="1480"/>
      <c r="CH51" s="1480"/>
      <c r="CI51" s="1480"/>
      <c r="CJ51" s="1480"/>
      <c r="CK51" s="1480"/>
      <c r="CL51" s="1480"/>
      <c r="CM51" s="1480"/>
      <c r="CN51" s="1480"/>
      <c r="CO51" s="1480"/>
      <c r="CP51" s="1480"/>
      <c r="CQ51" s="1480"/>
      <c r="CR51" s="1480"/>
      <c r="CS51" s="1480"/>
      <c r="CT51" s="1480"/>
      <c r="CU51" s="1480"/>
      <c r="CV51" s="1480"/>
      <c r="CW51" s="1480"/>
      <c r="CX51" s="1480"/>
      <c r="CY51" s="1480"/>
      <c r="CZ51" s="1480"/>
      <c r="DA51" s="1480"/>
      <c r="DB51" s="1480"/>
      <c r="DC51" s="1480"/>
      <c r="DD51" s="1480"/>
      <c r="DE51" s="1480"/>
      <c r="DF51" s="1480"/>
      <c r="DG51" s="1480"/>
      <c r="DH51" s="1480"/>
      <c r="DI51" s="1480"/>
      <c r="DJ51" s="1480"/>
      <c r="DK51" s="1480"/>
      <c r="DL51" s="1480"/>
      <c r="DM51" s="1480"/>
      <c r="DN51" s="1480"/>
      <c r="DO51" s="1480"/>
      <c r="DP51" s="1480"/>
      <c r="DQ51" s="61"/>
    </row>
    <row r="52" spans="1:205" ht="6.75" customHeight="1" thickBot="1">
      <c r="A52" s="3"/>
      <c r="B52" s="3"/>
      <c r="C52" s="1448"/>
      <c r="D52" s="1448"/>
      <c r="E52" s="1262"/>
      <c r="F52" s="1263"/>
      <c r="G52" s="1263"/>
      <c r="H52" s="1263"/>
      <c r="I52" s="1264"/>
      <c r="J52" s="1264"/>
      <c r="K52" s="1265"/>
      <c r="L52" s="1272"/>
      <c r="M52" s="1273"/>
      <c r="N52" s="1273"/>
      <c r="O52" s="1273"/>
      <c r="P52" s="1273"/>
      <c r="Q52" s="1273"/>
      <c r="R52" s="1273"/>
      <c r="S52" s="1273"/>
      <c r="T52" s="1273"/>
      <c r="U52" s="1273"/>
      <c r="V52" s="1273"/>
      <c r="W52" s="1273"/>
      <c r="X52" s="1273"/>
      <c r="Y52" s="1273"/>
      <c r="Z52" s="1273"/>
      <c r="AA52" s="1273"/>
      <c r="AB52" s="1273"/>
      <c r="AC52" s="1273"/>
      <c r="AD52" s="1279"/>
      <c r="AE52" s="1279"/>
      <c r="AF52" s="1279"/>
      <c r="AG52" s="1279"/>
      <c r="AH52" s="1280"/>
      <c r="AI52" s="87"/>
      <c r="AJ52" s="82"/>
      <c r="AL52" s="61"/>
      <c r="AM52" s="1481"/>
      <c r="AN52" s="1481"/>
      <c r="AO52" s="1481"/>
      <c r="AP52" s="1481"/>
      <c r="AQ52" s="1481"/>
      <c r="AR52" s="1481"/>
      <c r="AS52" s="1481"/>
      <c r="AT52" s="1481"/>
      <c r="AU52" s="1481"/>
      <c r="AV52" s="1481"/>
      <c r="AW52" s="1481"/>
      <c r="AX52" s="1481"/>
      <c r="AY52" s="1481"/>
      <c r="AZ52" s="1481"/>
      <c r="BA52" s="1481"/>
      <c r="BB52" s="1481"/>
      <c r="BC52" s="1481"/>
      <c r="BD52" s="1481"/>
      <c r="BE52" s="1481"/>
      <c r="BF52" s="1481"/>
      <c r="BG52" s="1481"/>
      <c r="BH52" s="1481"/>
      <c r="BI52" s="1481"/>
      <c r="BJ52" s="1481"/>
      <c r="BK52" s="1481"/>
      <c r="BL52" s="1481"/>
      <c r="BM52" s="1481"/>
      <c r="BN52" s="1481"/>
      <c r="BO52" s="1481"/>
      <c r="BP52" s="1481"/>
      <c r="BQ52" s="1481"/>
      <c r="BR52" s="1481"/>
      <c r="BS52" s="1481"/>
      <c r="BT52" s="1481"/>
      <c r="BU52" s="1481"/>
      <c r="BV52" s="1481"/>
      <c r="BW52" s="1481"/>
      <c r="BX52" s="1481"/>
      <c r="BY52" s="1481"/>
      <c r="BZ52" s="1481"/>
      <c r="CA52" s="1481"/>
      <c r="CB52" s="1481"/>
      <c r="CC52" s="1481"/>
      <c r="CD52" s="1481"/>
      <c r="CE52" s="1481"/>
      <c r="CF52" s="1481"/>
      <c r="CG52" s="1481"/>
      <c r="CH52" s="1481"/>
      <c r="CI52" s="1481"/>
      <c r="CJ52" s="1481"/>
      <c r="CK52" s="1481"/>
      <c r="CL52" s="1481"/>
      <c r="CM52" s="1481"/>
      <c r="CN52" s="1481"/>
      <c r="CO52" s="1481"/>
      <c r="CP52" s="1481"/>
      <c r="CQ52" s="1481"/>
      <c r="CR52" s="1481"/>
      <c r="CS52" s="1481"/>
      <c r="CT52" s="1481"/>
      <c r="CU52" s="1481"/>
      <c r="CV52" s="1481"/>
      <c r="CW52" s="1481"/>
      <c r="CX52" s="1481"/>
      <c r="CY52" s="1481"/>
      <c r="CZ52" s="1481"/>
      <c r="DA52" s="1481"/>
      <c r="DB52" s="1481"/>
      <c r="DC52" s="1481"/>
      <c r="DD52" s="1481"/>
      <c r="DE52" s="1481"/>
      <c r="DF52" s="1481"/>
      <c r="DG52" s="1481"/>
      <c r="DH52" s="1481"/>
      <c r="DI52" s="1481"/>
      <c r="DJ52" s="1481"/>
      <c r="DK52" s="1481"/>
      <c r="DL52" s="1481"/>
      <c r="DM52" s="1481"/>
      <c r="DN52" s="1481"/>
      <c r="DO52" s="1481"/>
      <c r="DP52" s="1481"/>
      <c r="DQ52" s="61"/>
    </row>
    <row r="53" spans="1:205" ht="6.75" customHeight="1" thickBot="1">
      <c r="A53" s="3"/>
      <c r="B53" s="3"/>
      <c r="C53" s="1448"/>
      <c r="D53" s="1448"/>
      <c r="E53" s="1165" t="s">
        <v>64</v>
      </c>
      <c r="F53" s="1165"/>
      <c r="G53" s="1165"/>
      <c r="H53" s="1165"/>
      <c r="I53" s="1209" t="str">
        <f>IF(入力!$F42=0,"",MID(RIGHT("           "&amp;入力!$F42,14),入力!AE37,1))</f>
        <v/>
      </c>
      <c r="J53" s="1210"/>
      <c r="K53" s="1215" t="str">
        <f>IF(入力!$F42=0,"",MID(RIGHT("           "&amp;入力!$F42,14),入力!AF37,1))</f>
        <v/>
      </c>
      <c r="L53" s="1216"/>
      <c r="M53" s="1216" t="str">
        <f>IF(入力!$F42=0,"",MID(RIGHT("           "&amp;入力!$F42,14),入力!AG37,1))</f>
        <v/>
      </c>
      <c r="N53" s="1216"/>
      <c r="O53" s="1216" t="str">
        <f>IF(入力!$F42=0,"",MID(RIGHT("           "&amp;入力!$F42,14),入力!AH37,1))</f>
        <v/>
      </c>
      <c r="P53" s="1216"/>
      <c r="Q53" s="1216" t="str">
        <f>IF(入力!$F42=0,"",MID(RIGHT("           "&amp;入力!$F42,14),入力!AI37,1))</f>
        <v/>
      </c>
      <c r="R53" s="1278"/>
      <c r="S53" s="1479" t="str">
        <f>IF(入力!$F42=0,"",MID(RIGHT("           "&amp;入力!$F42,14),入力!AJ37,1))</f>
        <v/>
      </c>
      <c r="T53" s="1166"/>
      <c r="U53" s="1166" t="str">
        <f>IF(入力!$F42=0,"",MID(RIGHT("           "&amp;入力!$F42,14),入力!AK37,1))</f>
        <v/>
      </c>
      <c r="V53" s="1166"/>
      <c r="W53" s="1216" t="str">
        <f>IF(入力!$F42=0,"",MID(RIGHT("           "&amp;入力!$F42,14),入力!AL37,1))</f>
        <v/>
      </c>
      <c r="X53" s="1216"/>
      <c r="Y53" s="1216" t="str">
        <f>IF(入力!$F42=0,"",MID(RIGHT("           "&amp;入力!$F42,14),入力!AM37,1))</f>
        <v/>
      </c>
      <c r="Z53" s="1278"/>
      <c r="AA53" s="1215" t="str">
        <f>IF(入力!$F42=0,"",MID(RIGHT("           "&amp;入力!$F42,14),入力!AN37,1))</f>
        <v/>
      </c>
      <c r="AB53" s="1216"/>
      <c r="AC53" s="1166" t="str">
        <f>IF(入力!$F42=0,"",MID(RIGHT("           "&amp;入力!$F42,14),入力!AO37,1))</f>
        <v/>
      </c>
      <c r="AD53" s="1166"/>
      <c r="AE53" s="1276" t="str">
        <f>IF(入力!$F42=0,"",MID(RIGHT("           "&amp;入力!$F42,14),入力!AP37,1))</f>
        <v/>
      </c>
      <c r="AF53" s="1276"/>
      <c r="AG53" s="1276" t="str">
        <f>IF(入力!$F42=0,"",MID(RIGHT("           "&amp;入力!$F42,14),入力!AQ37,1))</f>
        <v/>
      </c>
      <c r="AH53" s="1277"/>
      <c r="AI53" s="87"/>
      <c r="AJ53" s="82"/>
      <c r="AL53" s="61"/>
      <c r="AM53" s="1223" t="s">
        <v>63</v>
      </c>
      <c r="AN53" s="1224"/>
      <c r="AO53" s="1054" t="s">
        <v>62</v>
      </c>
      <c r="AP53" s="1055"/>
      <c r="AQ53" s="1055"/>
      <c r="AR53" s="1055"/>
      <c r="AS53" s="1055"/>
      <c r="AT53" s="1055"/>
      <c r="AU53" s="1055"/>
      <c r="AV53" s="1056"/>
      <c r="AW53" s="1093"/>
      <c r="AX53" s="1094"/>
      <c r="AY53" s="1094"/>
      <c r="AZ53" s="1094"/>
      <c r="BA53" s="1094"/>
      <c r="BB53" s="1094"/>
      <c r="BC53" s="1094"/>
      <c r="BD53" s="1094"/>
      <c r="BE53" s="1094"/>
      <c r="BF53" s="1094"/>
      <c r="BG53" s="1094"/>
      <c r="BH53" s="1094"/>
      <c r="BI53" s="1095"/>
      <c r="BJ53" s="1054" t="s">
        <v>61</v>
      </c>
      <c r="BK53" s="1055"/>
      <c r="BL53" s="1055"/>
      <c r="BM53" s="1055"/>
      <c r="BN53" s="1055"/>
      <c r="BO53" s="1055"/>
      <c r="BP53" s="1055"/>
      <c r="BQ53" s="1055"/>
      <c r="BR53" s="1055"/>
      <c r="BS53" s="1055"/>
      <c r="BT53" s="1055"/>
      <c r="BU53" s="1055"/>
      <c r="BV53" s="1056"/>
      <c r="BW53" s="1054" t="s">
        <v>60</v>
      </c>
      <c r="BX53" s="1055"/>
      <c r="BY53" s="1055"/>
      <c r="BZ53" s="1055"/>
      <c r="CA53" s="1055"/>
      <c r="CB53" s="1055"/>
      <c r="CC53" s="1055"/>
      <c r="CD53" s="1055"/>
      <c r="CE53" s="1055"/>
      <c r="CF53" s="1055"/>
      <c r="CG53" s="1055"/>
      <c r="CH53" s="1055"/>
      <c r="CI53" s="1056"/>
      <c r="CJ53" s="1054" t="s">
        <v>59</v>
      </c>
      <c r="CK53" s="1055"/>
      <c r="CL53" s="1055"/>
      <c r="CM53" s="1055"/>
      <c r="CN53" s="1055"/>
      <c r="CO53" s="1055"/>
      <c r="CP53" s="1055"/>
      <c r="CQ53" s="1055"/>
      <c r="CR53" s="1055"/>
      <c r="CS53" s="1055"/>
      <c r="CT53" s="1055"/>
      <c r="CU53" s="1055"/>
      <c r="CV53" s="1056"/>
      <c r="CW53" s="1066" t="s">
        <v>58</v>
      </c>
      <c r="CX53" s="1067"/>
      <c r="CY53" s="1067"/>
      <c r="CZ53" s="1067"/>
      <c r="DA53" s="1067"/>
      <c r="DB53" s="1067"/>
      <c r="DC53" s="1067"/>
      <c r="DD53" s="1067"/>
      <c r="DE53" s="1067"/>
      <c r="DF53" s="1067"/>
      <c r="DG53" s="1067"/>
      <c r="DH53" s="1067"/>
      <c r="DI53" s="1067"/>
      <c r="DJ53" s="1067"/>
      <c r="DK53" s="1067"/>
      <c r="DL53" s="1067"/>
      <c r="DM53" s="1067"/>
      <c r="DN53" s="1067"/>
      <c r="DO53" s="1067"/>
      <c r="DP53" s="1068"/>
      <c r="DQ53" s="61"/>
    </row>
    <row r="54" spans="1:205" ht="6.75" customHeight="1" thickBot="1">
      <c r="A54" s="3"/>
      <c r="B54" s="3"/>
      <c r="C54" s="1448"/>
      <c r="D54" s="1448"/>
      <c r="E54" s="1165"/>
      <c r="F54" s="1165"/>
      <c r="G54" s="1165"/>
      <c r="H54" s="1165"/>
      <c r="I54" s="1211"/>
      <c r="J54" s="1212"/>
      <c r="K54" s="1215"/>
      <c r="L54" s="1216"/>
      <c r="M54" s="1216"/>
      <c r="N54" s="1216"/>
      <c r="O54" s="1216"/>
      <c r="P54" s="1216"/>
      <c r="Q54" s="1216"/>
      <c r="R54" s="1278"/>
      <c r="S54" s="1479"/>
      <c r="T54" s="1166"/>
      <c r="U54" s="1166"/>
      <c r="V54" s="1166"/>
      <c r="W54" s="1216"/>
      <c r="X54" s="1216"/>
      <c r="Y54" s="1216"/>
      <c r="Z54" s="1278"/>
      <c r="AA54" s="1215"/>
      <c r="AB54" s="1216"/>
      <c r="AC54" s="1166"/>
      <c r="AD54" s="1166"/>
      <c r="AE54" s="1276"/>
      <c r="AF54" s="1276"/>
      <c r="AG54" s="1276"/>
      <c r="AH54" s="1277"/>
      <c r="AI54" s="87"/>
      <c r="AJ54" s="82"/>
      <c r="AL54" s="61"/>
      <c r="AM54" s="1225"/>
      <c r="AN54" s="1226"/>
      <c r="AO54" s="1057"/>
      <c r="AP54" s="1058"/>
      <c r="AQ54" s="1058"/>
      <c r="AR54" s="1058"/>
      <c r="AS54" s="1058"/>
      <c r="AT54" s="1058"/>
      <c r="AU54" s="1058"/>
      <c r="AV54" s="1059"/>
      <c r="AW54" s="1096"/>
      <c r="AX54" s="1097"/>
      <c r="AY54" s="1097"/>
      <c r="AZ54" s="1097"/>
      <c r="BA54" s="1097"/>
      <c r="BB54" s="1097"/>
      <c r="BC54" s="1097"/>
      <c r="BD54" s="1097"/>
      <c r="BE54" s="1097"/>
      <c r="BF54" s="1097"/>
      <c r="BG54" s="1097"/>
      <c r="BH54" s="1097"/>
      <c r="BI54" s="1098"/>
      <c r="BJ54" s="1057"/>
      <c r="BK54" s="1058"/>
      <c r="BL54" s="1058"/>
      <c r="BM54" s="1058"/>
      <c r="BN54" s="1058"/>
      <c r="BO54" s="1058"/>
      <c r="BP54" s="1058"/>
      <c r="BQ54" s="1058"/>
      <c r="BR54" s="1058"/>
      <c r="BS54" s="1058"/>
      <c r="BT54" s="1058"/>
      <c r="BU54" s="1058"/>
      <c r="BV54" s="1059"/>
      <c r="BW54" s="1057"/>
      <c r="BX54" s="1058"/>
      <c r="BY54" s="1058"/>
      <c r="BZ54" s="1058"/>
      <c r="CA54" s="1058"/>
      <c r="CB54" s="1058"/>
      <c r="CC54" s="1058"/>
      <c r="CD54" s="1058"/>
      <c r="CE54" s="1058"/>
      <c r="CF54" s="1058"/>
      <c r="CG54" s="1058"/>
      <c r="CH54" s="1058"/>
      <c r="CI54" s="1059"/>
      <c r="CJ54" s="1057"/>
      <c r="CK54" s="1058"/>
      <c r="CL54" s="1058"/>
      <c r="CM54" s="1058"/>
      <c r="CN54" s="1058"/>
      <c r="CO54" s="1058"/>
      <c r="CP54" s="1058"/>
      <c r="CQ54" s="1058"/>
      <c r="CR54" s="1058"/>
      <c r="CS54" s="1058"/>
      <c r="CT54" s="1058"/>
      <c r="CU54" s="1058"/>
      <c r="CV54" s="1059"/>
      <c r="CW54" s="1069"/>
      <c r="CX54" s="1070"/>
      <c r="CY54" s="1070"/>
      <c r="CZ54" s="1070"/>
      <c r="DA54" s="1070"/>
      <c r="DB54" s="1070"/>
      <c r="DC54" s="1070"/>
      <c r="DD54" s="1070"/>
      <c r="DE54" s="1070"/>
      <c r="DF54" s="1070"/>
      <c r="DG54" s="1070"/>
      <c r="DH54" s="1070"/>
      <c r="DI54" s="1070"/>
      <c r="DJ54" s="1070"/>
      <c r="DK54" s="1070"/>
      <c r="DL54" s="1070"/>
      <c r="DM54" s="1070"/>
      <c r="DN54" s="1070"/>
      <c r="DO54" s="1070"/>
      <c r="DP54" s="1071"/>
      <c r="DQ54" s="61"/>
    </row>
    <row r="55" spans="1:205" ht="6.75" customHeight="1" thickBot="1">
      <c r="A55" s="3"/>
      <c r="B55" s="3"/>
      <c r="C55" s="1448"/>
      <c r="D55" s="1448"/>
      <c r="E55" s="1165"/>
      <c r="F55" s="1165"/>
      <c r="G55" s="1165"/>
      <c r="H55" s="1165"/>
      <c r="I55" s="1211"/>
      <c r="J55" s="1212"/>
      <c r="K55" s="1215"/>
      <c r="L55" s="1216"/>
      <c r="M55" s="1216"/>
      <c r="N55" s="1216"/>
      <c r="O55" s="1216"/>
      <c r="P55" s="1216"/>
      <c r="Q55" s="1216"/>
      <c r="R55" s="1278"/>
      <c r="S55" s="1479"/>
      <c r="T55" s="1166"/>
      <c r="U55" s="1166"/>
      <c r="V55" s="1166"/>
      <c r="W55" s="1216"/>
      <c r="X55" s="1216"/>
      <c r="Y55" s="1216"/>
      <c r="Z55" s="1278"/>
      <c r="AA55" s="1215"/>
      <c r="AB55" s="1216"/>
      <c r="AC55" s="1166"/>
      <c r="AD55" s="1166"/>
      <c r="AE55" s="1276"/>
      <c r="AF55" s="1276"/>
      <c r="AG55" s="1276"/>
      <c r="AH55" s="1277"/>
      <c r="AI55" s="87"/>
      <c r="AJ55" s="82"/>
      <c r="AL55" s="61"/>
      <c r="AM55" s="1225"/>
      <c r="AN55" s="1226"/>
      <c r="AO55" s="1060"/>
      <c r="AP55" s="1061"/>
      <c r="AQ55" s="1061"/>
      <c r="AR55" s="1061"/>
      <c r="AS55" s="1061"/>
      <c r="AT55" s="1061"/>
      <c r="AU55" s="1061"/>
      <c r="AV55" s="1062"/>
      <c r="AW55" s="1099"/>
      <c r="AX55" s="1100"/>
      <c r="AY55" s="1100"/>
      <c r="AZ55" s="1100"/>
      <c r="BA55" s="1100"/>
      <c r="BB55" s="1100"/>
      <c r="BC55" s="1100"/>
      <c r="BD55" s="1100"/>
      <c r="BE55" s="1100"/>
      <c r="BF55" s="1100"/>
      <c r="BG55" s="1100"/>
      <c r="BH55" s="1100"/>
      <c r="BI55" s="1101"/>
      <c r="BJ55" s="1060"/>
      <c r="BK55" s="1061"/>
      <c r="BL55" s="1061"/>
      <c r="BM55" s="1061"/>
      <c r="BN55" s="1061"/>
      <c r="BO55" s="1061"/>
      <c r="BP55" s="1061"/>
      <c r="BQ55" s="1061"/>
      <c r="BR55" s="1061"/>
      <c r="BS55" s="1061"/>
      <c r="BT55" s="1061"/>
      <c r="BU55" s="1061"/>
      <c r="BV55" s="1062"/>
      <c r="BW55" s="1060"/>
      <c r="BX55" s="1061"/>
      <c r="BY55" s="1061"/>
      <c r="BZ55" s="1061"/>
      <c r="CA55" s="1061"/>
      <c r="CB55" s="1061"/>
      <c r="CC55" s="1061"/>
      <c r="CD55" s="1061"/>
      <c r="CE55" s="1061"/>
      <c r="CF55" s="1061"/>
      <c r="CG55" s="1061"/>
      <c r="CH55" s="1061"/>
      <c r="CI55" s="1062"/>
      <c r="CJ55" s="1060"/>
      <c r="CK55" s="1061"/>
      <c r="CL55" s="1061"/>
      <c r="CM55" s="1061"/>
      <c r="CN55" s="1061"/>
      <c r="CO55" s="1061"/>
      <c r="CP55" s="1061"/>
      <c r="CQ55" s="1061"/>
      <c r="CR55" s="1061"/>
      <c r="CS55" s="1061"/>
      <c r="CT55" s="1061"/>
      <c r="CU55" s="1061"/>
      <c r="CV55" s="1062"/>
      <c r="CW55" s="1069"/>
      <c r="CX55" s="1070"/>
      <c r="CY55" s="1070"/>
      <c r="CZ55" s="1070"/>
      <c r="DA55" s="1070"/>
      <c r="DB55" s="1070"/>
      <c r="DC55" s="1070"/>
      <c r="DD55" s="1070"/>
      <c r="DE55" s="1070"/>
      <c r="DF55" s="1070"/>
      <c r="DG55" s="1070"/>
      <c r="DH55" s="1070"/>
      <c r="DI55" s="1070"/>
      <c r="DJ55" s="1070"/>
      <c r="DK55" s="1070"/>
      <c r="DL55" s="1070"/>
      <c r="DM55" s="1070"/>
      <c r="DN55" s="1070"/>
      <c r="DO55" s="1070"/>
      <c r="DP55" s="1071"/>
      <c r="DQ55" s="61"/>
    </row>
    <row r="56" spans="1:205" ht="6.75" customHeight="1" thickBot="1">
      <c r="A56" s="3"/>
      <c r="B56" s="3"/>
      <c r="C56" s="1448"/>
      <c r="D56" s="1448"/>
      <c r="E56" s="1165"/>
      <c r="F56" s="1165"/>
      <c r="G56" s="1165"/>
      <c r="H56" s="1165"/>
      <c r="I56" s="1211"/>
      <c r="J56" s="1212"/>
      <c r="K56" s="1215"/>
      <c r="L56" s="1216"/>
      <c r="M56" s="1216"/>
      <c r="N56" s="1216"/>
      <c r="O56" s="1216"/>
      <c r="P56" s="1216"/>
      <c r="Q56" s="1216"/>
      <c r="R56" s="1278"/>
      <c r="S56" s="1479"/>
      <c r="T56" s="1166"/>
      <c r="U56" s="1166"/>
      <c r="V56" s="1166"/>
      <c r="W56" s="1216"/>
      <c r="X56" s="1216"/>
      <c r="Y56" s="1216"/>
      <c r="Z56" s="1278"/>
      <c r="AA56" s="1215"/>
      <c r="AB56" s="1216"/>
      <c r="AC56" s="1166"/>
      <c r="AD56" s="1166"/>
      <c r="AE56" s="1276"/>
      <c r="AF56" s="1276"/>
      <c r="AG56" s="1276"/>
      <c r="AH56" s="1277"/>
      <c r="AI56" s="87"/>
      <c r="AJ56" s="82"/>
      <c r="AL56" s="61"/>
      <c r="AM56" s="1225"/>
      <c r="AN56" s="1226"/>
      <c r="AO56" s="1084" t="s">
        <v>229</v>
      </c>
      <c r="AP56" s="1085"/>
      <c r="AQ56" s="1085"/>
      <c r="AR56" s="1085"/>
      <c r="AS56" s="1085"/>
      <c r="AT56" s="1085"/>
      <c r="AU56" s="1085"/>
      <c r="AV56" s="1086"/>
      <c r="AW56" s="1078" t="s">
        <v>49</v>
      </c>
      <c r="AX56" s="1079"/>
      <c r="AY56" s="1079"/>
      <c r="AZ56" s="1079"/>
      <c r="BA56" s="1079"/>
      <c r="BB56" s="1079"/>
      <c r="BC56" s="1079"/>
      <c r="BD56" s="1079"/>
      <c r="BE56" s="1079"/>
      <c r="BF56" s="1079"/>
      <c r="BG56" s="1079"/>
      <c r="BH56" s="1079"/>
      <c r="BI56" s="1080"/>
      <c r="BJ56" s="1048"/>
      <c r="BK56" s="1049"/>
      <c r="BL56" s="1049"/>
      <c r="BM56" s="1049"/>
      <c r="BN56" s="1049"/>
      <c r="BO56" s="1049"/>
      <c r="BP56" s="1049"/>
      <c r="BQ56" s="1049"/>
      <c r="BR56" s="1049"/>
      <c r="BS56" s="1049"/>
      <c r="BT56" s="1042" t="s">
        <v>228</v>
      </c>
      <c r="BU56" s="1042"/>
      <c r="BV56" s="1043"/>
      <c r="BW56" s="1048"/>
      <c r="BX56" s="1049"/>
      <c r="BY56" s="1049"/>
      <c r="BZ56" s="1049"/>
      <c r="CA56" s="1049"/>
      <c r="CB56" s="1049"/>
      <c r="CC56" s="1049"/>
      <c r="CD56" s="1049"/>
      <c r="CE56" s="1049"/>
      <c r="CF56" s="1049"/>
      <c r="CG56" s="1042" t="s">
        <v>228</v>
      </c>
      <c r="CH56" s="1042"/>
      <c r="CI56" s="1043"/>
      <c r="CJ56" s="1048"/>
      <c r="CK56" s="1049"/>
      <c r="CL56" s="1049"/>
      <c r="CM56" s="1049"/>
      <c r="CN56" s="1049"/>
      <c r="CO56" s="1049"/>
      <c r="CP56" s="1049"/>
      <c r="CQ56" s="1049"/>
      <c r="CR56" s="1049"/>
      <c r="CS56" s="1049"/>
      <c r="CT56" s="1042" t="s">
        <v>228</v>
      </c>
      <c r="CU56" s="1042"/>
      <c r="CV56" s="1043"/>
      <c r="CW56" s="1069"/>
      <c r="CX56" s="1070"/>
      <c r="CY56" s="1070"/>
      <c r="CZ56" s="1070"/>
      <c r="DA56" s="1070"/>
      <c r="DB56" s="1070"/>
      <c r="DC56" s="1070"/>
      <c r="DD56" s="1070"/>
      <c r="DE56" s="1070"/>
      <c r="DF56" s="1070"/>
      <c r="DG56" s="1070"/>
      <c r="DH56" s="1070"/>
      <c r="DI56" s="1070"/>
      <c r="DJ56" s="1070"/>
      <c r="DK56" s="1070"/>
      <c r="DL56" s="1070"/>
      <c r="DM56" s="1070"/>
      <c r="DN56" s="1070"/>
      <c r="DO56" s="1070"/>
      <c r="DP56" s="1071"/>
      <c r="DQ56" s="61"/>
    </row>
    <row r="57" spans="1:205" ht="6.75" customHeight="1" thickBot="1">
      <c r="A57" s="3"/>
      <c r="B57" s="3"/>
      <c r="C57" s="1448"/>
      <c r="D57" s="1448"/>
      <c r="E57" s="1165"/>
      <c r="F57" s="1165"/>
      <c r="G57" s="1165"/>
      <c r="H57" s="1165"/>
      <c r="I57" s="1211"/>
      <c r="J57" s="1212"/>
      <c r="K57" s="1215"/>
      <c r="L57" s="1216"/>
      <c r="M57" s="1216"/>
      <c r="N57" s="1216"/>
      <c r="O57" s="1216"/>
      <c r="P57" s="1216"/>
      <c r="Q57" s="1216"/>
      <c r="R57" s="1278"/>
      <c r="S57" s="1479"/>
      <c r="T57" s="1166"/>
      <c r="U57" s="1166"/>
      <c r="V57" s="1166"/>
      <c r="W57" s="1216"/>
      <c r="X57" s="1216"/>
      <c r="Y57" s="1216"/>
      <c r="Z57" s="1278"/>
      <c r="AA57" s="1215"/>
      <c r="AB57" s="1216"/>
      <c r="AC57" s="1166"/>
      <c r="AD57" s="1166"/>
      <c r="AE57" s="1276"/>
      <c r="AF57" s="1276"/>
      <c r="AG57" s="1276"/>
      <c r="AH57" s="1277"/>
      <c r="AI57" s="87"/>
      <c r="AJ57" s="82"/>
      <c r="AL57" s="61"/>
      <c r="AM57" s="1225"/>
      <c r="AN57" s="1226"/>
      <c r="AO57" s="1087"/>
      <c r="AP57" s="1088"/>
      <c r="AQ57" s="1088"/>
      <c r="AR57" s="1088"/>
      <c r="AS57" s="1088"/>
      <c r="AT57" s="1088"/>
      <c r="AU57" s="1088"/>
      <c r="AV57" s="1089"/>
      <c r="AW57" s="1057"/>
      <c r="AX57" s="1058"/>
      <c r="AY57" s="1058"/>
      <c r="AZ57" s="1058"/>
      <c r="BA57" s="1058"/>
      <c r="BB57" s="1058"/>
      <c r="BC57" s="1058"/>
      <c r="BD57" s="1058"/>
      <c r="BE57" s="1058"/>
      <c r="BF57" s="1058"/>
      <c r="BG57" s="1058"/>
      <c r="BH57" s="1058"/>
      <c r="BI57" s="1059"/>
      <c r="BJ57" s="1050"/>
      <c r="BK57" s="1051"/>
      <c r="BL57" s="1051"/>
      <c r="BM57" s="1051"/>
      <c r="BN57" s="1051"/>
      <c r="BO57" s="1051"/>
      <c r="BP57" s="1051"/>
      <c r="BQ57" s="1051"/>
      <c r="BR57" s="1051"/>
      <c r="BS57" s="1051"/>
      <c r="BT57" s="1044"/>
      <c r="BU57" s="1044"/>
      <c r="BV57" s="1045"/>
      <c r="BW57" s="1050"/>
      <c r="BX57" s="1051"/>
      <c r="BY57" s="1051"/>
      <c r="BZ57" s="1051"/>
      <c r="CA57" s="1051"/>
      <c r="CB57" s="1051"/>
      <c r="CC57" s="1051"/>
      <c r="CD57" s="1051"/>
      <c r="CE57" s="1051"/>
      <c r="CF57" s="1051"/>
      <c r="CG57" s="1044"/>
      <c r="CH57" s="1044"/>
      <c r="CI57" s="1045"/>
      <c r="CJ57" s="1050"/>
      <c r="CK57" s="1051"/>
      <c r="CL57" s="1051"/>
      <c r="CM57" s="1051"/>
      <c r="CN57" s="1051"/>
      <c r="CO57" s="1051"/>
      <c r="CP57" s="1051"/>
      <c r="CQ57" s="1051"/>
      <c r="CR57" s="1051"/>
      <c r="CS57" s="1051"/>
      <c r="CT57" s="1044"/>
      <c r="CU57" s="1044"/>
      <c r="CV57" s="1045"/>
      <c r="CW57" s="1069"/>
      <c r="CX57" s="1070"/>
      <c r="CY57" s="1070"/>
      <c r="CZ57" s="1070"/>
      <c r="DA57" s="1070"/>
      <c r="DB57" s="1070"/>
      <c r="DC57" s="1070"/>
      <c r="DD57" s="1070"/>
      <c r="DE57" s="1070"/>
      <c r="DF57" s="1070"/>
      <c r="DG57" s="1070"/>
      <c r="DH57" s="1070"/>
      <c r="DI57" s="1070"/>
      <c r="DJ57" s="1070"/>
      <c r="DK57" s="1070"/>
      <c r="DL57" s="1070"/>
      <c r="DM57" s="1070"/>
      <c r="DN57" s="1070"/>
      <c r="DO57" s="1070"/>
      <c r="DP57" s="1071"/>
      <c r="DQ57" s="61"/>
    </row>
    <row r="58" spans="1:205" ht="6.75" customHeight="1" thickBot="1">
      <c r="A58" s="3"/>
      <c r="B58" s="3"/>
      <c r="C58" s="1448"/>
      <c r="D58" s="1448"/>
      <c r="E58" s="1165"/>
      <c r="F58" s="1165"/>
      <c r="G58" s="1165"/>
      <c r="H58" s="1165"/>
      <c r="I58" s="1213"/>
      <c r="J58" s="1214"/>
      <c r="K58" s="1215"/>
      <c r="L58" s="1216"/>
      <c r="M58" s="1216"/>
      <c r="N58" s="1216"/>
      <c r="O58" s="1216"/>
      <c r="P58" s="1216"/>
      <c r="Q58" s="1216"/>
      <c r="R58" s="1278"/>
      <c r="S58" s="1479"/>
      <c r="T58" s="1166"/>
      <c r="U58" s="1166"/>
      <c r="V58" s="1166"/>
      <c r="W58" s="1216"/>
      <c r="X58" s="1216"/>
      <c r="Y58" s="1216"/>
      <c r="Z58" s="1278"/>
      <c r="AA58" s="1215"/>
      <c r="AB58" s="1216"/>
      <c r="AC58" s="1166"/>
      <c r="AD58" s="1166"/>
      <c r="AE58" s="1276"/>
      <c r="AF58" s="1276"/>
      <c r="AG58" s="1276"/>
      <c r="AH58" s="1277"/>
      <c r="AI58" s="87"/>
      <c r="AJ58" s="82"/>
      <c r="AL58" s="61"/>
      <c r="AM58" s="1225"/>
      <c r="AN58" s="1226"/>
      <c r="AO58" s="1087"/>
      <c r="AP58" s="1088"/>
      <c r="AQ58" s="1088"/>
      <c r="AR58" s="1088"/>
      <c r="AS58" s="1088"/>
      <c r="AT58" s="1088"/>
      <c r="AU58" s="1088"/>
      <c r="AV58" s="1089"/>
      <c r="AW58" s="1060"/>
      <c r="AX58" s="1061"/>
      <c r="AY58" s="1061"/>
      <c r="AZ58" s="1061"/>
      <c r="BA58" s="1061"/>
      <c r="BB58" s="1061"/>
      <c r="BC58" s="1061"/>
      <c r="BD58" s="1061"/>
      <c r="BE58" s="1061"/>
      <c r="BF58" s="1061"/>
      <c r="BG58" s="1061"/>
      <c r="BH58" s="1061"/>
      <c r="BI58" s="1062"/>
      <c r="BJ58" s="1052"/>
      <c r="BK58" s="1053"/>
      <c r="BL58" s="1053"/>
      <c r="BM58" s="1053"/>
      <c r="BN58" s="1053"/>
      <c r="BO58" s="1053"/>
      <c r="BP58" s="1053"/>
      <c r="BQ58" s="1053"/>
      <c r="BR58" s="1053"/>
      <c r="BS58" s="1053"/>
      <c r="BT58" s="1046"/>
      <c r="BU58" s="1046"/>
      <c r="BV58" s="1047"/>
      <c r="BW58" s="1052"/>
      <c r="BX58" s="1053"/>
      <c r="BY58" s="1053"/>
      <c r="BZ58" s="1053"/>
      <c r="CA58" s="1053"/>
      <c r="CB58" s="1053"/>
      <c r="CC58" s="1053"/>
      <c r="CD58" s="1053"/>
      <c r="CE58" s="1053"/>
      <c r="CF58" s="1053"/>
      <c r="CG58" s="1046"/>
      <c r="CH58" s="1046"/>
      <c r="CI58" s="1047"/>
      <c r="CJ58" s="1052"/>
      <c r="CK58" s="1053"/>
      <c r="CL58" s="1053"/>
      <c r="CM58" s="1053"/>
      <c r="CN58" s="1053"/>
      <c r="CO58" s="1053"/>
      <c r="CP58" s="1053"/>
      <c r="CQ58" s="1053"/>
      <c r="CR58" s="1053"/>
      <c r="CS58" s="1053"/>
      <c r="CT58" s="1046"/>
      <c r="CU58" s="1046"/>
      <c r="CV58" s="1047"/>
      <c r="CW58" s="1069"/>
      <c r="CX58" s="1070"/>
      <c r="CY58" s="1070"/>
      <c r="CZ58" s="1070"/>
      <c r="DA58" s="1070"/>
      <c r="DB58" s="1070"/>
      <c r="DC58" s="1070"/>
      <c r="DD58" s="1070"/>
      <c r="DE58" s="1070"/>
      <c r="DF58" s="1070"/>
      <c r="DG58" s="1070"/>
      <c r="DH58" s="1070"/>
      <c r="DI58" s="1070"/>
      <c r="DJ58" s="1070"/>
      <c r="DK58" s="1070"/>
      <c r="DL58" s="1070"/>
      <c r="DM58" s="1070"/>
      <c r="DN58" s="1070"/>
      <c r="DO58" s="1070"/>
      <c r="DP58" s="1071"/>
      <c r="DQ58" s="61"/>
    </row>
    <row r="59" spans="1:205" ht="6.75" customHeight="1">
      <c r="A59" s="3"/>
      <c r="B59" s="3"/>
      <c r="C59" s="1167"/>
      <c r="D59" s="1168"/>
      <c r="E59" s="1219" t="s">
        <v>57</v>
      </c>
      <c r="F59" s="1168"/>
      <c r="G59" s="1168"/>
      <c r="H59" s="1168"/>
      <c r="I59" s="1168"/>
      <c r="J59" s="1168"/>
      <c r="K59" s="1168"/>
      <c r="L59" s="1168"/>
      <c r="M59" s="1168"/>
      <c r="N59" s="1168"/>
      <c r="O59" s="1168"/>
      <c r="P59" s="1168"/>
      <c r="Q59" s="1168"/>
      <c r="R59" s="1168"/>
      <c r="S59" s="1168"/>
      <c r="T59" s="1168"/>
      <c r="U59" s="1168"/>
      <c r="V59" s="1168"/>
      <c r="W59" s="1168"/>
      <c r="X59" s="1168"/>
      <c r="Y59" s="1168"/>
      <c r="Z59" s="1168"/>
      <c r="AA59" s="1168"/>
      <c r="AB59" s="1168"/>
      <c r="AC59" s="1168"/>
      <c r="AD59" s="1168"/>
      <c r="AE59" s="1168"/>
      <c r="AF59" s="1168"/>
      <c r="AG59" s="1219"/>
      <c r="AH59" s="1220"/>
      <c r="AI59" s="86"/>
      <c r="AJ59" s="82"/>
      <c r="AL59" s="61"/>
      <c r="AM59" s="1225"/>
      <c r="AN59" s="1226"/>
      <c r="AO59" s="1087"/>
      <c r="AP59" s="1088"/>
      <c r="AQ59" s="1088"/>
      <c r="AR59" s="1088"/>
      <c r="AS59" s="1088"/>
      <c r="AT59" s="1088"/>
      <c r="AU59" s="1088"/>
      <c r="AV59" s="1089"/>
      <c r="AW59" s="1078" t="s">
        <v>56</v>
      </c>
      <c r="AX59" s="1079"/>
      <c r="AY59" s="1079"/>
      <c r="AZ59" s="1079"/>
      <c r="BA59" s="1079"/>
      <c r="BB59" s="1079"/>
      <c r="BC59" s="1079"/>
      <c r="BD59" s="1079"/>
      <c r="BE59" s="1079"/>
      <c r="BF59" s="1079"/>
      <c r="BG59" s="1079"/>
      <c r="BH59" s="1079"/>
      <c r="BI59" s="1080"/>
      <c r="BJ59" s="1116" t="s">
        <v>320</v>
      </c>
      <c r="BK59" s="1117"/>
      <c r="BL59" s="1117"/>
      <c r="BM59" s="1117"/>
      <c r="BN59" s="1117"/>
      <c r="BO59" s="1117"/>
      <c r="BP59" s="1117"/>
      <c r="BQ59" s="1117"/>
      <c r="BR59" s="1117"/>
      <c r="BS59" s="1117"/>
      <c r="BT59" s="1117"/>
      <c r="BU59" s="1117"/>
      <c r="BV59" s="1118"/>
      <c r="BW59" s="1116" t="s">
        <v>320</v>
      </c>
      <c r="BX59" s="1117"/>
      <c r="BY59" s="1117"/>
      <c r="BZ59" s="1117"/>
      <c r="CA59" s="1117"/>
      <c r="CB59" s="1117"/>
      <c r="CC59" s="1117"/>
      <c r="CD59" s="1117"/>
      <c r="CE59" s="1117"/>
      <c r="CF59" s="1117"/>
      <c r="CG59" s="1117"/>
      <c r="CH59" s="1117"/>
      <c r="CI59" s="1118"/>
      <c r="CJ59" s="1116" t="s">
        <v>320</v>
      </c>
      <c r="CK59" s="1117"/>
      <c r="CL59" s="1117"/>
      <c r="CM59" s="1117"/>
      <c r="CN59" s="1117"/>
      <c r="CO59" s="1117"/>
      <c r="CP59" s="1117"/>
      <c r="CQ59" s="1117"/>
      <c r="CR59" s="1117"/>
      <c r="CS59" s="1117"/>
      <c r="CT59" s="1117"/>
      <c r="CU59" s="1117"/>
      <c r="CV59" s="1118"/>
      <c r="CW59" s="1069"/>
      <c r="CX59" s="1070"/>
      <c r="CY59" s="1070"/>
      <c r="CZ59" s="1070"/>
      <c r="DA59" s="1070"/>
      <c r="DB59" s="1070"/>
      <c r="DC59" s="1070"/>
      <c r="DD59" s="1070"/>
      <c r="DE59" s="1070"/>
      <c r="DF59" s="1070"/>
      <c r="DG59" s="1070"/>
      <c r="DH59" s="1070"/>
      <c r="DI59" s="1070"/>
      <c r="DJ59" s="1070"/>
      <c r="DK59" s="1070"/>
      <c r="DL59" s="1070"/>
      <c r="DM59" s="1070"/>
      <c r="DN59" s="1070"/>
      <c r="DO59" s="1070"/>
      <c r="DP59" s="1071"/>
      <c r="DQ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0"/>
      <c r="FA59" s="60"/>
      <c r="FB59" s="60"/>
      <c r="FC59" s="60"/>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0"/>
      <c r="GQ59" s="60"/>
      <c r="GR59" s="60"/>
      <c r="GS59" s="60"/>
      <c r="GT59" s="60"/>
      <c r="GU59" s="60"/>
      <c r="GV59" s="60"/>
      <c r="GW59" s="60"/>
    </row>
    <row r="60" spans="1:205" ht="6.75" customHeight="1">
      <c r="A60" s="3"/>
      <c r="B60" s="3"/>
      <c r="C60" s="1169"/>
      <c r="D60" s="1170"/>
      <c r="E60" s="1170"/>
      <c r="F60" s="1170"/>
      <c r="G60" s="1170"/>
      <c r="H60" s="1170"/>
      <c r="I60" s="1170"/>
      <c r="J60" s="1170"/>
      <c r="K60" s="1170"/>
      <c r="L60" s="1170"/>
      <c r="M60" s="1170"/>
      <c r="N60" s="1170"/>
      <c r="O60" s="1170"/>
      <c r="P60" s="1170"/>
      <c r="Q60" s="1170"/>
      <c r="R60" s="1170"/>
      <c r="S60" s="1170"/>
      <c r="T60" s="1170"/>
      <c r="U60" s="1170"/>
      <c r="V60" s="1170"/>
      <c r="W60" s="1170"/>
      <c r="X60" s="1170"/>
      <c r="Y60" s="1170"/>
      <c r="Z60" s="1170"/>
      <c r="AA60" s="1170"/>
      <c r="AB60" s="1170"/>
      <c r="AC60" s="1170"/>
      <c r="AD60" s="1170"/>
      <c r="AE60" s="1170"/>
      <c r="AF60" s="1170"/>
      <c r="AG60" s="1170"/>
      <c r="AH60" s="1221"/>
      <c r="AI60" s="86"/>
      <c r="AJ60" s="82"/>
      <c r="AL60" s="61"/>
      <c r="AM60" s="1225"/>
      <c r="AN60" s="1226"/>
      <c r="AO60" s="1087"/>
      <c r="AP60" s="1088"/>
      <c r="AQ60" s="1088"/>
      <c r="AR60" s="1088"/>
      <c r="AS60" s="1088"/>
      <c r="AT60" s="1088"/>
      <c r="AU60" s="1088"/>
      <c r="AV60" s="1089"/>
      <c r="AW60" s="1057"/>
      <c r="AX60" s="1058"/>
      <c r="AY60" s="1058"/>
      <c r="AZ60" s="1058"/>
      <c r="BA60" s="1058"/>
      <c r="BB60" s="1058"/>
      <c r="BC60" s="1058"/>
      <c r="BD60" s="1058"/>
      <c r="BE60" s="1058"/>
      <c r="BF60" s="1058"/>
      <c r="BG60" s="1058"/>
      <c r="BH60" s="1058"/>
      <c r="BI60" s="1059"/>
      <c r="BJ60" s="1119"/>
      <c r="BK60" s="1120"/>
      <c r="BL60" s="1120"/>
      <c r="BM60" s="1120"/>
      <c r="BN60" s="1120"/>
      <c r="BO60" s="1120"/>
      <c r="BP60" s="1120"/>
      <c r="BQ60" s="1120"/>
      <c r="BR60" s="1120"/>
      <c r="BS60" s="1120"/>
      <c r="BT60" s="1120"/>
      <c r="BU60" s="1120"/>
      <c r="BV60" s="1121"/>
      <c r="BW60" s="1119"/>
      <c r="BX60" s="1120"/>
      <c r="BY60" s="1120"/>
      <c r="BZ60" s="1120"/>
      <c r="CA60" s="1120"/>
      <c r="CB60" s="1120"/>
      <c r="CC60" s="1120"/>
      <c r="CD60" s="1120"/>
      <c r="CE60" s="1120"/>
      <c r="CF60" s="1120"/>
      <c r="CG60" s="1120"/>
      <c r="CH60" s="1120"/>
      <c r="CI60" s="1121"/>
      <c r="CJ60" s="1119"/>
      <c r="CK60" s="1120"/>
      <c r="CL60" s="1120"/>
      <c r="CM60" s="1120"/>
      <c r="CN60" s="1120"/>
      <c r="CO60" s="1120"/>
      <c r="CP60" s="1120"/>
      <c r="CQ60" s="1120"/>
      <c r="CR60" s="1120"/>
      <c r="CS60" s="1120"/>
      <c r="CT60" s="1120"/>
      <c r="CU60" s="1120"/>
      <c r="CV60" s="1121"/>
      <c r="CW60" s="1069"/>
      <c r="CX60" s="1070"/>
      <c r="CY60" s="1070"/>
      <c r="CZ60" s="1070"/>
      <c r="DA60" s="1070"/>
      <c r="DB60" s="1070"/>
      <c r="DC60" s="1070"/>
      <c r="DD60" s="1070"/>
      <c r="DE60" s="1070"/>
      <c r="DF60" s="1070"/>
      <c r="DG60" s="1070"/>
      <c r="DH60" s="1070"/>
      <c r="DI60" s="1070"/>
      <c r="DJ60" s="1070"/>
      <c r="DK60" s="1070"/>
      <c r="DL60" s="1070"/>
      <c r="DM60" s="1070"/>
      <c r="DN60" s="1070"/>
      <c r="DO60" s="1070"/>
      <c r="DP60" s="1071"/>
      <c r="DQ60" s="61"/>
    </row>
    <row r="61" spans="1:205" ht="6.75" customHeight="1">
      <c r="A61" s="3"/>
      <c r="B61" s="3"/>
      <c r="C61" s="1169"/>
      <c r="D61" s="1170"/>
      <c r="E61" s="1170"/>
      <c r="F61" s="1170"/>
      <c r="G61" s="1170"/>
      <c r="H61" s="1170"/>
      <c r="I61" s="1170"/>
      <c r="J61" s="1170"/>
      <c r="K61" s="1170"/>
      <c r="L61" s="1170"/>
      <c r="M61" s="1170"/>
      <c r="N61" s="1170"/>
      <c r="O61" s="1170"/>
      <c r="P61" s="1170"/>
      <c r="Q61" s="1170"/>
      <c r="R61" s="1170"/>
      <c r="S61" s="1170"/>
      <c r="T61" s="1170"/>
      <c r="U61" s="1170"/>
      <c r="V61" s="1170"/>
      <c r="W61" s="1170"/>
      <c r="X61" s="1170"/>
      <c r="Y61" s="1170"/>
      <c r="Z61" s="1170"/>
      <c r="AA61" s="1170"/>
      <c r="AB61" s="1170"/>
      <c r="AC61" s="1170"/>
      <c r="AD61" s="1170"/>
      <c r="AE61" s="1170"/>
      <c r="AF61" s="1170"/>
      <c r="AG61" s="1170"/>
      <c r="AH61" s="1221"/>
      <c r="AI61" s="86"/>
      <c r="AJ61" s="82"/>
      <c r="AL61" s="61"/>
      <c r="AM61" s="1225"/>
      <c r="AN61" s="1226"/>
      <c r="AO61" s="1090"/>
      <c r="AP61" s="1091"/>
      <c r="AQ61" s="1091"/>
      <c r="AR61" s="1091"/>
      <c r="AS61" s="1091"/>
      <c r="AT61" s="1091"/>
      <c r="AU61" s="1091"/>
      <c r="AV61" s="1092"/>
      <c r="AW61" s="1060"/>
      <c r="AX61" s="1061"/>
      <c r="AY61" s="1061"/>
      <c r="AZ61" s="1061"/>
      <c r="BA61" s="1061"/>
      <c r="BB61" s="1061"/>
      <c r="BC61" s="1061"/>
      <c r="BD61" s="1061"/>
      <c r="BE61" s="1061"/>
      <c r="BF61" s="1061"/>
      <c r="BG61" s="1061"/>
      <c r="BH61" s="1061"/>
      <c r="BI61" s="1062"/>
      <c r="BJ61" s="1122"/>
      <c r="BK61" s="1123"/>
      <c r="BL61" s="1123"/>
      <c r="BM61" s="1123"/>
      <c r="BN61" s="1123"/>
      <c r="BO61" s="1123"/>
      <c r="BP61" s="1123"/>
      <c r="BQ61" s="1123"/>
      <c r="BR61" s="1123"/>
      <c r="BS61" s="1123"/>
      <c r="BT61" s="1123"/>
      <c r="BU61" s="1123"/>
      <c r="BV61" s="1124"/>
      <c r="BW61" s="1122"/>
      <c r="BX61" s="1123"/>
      <c r="BY61" s="1123"/>
      <c r="BZ61" s="1123"/>
      <c r="CA61" s="1123"/>
      <c r="CB61" s="1123"/>
      <c r="CC61" s="1123"/>
      <c r="CD61" s="1123"/>
      <c r="CE61" s="1123"/>
      <c r="CF61" s="1123"/>
      <c r="CG61" s="1123"/>
      <c r="CH61" s="1123"/>
      <c r="CI61" s="1124"/>
      <c r="CJ61" s="1122"/>
      <c r="CK61" s="1123"/>
      <c r="CL61" s="1123"/>
      <c r="CM61" s="1123"/>
      <c r="CN61" s="1123"/>
      <c r="CO61" s="1123"/>
      <c r="CP61" s="1123"/>
      <c r="CQ61" s="1123"/>
      <c r="CR61" s="1123"/>
      <c r="CS61" s="1123"/>
      <c r="CT61" s="1123"/>
      <c r="CU61" s="1123"/>
      <c r="CV61" s="1124"/>
      <c r="CW61" s="1069"/>
      <c r="CX61" s="1070"/>
      <c r="CY61" s="1070"/>
      <c r="CZ61" s="1070"/>
      <c r="DA61" s="1070"/>
      <c r="DB61" s="1070"/>
      <c r="DC61" s="1070"/>
      <c r="DD61" s="1070"/>
      <c r="DE61" s="1070"/>
      <c r="DF61" s="1070"/>
      <c r="DG61" s="1070"/>
      <c r="DH61" s="1070"/>
      <c r="DI61" s="1070"/>
      <c r="DJ61" s="1070"/>
      <c r="DK61" s="1070"/>
      <c r="DL61" s="1070"/>
      <c r="DM61" s="1070"/>
      <c r="DN61" s="1070"/>
      <c r="DO61" s="1070"/>
      <c r="DP61" s="1071"/>
      <c r="DQ61" s="61"/>
    </row>
    <row r="62" spans="1:205" ht="6.75" customHeight="1">
      <c r="A62" s="3"/>
      <c r="B62" s="3"/>
      <c r="C62" s="1169"/>
      <c r="D62" s="1170"/>
      <c r="E62" s="1170"/>
      <c r="F62" s="1170"/>
      <c r="G62" s="1170"/>
      <c r="H62" s="1170"/>
      <c r="I62" s="1170"/>
      <c r="J62" s="1170"/>
      <c r="K62" s="1170"/>
      <c r="L62" s="1170"/>
      <c r="M62" s="1170"/>
      <c r="N62" s="1170"/>
      <c r="O62" s="1170"/>
      <c r="P62" s="1170"/>
      <c r="Q62" s="1170"/>
      <c r="R62" s="1170"/>
      <c r="S62" s="1170"/>
      <c r="T62" s="1170"/>
      <c r="U62" s="1170"/>
      <c r="V62" s="1170"/>
      <c r="W62" s="1170"/>
      <c r="X62" s="1170"/>
      <c r="Y62" s="1170"/>
      <c r="Z62" s="1170"/>
      <c r="AA62" s="1170"/>
      <c r="AB62" s="1170"/>
      <c r="AC62" s="1170"/>
      <c r="AD62" s="1170"/>
      <c r="AE62" s="1170"/>
      <c r="AF62" s="1170"/>
      <c r="AG62" s="1170"/>
      <c r="AH62" s="1221"/>
      <c r="AI62" s="86"/>
      <c r="AJ62" s="82"/>
      <c r="AL62" s="61"/>
      <c r="AM62" s="1225"/>
      <c r="AN62" s="1226"/>
      <c r="AO62" s="1075" t="s">
        <v>55</v>
      </c>
      <c r="AP62" s="1076"/>
      <c r="AQ62" s="1076"/>
      <c r="AR62" s="1076"/>
      <c r="AS62" s="1076"/>
      <c r="AT62" s="1076"/>
      <c r="AU62" s="1076"/>
      <c r="AV62" s="1076"/>
      <c r="AW62" s="1078" t="s">
        <v>54</v>
      </c>
      <c r="AX62" s="1079"/>
      <c r="AY62" s="1079"/>
      <c r="AZ62" s="1079"/>
      <c r="BA62" s="1079"/>
      <c r="BB62" s="1079"/>
      <c r="BC62" s="1079"/>
      <c r="BD62" s="1079"/>
      <c r="BE62" s="1079"/>
      <c r="BF62" s="1079"/>
      <c r="BG62" s="1079"/>
      <c r="BH62" s="1079"/>
      <c r="BI62" s="1080"/>
      <c r="BJ62" s="1048"/>
      <c r="BK62" s="1049"/>
      <c r="BL62" s="1049"/>
      <c r="BM62" s="1049"/>
      <c r="BN62" s="1049"/>
      <c r="BO62" s="1049"/>
      <c r="BP62" s="1049"/>
      <c r="BQ62" s="1049"/>
      <c r="BR62" s="1049"/>
      <c r="BS62" s="1049"/>
      <c r="BT62" s="1042" t="s">
        <v>228</v>
      </c>
      <c r="BU62" s="1042"/>
      <c r="BV62" s="1043"/>
      <c r="BW62" s="1048"/>
      <c r="BX62" s="1049"/>
      <c r="BY62" s="1049"/>
      <c r="BZ62" s="1049"/>
      <c r="CA62" s="1049"/>
      <c r="CB62" s="1049"/>
      <c r="CC62" s="1049"/>
      <c r="CD62" s="1049"/>
      <c r="CE62" s="1049"/>
      <c r="CF62" s="1049"/>
      <c r="CG62" s="1042" t="s">
        <v>228</v>
      </c>
      <c r="CH62" s="1042"/>
      <c r="CI62" s="1043"/>
      <c r="CJ62" s="1048"/>
      <c r="CK62" s="1049"/>
      <c r="CL62" s="1049"/>
      <c r="CM62" s="1049"/>
      <c r="CN62" s="1049"/>
      <c r="CO62" s="1049"/>
      <c r="CP62" s="1049"/>
      <c r="CQ62" s="1049"/>
      <c r="CR62" s="1049"/>
      <c r="CS62" s="1049"/>
      <c r="CT62" s="1042" t="s">
        <v>228</v>
      </c>
      <c r="CU62" s="1042"/>
      <c r="CV62" s="1043"/>
      <c r="CW62" s="1069"/>
      <c r="CX62" s="1070"/>
      <c r="CY62" s="1070"/>
      <c r="CZ62" s="1070"/>
      <c r="DA62" s="1070"/>
      <c r="DB62" s="1070"/>
      <c r="DC62" s="1070"/>
      <c r="DD62" s="1070"/>
      <c r="DE62" s="1070"/>
      <c r="DF62" s="1070"/>
      <c r="DG62" s="1070"/>
      <c r="DH62" s="1070"/>
      <c r="DI62" s="1070"/>
      <c r="DJ62" s="1070"/>
      <c r="DK62" s="1070"/>
      <c r="DL62" s="1070"/>
      <c r="DM62" s="1070"/>
      <c r="DN62" s="1070"/>
      <c r="DO62" s="1070"/>
      <c r="DP62" s="1071"/>
      <c r="DQ62" s="61"/>
    </row>
    <row r="63" spans="1:205" ht="6.75" customHeight="1">
      <c r="A63" s="3"/>
      <c r="B63" s="3"/>
      <c r="C63" s="1169"/>
      <c r="D63" s="1170"/>
      <c r="E63" s="1170"/>
      <c r="F63" s="1170"/>
      <c r="G63" s="1170"/>
      <c r="H63" s="1170"/>
      <c r="I63" s="1170"/>
      <c r="J63" s="1170"/>
      <c r="K63" s="1170"/>
      <c r="L63" s="1170"/>
      <c r="M63" s="1170"/>
      <c r="N63" s="1170"/>
      <c r="O63" s="1170"/>
      <c r="P63" s="1170"/>
      <c r="Q63" s="1170"/>
      <c r="R63" s="1170"/>
      <c r="S63" s="1170"/>
      <c r="T63" s="1170"/>
      <c r="U63" s="1170"/>
      <c r="V63" s="1170"/>
      <c r="W63" s="1170"/>
      <c r="X63" s="1170"/>
      <c r="Y63" s="1170"/>
      <c r="Z63" s="1170"/>
      <c r="AA63" s="1170"/>
      <c r="AB63" s="1170"/>
      <c r="AC63" s="1170"/>
      <c r="AD63" s="1170"/>
      <c r="AE63" s="1170"/>
      <c r="AF63" s="1170"/>
      <c r="AG63" s="1170"/>
      <c r="AH63" s="1221"/>
      <c r="AI63" s="86"/>
      <c r="AJ63" s="82"/>
      <c r="AL63" s="61"/>
      <c r="AM63" s="1225"/>
      <c r="AN63" s="1226"/>
      <c r="AO63" s="1076"/>
      <c r="AP63" s="1076"/>
      <c r="AQ63" s="1076"/>
      <c r="AR63" s="1076"/>
      <c r="AS63" s="1076"/>
      <c r="AT63" s="1076"/>
      <c r="AU63" s="1076"/>
      <c r="AV63" s="1076"/>
      <c r="AW63" s="1057"/>
      <c r="AX63" s="1058"/>
      <c r="AY63" s="1058"/>
      <c r="AZ63" s="1058"/>
      <c r="BA63" s="1058"/>
      <c r="BB63" s="1058"/>
      <c r="BC63" s="1058"/>
      <c r="BD63" s="1058"/>
      <c r="BE63" s="1058"/>
      <c r="BF63" s="1058"/>
      <c r="BG63" s="1058"/>
      <c r="BH63" s="1058"/>
      <c r="BI63" s="1059"/>
      <c r="BJ63" s="1050"/>
      <c r="BK63" s="1051"/>
      <c r="BL63" s="1051"/>
      <c r="BM63" s="1051"/>
      <c r="BN63" s="1051"/>
      <c r="BO63" s="1051"/>
      <c r="BP63" s="1051"/>
      <c r="BQ63" s="1051"/>
      <c r="BR63" s="1051"/>
      <c r="BS63" s="1051"/>
      <c r="BT63" s="1044"/>
      <c r="BU63" s="1044"/>
      <c r="BV63" s="1045"/>
      <c r="BW63" s="1050"/>
      <c r="BX63" s="1051"/>
      <c r="BY63" s="1051"/>
      <c r="BZ63" s="1051"/>
      <c r="CA63" s="1051"/>
      <c r="CB63" s="1051"/>
      <c r="CC63" s="1051"/>
      <c r="CD63" s="1051"/>
      <c r="CE63" s="1051"/>
      <c r="CF63" s="1051"/>
      <c r="CG63" s="1044"/>
      <c r="CH63" s="1044"/>
      <c r="CI63" s="1045"/>
      <c r="CJ63" s="1050"/>
      <c r="CK63" s="1051"/>
      <c r="CL63" s="1051"/>
      <c r="CM63" s="1051"/>
      <c r="CN63" s="1051"/>
      <c r="CO63" s="1051"/>
      <c r="CP63" s="1051"/>
      <c r="CQ63" s="1051"/>
      <c r="CR63" s="1051"/>
      <c r="CS63" s="1051"/>
      <c r="CT63" s="1044"/>
      <c r="CU63" s="1044"/>
      <c r="CV63" s="1045"/>
      <c r="CW63" s="1069"/>
      <c r="CX63" s="1070"/>
      <c r="CY63" s="1070"/>
      <c r="CZ63" s="1070"/>
      <c r="DA63" s="1070"/>
      <c r="DB63" s="1070"/>
      <c r="DC63" s="1070"/>
      <c r="DD63" s="1070"/>
      <c r="DE63" s="1070"/>
      <c r="DF63" s="1070"/>
      <c r="DG63" s="1070"/>
      <c r="DH63" s="1070"/>
      <c r="DI63" s="1070"/>
      <c r="DJ63" s="1070"/>
      <c r="DK63" s="1070"/>
      <c r="DL63" s="1070"/>
      <c r="DM63" s="1070"/>
      <c r="DN63" s="1070"/>
      <c r="DO63" s="1070"/>
      <c r="DP63" s="1071"/>
      <c r="DQ63" s="61"/>
    </row>
    <row r="64" spans="1:205" ht="6.75" customHeight="1">
      <c r="A64" s="3"/>
      <c r="B64" s="3"/>
      <c r="C64" s="1169"/>
      <c r="D64" s="1170"/>
      <c r="E64" s="1170"/>
      <c r="F64" s="1170"/>
      <c r="G64" s="1170"/>
      <c r="H64" s="1170"/>
      <c r="I64" s="1170"/>
      <c r="J64" s="1170"/>
      <c r="K64" s="1170"/>
      <c r="L64" s="1170"/>
      <c r="M64" s="1170"/>
      <c r="N64" s="1170"/>
      <c r="O64" s="1170"/>
      <c r="P64" s="1170"/>
      <c r="Q64" s="1170"/>
      <c r="R64" s="1170"/>
      <c r="S64" s="1170"/>
      <c r="T64" s="1170"/>
      <c r="U64" s="1170"/>
      <c r="V64" s="1170"/>
      <c r="W64" s="1170"/>
      <c r="X64" s="1170"/>
      <c r="Y64" s="1170"/>
      <c r="Z64" s="1170"/>
      <c r="AA64" s="1170"/>
      <c r="AB64" s="1170"/>
      <c r="AC64" s="1170"/>
      <c r="AD64" s="1170"/>
      <c r="AE64" s="1170"/>
      <c r="AF64" s="1170"/>
      <c r="AG64" s="1170"/>
      <c r="AH64" s="1221"/>
      <c r="AI64" s="86"/>
      <c r="AJ64" s="82"/>
      <c r="AL64" s="61"/>
      <c r="AM64" s="1225"/>
      <c r="AN64" s="1226"/>
      <c r="AO64" s="1076"/>
      <c r="AP64" s="1076"/>
      <c r="AQ64" s="1076"/>
      <c r="AR64" s="1076"/>
      <c r="AS64" s="1076"/>
      <c r="AT64" s="1076"/>
      <c r="AU64" s="1076"/>
      <c r="AV64" s="1076"/>
      <c r="AW64" s="1060"/>
      <c r="AX64" s="1061"/>
      <c r="AY64" s="1061"/>
      <c r="AZ64" s="1061"/>
      <c r="BA64" s="1061"/>
      <c r="BB64" s="1061"/>
      <c r="BC64" s="1061"/>
      <c r="BD64" s="1061"/>
      <c r="BE64" s="1061"/>
      <c r="BF64" s="1061"/>
      <c r="BG64" s="1061"/>
      <c r="BH64" s="1061"/>
      <c r="BI64" s="1062"/>
      <c r="BJ64" s="1052"/>
      <c r="BK64" s="1053"/>
      <c r="BL64" s="1053"/>
      <c r="BM64" s="1053"/>
      <c r="BN64" s="1053"/>
      <c r="BO64" s="1053"/>
      <c r="BP64" s="1053"/>
      <c r="BQ64" s="1053"/>
      <c r="BR64" s="1053"/>
      <c r="BS64" s="1053"/>
      <c r="BT64" s="1046"/>
      <c r="BU64" s="1046"/>
      <c r="BV64" s="1047"/>
      <c r="BW64" s="1052"/>
      <c r="BX64" s="1053"/>
      <c r="BY64" s="1053"/>
      <c r="BZ64" s="1053"/>
      <c r="CA64" s="1053"/>
      <c r="CB64" s="1053"/>
      <c r="CC64" s="1053"/>
      <c r="CD64" s="1053"/>
      <c r="CE64" s="1053"/>
      <c r="CF64" s="1053"/>
      <c r="CG64" s="1046"/>
      <c r="CH64" s="1046"/>
      <c r="CI64" s="1047"/>
      <c r="CJ64" s="1052"/>
      <c r="CK64" s="1053"/>
      <c r="CL64" s="1053"/>
      <c r="CM64" s="1053"/>
      <c r="CN64" s="1053"/>
      <c r="CO64" s="1053"/>
      <c r="CP64" s="1053"/>
      <c r="CQ64" s="1053"/>
      <c r="CR64" s="1053"/>
      <c r="CS64" s="1053"/>
      <c r="CT64" s="1046"/>
      <c r="CU64" s="1046"/>
      <c r="CV64" s="1047"/>
      <c r="CW64" s="1069"/>
      <c r="CX64" s="1070"/>
      <c r="CY64" s="1070"/>
      <c r="CZ64" s="1070"/>
      <c r="DA64" s="1070"/>
      <c r="DB64" s="1070"/>
      <c r="DC64" s="1070"/>
      <c r="DD64" s="1070"/>
      <c r="DE64" s="1070"/>
      <c r="DF64" s="1070"/>
      <c r="DG64" s="1070"/>
      <c r="DH64" s="1070"/>
      <c r="DI64" s="1070"/>
      <c r="DJ64" s="1070"/>
      <c r="DK64" s="1070"/>
      <c r="DL64" s="1070"/>
      <c r="DM64" s="1070"/>
      <c r="DN64" s="1070"/>
      <c r="DO64" s="1070"/>
      <c r="DP64" s="1071"/>
      <c r="DQ64" s="61"/>
    </row>
    <row r="65" spans="1:121" ht="6.75" customHeight="1">
      <c r="A65" s="3"/>
      <c r="B65" s="3"/>
      <c r="C65" s="1169"/>
      <c r="D65" s="1170"/>
      <c r="E65" s="1170"/>
      <c r="F65" s="1170"/>
      <c r="G65" s="1170"/>
      <c r="H65" s="1170"/>
      <c r="I65" s="1170"/>
      <c r="J65" s="1170"/>
      <c r="K65" s="1170"/>
      <c r="L65" s="1170"/>
      <c r="M65" s="1170"/>
      <c r="N65" s="1170"/>
      <c r="O65" s="1170"/>
      <c r="P65" s="1170"/>
      <c r="Q65" s="1170"/>
      <c r="R65" s="1170"/>
      <c r="S65" s="1170"/>
      <c r="T65" s="1170"/>
      <c r="U65" s="1170"/>
      <c r="V65" s="1170"/>
      <c r="W65" s="1170"/>
      <c r="X65" s="1170"/>
      <c r="Y65" s="1170"/>
      <c r="Z65" s="1170"/>
      <c r="AA65" s="1170"/>
      <c r="AB65" s="1170"/>
      <c r="AC65" s="1170"/>
      <c r="AD65" s="1170"/>
      <c r="AE65" s="1170"/>
      <c r="AF65" s="1170"/>
      <c r="AG65" s="1170"/>
      <c r="AH65" s="1221"/>
      <c r="AI65" s="85"/>
      <c r="AJ65" s="82"/>
      <c r="AL65" s="61"/>
      <c r="AM65" s="1227"/>
      <c r="AN65" s="1228"/>
      <c r="AO65" s="1076"/>
      <c r="AP65" s="1076"/>
      <c r="AQ65" s="1076"/>
      <c r="AR65" s="1076"/>
      <c r="AS65" s="1076"/>
      <c r="AT65" s="1076"/>
      <c r="AU65" s="1076"/>
      <c r="AV65" s="1076"/>
      <c r="AW65" s="1078" t="s">
        <v>53</v>
      </c>
      <c r="AX65" s="1079"/>
      <c r="AY65" s="1079"/>
      <c r="AZ65" s="1079"/>
      <c r="BA65" s="1079"/>
      <c r="BB65" s="1079"/>
      <c r="BC65" s="1079"/>
      <c r="BD65" s="1079"/>
      <c r="BE65" s="1079"/>
      <c r="BF65" s="1079"/>
      <c r="BG65" s="1079"/>
      <c r="BH65" s="1079"/>
      <c r="BI65" s="1080"/>
      <c r="BJ65" s="1048"/>
      <c r="BK65" s="1049"/>
      <c r="BL65" s="1049"/>
      <c r="BM65" s="1049"/>
      <c r="BN65" s="1049"/>
      <c r="BO65" s="1049"/>
      <c r="BP65" s="1049"/>
      <c r="BQ65" s="1049"/>
      <c r="BR65" s="1049"/>
      <c r="BS65" s="1049"/>
      <c r="BT65" s="1042" t="s">
        <v>228</v>
      </c>
      <c r="BU65" s="1042"/>
      <c r="BV65" s="1043"/>
      <c r="BW65" s="1048"/>
      <c r="BX65" s="1049"/>
      <c r="BY65" s="1049"/>
      <c r="BZ65" s="1049"/>
      <c r="CA65" s="1049"/>
      <c r="CB65" s="1049"/>
      <c r="CC65" s="1049"/>
      <c r="CD65" s="1049"/>
      <c r="CE65" s="1049"/>
      <c r="CF65" s="1049"/>
      <c r="CG65" s="1042" t="s">
        <v>228</v>
      </c>
      <c r="CH65" s="1042"/>
      <c r="CI65" s="1043"/>
      <c r="CJ65" s="1048"/>
      <c r="CK65" s="1049"/>
      <c r="CL65" s="1049"/>
      <c r="CM65" s="1049"/>
      <c r="CN65" s="1049"/>
      <c r="CO65" s="1049"/>
      <c r="CP65" s="1049"/>
      <c r="CQ65" s="1049"/>
      <c r="CR65" s="1049"/>
      <c r="CS65" s="1049"/>
      <c r="CT65" s="1042" t="s">
        <v>228</v>
      </c>
      <c r="CU65" s="1042"/>
      <c r="CV65" s="1043"/>
      <c r="CW65" s="1069"/>
      <c r="CX65" s="1070"/>
      <c r="CY65" s="1070"/>
      <c r="CZ65" s="1070"/>
      <c r="DA65" s="1070"/>
      <c r="DB65" s="1070"/>
      <c r="DC65" s="1070"/>
      <c r="DD65" s="1070"/>
      <c r="DE65" s="1070"/>
      <c r="DF65" s="1070"/>
      <c r="DG65" s="1070"/>
      <c r="DH65" s="1070"/>
      <c r="DI65" s="1070"/>
      <c r="DJ65" s="1070"/>
      <c r="DK65" s="1070"/>
      <c r="DL65" s="1070"/>
      <c r="DM65" s="1070"/>
      <c r="DN65" s="1070"/>
      <c r="DO65" s="1070"/>
      <c r="DP65" s="1071"/>
      <c r="DQ65" s="61"/>
    </row>
    <row r="66" spans="1:121" ht="6.75" customHeight="1" thickBot="1">
      <c r="A66" s="3"/>
      <c r="B66" s="3"/>
      <c r="C66" s="1171"/>
      <c r="D66" s="1172"/>
      <c r="E66" s="1172"/>
      <c r="F66" s="1172"/>
      <c r="G66" s="1172"/>
      <c r="H66" s="1172"/>
      <c r="I66" s="1172"/>
      <c r="J66" s="1172"/>
      <c r="K66" s="1172"/>
      <c r="L66" s="1172"/>
      <c r="M66" s="1172"/>
      <c r="N66" s="1172"/>
      <c r="O66" s="1172"/>
      <c r="P66" s="1172"/>
      <c r="Q66" s="1172"/>
      <c r="R66" s="1172"/>
      <c r="S66" s="1172"/>
      <c r="T66" s="1172"/>
      <c r="U66" s="1172"/>
      <c r="V66" s="1172"/>
      <c r="W66" s="1172"/>
      <c r="X66" s="1172"/>
      <c r="Y66" s="1172"/>
      <c r="Z66" s="1172"/>
      <c r="AA66" s="1172"/>
      <c r="AB66" s="1172"/>
      <c r="AC66" s="1172"/>
      <c r="AD66" s="1172"/>
      <c r="AE66" s="1172"/>
      <c r="AF66" s="1172"/>
      <c r="AG66" s="1172"/>
      <c r="AH66" s="1222"/>
      <c r="AI66" s="85"/>
      <c r="AJ66" s="82"/>
      <c r="AL66" s="61"/>
      <c r="AM66" s="1227"/>
      <c r="AN66" s="1228"/>
      <c r="AO66" s="1076"/>
      <c r="AP66" s="1076"/>
      <c r="AQ66" s="1076"/>
      <c r="AR66" s="1076"/>
      <c r="AS66" s="1076"/>
      <c r="AT66" s="1076"/>
      <c r="AU66" s="1076"/>
      <c r="AV66" s="1076"/>
      <c r="AW66" s="1057"/>
      <c r="AX66" s="1058"/>
      <c r="AY66" s="1058"/>
      <c r="AZ66" s="1058"/>
      <c r="BA66" s="1058"/>
      <c r="BB66" s="1058"/>
      <c r="BC66" s="1058"/>
      <c r="BD66" s="1058"/>
      <c r="BE66" s="1058"/>
      <c r="BF66" s="1058"/>
      <c r="BG66" s="1058"/>
      <c r="BH66" s="1058"/>
      <c r="BI66" s="1059"/>
      <c r="BJ66" s="1050"/>
      <c r="BK66" s="1051"/>
      <c r="BL66" s="1051"/>
      <c r="BM66" s="1051"/>
      <c r="BN66" s="1051"/>
      <c r="BO66" s="1051"/>
      <c r="BP66" s="1051"/>
      <c r="BQ66" s="1051"/>
      <c r="BR66" s="1051"/>
      <c r="BS66" s="1051"/>
      <c r="BT66" s="1044"/>
      <c r="BU66" s="1044"/>
      <c r="BV66" s="1045"/>
      <c r="BW66" s="1050"/>
      <c r="BX66" s="1051"/>
      <c r="BY66" s="1051"/>
      <c r="BZ66" s="1051"/>
      <c r="CA66" s="1051"/>
      <c r="CB66" s="1051"/>
      <c r="CC66" s="1051"/>
      <c r="CD66" s="1051"/>
      <c r="CE66" s="1051"/>
      <c r="CF66" s="1051"/>
      <c r="CG66" s="1044"/>
      <c r="CH66" s="1044"/>
      <c r="CI66" s="1045"/>
      <c r="CJ66" s="1050"/>
      <c r="CK66" s="1051"/>
      <c r="CL66" s="1051"/>
      <c r="CM66" s="1051"/>
      <c r="CN66" s="1051"/>
      <c r="CO66" s="1051"/>
      <c r="CP66" s="1051"/>
      <c r="CQ66" s="1051"/>
      <c r="CR66" s="1051"/>
      <c r="CS66" s="1051"/>
      <c r="CT66" s="1044"/>
      <c r="CU66" s="1044"/>
      <c r="CV66" s="1045"/>
      <c r="CW66" s="1069"/>
      <c r="CX66" s="1070"/>
      <c r="CY66" s="1070"/>
      <c r="CZ66" s="1070"/>
      <c r="DA66" s="1070"/>
      <c r="DB66" s="1070"/>
      <c r="DC66" s="1070"/>
      <c r="DD66" s="1070"/>
      <c r="DE66" s="1070"/>
      <c r="DF66" s="1070"/>
      <c r="DG66" s="1070"/>
      <c r="DH66" s="1070"/>
      <c r="DI66" s="1070"/>
      <c r="DJ66" s="1070"/>
      <c r="DK66" s="1070"/>
      <c r="DL66" s="1070"/>
      <c r="DM66" s="1070"/>
      <c r="DN66" s="1070"/>
      <c r="DO66" s="1070"/>
      <c r="DP66" s="1071"/>
      <c r="DQ66" s="61"/>
    </row>
    <row r="67" spans="1:121" ht="6.75" customHeight="1" thickBot="1">
      <c r="A67" s="3"/>
      <c r="B67" s="3"/>
      <c r="AI67" s="85"/>
      <c r="AJ67" s="82"/>
      <c r="AL67" s="61"/>
      <c r="AM67" s="1227"/>
      <c r="AN67" s="1228"/>
      <c r="AO67" s="1076"/>
      <c r="AP67" s="1076"/>
      <c r="AQ67" s="1076"/>
      <c r="AR67" s="1076"/>
      <c r="AS67" s="1076"/>
      <c r="AT67" s="1076"/>
      <c r="AU67" s="1076"/>
      <c r="AV67" s="1076"/>
      <c r="AW67" s="1060"/>
      <c r="AX67" s="1061"/>
      <c r="AY67" s="1061"/>
      <c r="AZ67" s="1061"/>
      <c r="BA67" s="1061"/>
      <c r="BB67" s="1061"/>
      <c r="BC67" s="1061"/>
      <c r="BD67" s="1061"/>
      <c r="BE67" s="1061"/>
      <c r="BF67" s="1061"/>
      <c r="BG67" s="1061"/>
      <c r="BH67" s="1061"/>
      <c r="BI67" s="1062"/>
      <c r="BJ67" s="1052"/>
      <c r="BK67" s="1053"/>
      <c r="BL67" s="1053"/>
      <c r="BM67" s="1053"/>
      <c r="BN67" s="1053"/>
      <c r="BO67" s="1053"/>
      <c r="BP67" s="1053"/>
      <c r="BQ67" s="1053"/>
      <c r="BR67" s="1053"/>
      <c r="BS67" s="1053"/>
      <c r="BT67" s="1046"/>
      <c r="BU67" s="1046"/>
      <c r="BV67" s="1047"/>
      <c r="BW67" s="1052"/>
      <c r="BX67" s="1053"/>
      <c r="BY67" s="1053"/>
      <c r="BZ67" s="1053"/>
      <c r="CA67" s="1053"/>
      <c r="CB67" s="1053"/>
      <c r="CC67" s="1053"/>
      <c r="CD67" s="1053"/>
      <c r="CE67" s="1053"/>
      <c r="CF67" s="1053"/>
      <c r="CG67" s="1046"/>
      <c r="CH67" s="1046"/>
      <c r="CI67" s="1047"/>
      <c r="CJ67" s="1052"/>
      <c r="CK67" s="1053"/>
      <c r="CL67" s="1053"/>
      <c r="CM67" s="1053"/>
      <c r="CN67" s="1053"/>
      <c r="CO67" s="1053"/>
      <c r="CP67" s="1053"/>
      <c r="CQ67" s="1053"/>
      <c r="CR67" s="1053"/>
      <c r="CS67" s="1053"/>
      <c r="CT67" s="1046"/>
      <c r="CU67" s="1046"/>
      <c r="CV67" s="1047"/>
      <c r="CW67" s="1069"/>
      <c r="CX67" s="1070"/>
      <c r="CY67" s="1070"/>
      <c r="CZ67" s="1070"/>
      <c r="DA67" s="1070"/>
      <c r="DB67" s="1070"/>
      <c r="DC67" s="1070"/>
      <c r="DD67" s="1070"/>
      <c r="DE67" s="1070"/>
      <c r="DF67" s="1070"/>
      <c r="DG67" s="1070"/>
      <c r="DH67" s="1070"/>
      <c r="DI67" s="1070"/>
      <c r="DJ67" s="1070"/>
      <c r="DK67" s="1070"/>
      <c r="DL67" s="1070"/>
      <c r="DM67" s="1070"/>
      <c r="DN67" s="1070"/>
      <c r="DO67" s="1070"/>
      <c r="DP67" s="1071"/>
      <c r="DQ67" s="61"/>
    </row>
    <row r="68" spans="1:121" ht="6.75" customHeight="1" thickTop="1">
      <c r="A68" s="3"/>
      <c r="B68" s="3"/>
      <c r="C68" s="1459" t="s">
        <v>256</v>
      </c>
      <c r="D68" s="1460"/>
      <c r="E68" s="1463" t="s">
        <v>257</v>
      </c>
      <c r="F68" s="1463"/>
      <c r="G68" s="1463"/>
      <c r="H68" s="1463"/>
      <c r="I68" s="1463"/>
      <c r="J68" s="1463"/>
      <c r="K68" s="1463"/>
      <c r="L68" s="1463"/>
      <c r="M68" s="1463"/>
      <c r="N68" s="1463"/>
      <c r="O68" s="1463"/>
      <c r="P68" s="1463"/>
      <c r="Q68" s="1463"/>
      <c r="R68" s="1463"/>
      <c r="S68" s="1463"/>
      <c r="T68" s="1463"/>
      <c r="U68" s="1463"/>
      <c r="V68" s="1463"/>
      <c r="W68" s="1463"/>
      <c r="X68" s="1463"/>
      <c r="Y68" s="1463"/>
      <c r="Z68" s="1463"/>
      <c r="AA68" s="1463"/>
      <c r="AB68" s="1463"/>
      <c r="AC68" s="1463"/>
      <c r="AD68" s="1463"/>
      <c r="AE68" s="1463"/>
      <c r="AF68" s="1463"/>
      <c r="AG68" s="1463"/>
      <c r="AH68" s="1464"/>
      <c r="AI68" s="85"/>
      <c r="AJ68" s="82"/>
      <c r="AL68" s="61"/>
      <c r="AM68" s="1227"/>
      <c r="AN68" s="1228"/>
      <c r="AO68" s="1076"/>
      <c r="AP68" s="1076"/>
      <c r="AQ68" s="1076"/>
      <c r="AR68" s="1076"/>
      <c r="AS68" s="1076"/>
      <c r="AT68" s="1076"/>
      <c r="AU68" s="1076"/>
      <c r="AV68" s="1076"/>
      <c r="AW68" s="1078" t="s">
        <v>46</v>
      </c>
      <c r="AX68" s="1079"/>
      <c r="AY68" s="1079"/>
      <c r="AZ68" s="1079"/>
      <c r="BA68" s="1079"/>
      <c r="BB68" s="1079"/>
      <c r="BC68" s="1079"/>
      <c r="BD68" s="1079"/>
      <c r="BE68" s="1079"/>
      <c r="BF68" s="1079"/>
      <c r="BG68" s="1079"/>
      <c r="BH68" s="1079"/>
      <c r="BI68" s="1080"/>
      <c r="BJ68" s="1048" t="str">
        <f>IF(BJ62+BJ65&gt;0,BJ62+BJ65,"")</f>
        <v/>
      </c>
      <c r="BK68" s="1049"/>
      <c r="BL68" s="1049"/>
      <c r="BM68" s="1049"/>
      <c r="BN68" s="1049"/>
      <c r="BO68" s="1049"/>
      <c r="BP68" s="1049"/>
      <c r="BQ68" s="1049"/>
      <c r="BR68" s="1049"/>
      <c r="BS68" s="1049"/>
      <c r="BT68" s="1042" t="s">
        <v>228</v>
      </c>
      <c r="BU68" s="1042"/>
      <c r="BV68" s="1043"/>
      <c r="BW68" s="1048" t="str">
        <f>IF(BW62+BW65&gt;0,BW62+BW65,"")</f>
        <v/>
      </c>
      <c r="BX68" s="1049"/>
      <c r="BY68" s="1049"/>
      <c r="BZ68" s="1049"/>
      <c r="CA68" s="1049"/>
      <c r="CB68" s="1049"/>
      <c r="CC68" s="1049"/>
      <c r="CD68" s="1049"/>
      <c r="CE68" s="1049"/>
      <c r="CF68" s="1049"/>
      <c r="CG68" s="1042" t="s">
        <v>228</v>
      </c>
      <c r="CH68" s="1042"/>
      <c r="CI68" s="1043"/>
      <c r="CJ68" s="1048" t="str">
        <f>IF(CJ62+CJ65&gt;0,CJ62+CJ65,"")</f>
        <v/>
      </c>
      <c r="CK68" s="1049"/>
      <c r="CL68" s="1049"/>
      <c r="CM68" s="1049"/>
      <c r="CN68" s="1049"/>
      <c r="CO68" s="1049"/>
      <c r="CP68" s="1049"/>
      <c r="CQ68" s="1049"/>
      <c r="CR68" s="1049"/>
      <c r="CS68" s="1049"/>
      <c r="CT68" s="1042" t="s">
        <v>228</v>
      </c>
      <c r="CU68" s="1042"/>
      <c r="CV68" s="1043"/>
      <c r="CW68" s="1069"/>
      <c r="CX68" s="1070"/>
      <c r="CY68" s="1070"/>
      <c r="CZ68" s="1070"/>
      <c r="DA68" s="1070"/>
      <c r="DB68" s="1070"/>
      <c r="DC68" s="1070"/>
      <c r="DD68" s="1070"/>
      <c r="DE68" s="1070"/>
      <c r="DF68" s="1070"/>
      <c r="DG68" s="1070"/>
      <c r="DH68" s="1070"/>
      <c r="DI68" s="1070"/>
      <c r="DJ68" s="1070"/>
      <c r="DK68" s="1070"/>
      <c r="DL68" s="1070"/>
      <c r="DM68" s="1070"/>
      <c r="DN68" s="1070"/>
      <c r="DO68" s="1070"/>
      <c r="DP68" s="1071"/>
      <c r="DQ68" s="61"/>
    </row>
    <row r="69" spans="1:121" ht="6.75" customHeight="1">
      <c r="A69" s="3"/>
      <c r="B69" s="3"/>
      <c r="C69" s="1461"/>
      <c r="D69" s="1462"/>
      <c r="E69" s="1455"/>
      <c r="F69" s="1455"/>
      <c r="G69" s="1455"/>
      <c r="H69" s="1455"/>
      <c r="I69" s="1455"/>
      <c r="J69" s="1455"/>
      <c r="K69" s="1455"/>
      <c r="L69" s="1455"/>
      <c r="M69" s="1455"/>
      <c r="N69" s="1455"/>
      <c r="O69" s="1455"/>
      <c r="P69" s="1455"/>
      <c r="Q69" s="1455"/>
      <c r="R69" s="1455"/>
      <c r="S69" s="1455"/>
      <c r="T69" s="1455"/>
      <c r="U69" s="1455"/>
      <c r="V69" s="1455"/>
      <c r="W69" s="1455"/>
      <c r="X69" s="1455"/>
      <c r="Y69" s="1455"/>
      <c r="Z69" s="1455"/>
      <c r="AA69" s="1455"/>
      <c r="AB69" s="1455"/>
      <c r="AC69" s="1455"/>
      <c r="AD69" s="1455"/>
      <c r="AE69" s="1455"/>
      <c r="AF69" s="1455"/>
      <c r="AG69" s="1455"/>
      <c r="AH69" s="1456"/>
      <c r="AI69" s="85"/>
      <c r="AJ69" s="82"/>
      <c r="AL69" s="61"/>
      <c r="AM69" s="1227"/>
      <c r="AN69" s="1228"/>
      <c r="AO69" s="1076"/>
      <c r="AP69" s="1076"/>
      <c r="AQ69" s="1076"/>
      <c r="AR69" s="1076"/>
      <c r="AS69" s="1076"/>
      <c r="AT69" s="1076"/>
      <c r="AU69" s="1076"/>
      <c r="AV69" s="1076"/>
      <c r="AW69" s="1057"/>
      <c r="AX69" s="1058"/>
      <c r="AY69" s="1058"/>
      <c r="AZ69" s="1058"/>
      <c r="BA69" s="1058"/>
      <c r="BB69" s="1058"/>
      <c r="BC69" s="1058"/>
      <c r="BD69" s="1058"/>
      <c r="BE69" s="1058"/>
      <c r="BF69" s="1058"/>
      <c r="BG69" s="1058"/>
      <c r="BH69" s="1058"/>
      <c r="BI69" s="1059"/>
      <c r="BJ69" s="1050"/>
      <c r="BK69" s="1051"/>
      <c r="BL69" s="1051"/>
      <c r="BM69" s="1051"/>
      <c r="BN69" s="1051"/>
      <c r="BO69" s="1051"/>
      <c r="BP69" s="1051"/>
      <c r="BQ69" s="1051"/>
      <c r="BR69" s="1051"/>
      <c r="BS69" s="1051"/>
      <c r="BT69" s="1044"/>
      <c r="BU69" s="1044"/>
      <c r="BV69" s="1045"/>
      <c r="BW69" s="1050"/>
      <c r="BX69" s="1051"/>
      <c r="BY69" s="1051"/>
      <c r="BZ69" s="1051"/>
      <c r="CA69" s="1051"/>
      <c r="CB69" s="1051"/>
      <c r="CC69" s="1051"/>
      <c r="CD69" s="1051"/>
      <c r="CE69" s="1051"/>
      <c r="CF69" s="1051"/>
      <c r="CG69" s="1044"/>
      <c r="CH69" s="1044"/>
      <c r="CI69" s="1045"/>
      <c r="CJ69" s="1050"/>
      <c r="CK69" s="1051"/>
      <c r="CL69" s="1051"/>
      <c r="CM69" s="1051"/>
      <c r="CN69" s="1051"/>
      <c r="CO69" s="1051"/>
      <c r="CP69" s="1051"/>
      <c r="CQ69" s="1051"/>
      <c r="CR69" s="1051"/>
      <c r="CS69" s="1051"/>
      <c r="CT69" s="1044"/>
      <c r="CU69" s="1044"/>
      <c r="CV69" s="1045"/>
      <c r="CW69" s="1069"/>
      <c r="CX69" s="1070"/>
      <c r="CY69" s="1070"/>
      <c r="CZ69" s="1070"/>
      <c r="DA69" s="1070"/>
      <c r="DB69" s="1070"/>
      <c r="DC69" s="1070"/>
      <c r="DD69" s="1070"/>
      <c r="DE69" s="1070"/>
      <c r="DF69" s="1070"/>
      <c r="DG69" s="1070"/>
      <c r="DH69" s="1070"/>
      <c r="DI69" s="1070"/>
      <c r="DJ69" s="1070"/>
      <c r="DK69" s="1070"/>
      <c r="DL69" s="1070"/>
      <c r="DM69" s="1070"/>
      <c r="DN69" s="1070"/>
      <c r="DO69" s="1070"/>
      <c r="DP69" s="1071"/>
      <c r="DQ69" s="61"/>
    </row>
    <row r="70" spans="1:121" ht="6.75" customHeight="1" thickBot="1">
      <c r="A70" s="3"/>
      <c r="B70" s="3"/>
      <c r="C70" s="443"/>
      <c r="D70" s="444"/>
      <c r="E70" s="1455"/>
      <c r="F70" s="1455"/>
      <c r="G70" s="1455"/>
      <c r="H70" s="1455"/>
      <c r="I70" s="1455"/>
      <c r="J70" s="1455"/>
      <c r="K70" s="1455"/>
      <c r="L70" s="1455"/>
      <c r="M70" s="1455"/>
      <c r="N70" s="1455"/>
      <c r="O70" s="1455"/>
      <c r="P70" s="1455"/>
      <c r="Q70" s="1455"/>
      <c r="R70" s="1455"/>
      <c r="S70" s="1455"/>
      <c r="T70" s="1455"/>
      <c r="U70" s="1455"/>
      <c r="V70" s="1455"/>
      <c r="W70" s="1455"/>
      <c r="X70" s="1455"/>
      <c r="Y70" s="1455"/>
      <c r="Z70" s="1455"/>
      <c r="AA70" s="1455"/>
      <c r="AB70" s="1455"/>
      <c r="AC70" s="1455"/>
      <c r="AD70" s="1455"/>
      <c r="AE70" s="1455"/>
      <c r="AF70" s="1455"/>
      <c r="AG70" s="1455"/>
      <c r="AH70" s="1456"/>
      <c r="AI70" s="85"/>
      <c r="AJ70" s="82"/>
      <c r="AL70" s="61"/>
      <c r="AM70" s="1229"/>
      <c r="AN70" s="1230"/>
      <c r="AO70" s="1077"/>
      <c r="AP70" s="1077"/>
      <c r="AQ70" s="1077"/>
      <c r="AR70" s="1077"/>
      <c r="AS70" s="1077"/>
      <c r="AT70" s="1077"/>
      <c r="AU70" s="1077"/>
      <c r="AV70" s="1077"/>
      <c r="AW70" s="1081"/>
      <c r="AX70" s="1082"/>
      <c r="AY70" s="1082"/>
      <c r="AZ70" s="1082"/>
      <c r="BA70" s="1082"/>
      <c r="BB70" s="1082"/>
      <c r="BC70" s="1082"/>
      <c r="BD70" s="1082"/>
      <c r="BE70" s="1082"/>
      <c r="BF70" s="1082"/>
      <c r="BG70" s="1082"/>
      <c r="BH70" s="1082"/>
      <c r="BI70" s="1083"/>
      <c r="BJ70" s="1217"/>
      <c r="BK70" s="1218"/>
      <c r="BL70" s="1218"/>
      <c r="BM70" s="1218"/>
      <c r="BN70" s="1218"/>
      <c r="BO70" s="1218"/>
      <c r="BP70" s="1218"/>
      <c r="BQ70" s="1218"/>
      <c r="BR70" s="1218"/>
      <c r="BS70" s="1218"/>
      <c r="BT70" s="1105"/>
      <c r="BU70" s="1105"/>
      <c r="BV70" s="1106"/>
      <c r="BW70" s="1217"/>
      <c r="BX70" s="1218"/>
      <c r="BY70" s="1218"/>
      <c r="BZ70" s="1218"/>
      <c r="CA70" s="1218"/>
      <c r="CB70" s="1218"/>
      <c r="CC70" s="1218"/>
      <c r="CD70" s="1218"/>
      <c r="CE70" s="1218"/>
      <c r="CF70" s="1218"/>
      <c r="CG70" s="1105"/>
      <c r="CH70" s="1105"/>
      <c r="CI70" s="1106"/>
      <c r="CJ70" s="1217"/>
      <c r="CK70" s="1218"/>
      <c r="CL70" s="1218"/>
      <c r="CM70" s="1218"/>
      <c r="CN70" s="1218"/>
      <c r="CO70" s="1218"/>
      <c r="CP70" s="1218"/>
      <c r="CQ70" s="1218"/>
      <c r="CR70" s="1218"/>
      <c r="CS70" s="1218"/>
      <c r="CT70" s="1105"/>
      <c r="CU70" s="1105"/>
      <c r="CV70" s="1106"/>
      <c r="CW70" s="1072"/>
      <c r="CX70" s="1073"/>
      <c r="CY70" s="1073"/>
      <c r="CZ70" s="1073"/>
      <c r="DA70" s="1073"/>
      <c r="DB70" s="1073"/>
      <c r="DC70" s="1073"/>
      <c r="DD70" s="1073"/>
      <c r="DE70" s="1073"/>
      <c r="DF70" s="1073"/>
      <c r="DG70" s="1073"/>
      <c r="DH70" s="1073"/>
      <c r="DI70" s="1073"/>
      <c r="DJ70" s="1073"/>
      <c r="DK70" s="1073"/>
      <c r="DL70" s="1073"/>
      <c r="DM70" s="1073"/>
      <c r="DN70" s="1073"/>
      <c r="DO70" s="1073"/>
      <c r="DP70" s="1074"/>
      <c r="DQ70" s="61"/>
    </row>
    <row r="71" spans="1:121" ht="6.75" customHeight="1">
      <c r="A71" s="3"/>
      <c r="B71" s="3"/>
      <c r="C71" s="439"/>
      <c r="D71" s="440" t="s">
        <v>253</v>
      </c>
      <c r="E71" s="1455"/>
      <c r="F71" s="1455"/>
      <c r="G71" s="1455"/>
      <c r="H71" s="1455"/>
      <c r="I71" s="1455"/>
      <c r="J71" s="1455"/>
      <c r="K71" s="1455"/>
      <c r="L71" s="1455"/>
      <c r="M71" s="1455"/>
      <c r="N71" s="1455"/>
      <c r="O71" s="1455"/>
      <c r="P71" s="1455"/>
      <c r="Q71" s="1455"/>
      <c r="R71" s="1455"/>
      <c r="S71" s="1455"/>
      <c r="T71" s="1455"/>
      <c r="U71" s="1455"/>
      <c r="V71" s="1455"/>
      <c r="W71" s="1455"/>
      <c r="X71" s="1455"/>
      <c r="Y71" s="1455"/>
      <c r="Z71" s="1455"/>
      <c r="AA71" s="1455"/>
      <c r="AB71" s="1455"/>
      <c r="AC71" s="1455"/>
      <c r="AD71" s="1455"/>
      <c r="AE71" s="1455"/>
      <c r="AF71" s="1455"/>
      <c r="AG71" s="1455"/>
      <c r="AH71" s="1456"/>
      <c r="AI71" s="85"/>
      <c r="AJ71" s="82"/>
      <c r="AL71" s="61"/>
      <c r="AM71" s="1182" t="s">
        <v>52</v>
      </c>
      <c r="AN71" s="1182"/>
      <c r="AO71" s="1182"/>
      <c r="AP71" s="1182"/>
      <c r="AQ71" s="1182"/>
      <c r="AR71" s="1182"/>
      <c r="AS71" s="1182"/>
      <c r="AT71" s="1182"/>
      <c r="AU71" s="1182"/>
      <c r="AV71" s="1182"/>
      <c r="AW71" s="1182"/>
      <c r="AX71" s="1182"/>
      <c r="AY71" s="1182"/>
      <c r="AZ71" s="1182"/>
      <c r="BA71" s="1182"/>
      <c r="BB71" s="1182"/>
      <c r="BC71" s="1182"/>
      <c r="BD71" s="1182"/>
      <c r="BE71" s="1182"/>
      <c r="BF71" s="1182"/>
      <c r="BG71" s="1182"/>
      <c r="BH71" s="1182"/>
      <c r="BI71" s="1182"/>
      <c r="BJ71" s="1182"/>
      <c r="BK71" s="1182"/>
      <c r="BL71" s="1182"/>
      <c r="BM71" s="1182"/>
      <c r="BN71" s="1182"/>
      <c r="BO71" s="1182"/>
      <c r="BP71" s="1182"/>
      <c r="BQ71" s="1182"/>
      <c r="BR71" s="1182"/>
      <c r="BS71" s="1182"/>
      <c r="BT71" s="1182"/>
      <c r="BU71" s="1182"/>
      <c r="BV71" s="1182"/>
      <c r="BW71" s="1182"/>
      <c r="BX71" s="1182"/>
      <c r="BY71" s="1182"/>
      <c r="BZ71" s="1182"/>
      <c r="CA71" s="1182"/>
      <c r="CB71" s="1182"/>
      <c r="CC71" s="1182"/>
      <c r="CD71" s="1182"/>
      <c r="CE71" s="1182"/>
      <c r="CF71" s="1182"/>
      <c r="CG71" s="1182"/>
      <c r="CH71" s="1182"/>
      <c r="CI71" s="1182"/>
      <c r="CJ71" s="1182"/>
      <c r="CK71" s="1182"/>
      <c r="CL71" s="1182"/>
      <c r="CM71" s="1182"/>
      <c r="CN71" s="1182"/>
      <c r="CO71" s="1182"/>
      <c r="CP71" s="1182"/>
      <c r="CQ71" s="1182"/>
      <c r="CR71" s="1182"/>
      <c r="CS71" s="1182"/>
      <c r="CT71" s="1182"/>
      <c r="CU71" s="1182"/>
      <c r="CV71" s="1182"/>
      <c r="CW71" s="1182"/>
      <c r="CX71" s="1182"/>
      <c r="CY71" s="1182"/>
      <c r="CZ71" s="1182"/>
      <c r="DA71" s="1182"/>
      <c r="DB71" s="1182"/>
      <c r="DC71" s="1182"/>
      <c r="DD71" s="1182"/>
      <c r="DE71" s="1182"/>
      <c r="DF71" s="1182"/>
      <c r="DG71" s="1182"/>
      <c r="DH71" s="1182"/>
      <c r="DI71" s="1182"/>
      <c r="DJ71" s="1182"/>
      <c r="DK71" s="1182"/>
      <c r="DL71" s="1182"/>
      <c r="DM71" s="1182"/>
      <c r="DN71" s="1182"/>
      <c r="DO71" s="1182"/>
      <c r="DP71" s="1182"/>
      <c r="DQ71" s="61"/>
    </row>
    <row r="72" spans="1:121" ht="6.75" customHeight="1">
      <c r="A72" s="3"/>
      <c r="B72" s="3"/>
      <c r="C72" s="439"/>
      <c r="D72" s="440" t="s">
        <v>254</v>
      </c>
      <c r="E72" s="1455"/>
      <c r="F72" s="1455"/>
      <c r="G72" s="1455"/>
      <c r="H72" s="1455"/>
      <c r="I72" s="1455"/>
      <c r="J72" s="1455"/>
      <c r="K72" s="1455"/>
      <c r="L72" s="1455"/>
      <c r="M72" s="1455"/>
      <c r="N72" s="1455"/>
      <c r="O72" s="1455"/>
      <c r="P72" s="1455"/>
      <c r="Q72" s="1455"/>
      <c r="R72" s="1455"/>
      <c r="S72" s="1455"/>
      <c r="T72" s="1455"/>
      <c r="U72" s="1455"/>
      <c r="V72" s="1455"/>
      <c r="W72" s="1455"/>
      <c r="X72" s="1455"/>
      <c r="Y72" s="1455"/>
      <c r="Z72" s="1455"/>
      <c r="AA72" s="1455"/>
      <c r="AB72" s="1455"/>
      <c r="AC72" s="1455"/>
      <c r="AD72" s="1455"/>
      <c r="AE72" s="1455"/>
      <c r="AF72" s="1455"/>
      <c r="AG72" s="1455"/>
      <c r="AH72" s="1456"/>
      <c r="AI72" s="85"/>
      <c r="AJ72" s="82"/>
      <c r="AL72" s="61"/>
      <c r="AM72" s="1182"/>
      <c r="AN72" s="1182"/>
      <c r="AO72" s="1182"/>
      <c r="AP72" s="1182"/>
      <c r="AQ72" s="1182"/>
      <c r="AR72" s="1182"/>
      <c r="AS72" s="1182"/>
      <c r="AT72" s="1182"/>
      <c r="AU72" s="1182"/>
      <c r="AV72" s="1182"/>
      <c r="AW72" s="1182"/>
      <c r="AX72" s="1182"/>
      <c r="AY72" s="1182"/>
      <c r="AZ72" s="1182"/>
      <c r="BA72" s="1182"/>
      <c r="BB72" s="1182"/>
      <c r="BC72" s="1182"/>
      <c r="BD72" s="1182"/>
      <c r="BE72" s="1182"/>
      <c r="BF72" s="1182"/>
      <c r="BG72" s="1182"/>
      <c r="BH72" s="1182"/>
      <c r="BI72" s="1182"/>
      <c r="BJ72" s="1182"/>
      <c r="BK72" s="1182"/>
      <c r="BL72" s="1182"/>
      <c r="BM72" s="1182"/>
      <c r="BN72" s="1182"/>
      <c r="BO72" s="1182"/>
      <c r="BP72" s="1182"/>
      <c r="BQ72" s="1182"/>
      <c r="BR72" s="1182"/>
      <c r="BS72" s="1182"/>
      <c r="BT72" s="1182"/>
      <c r="BU72" s="1182"/>
      <c r="BV72" s="1182"/>
      <c r="BW72" s="1182"/>
      <c r="BX72" s="1182"/>
      <c r="BY72" s="1182"/>
      <c r="BZ72" s="1182"/>
      <c r="CA72" s="1182"/>
      <c r="CB72" s="1182"/>
      <c r="CC72" s="1182"/>
      <c r="CD72" s="1182"/>
      <c r="CE72" s="1182"/>
      <c r="CF72" s="1182"/>
      <c r="CG72" s="1182"/>
      <c r="CH72" s="1182"/>
      <c r="CI72" s="1182"/>
      <c r="CJ72" s="1182"/>
      <c r="CK72" s="1182"/>
      <c r="CL72" s="1182"/>
      <c r="CM72" s="1182"/>
      <c r="CN72" s="1182"/>
      <c r="CO72" s="1182"/>
      <c r="CP72" s="1182"/>
      <c r="CQ72" s="1182"/>
      <c r="CR72" s="1182"/>
      <c r="CS72" s="1182"/>
      <c r="CT72" s="1182"/>
      <c r="CU72" s="1182"/>
      <c r="CV72" s="1182"/>
      <c r="CW72" s="1182"/>
      <c r="CX72" s="1182"/>
      <c r="CY72" s="1182"/>
      <c r="CZ72" s="1182"/>
      <c r="DA72" s="1182"/>
      <c r="DB72" s="1182"/>
      <c r="DC72" s="1182"/>
      <c r="DD72" s="1182"/>
      <c r="DE72" s="1182"/>
      <c r="DF72" s="1182"/>
      <c r="DG72" s="1182"/>
      <c r="DH72" s="1182"/>
      <c r="DI72" s="1182"/>
      <c r="DJ72" s="1182"/>
      <c r="DK72" s="1182"/>
      <c r="DL72" s="1182"/>
      <c r="DM72" s="1182"/>
      <c r="DN72" s="1182"/>
      <c r="DO72" s="1182"/>
      <c r="DP72" s="1182"/>
      <c r="DQ72" s="61"/>
    </row>
    <row r="73" spans="1:121" ht="6.75" customHeight="1" thickBot="1">
      <c r="A73" s="3"/>
      <c r="B73" s="3"/>
      <c r="C73" s="439"/>
      <c r="D73" s="440" t="s">
        <v>255</v>
      </c>
      <c r="E73" s="1455"/>
      <c r="F73" s="1455"/>
      <c r="G73" s="1455"/>
      <c r="H73" s="1455"/>
      <c r="I73" s="1455"/>
      <c r="J73" s="1455"/>
      <c r="K73" s="1455"/>
      <c r="L73" s="1455"/>
      <c r="M73" s="1455"/>
      <c r="N73" s="1455"/>
      <c r="O73" s="1455"/>
      <c r="P73" s="1455"/>
      <c r="Q73" s="1455"/>
      <c r="R73" s="1455"/>
      <c r="S73" s="1455"/>
      <c r="T73" s="1455"/>
      <c r="U73" s="1455"/>
      <c r="V73" s="1455"/>
      <c r="W73" s="1455"/>
      <c r="X73" s="1455"/>
      <c r="Y73" s="1455"/>
      <c r="Z73" s="1455"/>
      <c r="AA73" s="1455"/>
      <c r="AB73" s="1455"/>
      <c r="AC73" s="1455"/>
      <c r="AD73" s="1455"/>
      <c r="AE73" s="1455"/>
      <c r="AF73" s="1455"/>
      <c r="AG73" s="1455"/>
      <c r="AH73" s="1456"/>
      <c r="AI73" s="85"/>
      <c r="AJ73" s="82"/>
      <c r="AL73" s="61"/>
      <c r="AM73" s="1182"/>
      <c r="AN73" s="1182"/>
      <c r="AO73" s="1182"/>
      <c r="AP73" s="1182"/>
      <c r="AQ73" s="1182"/>
      <c r="AR73" s="1182"/>
      <c r="AS73" s="1182"/>
      <c r="AT73" s="1182"/>
      <c r="AU73" s="1182"/>
      <c r="AV73" s="1182"/>
      <c r="AW73" s="1182"/>
      <c r="AX73" s="1182"/>
      <c r="AY73" s="1182"/>
      <c r="AZ73" s="1182"/>
      <c r="BA73" s="1182"/>
      <c r="BB73" s="1182"/>
      <c r="BC73" s="1182"/>
      <c r="BD73" s="1182"/>
      <c r="BE73" s="1182"/>
      <c r="BF73" s="1182"/>
      <c r="BG73" s="1182"/>
      <c r="BH73" s="1182"/>
      <c r="BI73" s="1182"/>
      <c r="BJ73" s="1182"/>
      <c r="BK73" s="1182"/>
      <c r="BL73" s="1182"/>
      <c r="BM73" s="1182"/>
      <c r="BN73" s="1182"/>
      <c r="BO73" s="1182"/>
      <c r="BP73" s="1182"/>
      <c r="BQ73" s="1182"/>
      <c r="BR73" s="1182"/>
      <c r="BS73" s="1182"/>
      <c r="BT73" s="1182"/>
      <c r="BU73" s="1182"/>
      <c r="BV73" s="1182"/>
      <c r="BW73" s="1182"/>
      <c r="BX73" s="1182"/>
      <c r="BY73" s="1182"/>
      <c r="BZ73" s="1182"/>
      <c r="CA73" s="1182"/>
      <c r="CB73" s="1182"/>
      <c r="CC73" s="1182"/>
      <c r="CD73" s="1182"/>
      <c r="CE73" s="1182"/>
      <c r="CF73" s="1182"/>
      <c r="CG73" s="1182"/>
      <c r="CH73" s="1182"/>
      <c r="CI73" s="1182"/>
      <c r="CJ73" s="1182"/>
      <c r="CK73" s="1182"/>
      <c r="CL73" s="1182"/>
      <c r="CM73" s="1182"/>
      <c r="CN73" s="1182"/>
      <c r="CO73" s="1182"/>
      <c r="CP73" s="1182"/>
      <c r="CQ73" s="1182"/>
      <c r="CR73" s="1182"/>
      <c r="CS73" s="1182"/>
      <c r="CT73" s="1182"/>
      <c r="CU73" s="1182"/>
      <c r="CV73" s="1182"/>
      <c r="CW73" s="1182"/>
      <c r="CX73" s="1182"/>
      <c r="CY73" s="1182"/>
      <c r="CZ73" s="1182"/>
      <c r="DA73" s="1182"/>
      <c r="DB73" s="1182"/>
      <c r="DC73" s="1182"/>
      <c r="DD73" s="1182"/>
      <c r="DE73" s="1182"/>
      <c r="DF73" s="1182"/>
      <c r="DG73" s="1182"/>
      <c r="DH73" s="1182"/>
      <c r="DI73" s="1182"/>
      <c r="DJ73" s="1182"/>
      <c r="DK73" s="1182"/>
      <c r="DL73" s="1182"/>
      <c r="DM73" s="1182"/>
      <c r="DN73" s="1182"/>
      <c r="DO73" s="1182"/>
      <c r="DP73" s="1182"/>
      <c r="DQ73" s="61"/>
    </row>
    <row r="74" spans="1:121" ht="6.75" customHeight="1">
      <c r="A74" s="3"/>
      <c r="B74" s="3"/>
      <c r="C74" s="439"/>
      <c r="D74" s="440"/>
      <c r="E74" s="1455"/>
      <c r="F74" s="1455"/>
      <c r="G74" s="1455"/>
      <c r="H74" s="1455"/>
      <c r="I74" s="1455"/>
      <c r="J74" s="1455"/>
      <c r="K74" s="1455"/>
      <c r="L74" s="1455"/>
      <c r="M74" s="1455"/>
      <c r="N74" s="1455"/>
      <c r="O74" s="1455"/>
      <c r="P74" s="1455"/>
      <c r="Q74" s="1455"/>
      <c r="R74" s="1455"/>
      <c r="S74" s="1455"/>
      <c r="T74" s="1455"/>
      <c r="U74" s="1455"/>
      <c r="V74" s="1455"/>
      <c r="W74" s="1455"/>
      <c r="X74" s="1455"/>
      <c r="Y74" s="1455"/>
      <c r="Z74" s="1455"/>
      <c r="AA74" s="1455"/>
      <c r="AB74" s="1455"/>
      <c r="AC74" s="1455"/>
      <c r="AD74" s="1455"/>
      <c r="AE74" s="1455"/>
      <c r="AF74" s="1455"/>
      <c r="AG74" s="1455"/>
      <c r="AH74" s="1456"/>
      <c r="AI74" s="84"/>
      <c r="AJ74" s="82"/>
      <c r="AL74" s="61"/>
      <c r="AM74" s="1223" t="s">
        <v>51</v>
      </c>
      <c r="AN74" s="1473"/>
      <c r="AO74" s="1102" t="s">
        <v>50</v>
      </c>
      <c r="AP74" s="1103"/>
      <c r="AQ74" s="1103"/>
      <c r="AR74" s="1103"/>
      <c r="AS74" s="1103"/>
      <c r="AT74" s="1103"/>
      <c r="AU74" s="1103"/>
      <c r="AV74" s="1103"/>
      <c r="AW74" s="1103"/>
      <c r="AX74" s="1103"/>
      <c r="AY74" s="1103"/>
      <c r="AZ74" s="1103"/>
      <c r="BA74" s="1103"/>
      <c r="BB74" s="1103"/>
      <c r="BC74" s="1103"/>
      <c r="BD74" s="1103"/>
      <c r="BE74" s="1103"/>
      <c r="BF74" s="1103"/>
      <c r="BG74" s="1103"/>
      <c r="BH74" s="1103"/>
      <c r="BI74" s="1103"/>
      <c r="BJ74" s="1103"/>
      <c r="BK74" s="1103"/>
      <c r="BL74" s="1103"/>
      <c r="BM74" s="1103"/>
      <c r="BN74" s="1103"/>
      <c r="BO74" s="1103"/>
      <c r="BP74" s="1104"/>
      <c r="BQ74" s="1102" t="s">
        <v>49</v>
      </c>
      <c r="BR74" s="1103"/>
      <c r="BS74" s="1103"/>
      <c r="BT74" s="1103"/>
      <c r="BU74" s="1103"/>
      <c r="BV74" s="1103"/>
      <c r="BW74" s="1103"/>
      <c r="BX74" s="1103"/>
      <c r="BY74" s="1103"/>
      <c r="BZ74" s="1103"/>
      <c r="CA74" s="1103"/>
      <c r="CB74" s="1103"/>
      <c r="CC74" s="1104"/>
      <c r="CD74" s="1054" t="s">
        <v>48</v>
      </c>
      <c r="CE74" s="1055"/>
      <c r="CF74" s="1055"/>
      <c r="CG74" s="1055"/>
      <c r="CH74" s="1055"/>
      <c r="CI74" s="1055"/>
      <c r="CJ74" s="1055"/>
      <c r="CK74" s="1055"/>
      <c r="CL74" s="1055"/>
      <c r="CM74" s="1055"/>
      <c r="CN74" s="1055"/>
      <c r="CO74" s="1055"/>
      <c r="CP74" s="1056"/>
      <c r="CQ74" s="1054" t="s">
        <v>47</v>
      </c>
      <c r="CR74" s="1055"/>
      <c r="CS74" s="1055"/>
      <c r="CT74" s="1055"/>
      <c r="CU74" s="1055"/>
      <c r="CV74" s="1055"/>
      <c r="CW74" s="1055"/>
      <c r="CX74" s="1055"/>
      <c r="CY74" s="1055"/>
      <c r="CZ74" s="1055"/>
      <c r="DA74" s="1055"/>
      <c r="DB74" s="1055"/>
      <c r="DC74" s="1056"/>
      <c r="DD74" s="1054" t="s">
        <v>46</v>
      </c>
      <c r="DE74" s="1055"/>
      <c r="DF74" s="1055"/>
      <c r="DG74" s="1055"/>
      <c r="DH74" s="1055"/>
      <c r="DI74" s="1055"/>
      <c r="DJ74" s="1055"/>
      <c r="DK74" s="1055"/>
      <c r="DL74" s="1055"/>
      <c r="DM74" s="1055"/>
      <c r="DN74" s="1055"/>
      <c r="DO74" s="1055"/>
      <c r="DP74" s="1063"/>
      <c r="DQ74" s="61"/>
    </row>
    <row r="75" spans="1:121" ht="6.75" customHeight="1">
      <c r="A75" s="3"/>
      <c r="B75" s="3"/>
      <c r="C75" s="439"/>
      <c r="D75" s="440"/>
      <c r="E75" s="1455"/>
      <c r="F75" s="1455"/>
      <c r="G75" s="1455"/>
      <c r="H75" s="1455"/>
      <c r="I75" s="1455"/>
      <c r="J75" s="1455"/>
      <c r="K75" s="1455"/>
      <c r="L75" s="1455"/>
      <c r="M75" s="1455"/>
      <c r="N75" s="1455"/>
      <c r="O75" s="1455"/>
      <c r="P75" s="1455"/>
      <c r="Q75" s="1455"/>
      <c r="R75" s="1455"/>
      <c r="S75" s="1455"/>
      <c r="T75" s="1455"/>
      <c r="U75" s="1455"/>
      <c r="V75" s="1455"/>
      <c r="W75" s="1455"/>
      <c r="X75" s="1455"/>
      <c r="Y75" s="1455"/>
      <c r="Z75" s="1455"/>
      <c r="AA75" s="1455"/>
      <c r="AB75" s="1455"/>
      <c r="AC75" s="1455"/>
      <c r="AD75" s="1455"/>
      <c r="AE75" s="1455"/>
      <c r="AF75" s="1455"/>
      <c r="AG75" s="1455"/>
      <c r="AH75" s="1456"/>
      <c r="AI75" s="83"/>
      <c r="AJ75" s="82"/>
      <c r="AL75" s="61"/>
      <c r="AM75" s="1225"/>
      <c r="AN75" s="1474"/>
      <c r="AO75" s="1024"/>
      <c r="AP75" s="1025"/>
      <c r="AQ75" s="1025"/>
      <c r="AR75" s="1025"/>
      <c r="AS75" s="1025"/>
      <c r="AT75" s="1025"/>
      <c r="AU75" s="1025"/>
      <c r="AV75" s="1025"/>
      <c r="AW75" s="1025"/>
      <c r="AX75" s="1025"/>
      <c r="AY75" s="1025"/>
      <c r="AZ75" s="1025"/>
      <c r="BA75" s="1025"/>
      <c r="BB75" s="1025"/>
      <c r="BC75" s="1025"/>
      <c r="BD75" s="1025"/>
      <c r="BE75" s="1025"/>
      <c r="BF75" s="1025"/>
      <c r="BG75" s="1025"/>
      <c r="BH75" s="1025"/>
      <c r="BI75" s="1025"/>
      <c r="BJ75" s="1025"/>
      <c r="BK75" s="1025"/>
      <c r="BL75" s="1025"/>
      <c r="BM75" s="1025"/>
      <c r="BN75" s="1025"/>
      <c r="BO75" s="1025"/>
      <c r="BP75" s="1026"/>
      <c r="BQ75" s="1024"/>
      <c r="BR75" s="1025"/>
      <c r="BS75" s="1025"/>
      <c r="BT75" s="1025"/>
      <c r="BU75" s="1025"/>
      <c r="BV75" s="1025"/>
      <c r="BW75" s="1025"/>
      <c r="BX75" s="1025"/>
      <c r="BY75" s="1025"/>
      <c r="BZ75" s="1025"/>
      <c r="CA75" s="1025"/>
      <c r="CB75" s="1025"/>
      <c r="CC75" s="1026"/>
      <c r="CD75" s="1057"/>
      <c r="CE75" s="1058"/>
      <c r="CF75" s="1058"/>
      <c r="CG75" s="1058"/>
      <c r="CH75" s="1058"/>
      <c r="CI75" s="1058"/>
      <c r="CJ75" s="1058"/>
      <c r="CK75" s="1058"/>
      <c r="CL75" s="1058"/>
      <c r="CM75" s="1058"/>
      <c r="CN75" s="1058"/>
      <c r="CO75" s="1058"/>
      <c r="CP75" s="1059"/>
      <c r="CQ75" s="1057"/>
      <c r="CR75" s="1058"/>
      <c r="CS75" s="1058"/>
      <c r="CT75" s="1058"/>
      <c r="CU75" s="1058"/>
      <c r="CV75" s="1058"/>
      <c r="CW75" s="1058"/>
      <c r="CX75" s="1058"/>
      <c r="CY75" s="1058"/>
      <c r="CZ75" s="1058"/>
      <c r="DA75" s="1058"/>
      <c r="DB75" s="1058"/>
      <c r="DC75" s="1059"/>
      <c r="DD75" s="1057"/>
      <c r="DE75" s="1058"/>
      <c r="DF75" s="1058"/>
      <c r="DG75" s="1058"/>
      <c r="DH75" s="1058"/>
      <c r="DI75" s="1058"/>
      <c r="DJ75" s="1058"/>
      <c r="DK75" s="1058"/>
      <c r="DL75" s="1058"/>
      <c r="DM75" s="1058"/>
      <c r="DN75" s="1058"/>
      <c r="DO75" s="1058"/>
      <c r="DP75" s="1064"/>
      <c r="DQ75" s="61"/>
    </row>
    <row r="76" spans="1:121" ht="6.75" customHeight="1">
      <c r="A76" s="3"/>
      <c r="B76" s="3"/>
      <c r="C76" s="1461" t="s">
        <v>256</v>
      </c>
      <c r="D76" s="1462"/>
      <c r="E76" s="1465" t="s">
        <v>268</v>
      </c>
      <c r="F76" s="1465"/>
      <c r="G76" s="1465"/>
      <c r="H76" s="1465"/>
      <c r="I76" s="1465"/>
      <c r="J76" s="1465"/>
      <c r="K76" s="1465"/>
      <c r="L76" s="1465"/>
      <c r="M76" s="1465"/>
      <c r="N76" s="1465"/>
      <c r="O76" s="1465"/>
      <c r="P76" s="1465"/>
      <c r="Q76" s="1465"/>
      <c r="R76" s="1465"/>
      <c r="S76" s="1465"/>
      <c r="T76" s="1465"/>
      <c r="U76" s="1465"/>
      <c r="V76" s="1465"/>
      <c r="W76" s="1465"/>
      <c r="X76" s="1465"/>
      <c r="Y76" s="1465"/>
      <c r="Z76" s="1465"/>
      <c r="AA76" s="1465"/>
      <c r="AB76" s="1465"/>
      <c r="AC76" s="1465"/>
      <c r="AD76" s="1465"/>
      <c r="AE76" s="1465"/>
      <c r="AF76" s="1465"/>
      <c r="AG76" s="1465"/>
      <c r="AH76" s="1466"/>
      <c r="AI76" s="83"/>
      <c r="AJ76" s="82"/>
      <c r="AL76" s="61"/>
      <c r="AM76" s="1225"/>
      <c r="AN76" s="1474"/>
      <c r="AO76" s="1027"/>
      <c r="AP76" s="1028"/>
      <c r="AQ76" s="1028"/>
      <c r="AR76" s="1028"/>
      <c r="AS76" s="1028"/>
      <c r="AT76" s="1028"/>
      <c r="AU76" s="1028"/>
      <c r="AV76" s="1028"/>
      <c r="AW76" s="1028"/>
      <c r="AX76" s="1028"/>
      <c r="AY76" s="1028"/>
      <c r="AZ76" s="1028"/>
      <c r="BA76" s="1028"/>
      <c r="BB76" s="1028"/>
      <c r="BC76" s="1028"/>
      <c r="BD76" s="1028"/>
      <c r="BE76" s="1028"/>
      <c r="BF76" s="1028"/>
      <c r="BG76" s="1028"/>
      <c r="BH76" s="1028"/>
      <c r="BI76" s="1028"/>
      <c r="BJ76" s="1028"/>
      <c r="BK76" s="1028"/>
      <c r="BL76" s="1028"/>
      <c r="BM76" s="1028"/>
      <c r="BN76" s="1028"/>
      <c r="BO76" s="1028"/>
      <c r="BP76" s="1029"/>
      <c r="BQ76" s="1027"/>
      <c r="BR76" s="1028"/>
      <c r="BS76" s="1028"/>
      <c r="BT76" s="1028"/>
      <c r="BU76" s="1028"/>
      <c r="BV76" s="1028"/>
      <c r="BW76" s="1028"/>
      <c r="BX76" s="1028"/>
      <c r="BY76" s="1028"/>
      <c r="BZ76" s="1028"/>
      <c r="CA76" s="1028"/>
      <c r="CB76" s="1028"/>
      <c r="CC76" s="1029"/>
      <c r="CD76" s="1060"/>
      <c r="CE76" s="1061"/>
      <c r="CF76" s="1061"/>
      <c r="CG76" s="1061"/>
      <c r="CH76" s="1061"/>
      <c r="CI76" s="1061"/>
      <c r="CJ76" s="1061"/>
      <c r="CK76" s="1061"/>
      <c r="CL76" s="1061"/>
      <c r="CM76" s="1061"/>
      <c r="CN76" s="1061"/>
      <c r="CO76" s="1061"/>
      <c r="CP76" s="1062"/>
      <c r="CQ76" s="1060"/>
      <c r="CR76" s="1061"/>
      <c r="CS76" s="1061"/>
      <c r="CT76" s="1061"/>
      <c r="CU76" s="1061"/>
      <c r="CV76" s="1061"/>
      <c r="CW76" s="1061"/>
      <c r="CX76" s="1061"/>
      <c r="CY76" s="1061"/>
      <c r="CZ76" s="1061"/>
      <c r="DA76" s="1061"/>
      <c r="DB76" s="1061"/>
      <c r="DC76" s="1062"/>
      <c r="DD76" s="1060"/>
      <c r="DE76" s="1061"/>
      <c r="DF76" s="1061"/>
      <c r="DG76" s="1061"/>
      <c r="DH76" s="1061"/>
      <c r="DI76" s="1061"/>
      <c r="DJ76" s="1061"/>
      <c r="DK76" s="1061"/>
      <c r="DL76" s="1061"/>
      <c r="DM76" s="1061"/>
      <c r="DN76" s="1061"/>
      <c r="DO76" s="1061"/>
      <c r="DP76" s="1065"/>
      <c r="DQ76" s="61"/>
    </row>
    <row r="77" spans="1:121" ht="6.75" customHeight="1">
      <c r="A77" s="3"/>
      <c r="B77" s="3"/>
      <c r="C77" s="1461"/>
      <c r="D77" s="1462"/>
      <c r="E77" s="1465"/>
      <c r="F77" s="1465"/>
      <c r="G77" s="1465"/>
      <c r="H77" s="1465"/>
      <c r="I77" s="1465"/>
      <c r="J77" s="1465"/>
      <c r="K77" s="1465"/>
      <c r="L77" s="1465"/>
      <c r="M77" s="1465"/>
      <c r="N77" s="1465"/>
      <c r="O77" s="1465"/>
      <c r="P77" s="1465"/>
      <c r="Q77" s="1465"/>
      <c r="R77" s="1465"/>
      <c r="S77" s="1465"/>
      <c r="T77" s="1465"/>
      <c r="U77" s="1465"/>
      <c r="V77" s="1465"/>
      <c r="W77" s="1465"/>
      <c r="X77" s="1465"/>
      <c r="Y77" s="1465"/>
      <c r="Z77" s="1465"/>
      <c r="AA77" s="1465"/>
      <c r="AB77" s="1465"/>
      <c r="AC77" s="1465"/>
      <c r="AD77" s="1465"/>
      <c r="AE77" s="1465"/>
      <c r="AF77" s="1465"/>
      <c r="AG77" s="1465"/>
      <c r="AH77" s="1466"/>
      <c r="AI77" s="83"/>
      <c r="AJ77" s="82"/>
      <c r="AL77" s="61"/>
      <c r="AM77" s="1225"/>
      <c r="AN77" s="1474"/>
      <c r="AO77" s="1175" t="s">
        <v>45</v>
      </c>
      <c r="AP77" s="1175"/>
      <c r="AQ77" s="1175"/>
      <c r="AR77" s="1175"/>
      <c r="AS77" s="1183"/>
      <c r="AT77" s="1183"/>
      <c r="AU77" s="1183"/>
      <c r="AV77" s="1183"/>
      <c r="AW77" s="1183"/>
      <c r="AX77" s="1183"/>
      <c r="AY77" s="1183"/>
      <c r="AZ77" s="1183"/>
      <c r="BA77" s="1183"/>
      <c r="BB77" s="1183"/>
      <c r="BC77" s="1183"/>
      <c r="BD77" s="1183"/>
      <c r="BE77" s="1183"/>
      <c r="BF77" s="1183"/>
      <c r="BG77" s="1183"/>
      <c r="BH77" s="1183"/>
      <c r="BI77" s="1183"/>
      <c r="BJ77" s="1183"/>
      <c r="BK77" s="1183"/>
      <c r="BL77" s="1183"/>
      <c r="BM77" s="1183"/>
      <c r="BN77" s="1183"/>
      <c r="BO77" s="1183"/>
      <c r="BP77" s="1184"/>
      <c r="BQ77" s="1126"/>
      <c r="BR77" s="1127"/>
      <c r="BS77" s="1127"/>
      <c r="BT77" s="1127"/>
      <c r="BU77" s="1127"/>
      <c r="BV77" s="1127"/>
      <c r="BW77" s="1127"/>
      <c r="BX77" s="1127"/>
      <c r="BY77" s="1127"/>
      <c r="BZ77" s="1127"/>
      <c r="CA77" s="1127"/>
      <c r="CB77" s="1132" t="s">
        <v>203</v>
      </c>
      <c r="CC77" s="1133"/>
      <c r="CD77" s="1173" t="s">
        <v>44</v>
      </c>
      <c r="CE77" s="1173"/>
      <c r="CF77" s="1173"/>
      <c r="CG77" s="1173"/>
      <c r="CH77" s="1173"/>
      <c r="CI77" s="1173"/>
      <c r="CJ77" s="1173"/>
      <c r="CK77" s="1173"/>
      <c r="CL77" s="1173"/>
      <c r="CM77" s="1173"/>
      <c r="CN77" s="1173"/>
      <c r="CO77" s="1173"/>
      <c r="CP77" s="1173"/>
      <c r="CQ77" s="1173" t="s">
        <v>44</v>
      </c>
      <c r="CR77" s="1173"/>
      <c r="CS77" s="1173"/>
      <c r="CT77" s="1173"/>
      <c r="CU77" s="1173"/>
      <c r="CV77" s="1173"/>
      <c r="CW77" s="1173"/>
      <c r="CX77" s="1173"/>
      <c r="CY77" s="1173"/>
      <c r="CZ77" s="1173"/>
      <c r="DA77" s="1173"/>
      <c r="DB77" s="1173"/>
      <c r="DC77" s="1173"/>
      <c r="DD77" s="1138"/>
      <c r="DE77" s="1139"/>
      <c r="DF77" s="1139"/>
      <c r="DG77" s="1139"/>
      <c r="DH77" s="1139"/>
      <c r="DI77" s="1139"/>
      <c r="DJ77" s="1139"/>
      <c r="DK77" s="1139"/>
      <c r="DL77" s="1139"/>
      <c r="DM77" s="1139"/>
      <c r="DN77" s="1139"/>
      <c r="DO77" s="1132" t="s">
        <v>43</v>
      </c>
      <c r="DP77" s="1144"/>
      <c r="DQ77" s="61"/>
    </row>
    <row r="78" spans="1:121" ht="6.75" customHeight="1">
      <c r="A78" s="3"/>
      <c r="B78" s="3"/>
      <c r="C78" s="443"/>
      <c r="D78" s="444"/>
      <c r="E78" s="1465"/>
      <c r="F78" s="1465"/>
      <c r="G78" s="1465"/>
      <c r="H78" s="1465"/>
      <c r="I78" s="1465"/>
      <c r="J78" s="1465"/>
      <c r="K78" s="1465"/>
      <c r="L78" s="1465"/>
      <c r="M78" s="1465"/>
      <c r="N78" s="1465"/>
      <c r="O78" s="1465"/>
      <c r="P78" s="1465"/>
      <c r="Q78" s="1465"/>
      <c r="R78" s="1465"/>
      <c r="S78" s="1465"/>
      <c r="T78" s="1465"/>
      <c r="U78" s="1465"/>
      <c r="V78" s="1465"/>
      <c r="W78" s="1465"/>
      <c r="X78" s="1465"/>
      <c r="Y78" s="1465"/>
      <c r="Z78" s="1465"/>
      <c r="AA78" s="1465"/>
      <c r="AB78" s="1465"/>
      <c r="AC78" s="1465"/>
      <c r="AD78" s="1465"/>
      <c r="AE78" s="1465"/>
      <c r="AF78" s="1465"/>
      <c r="AG78" s="1465"/>
      <c r="AH78" s="1466"/>
      <c r="AI78" s="83"/>
      <c r="AJ78" s="82"/>
      <c r="AL78" s="61"/>
      <c r="AM78" s="1225"/>
      <c r="AN78" s="1474"/>
      <c r="AO78" s="1175"/>
      <c r="AP78" s="1175"/>
      <c r="AQ78" s="1175"/>
      <c r="AR78" s="1175"/>
      <c r="AS78" s="1185"/>
      <c r="AT78" s="1185"/>
      <c r="AU78" s="1185"/>
      <c r="AV78" s="1185"/>
      <c r="AW78" s="1185"/>
      <c r="AX78" s="1185"/>
      <c r="AY78" s="1185"/>
      <c r="AZ78" s="1185"/>
      <c r="BA78" s="1185"/>
      <c r="BB78" s="1185"/>
      <c r="BC78" s="1185"/>
      <c r="BD78" s="1185"/>
      <c r="BE78" s="1185"/>
      <c r="BF78" s="1185"/>
      <c r="BG78" s="1185"/>
      <c r="BH78" s="1185"/>
      <c r="BI78" s="1185"/>
      <c r="BJ78" s="1185"/>
      <c r="BK78" s="1185"/>
      <c r="BL78" s="1185"/>
      <c r="BM78" s="1185"/>
      <c r="BN78" s="1185"/>
      <c r="BO78" s="1185"/>
      <c r="BP78" s="1186"/>
      <c r="BQ78" s="1128"/>
      <c r="BR78" s="1129"/>
      <c r="BS78" s="1129"/>
      <c r="BT78" s="1129"/>
      <c r="BU78" s="1129"/>
      <c r="BV78" s="1129"/>
      <c r="BW78" s="1129"/>
      <c r="BX78" s="1129"/>
      <c r="BY78" s="1129"/>
      <c r="BZ78" s="1129"/>
      <c r="CA78" s="1129"/>
      <c r="CB78" s="1134"/>
      <c r="CC78" s="1135"/>
      <c r="CD78" s="1174"/>
      <c r="CE78" s="1174"/>
      <c r="CF78" s="1174"/>
      <c r="CG78" s="1174"/>
      <c r="CH78" s="1174"/>
      <c r="CI78" s="1174"/>
      <c r="CJ78" s="1174"/>
      <c r="CK78" s="1174"/>
      <c r="CL78" s="1174"/>
      <c r="CM78" s="1174"/>
      <c r="CN78" s="1174"/>
      <c r="CO78" s="1174"/>
      <c r="CP78" s="1174"/>
      <c r="CQ78" s="1174"/>
      <c r="CR78" s="1174"/>
      <c r="CS78" s="1174"/>
      <c r="CT78" s="1174"/>
      <c r="CU78" s="1174"/>
      <c r="CV78" s="1174"/>
      <c r="CW78" s="1174"/>
      <c r="CX78" s="1174"/>
      <c r="CY78" s="1174"/>
      <c r="CZ78" s="1174"/>
      <c r="DA78" s="1174"/>
      <c r="DB78" s="1174"/>
      <c r="DC78" s="1174"/>
      <c r="DD78" s="1140"/>
      <c r="DE78" s="1141"/>
      <c r="DF78" s="1141"/>
      <c r="DG78" s="1141"/>
      <c r="DH78" s="1141"/>
      <c r="DI78" s="1141"/>
      <c r="DJ78" s="1141"/>
      <c r="DK78" s="1141"/>
      <c r="DL78" s="1141"/>
      <c r="DM78" s="1141"/>
      <c r="DN78" s="1141"/>
      <c r="DO78" s="1134"/>
      <c r="DP78" s="1145"/>
      <c r="DQ78" s="61"/>
    </row>
    <row r="79" spans="1:121" ht="6.75" customHeight="1">
      <c r="A79" s="3"/>
      <c r="B79" s="3"/>
      <c r="C79" s="443"/>
      <c r="D79" s="444"/>
      <c r="E79" s="1465"/>
      <c r="F79" s="1465"/>
      <c r="G79" s="1465"/>
      <c r="H79" s="1465"/>
      <c r="I79" s="1465"/>
      <c r="J79" s="1465"/>
      <c r="K79" s="1465"/>
      <c r="L79" s="1465"/>
      <c r="M79" s="1465"/>
      <c r="N79" s="1465"/>
      <c r="O79" s="1465"/>
      <c r="P79" s="1465"/>
      <c r="Q79" s="1465"/>
      <c r="R79" s="1465"/>
      <c r="S79" s="1465"/>
      <c r="T79" s="1465"/>
      <c r="U79" s="1465"/>
      <c r="V79" s="1465"/>
      <c r="W79" s="1465"/>
      <c r="X79" s="1465"/>
      <c r="Y79" s="1465"/>
      <c r="Z79" s="1465"/>
      <c r="AA79" s="1465"/>
      <c r="AB79" s="1465"/>
      <c r="AC79" s="1465"/>
      <c r="AD79" s="1465"/>
      <c r="AE79" s="1465"/>
      <c r="AF79" s="1465"/>
      <c r="AG79" s="1465"/>
      <c r="AH79" s="1466"/>
      <c r="AI79" s="83"/>
      <c r="AJ79" s="82"/>
      <c r="AL79" s="61"/>
      <c r="AM79" s="1225"/>
      <c r="AN79" s="1474"/>
      <c r="AO79" s="1175"/>
      <c r="AP79" s="1175"/>
      <c r="AQ79" s="1175"/>
      <c r="AR79" s="1175"/>
      <c r="AS79" s="1185"/>
      <c r="AT79" s="1185"/>
      <c r="AU79" s="1185"/>
      <c r="AV79" s="1185"/>
      <c r="AW79" s="1185"/>
      <c r="AX79" s="1185"/>
      <c r="AY79" s="1185"/>
      <c r="AZ79" s="1185"/>
      <c r="BA79" s="1185"/>
      <c r="BB79" s="1185"/>
      <c r="BC79" s="1185"/>
      <c r="BD79" s="1185"/>
      <c r="BE79" s="1185"/>
      <c r="BF79" s="1185"/>
      <c r="BG79" s="1185"/>
      <c r="BH79" s="1185"/>
      <c r="BI79" s="1185"/>
      <c r="BJ79" s="1185"/>
      <c r="BK79" s="1185"/>
      <c r="BL79" s="1185"/>
      <c r="BM79" s="1185"/>
      <c r="BN79" s="1185"/>
      <c r="BO79" s="1185"/>
      <c r="BP79" s="1186"/>
      <c r="BQ79" s="1128"/>
      <c r="BR79" s="1129"/>
      <c r="BS79" s="1129"/>
      <c r="BT79" s="1129"/>
      <c r="BU79" s="1129"/>
      <c r="BV79" s="1129"/>
      <c r="BW79" s="1129"/>
      <c r="BX79" s="1129"/>
      <c r="BY79" s="1129"/>
      <c r="BZ79" s="1129"/>
      <c r="CA79" s="1129"/>
      <c r="CB79" s="1134"/>
      <c r="CC79" s="1135"/>
      <c r="CD79" s="1147"/>
      <c r="CE79" s="1148"/>
      <c r="CF79" s="1148"/>
      <c r="CG79" s="1148"/>
      <c r="CH79" s="1148"/>
      <c r="CI79" s="1148"/>
      <c r="CJ79" s="1148"/>
      <c r="CK79" s="1148"/>
      <c r="CL79" s="1148"/>
      <c r="CM79" s="1148"/>
      <c r="CN79" s="1148"/>
      <c r="CO79" s="1151" t="s">
        <v>43</v>
      </c>
      <c r="CP79" s="1152"/>
      <c r="CQ79" s="1147"/>
      <c r="CR79" s="1148"/>
      <c r="CS79" s="1148"/>
      <c r="CT79" s="1148"/>
      <c r="CU79" s="1148"/>
      <c r="CV79" s="1148"/>
      <c r="CW79" s="1148"/>
      <c r="CX79" s="1148"/>
      <c r="CY79" s="1148"/>
      <c r="CZ79" s="1148"/>
      <c r="DA79" s="1148"/>
      <c r="DB79" s="1134" t="s">
        <v>43</v>
      </c>
      <c r="DC79" s="1135"/>
      <c r="DD79" s="1140"/>
      <c r="DE79" s="1141"/>
      <c r="DF79" s="1141"/>
      <c r="DG79" s="1141"/>
      <c r="DH79" s="1141"/>
      <c r="DI79" s="1141"/>
      <c r="DJ79" s="1141"/>
      <c r="DK79" s="1141"/>
      <c r="DL79" s="1141"/>
      <c r="DM79" s="1141"/>
      <c r="DN79" s="1141"/>
      <c r="DO79" s="1134"/>
      <c r="DP79" s="1145"/>
      <c r="DQ79" s="61"/>
    </row>
    <row r="80" spans="1:121" ht="6.75" customHeight="1">
      <c r="A80" s="3"/>
      <c r="B80" s="3"/>
      <c r="C80" s="439"/>
      <c r="D80" s="440"/>
      <c r="E80" s="1465"/>
      <c r="F80" s="1465"/>
      <c r="G80" s="1465"/>
      <c r="H80" s="1465"/>
      <c r="I80" s="1465"/>
      <c r="J80" s="1465"/>
      <c r="K80" s="1465"/>
      <c r="L80" s="1465"/>
      <c r="M80" s="1465"/>
      <c r="N80" s="1465"/>
      <c r="O80" s="1465"/>
      <c r="P80" s="1465"/>
      <c r="Q80" s="1465"/>
      <c r="R80" s="1465"/>
      <c r="S80" s="1465"/>
      <c r="T80" s="1465"/>
      <c r="U80" s="1465"/>
      <c r="V80" s="1465"/>
      <c r="W80" s="1465"/>
      <c r="X80" s="1465"/>
      <c r="Y80" s="1465"/>
      <c r="Z80" s="1465"/>
      <c r="AA80" s="1465"/>
      <c r="AB80" s="1465"/>
      <c r="AC80" s="1465"/>
      <c r="AD80" s="1465"/>
      <c r="AE80" s="1465"/>
      <c r="AF80" s="1465"/>
      <c r="AG80" s="1465"/>
      <c r="AH80" s="1466"/>
      <c r="AI80" s="83"/>
      <c r="AJ80" s="82"/>
      <c r="AL80" s="61"/>
      <c r="AM80" s="1225"/>
      <c r="AN80" s="1474"/>
      <c r="AO80" s="1175"/>
      <c r="AP80" s="1175"/>
      <c r="AQ80" s="1175"/>
      <c r="AR80" s="1175"/>
      <c r="AS80" s="1185"/>
      <c r="AT80" s="1185"/>
      <c r="AU80" s="1185"/>
      <c r="AV80" s="1185"/>
      <c r="AW80" s="1185"/>
      <c r="AX80" s="1185"/>
      <c r="AY80" s="1185"/>
      <c r="AZ80" s="1185"/>
      <c r="BA80" s="1185"/>
      <c r="BB80" s="1185"/>
      <c r="BC80" s="1185"/>
      <c r="BD80" s="1185"/>
      <c r="BE80" s="1185"/>
      <c r="BF80" s="1185"/>
      <c r="BG80" s="1185"/>
      <c r="BH80" s="1185"/>
      <c r="BI80" s="1185"/>
      <c r="BJ80" s="1185"/>
      <c r="BK80" s="1185"/>
      <c r="BL80" s="1185"/>
      <c r="BM80" s="1185"/>
      <c r="BN80" s="1185"/>
      <c r="BO80" s="1185"/>
      <c r="BP80" s="1186"/>
      <c r="BQ80" s="1128"/>
      <c r="BR80" s="1129"/>
      <c r="BS80" s="1129"/>
      <c r="BT80" s="1129"/>
      <c r="BU80" s="1129"/>
      <c r="BV80" s="1129"/>
      <c r="BW80" s="1129"/>
      <c r="BX80" s="1129"/>
      <c r="BY80" s="1129"/>
      <c r="BZ80" s="1129"/>
      <c r="CA80" s="1129"/>
      <c r="CB80" s="1134"/>
      <c r="CC80" s="1135"/>
      <c r="CD80" s="1147"/>
      <c r="CE80" s="1148"/>
      <c r="CF80" s="1148"/>
      <c r="CG80" s="1148"/>
      <c r="CH80" s="1148"/>
      <c r="CI80" s="1148"/>
      <c r="CJ80" s="1148"/>
      <c r="CK80" s="1148"/>
      <c r="CL80" s="1148"/>
      <c r="CM80" s="1148"/>
      <c r="CN80" s="1148"/>
      <c r="CO80" s="1151"/>
      <c r="CP80" s="1152"/>
      <c r="CQ80" s="1147"/>
      <c r="CR80" s="1148"/>
      <c r="CS80" s="1148"/>
      <c r="CT80" s="1148"/>
      <c r="CU80" s="1148"/>
      <c r="CV80" s="1148"/>
      <c r="CW80" s="1148"/>
      <c r="CX80" s="1148"/>
      <c r="CY80" s="1148"/>
      <c r="CZ80" s="1148"/>
      <c r="DA80" s="1148"/>
      <c r="DB80" s="1134"/>
      <c r="DC80" s="1135"/>
      <c r="DD80" s="1140"/>
      <c r="DE80" s="1141"/>
      <c r="DF80" s="1141"/>
      <c r="DG80" s="1141"/>
      <c r="DH80" s="1141"/>
      <c r="DI80" s="1141"/>
      <c r="DJ80" s="1141"/>
      <c r="DK80" s="1141"/>
      <c r="DL80" s="1141"/>
      <c r="DM80" s="1141"/>
      <c r="DN80" s="1141"/>
      <c r="DO80" s="1134"/>
      <c r="DP80" s="1145"/>
      <c r="DQ80" s="61"/>
    </row>
    <row r="81" spans="1:224" ht="6.75" customHeight="1">
      <c r="A81" s="3"/>
      <c r="B81" s="3"/>
      <c r="C81" s="1461" t="s">
        <v>256</v>
      </c>
      <c r="D81" s="1462"/>
      <c r="E81" s="1455" t="s">
        <v>269</v>
      </c>
      <c r="F81" s="1455"/>
      <c r="G81" s="1455"/>
      <c r="H81" s="1455"/>
      <c r="I81" s="1455"/>
      <c r="J81" s="1455"/>
      <c r="K81" s="1455"/>
      <c r="L81" s="1455"/>
      <c r="M81" s="1455"/>
      <c r="N81" s="1455"/>
      <c r="O81" s="1455"/>
      <c r="P81" s="1455"/>
      <c r="Q81" s="1455"/>
      <c r="R81" s="1455"/>
      <c r="S81" s="1455"/>
      <c r="T81" s="1455"/>
      <c r="U81" s="1455"/>
      <c r="V81" s="1455"/>
      <c r="W81" s="1455"/>
      <c r="X81" s="1455"/>
      <c r="Y81" s="1455"/>
      <c r="Z81" s="1455"/>
      <c r="AA81" s="1455"/>
      <c r="AB81" s="1455"/>
      <c r="AC81" s="1455"/>
      <c r="AD81" s="1455"/>
      <c r="AE81" s="1455"/>
      <c r="AF81" s="1455"/>
      <c r="AG81" s="1455"/>
      <c r="AH81" s="1456"/>
      <c r="AI81" s="83"/>
      <c r="AJ81" s="82"/>
      <c r="AL81" s="61"/>
      <c r="AM81" s="1225"/>
      <c r="AN81" s="1474"/>
      <c r="AO81" s="1175"/>
      <c r="AP81" s="1175"/>
      <c r="AQ81" s="1175"/>
      <c r="AR81" s="1175"/>
      <c r="AS81" s="1467"/>
      <c r="AT81" s="1467"/>
      <c r="AU81" s="1467"/>
      <c r="AV81" s="1467"/>
      <c r="AW81" s="1467"/>
      <c r="AX81" s="1467"/>
      <c r="AY81" s="1467"/>
      <c r="AZ81" s="1467"/>
      <c r="BA81" s="1467"/>
      <c r="BB81" s="1467"/>
      <c r="BC81" s="1467"/>
      <c r="BD81" s="1467"/>
      <c r="BE81" s="1467"/>
      <c r="BF81" s="1467"/>
      <c r="BG81" s="1467"/>
      <c r="BH81" s="1467"/>
      <c r="BI81" s="1467"/>
      <c r="BJ81" s="1467"/>
      <c r="BK81" s="1467"/>
      <c r="BL81" s="1467"/>
      <c r="BM81" s="1467"/>
      <c r="BN81" s="1467"/>
      <c r="BO81" s="1467"/>
      <c r="BP81" s="1468"/>
      <c r="BQ81" s="1130"/>
      <c r="BR81" s="1131"/>
      <c r="BS81" s="1131"/>
      <c r="BT81" s="1131"/>
      <c r="BU81" s="1131"/>
      <c r="BV81" s="1131"/>
      <c r="BW81" s="1131"/>
      <c r="BX81" s="1131"/>
      <c r="BY81" s="1131"/>
      <c r="BZ81" s="1131"/>
      <c r="CA81" s="1131"/>
      <c r="CB81" s="1136"/>
      <c r="CC81" s="1137"/>
      <c r="CD81" s="1149"/>
      <c r="CE81" s="1150"/>
      <c r="CF81" s="1150"/>
      <c r="CG81" s="1150"/>
      <c r="CH81" s="1150"/>
      <c r="CI81" s="1150"/>
      <c r="CJ81" s="1150"/>
      <c r="CK81" s="1150"/>
      <c r="CL81" s="1150"/>
      <c r="CM81" s="1150"/>
      <c r="CN81" s="1150"/>
      <c r="CO81" s="1153"/>
      <c r="CP81" s="1154"/>
      <c r="CQ81" s="1149"/>
      <c r="CR81" s="1150"/>
      <c r="CS81" s="1150"/>
      <c r="CT81" s="1150"/>
      <c r="CU81" s="1150"/>
      <c r="CV81" s="1150"/>
      <c r="CW81" s="1150"/>
      <c r="CX81" s="1150"/>
      <c r="CY81" s="1150"/>
      <c r="CZ81" s="1150"/>
      <c r="DA81" s="1150"/>
      <c r="DB81" s="1136"/>
      <c r="DC81" s="1137"/>
      <c r="DD81" s="1142"/>
      <c r="DE81" s="1143"/>
      <c r="DF81" s="1143"/>
      <c r="DG81" s="1143"/>
      <c r="DH81" s="1143"/>
      <c r="DI81" s="1143"/>
      <c r="DJ81" s="1143"/>
      <c r="DK81" s="1143"/>
      <c r="DL81" s="1143"/>
      <c r="DM81" s="1143"/>
      <c r="DN81" s="1143"/>
      <c r="DO81" s="1136"/>
      <c r="DP81" s="1146"/>
      <c r="DQ81" s="61"/>
    </row>
    <row r="82" spans="1:224" ht="6.75" customHeight="1">
      <c r="A82" s="3"/>
      <c r="B82" s="3"/>
      <c r="C82" s="1461"/>
      <c r="D82" s="1462"/>
      <c r="E82" s="1455"/>
      <c r="F82" s="1455"/>
      <c r="G82" s="1455"/>
      <c r="H82" s="1455"/>
      <c r="I82" s="1455"/>
      <c r="J82" s="1455"/>
      <c r="K82" s="1455"/>
      <c r="L82" s="1455"/>
      <c r="M82" s="1455"/>
      <c r="N82" s="1455"/>
      <c r="O82" s="1455"/>
      <c r="P82" s="1455"/>
      <c r="Q82" s="1455"/>
      <c r="R82" s="1455"/>
      <c r="S82" s="1455"/>
      <c r="T82" s="1455"/>
      <c r="U82" s="1455"/>
      <c r="V82" s="1455"/>
      <c r="W82" s="1455"/>
      <c r="X82" s="1455"/>
      <c r="Y82" s="1455"/>
      <c r="Z82" s="1455"/>
      <c r="AA82" s="1455"/>
      <c r="AB82" s="1455"/>
      <c r="AC82" s="1455"/>
      <c r="AD82" s="1455"/>
      <c r="AE82" s="1455"/>
      <c r="AF82" s="1455"/>
      <c r="AG82" s="1455"/>
      <c r="AH82" s="1456"/>
      <c r="AI82" s="83"/>
      <c r="AJ82" s="82"/>
      <c r="AL82" s="61"/>
      <c r="AM82" s="1225"/>
      <c r="AN82" s="1474"/>
      <c r="AO82" s="1175"/>
      <c r="AP82" s="1175"/>
      <c r="AQ82" s="1175"/>
      <c r="AR82" s="1175"/>
      <c r="AS82" s="1467"/>
      <c r="AT82" s="1467"/>
      <c r="AU82" s="1467"/>
      <c r="AV82" s="1467"/>
      <c r="AW82" s="1467"/>
      <c r="AX82" s="1467"/>
      <c r="AY82" s="1467"/>
      <c r="AZ82" s="1467"/>
      <c r="BA82" s="1467"/>
      <c r="BB82" s="1467"/>
      <c r="BC82" s="1467"/>
      <c r="BD82" s="1467"/>
      <c r="BE82" s="1467"/>
      <c r="BF82" s="1467"/>
      <c r="BG82" s="1467"/>
      <c r="BH82" s="1467"/>
      <c r="BI82" s="1467"/>
      <c r="BJ82" s="1467"/>
      <c r="BK82" s="1467"/>
      <c r="BL82" s="1467"/>
      <c r="BM82" s="1467"/>
      <c r="BN82" s="1467"/>
      <c r="BO82" s="1467"/>
      <c r="BP82" s="1468"/>
      <c r="BQ82" s="1021" t="s">
        <v>42</v>
      </c>
      <c r="BR82" s="1022"/>
      <c r="BS82" s="1022"/>
      <c r="BT82" s="1022"/>
      <c r="BU82" s="1022"/>
      <c r="BV82" s="1022"/>
      <c r="BW82" s="1022"/>
      <c r="BX82" s="1022"/>
      <c r="BY82" s="1022"/>
      <c r="BZ82" s="1022"/>
      <c r="CA82" s="1022"/>
      <c r="CB82" s="1022"/>
      <c r="CC82" s="1023"/>
      <c r="CD82" s="1156" t="s">
        <v>41</v>
      </c>
      <c r="CE82" s="1157"/>
      <c r="CF82" s="1157"/>
      <c r="CG82" s="1157"/>
      <c r="CH82" s="1157"/>
      <c r="CI82" s="1157"/>
      <c r="CJ82" s="1158"/>
      <c r="CK82" s="1078"/>
      <c r="CL82" s="1079"/>
      <c r="CM82" s="1079"/>
      <c r="CN82" s="1079"/>
      <c r="CO82" s="1079"/>
      <c r="CP82" s="1080"/>
      <c r="CQ82" s="1078" t="s">
        <v>40</v>
      </c>
      <c r="CR82" s="1079"/>
      <c r="CS82" s="1079"/>
      <c r="CT82" s="1079"/>
      <c r="CU82" s="1079"/>
      <c r="CV82" s="1079"/>
      <c r="CW82" s="1079"/>
      <c r="CX82" s="1079"/>
      <c r="CY82" s="1079"/>
      <c r="CZ82" s="1079"/>
      <c r="DA82" s="1079"/>
      <c r="DB82" s="1079"/>
      <c r="DC82" s="1080"/>
      <c r="DD82" s="1078" t="s">
        <v>39</v>
      </c>
      <c r="DE82" s="1079"/>
      <c r="DF82" s="1079"/>
      <c r="DG82" s="1079"/>
      <c r="DH82" s="1079"/>
      <c r="DI82" s="1079"/>
      <c r="DJ82" s="1079"/>
      <c r="DK82" s="1079"/>
      <c r="DL82" s="1079"/>
      <c r="DM82" s="1079"/>
      <c r="DN82" s="1079"/>
      <c r="DO82" s="1079"/>
      <c r="DP82" s="1155"/>
      <c r="DQ82" s="61"/>
    </row>
    <row r="83" spans="1:224" ht="6.75" customHeight="1">
      <c r="A83" s="3"/>
      <c r="B83" s="3"/>
      <c r="C83" s="439"/>
      <c r="D83" s="440"/>
      <c r="E83" s="1455"/>
      <c r="F83" s="1455"/>
      <c r="G83" s="1455"/>
      <c r="H83" s="1455"/>
      <c r="I83" s="1455"/>
      <c r="J83" s="1455"/>
      <c r="K83" s="1455"/>
      <c r="L83" s="1455"/>
      <c r="M83" s="1455"/>
      <c r="N83" s="1455"/>
      <c r="O83" s="1455"/>
      <c r="P83" s="1455"/>
      <c r="Q83" s="1455"/>
      <c r="R83" s="1455"/>
      <c r="S83" s="1455"/>
      <c r="T83" s="1455"/>
      <c r="U83" s="1455"/>
      <c r="V83" s="1455"/>
      <c r="W83" s="1455"/>
      <c r="X83" s="1455"/>
      <c r="Y83" s="1455"/>
      <c r="Z83" s="1455"/>
      <c r="AA83" s="1455"/>
      <c r="AB83" s="1455"/>
      <c r="AC83" s="1455"/>
      <c r="AD83" s="1455"/>
      <c r="AE83" s="1455"/>
      <c r="AF83" s="1455"/>
      <c r="AG83" s="1455"/>
      <c r="AH83" s="1456"/>
      <c r="AI83" s="83"/>
      <c r="AJ83" s="82"/>
      <c r="AL83" s="61"/>
      <c r="AM83" s="1225"/>
      <c r="AN83" s="1474"/>
      <c r="AO83" s="1175"/>
      <c r="AP83" s="1175"/>
      <c r="AQ83" s="1175"/>
      <c r="AR83" s="1175"/>
      <c r="AS83" s="1467"/>
      <c r="AT83" s="1467"/>
      <c r="AU83" s="1467"/>
      <c r="AV83" s="1467"/>
      <c r="AW83" s="1467"/>
      <c r="AX83" s="1467"/>
      <c r="AY83" s="1467"/>
      <c r="AZ83" s="1467"/>
      <c r="BA83" s="1467"/>
      <c r="BB83" s="1467"/>
      <c r="BC83" s="1467"/>
      <c r="BD83" s="1467"/>
      <c r="BE83" s="1467"/>
      <c r="BF83" s="1467"/>
      <c r="BG83" s="1467"/>
      <c r="BH83" s="1467"/>
      <c r="BI83" s="1467"/>
      <c r="BJ83" s="1467"/>
      <c r="BK83" s="1467"/>
      <c r="BL83" s="1467"/>
      <c r="BM83" s="1467"/>
      <c r="BN83" s="1467"/>
      <c r="BO83" s="1467"/>
      <c r="BP83" s="1468"/>
      <c r="BQ83" s="1024"/>
      <c r="BR83" s="1025"/>
      <c r="BS83" s="1025"/>
      <c r="BT83" s="1025"/>
      <c r="BU83" s="1025"/>
      <c r="BV83" s="1025"/>
      <c r="BW83" s="1025"/>
      <c r="BX83" s="1025"/>
      <c r="BY83" s="1025"/>
      <c r="BZ83" s="1025"/>
      <c r="CA83" s="1025"/>
      <c r="CB83" s="1025"/>
      <c r="CC83" s="1026"/>
      <c r="CD83" s="1159"/>
      <c r="CE83" s="1160"/>
      <c r="CF83" s="1160"/>
      <c r="CG83" s="1160"/>
      <c r="CH83" s="1160"/>
      <c r="CI83" s="1160"/>
      <c r="CJ83" s="1161"/>
      <c r="CK83" s="1057"/>
      <c r="CL83" s="1058"/>
      <c r="CM83" s="1058"/>
      <c r="CN83" s="1058"/>
      <c r="CO83" s="1058"/>
      <c r="CP83" s="1059"/>
      <c r="CQ83" s="1057"/>
      <c r="CR83" s="1058"/>
      <c r="CS83" s="1058"/>
      <c r="CT83" s="1058"/>
      <c r="CU83" s="1058"/>
      <c r="CV83" s="1058"/>
      <c r="CW83" s="1058"/>
      <c r="CX83" s="1058"/>
      <c r="CY83" s="1058"/>
      <c r="CZ83" s="1058"/>
      <c r="DA83" s="1058"/>
      <c r="DB83" s="1058"/>
      <c r="DC83" s="1059"/>
      <c r="DD83" s="1057"/>
      <c r="DE83" s="1058"/>
      <c r="DF83" s="1058"/>
      <c r="DG83" s="1058"/>
      <c r="DH83" s="1058"/>
      <c r="DI83" s="1058"/>
      <c r="DJ83" s="1058"/>
      <c r="DK83" s="1058"/>
      <c r="DL83" s="1058"/>
      <c r="DM83" s="1058"/>
      <c r="DN83" s="1058"/>
      <c r="DO83" s="1058"/>
      <c r="DP83" s="1064"/>
      <c r="DQ83" s="61"/>
    </row>
    <row r="84" spans="1:224" ht="6.75" customHeight="1">
      <c r="A84" s="3"/>
      <c r="B84" s="3"/>
      <c r="C84" s="1461" t="s">
        <v>256</v>
      </c>
      <c r="D84" s="1462"/>
      <c r="E84" s="1455" t="s">
        <v>270</v>
      </c>
      <c r="F84" s="1455"/>
      <c r="G84" s="1455"/>
      <c r="H84" s="1455"/>
      <c r="I84" s="1455"/>
      <c r="J84" s="1455"/>
      <c r="K84" s="1455"/>
      <c r="L84" s="1455"/>
      <c r="M84" s="1455"/>
      <c r="N84" s="1455"/>
      <c r="O84" s="1455"/>
      <c r="P84" s="1455"/>
      <c r="Q84" s="1455"/>
      <c r="R84" s="1455"/>
      <c r="S84" s="1455"/>
      <c r="T84" s="1455"/>
      <c r="U84" s="1455"/>
      <c r="V84" s="1455"/>
      <c r="W84" s="1455"/>
      <c r="X84" s="1455"/>
      <c r="Y84" s="1455"/>
      <c r="Z84" s="1455"/>
      <c r="AA84" s="1455"/>
      <c r="AB84" s="1455"/>
      <c r="AC84" s="1455"/>
      <c r="AD84" s="1455"/>
      <c r="AE84" s="1455"/>
      <c r="AF84" s="1455"/>
      <c r="AG84" s="1455"/>
      <c r="AH84" s="1456"/>
      <c r="AI84" s="83"/>
      <c r="AJ84" s="82"/>
      <c r="AL84" s="61"/>
      <c r="AM84" s="1225"/>
      <c r="AN84" s="1474"/>
      <c r="AO84" s="1175"/>
      <c r="AP84" s="1175"/>
      <c r="AQ84" s="1175"/>
      <c r="AR84" s="1175"/>
      <c r="AS84" s="1469"/>
      <c r="AT84" s="1469"/>
      <c r="AU84" s="1469"/>
      <c r="AV84" s="1469"/>
      <c r="AW84" s="1469"/>
      <c r="AX84" s="1469"/>
      <c r="AY84" s="1469"/>
      <c r="AZ84" s="1469"/>
      <c r="BA84" s="1469"/>
      <c r="BB84" s="1469"/>
      <c r="BC84" s="1469"/>
      <c r="BD84" s="1469"/>
      <c r="BE84" s="1469"/>
      <c r="BF84" s="1469"/>
      <c r="BG84" s="1469"/>
      <c r="BH84" s="1469"/>
      <c r="BI84" s="1469"/>
      <c r="BJ84" s="1469"/>
      <c r="BK84" s="1469"/>
      <c r="BL84" s="1469"/>
      <c r="BM84" s="1469"/>
      <c r="BN84" s="1469"/>
      <c r="BO84" s="1469"/>
      <c r="BP84" s="1470"/>
      <c r="BQ84" s="1027"/>
      <c r="BR84" s="1028"/>
      <c r="BS84" s="1028"/>
      <c r="BT84" s="1028"/>
      <c r="BU84" s="1028"/>
      <c r="BV84" s="1028"/>
      <c r="BW84" s="1028"/>
      <c r="BX84" s="1028"/>
      <c r="BY84" s="1028"/>
      <c r="BZ84" s="1028"/>
      <c r="CA84" s="1028"/>
      <c r="CB84" s="1028"/>
      <c r="CC84" s="1029"/>
      <c r="CD84" s="1162"/>
      <c r="CE84" s="1163"/>
      <c r="CF84" s="1163"/>
      <c r="CG84" s="1163"/>
      <c r="CH84" s="1163"/>
      <c r="CI84" s="1163"/>
      <c r="CJ84" s="1164"/>
      <c r="CK84" s="1060"/>
      <c r="CL84" s="1061"/>
      <c r="CM84" s="1061"/>
      <c r="CN84" s="1061"/>
      <c r="CO84" s="1061"/>
      <c r="CP84" s="1062"/>
      <c r="CQ84" s="1060"/>
      <c r="CR84" s="1061"/>
      <c r="CS84" s="1061"/>
      <c r="CT84" s="1061"/>
      <c r="CU84" s="1061"/>
      <c r="CV84" s="1061"/>
      <c r="CW84" s="1061"/>
      <c r="CX84" s="1061"/>
      <c r="CY84" s="1061"/>
      <c r="CZ84" s="1061"/>
      <c r="DA84" s="1061"/>
      <c r="DB84" s="1061"/>
      <c r="DC84" s="1062"/>
      <c r="DD84" s="1060"/>
      <c r="DE84" s="1061"/>
      <c r="DF84" s="1061"/>
      <c r="DG84" s="1061"/>
      <c r="DH84" s="1061"/>
      <c r="DI84" s="1061"/>
      <c r="DJ84" s="1061"/>
      <c r="DK84" s="1061"/>
      <c r="DL84" s="1061"/>
      <c r="DM84" s="1061"/>
      <c r="DN84" s="1061"/>
      <c r="DO84" s="1061"/>
      <c r="DP84" s="1065"/>
    </row>
    <row r="85" spans="1:224" ht="6.75" customHeight="1">
      <c r="A85" s="3"/>
      <c r="B85" s="3"/>
      <c r="C85" s="1461"/>
      <c r="D85" s="1462"/>
      <c r="E85" s="1455"/>
      <c r="F85" s="1455"/>
      <c r="G85" s="1455"/>
      <c r="H85" s="1455"/>
      <c r="I85" s="1455"/>
      <c r="J85" s="1455"/>
      <c r="K85" s="1455"/>
      <c r="L85" s="1455"/>
      <c r="M85" s="1455"/>
      <c r="N85" s="1455"/>
      <c r="O85" s="1455"/>
      <c r="P85" s="1455"/>
      <c r="Q85" s="1455"/>
      <c r="R85" s="1455"/>
      <c r="S85" s="1455"/>
      <c r="T85" s="1455"/>
      <c r="U85" s="1455"/>
      <c r="V85" s="1455"/>
      <c r="W85" s="1455"/>
      <c r="X85" s="1455"/>
      <c r="Y85" s="1455"/>
      <c r="Z85" s="1455"/>
      <c r="AA85" s="1455"/>
      <c r="AB85" s="1455"/>
      <c r="AC85" s="1455"/>
      <c r="AD85" s="1455"/>
      <c r="AE85" s="1455"/>
      <c r="AF85" s="1455"/>
      <c r="AG85" s="1455"/>
      <c r="AH85" s="1456"/>
      <c r="AI85" s="83"/>
      <c r="AJ85" s="82"/>
      <c r="AL85" s="61"/>
      <c r="AM85" s="1225"/>
      <c r="AN85" s="1474"/>
      <c r="AO85" s="1477" t="s">
        <v>38</v>
      </c>
      <c r="AP85" s="1477"/>
      <c r="AQ85" s="1477"/>
      <c r="AR85" s="1477"/>
      <c r="AS85" s="1070"/>
      <c r="AT85" s="1070"/>
      <c r="AU85" s="1070"/>
      <c r="AV85" s="1070"/>
      <c r="AW85" s="1070"/>
      <c r="AX85" s="1070"/>
      <c r="AY85" s="1070"/>
      <c r="AZ85" s="1070"/>
      <c r="BA85" s="1070"/>
      <c r="BB85" s="1070"/>
      <c r="BC85" s="1070"/>
      <c r="BD85" s="1070"/>
      <c r="BE85" s="1070"/>
      <c r="BF85" s="1070"/>
      <c r="BG85" s="1070"/>
      <c r="BH85" s="1070"/>
      <c r="BI85" s="1070"/>
      <c r="BJ85" s="1070"/>
      <c r="BK85" s="1070"/>
      <c r="BL85" s="1070"/>
      <c r="BM85" s="1070"/>
      <c r="BN85" s="1070"/>
      <c r="BO85" s="1070"/>
      <c r="BP85" s="1471"/>
      <c r="BQ85" s="1189"/>
      <c r="BR85" s="1190"/>
      <c r="BS85" s="1190"/>
      <c r="BT85" s="1190"/>
      <c r="BU85" s="1190"/>
      <c r="BV85" s="1190"/>
      <c r="BW85" s="1190"/>
      <c r="BX85" s="1190"/>
      <c r="BY85" s="1190"/>
      <c r="BZ85" s="1195" t="s">
        <v>220</v>
      </c>
      <c r="CA85" s="1195"/>
      <c r="CB85" s="1195"/>
      <c r="CC85" s="1196"/>
      <c r="CD85" s="1036" t="s">
        <v>37</v>
      </c>
      <c r="CE85" s="1037"/>
      <c r="CF85" s="1037"/>
      <c r="CG85" s="1037"/>
      <c r="CH85" s="1037"/>
      <c r="CI85" s="1037"/>
      <c r="CJ85" s="1038"/>
      <c r="CK85" s="1187" t="s">
        <v>36</v>
      </c>
      <c r="CL85" s="1187"/>
      <c r="CM85" s="1187"/>
      <c r="CN85" s="1187"/>
      <c r="CO85" s="1187"/>
      <c r="CP85" s="1187"/>
      <c r="CQ85" s="1238" t="s">
        <v>318</v>
      </c>
      <c r="CR85" s="1239"/>
      <c r="CS85" s="1239"/>
      <c r="CT85" s="1239"/>
      <c r="CU85" s="1239"/>
      <c r="CV85" s="1239"/>
      <c r="CW85" s="1239"/>
      <c r="CX85" s="1239"/>
      <c r="CY85" s="1239"/>
      <c r="CZ85" s="1239"/>
      <c r="DA85" s="1239"/>
      <c r="DB85" s="1239"/>
      <c r="DC85" s="1239"/>
      <c r="DD85" s="1242" t="s">
        <v>319</v>
      </c>
      <c r="DE85" s="1243"/>
      <c r="DF85" s="1243"/>
      <c r="DG85" s="1243"/>
      <c r="DH85" s="1243"/>
      <c r="DI85" s="1243"/>
      <c r="DJ85" s="1243"/>
      <c r="DK85" s="1243"/>
      <c r="DL85" s="1243"/>
      <c r="DM85" s="1243"/>
      <c r="DN85" s="1243"/>
      <c r="DO85" s="1243"/>
      <c r="DP85" s="1244"/>
      <c r="DQ85" s="61"/>
    </row>
    <row r="86" spans="1:224" ht="6.75" customHeight="1">
      <c r="A86" s="3"/>
      <c r="B86" s="3"/>
      <c r="C86" s="439"/>
      <c r="D86" s="440"/>
      <c r="E86" s="1455"/>
      <c r="F86" s="1455"/>
      <c r="G86" s="1455"/>
      <c r="H86" s="1455"/>
      <c r="I86" s="1455"/>
      <c r="J86" s="1455"/>
      <c r="K86" s="1455"/>
      <c r="L86" s="1455"/>
      <c r="M86" s="1455"/>
      <c r="N86" s="1455"/>
      <c r="O86" s="1455"/>
      <c r="P86" s="1455"/>
      <c r="Q86" s="1455"/>
      <c r="R86" s="1455"/>
      <c r="S86" s="1455"/>
      <c r="T86" s="1455"/>
      <c r="U86" s="1455"/>
      <c r="V86" s="1455"/>
      <c r="W86" s="1455"/>
      <c r="X86" s="1455"/>
      <c r="Y86" s="1455"/>
      <c r="Z86" s="1455"/>
      <c r="AA86" s="1455"/>
      <c r="AB86" s="1455"/>
      <c r="AC86" s="1455"/>
      <c r="AD86" s="1455"/>
      <c r="AE86" s="1455"/>
      <c r="AF86" s="1455"/>
      <c r="AG86" s="1455"/>
      <c r="AH86" s="1456"/>
      <c r="AI86" s="83"/>
      <c r="AJ86" s="82"/>
      <c r="AL86" s="61"/>
      <c r="AM86" s="1225"/>
      <c r="AN86" s="1474"/>
      <c r="AO86" s="1477"/>
      <c r="AP86" s="1477"/>
      <c r="AQ86" s="1477"/>
      <c r="AR86" s="1477"/>
      <c r="AS86" s="1070"/>
      <c r="AT86" s="1070"/>
      <c r="AU86" s="1070"/>
      <c r="AV86" s="1070"/>
      <c r="AW86" s="1070"/>
      <c r="AX86" s="1070"/>
      <c r="AY86" s="1070"/>
      <c r="AZ86" s="1070"/>
      <c r="BA86" s="1070"/>
      <c r="BB86" s="1070"/>
      <c r="BC86" s="1070"/>
      <c r="BD86" s="1070"/>
      <c r="BE86" s="1070"/>
      <c r="BF86" s="1070"/>
      <c r="BG86" s="1070"/>
      <c r="BH86" s="1070"/>
      <c r="BI86" s="1070"/>
      <c r="BJ86" s="1070"/>
      <c r="BK86" s="1070"/>
      <c r="BL86" s="1070"/>
      <c r="BM86" s="1070"/>
      <c r="BN86" s="1070"/>
      <c r="BO86" s="1070"/>
      <c r="BP86" s="1471"/>
      <c r="BQ86" s="1191"/>
      <c r="BR86" s="1192"/>
      <c r="BS86" s="1192"/>
      <c r="BT86" s="1192"/>
      <c r="BU86" s="1192"/>
      <c r="BV86" s="1192"/>
      <c r="BW86" s="1192"/>
      <c r="BX86" s="1192"/>
      <c r="BY86" s="1192"/>
      <c r="BZ86" s="1197"/>
      <c r="CA86" s="1197"/>
      <c r="CB86" s="1197"/>
      <c r="CC86" s="1198"/>
      <c r="CD86" s="1039"/>
      <c r="CE86" s="1040"/>
      <c r="CF86" s="1040"/>
      <c r="CG86" s="1040"/>
      <c r="CH86" s="1040"/>
      <c r="CI86" s="1040"/>
      <c r="CJ86" s="1041"/>
      <c r="CK86" s="1188"/>
      <c r="CL86" s="1188"/>
      <c r="CM86" s="1188"/>
      <c r="CN86" s="1188"/>
      <c r="CO86" s="1188"/>
      <c r="CP86" s="1188"/>
      <c r="CQ86" s="1238"/>
      <c r="CR86" s="1239"/>
      <c r="CS86" s="1239"/>
      <c r="CT86" s="1239"/>
      <c r="CU86" s="1239"/>
      <c r="CV86" s="1239"/>
      <c r="CW86" s="1239"/>
      <c r="CX86" s="1239"/>
      <c r="CY86" s="1239"/>
      <c r="CZ86" s="1239"/>
      <c r="DA86" s="1239"/>
      <c r="DB86" s="1239"/>
      <c r="DC86" s="1239"/>
      <c r="DD86" s="1242"/>
      <c r="DE86" s="1243"/>
      <c r="DF86" s="1243"/>
      <c r="DG86" s="1243"/>
      <c r="DH86" s="1243"/>
      <c r="DI86" s="1243"/>
      <c r="DJ86" s="1243"/>
      <c r="DK86" s="1243"/>
      <c r="DL86" s="1243"/>
      <c r="DM86" s="1243"/>
      <c r="DN86" s="1243"/>
      <c r="DO86" s="1243"/>
      <c r="DP86" s="1244"/>
      <c r="DQ86" s="61"/>
    </row>
    <row r="87" spans="1:224" ht="6.75" customHeight="1">
      <c r="A87" s="3"/>
      <c r="B87" s="3"/>
      <c r="C87" s="439"/>
      <c r="D87" s="440"/>
      <c r="E87" s="1455"/>
      <c r="F87" s="1455"/>
      <c r="G87" s="1455"/>
      <c r="H87" s="1455"/>
      <c r="I87" s="1455"/>
      <c r="J87" s="1455"/>
      <c r="K87" s="1455"/>
      <c r="L87" s="1455"/>
      <c r="M87" s="1455"/>
      <c r="N87" s="1455"/>
      <c r="O87" s="1455"/>
      <c r="P87" s="1455"/>
      <c r="Q87" s="1455"/>
      <c r="R87" s="1455"/>
      <c r="S87" s="1455"/>
      <c r="T87" s="1455"/>
      <c r="U87" s="1455"/>
      <c r="V87" s="1455"/>
      <c r="W87" s="1455"/>
      <c r="X87" s="1455"/>
      <c r="Y87" s="1455"/>
      <c r="Z87" s="1455"/>
      <c r="AA87" s="1455"/>
      <c r="AB87" s="1455"/>
      <c r="AC87" s="1455"/>
      <c r="AD87" s="1455"/>
      <c r="AE87" s="1455"/>
      <c r="AF87" s="1455"/>
      <c r="AG87" s="1455"/>
      <c r="AH87" s="1456"/>
      <c r="AI87" s="83"/>
      <c r="AJ87" s="82"/>
      <c r="AL87" s="61"/>
      <c r="AM87" s="1225"/>
      <c r="AN87" s="1474"/>
      <c r="AO87" s="1477"/>
      <c r="AP87" s="1477"/>
      <c r="AQ87" s="1477"/>
      <c r="AR87" s="1477"/>
      <c r="AS87" s="1070"/>
      <c r="AT87" s="1070"/>
      <c r="AU87" s="1070"/>
      <c r="AV87" s="1070"/>
      <c r="AW87" s="1070"/>
      <c r="AX87" s="1070"/>
      <c r="AY87" s="1070"/>
      <c r="AZ87" s="1070"/>
      <c r="BA87" s="1070"/>
      <c r="BB87" s="1070"/>
      <c r="BC87" s="1070"/>
      <c r="BD87" s="1070"/>
      <c r="BE87" s="1070"/>
      <c r="BF87" s="1070"/>
      <c r="BG87" s="1070"/>
      <c r="BH87" s="1070"/>
      <c r="BI87" s="1070"/>
      <c r="BJ87" s="1070"/>
      <c r="BK87" s="1070"/>
      <c r="BL87" s="1070"/>
      <c r="BM87" s="1070"/>
      <c r="BN87" s="1070"/>
      <c r="BO87" s="1070"/>
      <c r="BP87" s="1471"/>
      <c r="BQ87" s="1191"/>
      <c r="BR87" s="1192"/>
      <c r="BS87" s="1192"/>
      <c r="BT87" s="1192"/>
      <c r="BU87" s="1192"/>
      <c r="BV87" s="1192"/>
      <c r="BW87" s="1192"/>
      <c r="BX87" s="1192"/>
      <c r="BY87" s="1192"/>
      <c r="BZ87" s="1199" t="s">
        <v>217</v>
      </c>
      <c r="CA87" s="1199"/>
      <c r="CB87" s="1199"/>
      <c r="CC87" s="1200"/>
      <c r="CD87" s="1203"/>
      <c r="CE87" s="1204"/>
      <c r="CF87" s="1204"/>
      <c r="CG87" s="1204"/>
      <c r="CH87" s="1204"/>
      <c r="CI87" s="1204" t="s">
        <v>218</v>
      </c>
      <c r="CJ87" s="1207"/>
      <c r="CK87" s="1180" t="s">
        <v>223</v>
      </c>
      <c r="CL87" s="1180"/>
      <c r="CM87" s="1180"/>
      <c r="CN87" s="1180"/>
      <c r="CO87" s="1180"/>
      <c r="CP87" s="1180"/>
      <c r="CQ87" s="1238"/>
      <c r="CR87" s="1239"/>
      <c r="CS87" s="1239"/>
      <c r="CT87" s="1239"/>
      <c r="CU87" s="1239"/>
      <c r="CV87" s="1239"/>
      <c r="CW87" s="1239"/>
      <c r="CX87" s="1239"/>
      <c r="CY87" s="1239"/>
      <c r="CZ87" s="1239"/>
      <c r="DA87" s="1239"/>
      <c r="DB87" s="1239"/>
      <c r="DC87" s="1239"/>
      <c r="DD87" s="1242"/>
      <c r="DE87" s="1243"/>
      <c r="DF87" s="1243"/>
      <c r="DG87" s="1243"/>
      <c r="DH87" s="1243"/>
      <c r="DI87" s="1243"/>
      <c r="DJ87" s="1243"/>
      <c r="DK87" s="1243"/>
      <c r="DL87" s="1243"/>
      <c r="DM87" s="1243"/>
      <c r="DN87" s="1243"/>
      <c r="DO87" s="1243"/>
      <c r="DP87" s="1244"/>
      <c r="DQ87" s="61"/>
    </row>
    <row r="88" spans="1:224" ht="6.75" customHeight="1">
      <c r="A88" s="3"/>
      <c r="B88" s="3"/>
      <c r="C88" s="439"/>
      <c r="D88" s="440"/>
      <c r="E88" s="1455"/>
      <c r="F88" s="1455"/>
      <c r="G88" s="1455"/>
      <c r="H88" s="1455"/>
      <c r="I88" s="1455"/>
      <c r="J88" s="1455"/>
      <c r="K88" s="1455"/>
      <c r="L88" s="1455"/>
      <c r="M88" s="1455"/>
      <c r="N88" s="1455"/>
      <c r="O88" s="1455"/>
      <c r="P88" s="1455"/>
      <c r="Q88" s="1455"/>
      <c r="R88" s="1455"/>
      <c r="S88" s="1455"/>
      <c r="T88" s="1455"/>
      <c r="U88" s="1455"/>
      <c r="V88" s="1455"/>
      <c r="W88" s="1455"/>
      <c r="X88" s="1455"/>
      <c r="Y88" s="1455"/>
      <c r="Z88" s="1455"/>
      <c r="AA88" s="1455"/>
      <c r="AB88" s="1455"/>
      <c r="AC88" s="1455"/>
      <c r="AD88" s="1455"/>
      <c r="AE88" s="1455"/>
      <c r="AF88" s="1455"/>
      <c r="AG88" s="1455"/>
      <c r="AH88" s="1456"/>
      <c r="AI88" s="83"/>
      <c r="AJ88" s="82"/>
      <c r="AL88" s="61"/>
      <c r="AM88" s="1225"/>
      <c r="AN88" s="1474"/>
      <c r="AO88" s="1477"/>
      <c r="AP88" s="1477"/>
      <c r="AQ88" s="1477"/>
      <c r="AR88" s="1477"/>
      <c r="AS88" s="1070"/>
      <c r="AT88" s="1070"/>
      <c r="AU88" s="1070"/>
      <c r="AV88" s="1070"/>
      <c r="AW88" s="1070"/>
      <c r="AX88" s="1070"/>
      <c r="AY88" s="1070"/>
      <c r="AZ88" s="1070"/>
      <c r="BA88" s="1070"/>
      <c r="BB88" s="1070"/>
      <c r="BC88" s="1070"/>
      <c r="BD88" s="1070"/>
      <c r="BE88" s="1070"/>
      <c r="BF88" s="1070"/>
      <c r="BG88" s="1070"/>
      <c r="BH88" s="1070"/>
      <c r="BI88" s="1070"/>
      <c r="BJ88" s="1070"/>
      <c r="BK88" s="1070"/>
      <c r="BL88" s="1070"/>
      <c r="BM88" s="1070"/>
      <c r="BN88" s="1070"/>
      <c r="BO88" s="1070"/>
      <c r="BP88" s="1471"/>
      <c r="BQ88" s="1191"/>
      <c r="BR88" s="1192"/>
      <c r="BS88" s="1192"/>
      <c r="BT88" s="1192"/>
      <c r="BU88" s="1192"/>
      <c r="BV88" s="1192"/>
      <c r="BW88" s="1192"/>
      <c r="BX88" s="1192"/>
      <c r="BY88" s="1192"/>
      <c r="BZ88" s="1199"/>
      <c r="CA88" s="1199"/>
      <c r="CB88" s="1199"/>
      <c r="CC88" s="1200"/>
      <c r="CD88" s="1203"/>
      <c r="CE88" s="1204"/>
      <c r="CF88" s="1204"/>
      <c r="CG88" s="1204"/>
      <c r="CH88" s="1204"/>
      <c r="CI88" s="1204"/>
      <c r="CJ88" s="1207"/>
      <c r="CK88" s="1180"/>
      <c r="CL88" s="1180"/>
      <c r="CM88" s="1180"/>
      <c r="CN88" s="1180"/>
      <c r="CO88" s="1180"/>
      <c r="CP88" s="1180"/>
      <c r="CQ88" s="1238"/>
      <c r="CR88" s="1239"/>
      <c r="CS88" s="1239"/>
      <c r="CT88" s="1239"/>
      <c r="CU88" s="1239"/>
      <c r="CV88" s="1239"/>
      <c r="CW88" s="1239"/>
      <c r="CX88" s="1239"/>
      <c r="CY88" s="1239"/>
      <c r="CZ88" s="1239"/>
      <c r="DA88" s="1239"/>
      <c r="DB88" s="1239"/>
      <c r="DC88" s="1239"/>
      <c r="DD88" s="1242"/>
      <c r="DE88" s="1243"/>
      <c r="DF88" s="1243"/>
      <c r="DG88" s="1243"/>
      <c r="DH88" s="1243"/>
      <c r="DI88" s="1243"/>
      <c r="DJ88" s="1243"/>
      <c r="DK88" s="1243"/>
      <c r="DL88" s="1243"/>
      <c r="DM88" s="1243"/>
      <c r="DN88" s="1243"/>
      <c r="DO88" s="1243"/>
      <c r="DP88" s="1244"/>
      <c r="DQ88" s="61"/>
    </row>
    <row r="89" spans="1:224" ht="6.75" customHeight="1" thickBot="1">
      <c r="A89" s="3"/>
      <c r="B89" s="3"/>
      <c r="C89" s="439"/>
      <c r="D89" s="440"/>
      <c r="E89" s="1455"/>
      <c r="F89" s="1455"/>
      <c r="G89" s="1455"/>
      <c r="H89" s="1455"/>
      <c r="I89" s="1455"/>
      <c r="J89" s="1455"/>
      <c r="K89" s="1455"/>
      <c r="L89" s="1455"/>
      <c r="M89" s="1455"/>
      <c r="N89" s="1455"/>
      <c r="O89" s="1455"/>
      <c r="P89" s="1455"/>
      <c r="Q89" s="1455"/>
      <c r="R89" s="1455"/>
      <c r="S89" s="1455"/>
      <c r="T89" s="1455"/>
      <c r="U89" s="1455"/>
      <c r="V89" s="1455"/>
      <c r="W89" s="1455"/>
      <c r="X89" s="1455"/>
      <c r="Y89" s="1455"/>
      <c r="Z89" s="1455"/>
      <c r="AA89" s="1455"/>
      <c r="AB89" s="1455"/>
      <c r="AC89" s="1455"/>
      <c r="AD89" s="1455"/>
      <c r="AE89" s="1455"/>
      <c r="AF89" s="1455"/>
      <c r="AG89" s="1455"/>
      <c r="AH89" s="1456"/>
      <c r="AI89" s="83"/>
      <c r="AJ89" s="82"/>
      <c r="AL89" s="61"/>
      <c r="AM89" s="1475"/>
      <c r="AN89" s="1476"/>
      <c r="AO89" s="1478"/>
      <c r="AP89" s="1478"/>
      <c r="AQ89" s="1478"/>
      <c r="AR89" s="1478"/>
      <c r="AS89" s="1073"/>
      <c r="AT89" s="1073"/>
      <c r="AU89" s="1073"/>
      <c r="AV89" s="1073"/>
      <c r="AW89" s="1073"/>
      <c r="AX89" s="1073"/>
      <c r="AY89" s="1073"/>
      <c r="AZ89" s="1073"/>
      <c r="BA89" s="1073"/>
      <c r="BB89" s="1073"/>
      <c r="BC89" s="1073"/>
      <c r="BD89" s="1073"/>
      <c r="BE89" s="1073"/>
      <c r="BF89" s="1073"/>
      <c r="BG89" s="1073"/>
      <c r="BH89" s="1073"/>
      <c r="BI89" s="1073"/>
      <c r="BJ89" s="1073"/>
      <c r="BK89" s="1073"/>
      <c r="BL89" s="1073"/>
      <c r="BM89" s="1073"/>
      <c r="BN89" s="1073"/>
      <c r="BO89" s="1073"/>
      <c r="BP89" s="1472"/>
      <c r="BQ89" s="1193"/>
      <c r="BR89" s="1194"/>
      <c r="BS89" s="1194"/>
      <c r="BT89" s="1194"/>
      <c r="BU89" s="1194"/>
      <c r="BV89" s="1194"/>
      <c r="BW89" s="1194"/>
      <c r="BX89" s="1194"/>
      <c r="BY89" s="1194"/>
      <c r="BZ89" s="1201"/>
      <c r="CA89" s="1201"/>
      <c r="CB89" s="1201"/>
      <c r="CC89" s="1202"/>
      <c r="CD89" s="1205"/>
      <c r="CE89" s="1206"/>
      <c r="CF89" s="1206"/>
      <c r="CG89" s="1206"/>
      <c r="CH89" s="1206"/>
      <c r="CI89" s="1206"/>
      <c r="CJ89" s="1208"/>
      <c r="CK89" s="1181"/>
      <c r="CL89" s="1181"/>
      <c r="CM89" s="1181"/>
      <c r="CN89" s="1181"/>
      <c r="CO89" s="1181"/>
      <c r="CP89" s="1181"/>
      <c r="CQ89" s="1240"/>
      <c r="CR89" s="1241"/>
      <c r="CS89" s="1241"/>
      <c r="CT89" s="1241"/>
      <c r="CU89" s="1241"/>
      <c r="CV89" s="1241"/>
      <c r="CW89" s="1241"/>
      <c r="CX89" s="1241"/>
      <c r="CY89" s="1241"/>
      <c r="CZ89" s="1241"/>
      <c r="DA89" s="1241"/>
      <c r="DB89" s="1241"/>
      <c r="DC89" s="1241"/>
      <c r="DD89" s="1245"/>
      <c r="DE89" s="1246"/>
      <c r="DF89" s="1246"/>
      <c r="DG89" s="1246"/>
      <c r="DH89" s="1246"/>
      <c r="DI89" s="1246"/>
      <c r="DJ89" s="1246"/>
      <c r="DK89" s="1246"/>
      <c r="DL89" s="1246"/>
      <c r="DM89" s="1246"/>
      <c r="DN89" s="1246"/>
      <c r="DO89" s="1246"/>
      <c r="DP89" s="1247"/>
      <c r="DQ89" s="61"/>
    </row>
    <row r="90" spans="1:224" ht="6.75" customHeight="1">
      <c r="A90" s="3"/>
      <c r="B90" s="3"/>
      <c r="C90" s="439"/>
      <c r="D90" s="440"/>
      <c r="E90" s="1455"/>
      <c r="F90" s="1455"/>
      <c r="G90" s="1455"/>
      <c r="H90" s="1455"/>
      <c r="I90" s="1455"/>
      <c r="J90" s="1455"/>
      <c r="K90" s="1455"/>
      <c r="L90" s="1455"/>
      <c r="M90" s="1455"/>
      <c r="N90" s="1455"/>
      <c r="O90" s="1455"/>
      <c r="P90" s="1455"/>
      <c r="Q90" s="1455"/>
      <c r="R90" s="1455"/>
      <c r="S90" s="1455"/>
      <c r="T90" s="1455"/>
      <c r="U90" s="1455"/>
      <c r="V90" s="1455"/>
      <c r="W90" s="1455"/>
      <c r="X90" s="1455"/>
      <c r="Y90" s="1455"/>
      <c r="Z90" s="1455"/>
      <c r="AA90" s="1455"/>
      <c r="AB90" s="1455"/>
      <c r="AC90" s="1455"/>
      <c r="AD90" s="1455"/>
      <c r="AE90" s="1455"/>
      <c r="AF90" s="1455"/>
      <c r="AG90" s="1455"/>
      <c r="AH90" s="1456"/>
      <c r="AI90" s="83"/>
      <c r="AJ90" s="82"/>
      <c r="AL90" s="61"/>
      <c r="AM90" s="77"/>
      <c r="AN90" s="77"/>
      <c r="BQ90" s="77"/>
      <c r="BR90" s="77"/>
      <c r="BS90" s="77"/>
      <c r="BT90" s="77"/>
      <c r="BU90" s="76"/>
      <c r="BV90" s="76"/>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61"/>
    </row>
    <row r="91" spans="1:224" ht="6.75" customHeight="1" thickBot="1">
      <c r="A91" s="3"/>
      <c r="B91" s="3"/>
      <c r="C91" s="441"/>
      <c r="D91" s="442"/>
      <c r="E91" s="1457"/>
      <c r="F91" s="1457"/>
      <c r="G91" s="1457"/>
      <c r="H91" s="1457"/>
      <c r="I91" s="1457"/>
      <c r="J91" s="1457"/>
      <c r="K91" s="1457"/>
      <c r="L91" s="1457"/>
      <c r="M91" s="1457"/>
      <c r="N91" s="1457"/>
      <c r="O91" s="1457"/>
      <c r="P91" s="1457"/>
      <c r="Q91" s="1457"/>
      <c r="R91" s="1457"/>
      <c r="S91" s="1457"/>
      <c r="T91" s="1457"/>
      <c r="U91" s="1457"/>
      <c r="V91" s="1457"/>
      <c r="W91" s="1457"/>
      <c r="X91" s="1457"/>
      <c r="Y91" s="1457"/>
      <c r="Z91" s="1457"/>
      <c r="AA91" s="1457"/>
      <c r="AB91" s="1457"/>
      <c r="AC91" s="1457"/>
      <c r="AD91" s="1457"/>
      <c r="AE91" s="1457"/>
      <c r="AF91" s="1457"/>
      <c r="AG91" s="1457"/>
      <c r="AH91" s="1458"/>
      <c r="AI91" s="83"/>
      <c r="AJ91" s="3"/>
      <c r="AL91" s="61"/>
      <c r="AM91" s="77"/>
      <c r="AN91" s="77"/>
      <c r="BQ91" s="77"/>
      <c r="BR91" s="77"/>
      <c r="BS91" s="77"/>
      <c r="BT91" s="77"/>
      <c r="BU91" s="76"/>
      <c r="BV91" s="76"/>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61"/>
    </row>
    <row r="92" spans="1:224" ht="6.75" customHeight="1" thickTop="1">
      <c r="A92" s="3"/>
      <c r="B92" s="3"/>
      <c r="C92" s="440"/>
      <c r="D92" s="440"/>
      <c r="E92" s="437"/>
      <c r="F92" s="437"/>
      <c r="G92" s="437"/>
      <c r="H92" s="437"/>
      <c r="I92" s="437"/>
      <c r="J92" s="437"/>
      <c r="K92" s="437"/>
      <c r="L92" s="437"/>
      <c r="M92" s="437"/>
      <c r="N92" s="437"/>
      <c r="O92" s="437"/>
      <c r="P92" s="437"/>
      <c r="Q92" s="437"/>
      <c r="R92" s="437"/>
      <c r="S92" s="437"/>
      <c r="T92" s="437"/>
      <c r="U92" s="437"/>
      <c r="V92" s="437"/>
      <c r="W92" s="437"/>
      <c r="X92" s="437"/>
      <c r="Y92" s="437"/>
      <c r="Z92" s="437"/>
      <c r="AA92" s="437"/>
      <c r="AB92" s="437"/>
      <c r="AC92" s="437"/>
      <c r="AD92" s="437"/>
      <c r="AE92" s="437"/>
      <c r="AF92" s="437"/>
      <c r="AG92" s="437"/>
      <c r="AH92" s="437"/>
      <c r="AI92" s="83"/>
      <c r="AJ92" s="3"/>
      <c r="AL92" s="61"/>
      <c r="AM92" s="77"/>
      <c r="AN92" s="77"/>
      <c r="BQ92" s="77"/>
      <c r="BR92" s="77"/>
      <c r="BS92" s="77"/>
      <c r="BT92" s="77"/>
      <c r="BU92" s="76"/>
      <c r="BV92" s="76"/>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61"/>
    </row>
    <row r="93" spans="1:224" ht="6.75" customHeight="1">
      <c r="A93" s="1125" t="s">
        <v>313</v>
      </c>
      <c r="B93" s="1125"/>
      <c r="C93" s="1125"/>
      <c r="D93" s="1125"/>
      <c r="E93" s="1125"/>
      <c r="F93" s="1125"/>
      <c r="G93" s="1125"/>
      <c r="H93" s="1125"/>
      <c r="I93" s="1125"/>
      <c r="J93" s="1125"/>
      <c r="K93" s="1125"/>
      <c r="L93" s="1125"/>
      <c r="M93" s="1125"/>
      <c r="N93" s="1125"/>
      <c r="O93" s="1125"/>
      <c r="P93" s="1125"/>
      <c r="Q93" s="1125"/>
      <c r="R93" s="1125"/>
      <c r="S93" s="1125"/>
      <c r="T93" s="1125"/>
      <c r="U93" s="1125"/>
      <c r="V93" s="1125"/>
      <c r="W93" s="1125"/>
      <c r="X93" s="1125"/>
      <c r="Y93" s="1125"/>
      <c r="Z93" s="1125"/>
      <c r="AA93" s="1125"/>
      <c r="AB93" s="1125"/>
      <c r="AC93" s="1125"/>
      <c r="AD93" s="1125"/>
      <c r="AE93" s="1125"/>
      <c r="AF93" s="1125"/>
      <c r="AG93" s="1125"/>
      <c r="AH93" s="1125"/>
      <c r="AI93" s="1125"/>
      <c r="AJ93" s="1125"/>
      <c r="AK93" s="1125"/>
      <c r="AL93" s="1125"/>
      <c r="AM93" s="1125"/>
      <c r="AN93" s="1125"/>
      <c r="AO93" s="1125"/>
      <c r="AP93" s="1125"/>
      <c r="AQ93" s="1125"/>
      <c r="AR93" s="1125"/>
      <c r="AS93" s="1125"/>
      <c r="AT93" s="1125"/>
      <c r="AU93" s="1125"/>
      <c r="AV93" s="1125"/>
      <c r="AW93" s="1125"/>
      <c r="AX93" s="1125"/>
      <c r="AY93" s="1125"/>
      <c r="AZ93" s="1125"/>
      <c r="BA93" s="1125"/>
      <c r="BB93" s="1125"/>
      <c r="BC93" s="1125"/>
      <c r="BD93" s="1125"/>
      <c r="BE93" s="1125"/>
      <c r="BF93" s="1125"/>
      <c r="BG93" s="1125"/>
      <c r="BH93" s="1125"/>
      <c r="BI93" s="1125"/>
      <c r="BJ93" s="1125"/>
      <c r="BK93" s="1125"/>
      <c r="BL93" s="1125"/>
      <c r="BM93" s="1125"/>
      <c r="BN93" s="1125"/>
      <c r="BO93" s="1125"/>
      <c r="BP93" s="1125"/>
      <c r="BQ93" s="1125"/>
      <c r="BR93" s="1125"/>
      <c r="BS93" s="1125"/>
      <c r="BT93" s="1125"/>
      <c r="BU93" s="1125"/>
      <c r="BV93" s="1125"/>
      <c r="BW93" s="1125"/>
      <c r="BX93" s="1125"/>
      <c r="BY93" s="1125"/>
      <c r="BZ93" s="1125"/>
      <c r="CA93" s="1125"/>
      <c r="CB93" s="1125"/>
      <c r="CC93" s="1125"/>
      <c r="CD93" s="1125"/>
      <c r="CE93" s="1125"/>
      <c r="CF93" s="1125"/>
      <c r="CG93" s="1125"/>
      <c r="CH93" s="1125"/>
      <c r="CI93" s="1125"/>
      <c r="CJ93" s="1125"/>
      <c r="CK93" s="1125"/>
      <c r="CL93" s="1125"/>
      <c r="CM93" s="1125"/>
      <c r="CN93" s="1125"/>
      <c r="CO93" s="1125"/>
      <c r="CP93" s="1125"/>
      <c r="CQ93" s="1125"/>
      <c r="CR93" s="1125"/>
      <c r="CS93" s="1125"/>
      <c r="CT93" s="1125"/>
      <c r="CU93" s="1125"/>
      <c r="CV93" s="1125"/>
      <c r="CW93" s="1125"/>
      <c r="CX93" s="1125"/>
      <c r="CY93" s="1125"/>
      <c r="CZ93" s="1125"/>
      <c r="DA93" s="1125"/>
      <c r="DB93" s="1125"/>
      <c r="DC93" s="1125"/>
      <c r="DD93" s="1125"/>
      <c r="DE93" s="1125"/>
      <c r="DF93" s="1125"/>
      <c r="DG93" s="1125"/>
      <c r="DH93" s="1125"/>
      <c r="DI93" s="1125"/>
      <c r="DJ93" s="1125"/>
      <c r="DK93" s="1125"/>
      <c r="DL93" s="1125"/>
      <c r="DM93" s="1125"/>
      <c r="DN93" s="1125"/>
      <c r="DO93" s="1125"/>
      <c r="DP93" s="1125"/>
      <c r="DQ93" s="81"/>
      <c r="DR93" s="81"/>
      <c r="DS93" s="80"/>
      <c r="DT93" s="80"/>
      <c r="DU93" s="80"/>
      <c r="DV93" s="80"/>
      <c r="DW93" s="80"/>
      <c r="DX93" s="80"/>
      <c r="DY93" s="80"/>
      <c r="DZ93" s="80"/>
      <c r="EA93" s="80"/>
      <c r="EB93" s="80"/>
      <c r="EC93" s="80"/>
      <c r="ED93" s="80"/>
      <c r="EE93" s="80"/>
      <c r="EF93" s="80"/>
      <c r="EG93" s="80"/>
      <c r="EH93" s="80"/>
      <c r="EI93" s="80"/>
      <c r="EJ93" s="80"/>
      <c r="EK93" s="80"/>
      <c r="EL93" s="80"/>
      <c r="EM93" s="80"/>
      <c r="EN93" s="80"/>
      <c r="EO93" s="80"/>
      <c r="EP93" s="80"/>
      <c r="EQ93" s="80"/>
      <c r="ER93" s="80"/>
      <c r="ES93" s="80"/>
      <c r="ET93" s="80"/>
      <c r="EU93" s="80"/>
      <c r="EV93" s="80"/>
      <c r="EW93" s="80"/>
      <c r="EX93" s="80"/>
      <c r="EY93" s="80"/>
      <c r="EZ93" s="80"/>
      <c r="FA93" s="80"/>
      <c r="FB93" s="80"/>
      <c r="FC93" s="80"/>
      <c r="FD93" s="80"/>
      <c r="FE93" s="80"/>
      <c r="FF93" s="80"/>
      <c r="FG93" s="80"/>
      <c r="FH93" s="80"/>
      <c r="FI93" s="80"/>
      <c r="FJ93" s="80"/>
      <c r="FK93" s="80"/>
      <c r="FL93" s="80"/>
      <c r="FM93" s="80"/>
      <c r="FN93" s="80"/>
      <c r="FO93" s="80"/>
      <c r="FP93" s="80"/>
      <c r="FQ93" s="80"/>
      <c r="FR93" s="80"/>
      <c r="FS93" s="80"/>
      <c r="FT93" s="80"/>
      <c r="FU93" s="80"/>
      <c r="FV93" s="80"/>
      <c r="FW93" s="80"/>
      <c r="FX93" s="80"/>
      <c r="FY93" s="80"/>
      <c r="FZ93" s="80"/>
      <c r="GA93" s="80"/>
      <c r="GB93" s="80"/>
      <c r="GC93" s="80"/>
      <c r="GD93" s="80"/>
      <c r="GE93" s="80"/>
      <c r="GF93" s="80"/>
      <c r="GG93" s="80"/>
      <c r="GH93" s="80"/>
      <c r="GI93" s="80"/>
      <c r="GJ93" s="80"/>
      <c r="GK93" s="80"/>
      <c r="GL93" s="80"/>
      <c r="GM93" s="80"/>
      <c r="GN93" s="80"/>
      <c r="GO93" s="80"/>
      <c r="GP93" s="80"/>
      <c r="GQ93" s="80"/>
      <c r="GR93" s="80"/>
      <c r="GS93" s="80"/>
      <c r="GT93" s="80"/>
      <c r="GU93" s="80"/>
      <c r="GV93" s="80"/>
      <c r="GW93" s="80"/>
      <c r="GX93" s="80"/>
      <c r="GY93" s="80"/>
      <c r="GZ93" s="80"/>
      <c r="HA93" s="80"/>
      <c r="HB93" s="80"/>
      <c r="HC93" s="80"/>
      <c r="HD93" s="80"/>
      <c r="HE93" s="80"/>
      <c r="HF93" s="80"/>
      <c r="HG93" s="80"/>
      <c r="HH93" s="80"/>
      <c r="HI93" s="80"/>
      <c r="HJ93" s="80"/>
      <c r="HK93" s="80"/>
      <c r="HL93" s="80"/>
      <c r="HM93" s="80"/>
      <c r="HN93" s="80"/>
      <c r="HO93" s="80"/>
      <c r="HP93" s="80"/>
    </row>
    <row r="94" spans="1:224" ht="6.75" customHeight="1">
      <c r="A94" s="1125"/>
      <c r="B94" s="1125"/>
      <c r="C94" s="1125"/>
      <c r="D94" s="1125"/>
      <c r="E94" s="1125"/>
      <c r="F94" s="1125"/>
      <c r="G94" s="1125"/>
      <c r="H94" s="1125"/>
      <c r="I94" s="1125"/>
      <c r="J94" s="1125"/>
      <c r="K94" s="1125"/>
      <c r="L94" s="1125"/>
      <c r="M94" s="1125"/>
      <c r="N94" s="1125"/>
      <c r="O94" s="1125"/>
      <c r="P94" s="1125"/>
      <c r="Q94" s="1125"/>
      <c r="R94" s="1125"/>
      <c r="S94" s="1125"/>
      <c r="T94" s="1125"/>
      <c r="U94" s="1125"/>
      <c r="V94" s="1125"/>
      <c r="W94" s="1125"/>
      <c r="X94" s="1125"/>
      <c r="Y94" s="1125"/>
      <c r="Z94" s="1125"/>
      <c r="AA94" s="1125"/>
      <c r="AB94" s="1125"/>
      <c r="AC94" s="1125"/>
      <c r="AD94" s="1125"/>
      <c r="AE94" s="1125"/>
      <c r="AF94" s="1125"/>
      <c r="AG94" s="1125"/>
      <c r="AH94" s="1125"/>
      <c r="AI94" s="1125"/>
      <c r="AJ94" s="1125"/>
      <c r="AK94" s="1125"/>
      <c r="AL94" s="1125"/>
      <c r="AM94" s="1125"/>
      <c r="AN94" s="1125"/>
      <c r="AO94" s="1125"/>
      <c r="AP94" s="1125"/>
      <c r="AQ94" s="1125"/>
      <c r="AR94" s="1125"/>
      <c r="AS94" s="1125"/>
      <c r="AT94" s="1125"/>
      <c r="AU94" s="1125"/>
      <c r="AV94" s="1125"/>
      <c r="AW94" s="1125"/>
      <c r="AX94" s="1125"/>
      <c r="AY94" s="1125"/>
      <c r="AZ94" s="1125"/>
      <c r="BA94" s="1125"/>
      <c r="BB94" s="1125"/>
      <c r="BC94" s="1125"/>
      <c r="BD94" s="1125"/>
      <c r="BE94" s="1125"/>
      <c r="BF94" s="1125"/>
      <c r="BG94" s="1125"/>
      <c r="BH94" s="1125"/>
      <c r="BI94" s="1125"/>
      <c r="BJ94" s="1125"/>
      <c r="BK94" s="1125"/>
      <c r="BL94" s="1125"/>
      <c r="BM94" s="1125"/>
      <c r="BN94" s="1125"/>
      <c r="BO94" s="1125"/>
      <c r="BP94" s="1125"/>
      <c r="BQ94" s="1125"/>
      <c r="BR94" s="1125"/>
      <c r="BS94" s="1125"/>
      <c r="BT94" s="1125"/>
      <c r="BU94" s="1125"/>
      <c r="BV94" s="1125"/>
      <c r="BW94" s="1125"/>
      <c r="BX94" s="1125"/>
      <c r="BY94" s="1125"/>
      <c r="BZ94" s="1125"/>
      <c r="CA94" s="1125"/>
      <c r="CB94" s="1125"/>
      <c r="CC94" s="1125"/>
      <c r="CD94" s="1125"/>
      <c r="CE94" s="1125"/>
      <c r="CF94" s="1125"/>
      <c r="CG94" s="1125"/>
      <c r="CH94" s="1125"/>
      <c r="CI94" s="1125"/>
      <c r="CJ94" s="1125"/>
      <c r="CK94" s="1125"/>
      <c r="CL94" s="1125"/>
      <c r="CM94" s="1125"/>
      <c r="CN94" s="1125"/>
      <c r="CO94" s="1125"/>
      <c r="CP94" s="1125"/>
      <c r="CQ94" s="1125"/>
      <c r="CR94" s="1125"/>
      <c r="CS94" s="1125"/>
      <c r="CT94" s="1125"/>
      <c r="CU94" s="1125"/>
      <c r="CV94" s="1125"/>
      <c r="CW94" s="1125"/>
      <c r="CX94" s="1125"/>
      <c r="CY94" s="1125"/>
      <c r="CZ94" s="1125"/>
      <c r="DA94" s="1125"/>
      <c r="DB94" s="1125"/>
      <c r="DC94" s="1125"/>
      <c r="DD94" s="1125"/>
      <c r="DE94" s="1125"/>
      <c r="DF94" s="1125"/>
      <c r="DG94" s="1125"/>
      <c r="DH94" s="1125"/>
      <c r="DI94" s="1125"/>
      <c r="DJ94" s="1125"/>
      <c r="DK94" s="1125"/>
      <c r="DL94" s="1125"/>
      <c r="DM94" s="1125"/>
      <c r="DN94" s="1125"/>
      <c r="DO94" s="1125"/>
      <c r="DP94" s="1125"/>
      <c r="DQ94" s="81"/>
      <c r="DR94" s="81"/>
      <c r="DS94" s="80"/>
      <c r="DT94" s="80"/>
      <c r="DU94" s="80"/>
      <c r="DV94" s="80"/>
      <c r="DW94" s="80"/>
      <c r="DX94" s="80"/>
      <c r="DY94" s="80"/>
      <c r="DZ94" s="80"/>
      <c r="EA94" s="80"/>
      <c r="EB94" s="80"/>
      <c r="EC94" s="80"/>
      <c r="ED94" s="80"/>
      <c r="EE94" s="80"/>
      <c r="EF94" s="80"/>
      <c r="EG94" s="80"/>
      <c r="EH94" s="80"/>
      <c r="EI94" s="80"/>
      <c r="EJ94" s="80"/>
      <c r="EK94" s="80"/>
      <c r="EL94" s="80"/>
      <c r="EM94" s="80"/>
      <c r="EN94" s="80"/>
      <c r="EO94" s="80"/>
      <c r="EP94" s="80"/>
      <c r="EQ94" s="80"/>
      <c r="ER94" s="80"/>
      <c r="ES94" s="80"/>
      <c r="ET94" s="80"/>
      <c r="EU94" s="80"/>
      <c r="EV94" s="80"/>
      <c r="EW94" s="80"/>
      <c r="EX94" s="80"/>
      <c r="EY94" s="80"/>
      <c r="EZ94" s="80"/>
      <c r="FA94" s="80"/>
      <c r="FB94" s="80"/>
      <c r="FC94" s="80"/>
      <c r="FD94" s="80"/>
      <c r="FE94" s="80"/>
      <c r="FF94" s="80"/>
      <c r="FG94" s="80"/>
      <c r="FH94" s="80"/>
      <c r="FI94" s="80"/>
      <c r="FJ94" s="80"/>
      <c r="FK94" s="80"/>
      <c r="FL94" s="80"/>
      <c r="FM94" s="80"/>
      <c r="FN94" s="80"/>
      <c r="FO94" s="80"/>
      <c r="FP94" s="80"/>
      <c r="FQ94" s="80"/>
      <c r="FR94" s="80"/>
      <c r="FS94" s="80"/>
      <c r="FT94" s="80"/>
      <c r="FU94" s="80"/>
      <c r="FV94" s="80"/>
      <c r="FW94" s="80"/>
      <c r="FX94" s="80"/>
      <c r="FY94" s="80"/>
      <c r="FZ94" s="80"/>
      <c r="GA94" s="80"/>
      <c r="GB94" s="80"/>
      <c r="GC94" s="80"/>
      <c r="GD94" s="80"/>
      <c r="GE94" s="80"/>
      <c r="GF94" s="80"/>
      <c r="GG94" s="80"/>
      <c r="GH94" s="80"/>
      <c r="GI94" s="80"/>
      <c r="GJ94" s="80"/>
      <c r="GK94" s="80"/>
      <c r="GL94" s="80"/>
      <c r="GM94" s="80"/>
      <c r="GN94" s="80"/>
      <c r="GO94" s="80"/>
      <c r="GP94" s="80"/>
      <c r="GQ94" s="80"/>
      <c r="GR94" s="80"/>
      <c r="GS94" s="80"/>
      <c r="GT94" s="80"/>
      <c r="GU94" s="80"/>
      <c r="GV94" s="80"/>
      <c r="GW94" s="80"/>
      <c r="GX94" s="80"/>
      <c r="GY94" s="80"/>
      <c r="GZ94" s="80"/>
      <c r="HA94" s="80"/>
      <c r="HB94" s="80"/>
      <c r="HC94" s="80"/>
      <c r="HD94" s="80"/>
      <c r="HE94" s="80"/>
      <c r="HF94" s="80"/>
      <c r="HG94" s="80"/>
      <c r="HH94" s="80"/>
      <c r="HI94" s="80"/>
      <c r="HJ94" s="80"/>
      <c r="HK94" s="80"/>
      <c r="HL94" s="80"/>
      <c r="HM94" s="80"/>
      <c r="HN94" s="80"/>
      <c r="HO94" s="80"/>
      <c r="HP94" s="80"/>
    </row>
    <row r="95" spans="1:224" ht="6.75" customHeight="1">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79"/>
      <c r="CV95" s="79"/>
      <c r="CW95" s="79"/>
      <c r="CX95" s="79"/>
      <c r="CY95" s="281"/>
      <c r="CZ95" s="283"/>
      <c r="DA95" s="283"/>
      <c r="DB95" s="283"/>
      <c r="DC95" s="283"/>
      <c r="DD95" s="283"/>
      <c r="DE95" s="283"/>
      <c r="DF95" s="283"/>
      <c r="DG95" s="283"/>
      <c r="DH95" s="283"/>
      <c r="DI95" s="283"/>
      <c r="DJ95" s="283"/>
      <c r="DK95" s="283"/>
      <c r="DL95" s="283"/>
      <c r="DM95" s="283"/>
      <c r="DN95" s="283"/>
      <c r="DO95" s="284"/>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0"/>
      <c r="FD95" s="80"/>
      <c r="FE95" s="80"/>
      <c r="FF95" s="80"/>
      <c r="FG95" s="80"/>
      <c r="FH95" s="80"/>
      <c r="FI95" s="80"/>
      <c r="FJ95" s="80"/>
      <c r="FK95" s="80"/>
      <c r="FL95" s="80"/>
      <c r="FM95" s="80"/>
      <c r="FN95" s="80"/>
      <c r="FO95" s="80"/>
      <c r="FP95" s="80"/>
      <c r="FQ95" s="80"/>
      <c r="FR95" s="80"/>
      <c r="FS95" s="80"/>
      <c r="FT95" s="80"/>
      <c r="FU95" s="80"/>
      <c r="FV95" s="80"/>
      <c r="FW95" s="80"/>
      <c r="FX95" s="80"/>
      <c r="FY95" s="80"/>
      <c r="FZ95" s="80"/>
      <c r="GA95" s="80"/>
      <c r="GB95" s="80"/>
      <c r="GC95" s="80"/>
      <c r="GD95" s="80"/>
      <c r="GE95" s="80"/>
      <c r="GF95" s="80"/>
      <c r="GG95" s="80"/>
      <c r="GH95" s="80"/>
      <c r="GI95" s="80"/>
      <c r="GJ95" s="80"/>
      <c r="GK95" s="80"/>
      <c r="GL95" s="80"/>
      <c r="GM95" s="80"/>
      <c r="GN95" s="80"/>
      <c r="GO95" s="80"/>
      <c r="GP95" s="80"/>
      <c r="GQ95" s="80"/>
      <c r="GR95" s="80"/>
      <c r="GS95" s="80"/>
      <c r="GT95" s="80"/>
      <c r="GU95" s="80"/>
      <c r="GV95" s="80"/>
      <c r="GW95" s="80"/>
      <c r="GX95" s="80"/>
      <c r="GY95" s="80"/>
      <c r="GZ95" s="80"/>
      <c r="HA95" s="80"/>
      <c r="HB95" s="80"/>
      <c r="HC95" s="80"/>
      <c r="HD95" s="80"/>
      <c r="HE95" s="80"/>
      <c r="HF95" s="80"/>
      <c r="HG95" s="80"/>
      <c r="HH95" s="80"/>
      <c r="HI95" s="80"/>
      <c r="HJ95" s="80"/>
      <c r="HK95" s="80"/>
      <c r="HL95" s="80"/>
      <c r="HM95" s="80"/>
      <c r="HN95" s="80"/>
      <c r="HO95" s="80"/>
      <c r="HP95" s="80"/>
    </row>
    <row r="96" spans="1:224" ht="6.75" customHeight="1">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101"/>
      <c r="BH96" s="102"/>
      <c r="BI96" s="102"/>
      <c r="BJ96" s="102"/>
      <c r="BK96" s="102"/>
      <c r="BL96" s="102"/>
      <c r="BT96" s="80"/>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79"/>
      <c r="CV96" s="79"/>
      <c r="CW96" s="79"/>
      <c r="CX96" s="79"/>
      <c r="CY96" s="281"/>
      <c r="CZ96" s="283"/>
      <c r="DA96" s="283"/>
      <c r="DB96" s="283"/>
      <c r="DC96" s="283"/>
      <c r="DD96" s="283"/>
      <c r="DE96" s="283"/>
      <c r="DF96" s="283"/>
      <c r="DG96" s="283"/>
      <c r="DH96" s="283"/>
      <c r="DI96" s="283"/>
      <c r="DJ96" s="283"/>
      <c r="DK96" s="283"/>
      <c r="DL96" s="283"/>
      <c r="DM96" s="283"/>
      <c r="DN96" s="283"/>
      <c r="DO96" s="284"/>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0"/>
      <c r="FD96" s="80"/>
      <c r="FE96" s="80"/>
      <c r="FF96" s="80"/>
      <c r="FG96" s="80"/>
      <c r="FH96" s="80"/>
      <c r="FI96" s="80"/>
      <c r="FJ96" s="80"/>
      <c r="FK96" s="80"/>
      <c r="FL96" s="80"/>
      <c r="FM96" s="80"/>
      <c r="FN96" s="80"/>
      <c r="FO96" s="80"/>
      <c r="FP96" s="80"/>
      <c r="FQ96" s="80"/>
      <c r="FR96" s="80"/>
      <c r="FS96" s="80"/>
      <c r="FT96" s="80"/>
      <c r="FU96" s="80"/>
      <c r="FV96" s="80"/>
      <c r="FW96" s="80"/>
      <c r="FX96" s="80"/>
      <c r="FY96" s="80"/>
      <c r="FZ96" s="80"/>
      <c r="GA96" s="80"/>
      <c r="GB96" s="80"/>
      <c r="GC96" s="80"/>
      <c r="GD96" s="80"/>
      <c r="GE96" s="80"/>
      <c r="GF96" s="80"/>
      <c r="GG96" s="80"/>
      <c r="GH96" s="80"/>
      <c r="GI96" s="80"/>
      <c r="GJ96" s="80"/>
      <c r="GK96" s="80"/>
      <c r="GL96" s="80"/>
      <c r="GM96" s="80"/>
      <c r="GN96" s="80"/>
      <c r="GO96" s="80"/>
      <c r="GP96" s="80"/>
      <c r="GQ96" s="80"/>
      <c r="GR96" s="80"/>
      <c r="GS96" s="80"/>
      <c r="GT96" s="80"/>
      <c r="GU96" s="80"/>
      <c r="GV96" s="80"/>
      <c r="GW96" s="80"/>
      <c r="GX96" s="80"/>
      <c r="GY96" s="80"/>
      <c r="GZ96" s="80"/>
      <c r="HA96" s="80"/>
      <c r="HB96" s="80"/>
      <c r="HC96" s="80"/>
      <c r="HD96" s="80"/>
      <c r="HE96" s="80"/>
      <c r="HF96" s="80"/>
      <c r="HG96" s="80"/>
      <c r="HH96" s="80"/>
      <c r="HI96" s="80"/>
      <c r="HJ96" s="80"/>
      <c r="HK96" s="80"/>
      <c r="HL96" s="80"/>
      <c r="HM96" s="80"/>
      <c r="HN96" s="80"/>
      <c r="HO96" s="80"/>
      <c r="HP96" s="80"/>
    </row>
    <row r="97" spans="34:121" ht="6.75" customHeight="1">
      <c r="AI97" s="3"/>
      <c r="AJ97" s="3"/>
      <c r="AL97" s="61"/>
      <c r="AM97" s="75"/>
      <c r="AN97" s="75"/>
      <c r="AO97" s="77"/>
      <c r="AP97" s="77"/>
      <c r="AQ97" s="77"/>
      <c r="AR97" s="3"/>
      <c r="AS97" s="3"/>
      <c r="AT97" s="3"/>
      <c r="AU97" s="3"/>
      <c r="AV97" s="3"/>
      <c r="AW97" s="3"/>
      <c r="AX97" s="3"/>
      <c r="AY97" s="3"/>
      <c r="AZ97" s="3"/>
      <c r="BA97" s="3"/>
      <c r="BB97" s="3"/>
      <c r="BC97" s="3"/>
      <c r="BD97" s="3"/>
      <c r="BE97" s="3"/>
      <c r="BF97" s="3"/>
      <c r="BG97" s="102"/>
      <c r="BH97" s="102"/>
      <c r="BI97" s="102"/>
      <c r="BJ97" s="102"/>
      <c r="BK97" s="102"/>
      <c r="BL97" s="102"/>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9"/>
      <c r="CV97" s="79"/>
      <c r="CW97" s="79"/>
      <c r="CX97" s="79"/>
      <c r="CY97" s="281"/>
      <c r="CZ97" s="283"/>
      <c r="DA97" s="283"/>
      <c r="DB97" s="283"/>
      <c r="DC97" s="283"/>
      <c r="DD97" s="283"/>
      <c r="DE97" s="283"/>
      <c r="DF97" s="283"/>
      <c r="DG97" s="283"/>
      <c r="DH97" s="283"/>
      <c r="DI97" s="283"/>
      <c r="DJ97" s="283"/>
      <c r="DK97" s="283"/>
      <c r="DL97" s="283"/>
      <c r="DM97" s="283"/>
      <c r="DN97" s="283"/>
      <c r="DO97" s="285"/>
      <c r="DP97" s="77"/>
      <c r="DQ97" s="61"/>
    </row>
    <row r="98" spans="34:121" ht="6.75" customHeight="1">
      <c r="AI98" s="3"/>
      <c r="AJ98" s="3"/>
      <c r="AL98" s="61"/>
      <c r="AM98" s="75"/>
      <c r="AN98" s="75"/>
      <c r="AO98" s="77"/>
      <c r="AP98" s="77"/>
      <c r="AQ98" s="77"/>
      <c r="AR98" s="3"/>
      <c r="AS98" s="3"/>
      <c r="AT98" s="3"/>
      <c r="AU98" s="3"/>
      <c r="AV98" s="3"/>
      <c r="AW98" s="3"/>
      <c r="AX98" s="3"/>
      <c r="AY98" s="3"/>
      <c r="AZ98" s="3"/>
      <c r="BA98" s="3"/>
      <c r="BB98" s="3"/>
      <c r="BC98" s="3"/>
      <c r="BD98" s="3"/>
      <c r="BE98" s="3"/>
      <c r="BF98" s="3"/>
      <c r="BG98" s="102"/>
      <c r="BH98" s="102"/>
      <c r="BI98" s="102"/>
      <c r="BJ98" s="102"/>
      <c r="BK98" s="102"/>
      <c r="BL98" s="102"/>
      <c r="BT98" s="77"/>
      <c r="BU98" s="77"/>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61"/>
    </row>
    <row r="99" spans="34:121" ht="6.75" customHeight="1">
      <c r="AI99" s="3"/>
      <c r="AJ99" s="3"/>
      <c r="AL99" s="61"/>
      <c r="AM99" s="75"/>
      <c r="AN99" s="75"/>
      <c r="AO99" s="77"/>
      <c r="AP99" s="77"/>
      <c r="AQ99" s="77"/>
      <c r="AR99" s="3"/>
      <c r="AS99" s="3"/>
      <c r="AT99" s="3"/>
      <c r="AU99" s="3"/>
      <c r="AV99" s="3"/>
      <c r="AW99" s="3"/>
      <c r="AX99" s="3"/>
      <c r="AY99" s="3"/>
      <c r="AZ99" s="3"/>
      <c r="BA99" s="3"/>
      <c r="BB99" s="3"/>
      <c r="BC99" s="3"/>
      <c r="BD99" s="3"/>
      <c r="BE99" s="3"/>
      <c r="BF99" s="3"/>
      <c r="BG99" s="3"/>
      <c r="BH99" s="3"/>
      <c r="BI99" s="3"/>
      <c r="BJ99" s="3"/>
      <c r="BK99" s="3"/>
      <c r="BL99" s="3"/>
      <c r="BM99" s="3"/>
      <c r="BN99" s="3"/>
      <c r="BO99" s="3"/>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row>
    <row r="100" spans="34:121" s="3" customFormat="1" ht="6.75" customHeight="1">
      <c r="AK100" s="61"/>
      <c r="AL100" s="61"/>
      <c r="AM100" s="61"/>
      <c r="AN100" s="61"/>
      <c r="AO100" s="75"/>
      <c r="AP100" s="75"/>
      <c r="AQ100" s="75"/>
      <c r="AR100" s="75"/>
      <c r="AS100" s="75"/>
      <c r="AT100" s="75"/>
      <c r="AU100" s="75"/>
      <c r="AV100" s="75"/>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60"/>
    </row>
    <row r="101" spans="34:121" s="3" customFormat="1" ht="6.75" customHeight="1">
      <c r="AK101" s="61"/>
      <c r="AL101" s="61"/>
      <c r="AM101" s="64"/>
      <c r="AN101" s="64"/>
      <c r="AO101" s="75"/>
      <c r="AP101" s="75"/>
      <c r="AQ101" s="75"/>
      <c r="AR101" s="75"/>
      <c r="AS101" s="75"/>
      <c r="AT101" s="75"/>
      <c r="AU101" s="75"/>
      <c r="AV101" s="75"/>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8"/>
      <c r="CX101" s="78"/>
      <c r="CY101" s="77"/>
      <c r="CZ101" s="77"/>
      <c r="DA101" s="77"/>
      <c r="DB101" s="77"/>
      <c r="DC101" s="77"/>
      <c r="DD101" s="77"/>
      <c r="DE101" s="77"/>
      <c r="DF101" s="77"/>
      <c r="DG101" s="77"/>
      <c r="DH101" s="77"/>
      <c r="DI101" s="61"/>
      <c r="DJ101" s="61"/>
      <c r="DK101" s="61"/>
      <c r="DL101" s="61"/>
      <c r="DM101" s="61"/>
      <c r="DN101" s="61"/>
      <c r="DO101" s="61"/>
      <c r="DP101" s="61"/>
      <c r="DQ101" s="60"/>
    </row>
    <row r="102" spans="34:121" s="3" customFormat="1" ht="6.75" customHeight="1">
      <c r="AK102" s="61"/>
      <c r="AL102" s="61"/>
      <c r="AM102" s="64"/>
      <c r="AN102" s="64"/>
      <c r="AO102" s="75"/>
      <c r="AP102" s="75"/>
      <c r="AQ102" s="75"/>
      <c r="AR102" s="75"/>
      <c r="AS102" s="75"/>
      <c r="AT102" s="75"/>
      <c r="AU102" s="75"/>
      <c r="AV102" s="75"/>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8"/>
      <c r="CX102" s="78"/>
      <c r="CY102" s="77"/>
      <c r="CZ102" s="77"/>
      <c r="DA102" s="77"/>
      <c r="DB102" s="77"/>
      <c r="DC102" s="77"/>
      <c r="DD102" s="77"/>
      <c r="DE102" s="77"/>
      <c r="DF102" s="77"/>
      <c r="DG102" s="77"/>
      <c r="DH102" s="77"/>
      <c r="DI102" s="61"/>
      <c r="DJ102" s="61"/>
      <c r="DK102" s="61"/>
      <c r="DL102" s="61"/>
      <c r="DM102" s="61"/>
      <c r="DN102" s="61"/>
      <c r="DO102" s="61"/>
      <c r="DP102" s="60"/>
      <c r="DQ102" s="60"/>
    </row>
    <row r="103" spans="34:121" s="3" customFormat="1" ht="6.75" customHeight="1">
      <c r="AK103" s="61"/>
      <c r="AL103" s="61"/>
      <c r="AM103" s="64"/>
      <c r="AN103" s="64"/>
      <c r="AO103" s="61"/>
      <c r="AP103" s="61"/>
      <c r="AQ103" s="61"/>
      <c r="AR103" s="61"/>
      <c r="AS103" s="61"/>
      <c r="AT103" s="61"/>
      <c r="AU103" s="61"/>
      <c r="AV103" s="61"/>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8"/>
      <c r="CX103" s="78"/>
      <c r="CY103" s="77"/>
      <c r="CZ103" s="77"/>
      <c r="DA103" s="77"/>
      <c r="DB103" s="77"/>
      <c r="DC103" s="77"/>
      <c r="DD103" s="77"/>
      <c r="DE103" s="77"/>
      <c r="DF103" s="77"/>
      <c r="DG103" s="77"/>
      <c r="DH103" s="77"/>
      <c r="DI103" s="61"/>
      <c r="DJ103" s="61"/>
      <c r="DK103" s="61"/>
      <c r="DL103" s="61"/>
      <c r="DM103" s="61"/>
      <c r="DN103" s="61"/>
      <c r="DO103" s="61"/>
      <c r="DP103" s="60"/>
      <c r="DQ103" s="60"/>
    </row>
    <row r="104" spans="34:121" s="3" customFormat="1" ht="6.75" customHeight="1">
      <c r="AK104" s="61"/>
      <c r="AL104" s="61"/>
      <c r="AM104" s="61"/>
      <c r="AN104" s="61"/>
      <c r="AO104" s="64"/>
      <c r="AP104" s="64"/>
      <c r="AQ104" s="64"/>
      <c r="AR104" s="64"/>
      <c r="AS104" s="64"/>
      <c r="AT104" s="64"/>
      <c r="AU104" s="64"/>
      <c r="AV104" s="64"/>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61"/>
      <c r="CX104" s="61"/>
      <c r="CY104" s="61"/>
      <c r="CZ104" s="61"/>
      <c r="DA104" s="61"/>
      <c r="DB104" s="61"/>
      <c r="DC104" s="61"/>
      <c r="DD104" s="61"/>
      <c r="DE104" s="61"/>
      <c r="DF104" s="61"/>
      <c r="DG104" s="61"/>
      <c r="DH104" s="61"/>
      <c r="DI104" s="61"/>
      <c r="DJ104" s="61"/>
      <c r="DK104" s="61"/>
      <c r="DL104" s="61"/>
      <c r="DM104" s="61"/>
      <c r="DN104" s="61"/>
      <c r="DO104" s="61"/>
      <c r="DP104" s="61"/>
      <c r="DQ104" s="60"/>
    </row>
    <row r="105" spans="34:121" s="3" customFormat="1" ht="6.75" customHeight="1">
      <c r="AK105" s="61"/>
      <c r="AL105" s="61"/>
      <c r="AM105" s="61"/>
      <c r="AN105" s="61"/>
      <c r="AO105" s="64"/>
      <c r="AP105" s="64"/>
      <c r="AQ105" s="64"/>
      <c r="AR105" s="64"/>
      <c r="AS105" s="64"/>
      <c r="AT105" s="64"/>
      <c r="AU105" s="64"/>
      <c r="AV105" s="64"/>
      <c r="AW105" s="75"/>
      <c r="AX105" s="75"/>
      <c r="AY105" s="74"/>
      <c r="AZ105" s="74"/>
      <c r="BA105" s="74"/>
      <c r="BB105" s="74"/>
      <c r="BC105" s="74"/>
      <c r="BD105" s="74"/>
      <c r="BE105" s="74"/>
      <c r="BF105" s="74"/>
      <c r="BG105" s="74"/>
      <c r="BH105" s="74"/>
      <c r="BI105" s="74"/>
      <c r="BJ105" s="74"/>
      <c r="BK105" s="78"/>
      <c r="BL105" s="78"/>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0"/>
      <c r="CX105" s="70"/>
      <c r="CY105" s="70"/>
      <c r="CZ105" s="70"/>
      <c r="DA105" s="70"/>
      <c r="DB105" s="70"/>
      <c r="DC105" s="70"/>
      <c r="DD105" s="70"/>
      <c r="DE105" s="70"/>
      <c r="DF105" s="70"/>
      <c r="DG105" s="61"/>
      <c r="DH105" s="61"/>
      <c r="DI105" s="60"/>
      <c r="DJ105" s="60"/>
      <c r="DK105" s="60"/>
      <c r="DL105" s="60"/>
      <c r="DM105" s="60"/>
      <c r="DN105" s="60"/>
      <c r="DO105" s="60"/>
      <c r="DP105" s="61"/>
      <c r="DQ105" s="60"/>
    </row>
    <row r="106" spans="34:121" s="3" customFormat="1" ht="6.75" customHeight="1">
      <c r="AK106" s="61"/>
      <c r="AL106" s="61"/>
      <c r="AM106" s="61"/>
      <c r="AN106" s="61"/>
      <c r="AO106" s="64"/>
      <c r="AP106" s="64"/>
      <c r="AQ106" s="64"/>
      <c r="AR106" s="64"/>
      <c r="AS106" s="64"/>
      <c r="AT106" s="64"/>
      <c r="AU106" s="64"/>
      <c r="AV106" s="64"/>
      <c r="AW106" s="75"/>
      <c r="AX106" s="75"/>
      <c r="AY106" s="74"/>
      <c r="AZ106" s="74"/>
      <c r="BA106" s="74"/>
      <c r="BB106" s="74"/>
      <c r="BC106" s="74"/>
      <c r="BD106" s="74"/>
      <c r="BE106" s="74"/>
      <c r="BF106" s="74"/>
      <c r="BG106" s="74"/>
      <c r="BH106" s="74"/>
      <c r="BI106" s="74"/>
      <c r="BJ106" s="74"/>
      <c r="BK106" s="78"/>
      <c r="BL106" s="78"/>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0"/>
      <c r="CX106" s="70"/>
      <c r="CY106" s="70"/>
      <c r="CZ106" s="70"/>
      <c r="DA106" s="70"/>
      <c r="DB106" s="70"/>
      <c r="DC106" s="70"/>
      <c r="DD106" s="70"/>
      <c r="DE106" s="70"/>
      <c r="DF106" s="70"/>
      <c r="DG106" s="61"/>
      <c r="DH106" s="61"/>
      <c r="DI106" s="60"/>
      <c r="DJ106" s="60"/>
      <c r="DK106" s="60"/>
      <c r="DL106" s="60"/>
      <c r="DM106" s="60"/>
      <c r="DN106" s="60"/>
      <c r="DO106" s="60"/>
      <c r="DP106" s="60"/>
      <c r="DQ106" s="60"/>
    </row>
    <row r="107" spans="34:121" s="3" customFormat="1" ht="6.75" customHeight="1">
      <c r="AK107" s="61"/>
      <c r="AL107" s="61"/>
      <c r="AM107" s="61"/>
      <c r="AN107" s="61"/>
      <c r="AO107" s="65"/>
      <c r="AP107" s="65"/>
      <c r="AQ107" s="68"/>
      <c r="AR107" s="68"/>
      <c r="AS107" s="61"/>
      <c r="AT107" s="61"/>
      <c r="AU107" s="61"/>
      <c r="AV107" s="61"/>
      <c r="AW107" s="75"/>
      <c r="AX107" s="75"/>
      <c r="AY107" s="74"/>
      <c r="AZ107" s="74"/>
      <c r="BA107" s="74"/>
      <c r="BB107" s="74"/>
      <c r="BC107" s="74"/>
      <c r="BD107" s="74"/>
      <c r="BE107" s="74"/>
      <c r="BF107" s="74"/>
      <c r="BG107" s="74"/>
      <c r="BH107" s="74"/>
      <c r="BI107" s="74"/>
      <c r="BJ107" s="74"/>
      <c r="BK107" s="78"/>
      <c r="BL107" s="78"/>
      <c r="BM107" s="77"/>
      <c r="BN107" s="77"/>
      <c r="BO107" s="77"/>
      <c r="BP107" s="77"/>
      <c r="BQ107" s="77"/>
      <c r="BR107" s="77"/>
      <c r="BS107" s="77"/>
      <c r="BT107" s="77"/>
      <c r="BU107" s="76"/>
      <c r="BV107" s="76"/>
      <c r="BW107" s="74"/>
      <c r="BX107" s="74"/>
      <c r="BY107" s="75"/>
      <c r="BZ107" s="75"/>
      <c r="CA107" s="75"/>
      <c r="CB107" s="75"/>
      <c r="CC107" s="75"/>
      <c r="CD107" s="75"/>
      <c r="CE107" s="75"/>
      <c r="CF107" s="75"/>
      <c r="CG107" s="75"/>
      <c r="CH107" s="75"/>
      <c r="CI107" s="75"/>
      <c r="CJ107" s="75"/>
      <c r="CK107" s="74"/>
      <c r="CL107" s="74"/>
      <c r="CM107" s="74"/>
      <c r="CN107" s="74"/>
      <c r="CO107" s="74"/>
      <c r="CP107" s="74"/>
      <c r="CQ107" s="74"/>
      <c r="CR107" s="74"/>
      <c r="CS107" s="74"/>
      <c r="CT107" s="74"/>
      <c r="CU107" s="74"/>
      <c r="CV107" s="74"/>
      <c r="CW107" s="70"/>
      <c r="CX107" s="70"/>
      <c r="CY107" s="70"/>
      <c r="CZ107" s="70"/>
      <c r="DA107" s="70"/>
      <c r="DB107" s="70"/>
      <c r="DC107" s="70"/>
      <c r="DD107" s="70"/>
      <c r="DE107" s="70"/>
      <c r="DF107" s="70"/>
      <c r="DG107" s="61"/>
      <c r="DH107" s="61"/>
      <c r="DI107" s="60"/>
      <c r="DJ107" s="60"/>
      <c r="DK107" s="60"/>
      <c r="DL107" s="60"/>
      <c r="DM107" s="60"/>
      <c r="DN107" s="60"/>
      <c r="DO107" s="61"/>
      <c r="DP107" s="60"/>
      <c r="DQ107" s="60"/>
    </row>
    <row r="108" spans="34:121" s="3" customFormat="1" ht="6.75" customHeight="1">
      <c r="AK108" s="61"/>
      <c r="AL108" s="61"/>
      <c r="AM108" s="61"/>
      <c r="AN108" s="61"/>
      <c r="AO108" s="65"/>
      <c r="AP108" s="65"/>
      <c r="AQ108" s="69"/>
      <c r="AR108" s="69"/>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77"/>
      <c r="BR108" s="77"/>
      <c r="BS108" s="77"/>
      <c r="BT108" s="77"/>
      <c r="BU108" s="76"/>
      <c r="BV108" s="76"/>
      <c r="BW108" s="74"/>
      <c r="BX108" s="74"/>
      <c r="BY108" s="75"/>
      <c r="BZ108" s="75"/>
      <c r="CA108" s="75"/>
      <c r="CB108" s="75"/>
      <c r="CC108" s="75"/>
      <c r="CD108" s="75"/>
      <c r="CE108" s="75"/>
      <c r="CF108" s="75"/>
      <c r="CG108" s="75"/>
      <c r="CH108" s="75"/>
      <c r="CI108" s="75"/>
      <c r="CJ108" s="75"/>
      <c r="CK108" s="74"/>
      <c r="CL108" s="74"/>
      <c r="CM108" s="74"/>
      <c r="CN108" s="74"/>
      <c r="CO108" s="74"/>
      <c r="CP108" s="74"/>
      <c r="CQ108" s="74"/>
      <c r="CR108" s="74"/>
      <c r="CS108" s="74"/>
      <c r="CT108" s="74"/>
      <c r="CU108" s="74"/>
      <c r="CV108" s="74"/>
      <c r="CW108" s="61"/>
      <c r="CX108" s="61"/>
      <c r="CY108" s="61"/>
      <c r="CZ108" s="61"/>
      <c r="DA108" s="61"/>
      <c r="DB108" s="61"/>
      <c r="DC108" s="61"/>
      <c r="DD108" s="61"/>
      <c r="DE108" s="61"/>
      <c r="DF108" s="61"/>
      <c r="DG108" s="61"/>
      <c r="DH108" s="61"/>
      <c r="DI108" s="61"/>
      <c r="DJ108" s="61"/>
      <c r="DK108" s="61"/>
      <c r="DL108" s="61"/>
      <c r="DM108" s="61"/>
      <c r="DN108" s="61"/>
      <c r="DO108" s="61"/>
      <c r="DP108" s="60"/>
      <c r="DQ108" s="60"/>
    </row>
    <row r="109" spans="34:121" s="3" customFormat="1" ht="6.75" customHeight="1">
      <c r="AK109" s="61"/>
      <c r="AL109" s="61"/>
      <c r="AM109" s="61"/>
      <c r="AN109" s="61"/>
      <c r="AO109" s="65"/>
      <c r="AP109" s="65"/>
      <c r="AQ109" s="68"/>
      <c r="AR109" s="68"/>
      <c r="AS109" s="61"/>
      <c r="AT109" s="61"/>
      <c r="AU109" s="61"/>
      <c r="AV109" s="61"/>
      <c r="AW109" s="64"/>
      <c r="AX109" s="64"/>
      <c r="AY109" s="64"/>
      <c r="AZ109" s="64"/>
      <c r="BA109" s="64"/>
      <c r="BB109" s="64"/>
      <c r="BC109" s="64"/>
      <c r="BD109" s="64"/>
      <c r="BE109" s="64"/>
      <c r="BF109" s="64"/>
      <c r="BG109" s="61"/>
      <c r="BH109" s="61"/>
      <c r="BI109" s="61"/>
      <c r="BJ109" s="61"/>
      <c r="BK109" s="61"/>
      <c r="BL109" s="61"/>
      <c r="BM109" s="61"/>
      <c r="BN109" s="61"/>
      <c r="BO109" s="61"/>
      <c r="BP109" s="61"/>
      <c r="BQ109" s="77"/>
      <c r="BR109" s="77"/>
      <c r="BS109" s="77"/>
      <c r="BT109" s="77"/>
      <c r="BU109" s="76"/>
      <c r="BV109" s="76"/>
      <c r="BW109" s="74"/>
      <c r="BX109" s="74"/>
      <c r="BY109" s="75"/>
      <c r="BZ109" s="75"/>
      <c r="CA109" s="75"/>
      <c r="CB109" s="75"/>
      <c r="CC109" s="75"/>
      <c r="CD109" s="75"/>
      <c r="CE109" s="75"/>
      <c r="CF109" s="75"/>
      <c r="CG109" s="75"/>
      <c r="CH109" s="75"/>
      <c r="CI109" s="75"/>
      <c r="CJ109" s="75"/>
      <c r="CK109" s="74"/>
      <c r="CL109" s="74"/>
      <c r="CM109" s="74"/>
      <c r="CN109" s="74"/>
      <c r="CO109" s="74"/>
      <c r="CP109" s="74"/>
      <c r="CQ109" s="74"/>
      <c r="CR109" s="74"/>
      <c r="CS109" s="74"/>
      <c r="CT109" s="74"/>
      <c r="CU109" s="74"/>
      <c r="CV109" s="74"/>
      <c r="CW109" s="61"/>
      <c r="CX109" s="61"/>
      <c r="CY109" s="61"/>
      <c r="CZ109" s="61"/>
      <c r="DA109" s="61"/>
      <c r="DB109" s="61"/>
      <c r="DC109" s="61"/>
      <c r="DD109" s="61"/>
      <c r="DE109" s="61"/>
      <c r="DF109" s="61"/>
      <c r="DG109" s="61"/>
      <c r="DH109" s="61"/>
      <c r="DI109" s="60"/>
      <c r="DJ109" s="60"/>
      <c r="DK109" s="60"/>
      <c r="DL109" s="60"/>
      <c r="DM109" s="60"/>
      <c r="DN109" s="60"/>
      <c r="DO109" s="60"/>
      <c r="DP109" s="60"/>
      <c r="DQ109" s="60"/>
    </row>
    <row r="110" spans="34:121" ht="6.75" customHeight="1">
      <c r="AH110" s="3"/>
      <c r="AI110" s="3"/>
      <c r="AJ110" s="3"/>
      <c r="AL110" s="61"/>
      <c r="AO110" s="65"/>
      <c r="AP110" s="65"/>
      <c r="AQ110" s="66"/>
      <c r="AR110" s="66"/>
      <c r="AS110" s="66"/>
      <c r="AT110" s="66"/>
      <c r="AU110" s="66"/>
      <c r="AV110" s="66"/>
      <c r="AW110" s="64"/>
      <c r="AX110" s="64"/>
      <c r="AY110" s="64"/>
      <c r="AZ110" s="64"/>
      <c r="BA110" s="64"/>
      <c r="BB110" s="64"/>
      <c r="BC110" s="64"/>
      <c r="BD110" s="64"/>
      <c r="BE110" s="64"/>
      <c r="BF110" s="64"/>
      <c r="BS110" s="61"/>
      <c r="BT110" s="61"/>
      <c r="BU110" s="61"/>
      <c r="BV110" s="61"/>
    </row>
    <row r="111" spans="34:121" ht="6.75" customHeight="1">
      <c r="AH111" s="3"/>
      <c r="AI111" s="3"/>
      <c r="AJ111" s="3"/>
      <c r="AL111" s="61"/>
      <c r="AO111" s="65"/>
      <c r="AP111" s="65"/>
      <c r="AQ111" s="64"/>
      <c r="AR111" s="64"/>
      <c r="AS111" s="64"/>
      <c r="AT111" s="64"/>
      <c r="AU111" s="64"/>
      <c r="AV111" s="64"/>
      <c r="AW111" s="64"/>
      <c r="AX111" s="64"/>
      <c r="AY111" s="64"/>
      <c r="AZ111" s="64"/>
      <c r="BA111" s="64"/>
      <c r="BB111" s="64"/>
      <c r="BC111" s="64"/>
      <c r="BD111" s="64"/>
      <c r="BE111" s="72"/>
      <c r="BF111" s="72"/>
      <c r="BG111" s="72"/>
      <c r="BH111" s="72"/>
      <c r="BI111" s="72"/>
      <c r="BJ111" s="72"/>
      <c r="BK111" s="72"/>
      <c r="BL111" s="72"/>
      <c r="BM111" s="72"/>
      <c r="BN111" s="72"/>
      <c r="BO111" s="72"/>
      <c r="BP111" s="72"/>
      <c r="BS111" s="61"/>
      <c r="BT111" s="61"/>
      <c r="BU111" s="61"/>
      <c r="BV111" s="61"/>
      <c r="BW111" s="73"/>
      <c r="BX111" s="73"/>
      <c r="BY111" s="70"/>
      <c r="BZ111" s="70"/>
      <c r="CA111" s="70"/>
      <c r="CB111" s="70"/>
      <c r="CC111" s="70"/>
      <c r="CD111" s="70"/>
      <c r="CE111" s="70"/>
      <c r="CF111" s="70"/>
      <c r="CG111" s="70"/>
      <c r="CH111" s="70"/>
      <c r="CI111" s="70"/>
      <c r="CJ111" s="70"/>
      <c r="CK111" s="70"/>
      <c r="CL111" s="70"/>
      <c r="CM111" s="70"/>
      <c r="CN111" s="70"/>
      <c r="CO111" s="70"/>
      <c r="CP111" s="70"/>
      <c r="CQ111" s="70"/>
      <c r="CR111" s="70"/>
      <c r="CS111" s="70"/>
      <c r="CT111" s="70"/>
      <c r="CU111" s="70"/>
      <c r="CV111" s="70"/>
    </row>
    <row r="112" spans="34:121" ht="6.75" customHeight="1">
      <c r="AH112" s="3"/>
      <c r="AI112" s="3"/>
      <c r="AJ112" s="3"/>
      <c r="AL112" s="61"/>
      <c r="AO112" s="65"/>
      <c r="AP112" s="65"/>
      <c r="AQ112" s="64"/>
      <c r="AR112" s="64"/>
      <c r="AS112" s="64"/>
      <c r="AT112" s="64"/>
      <c r="AU112" s="64"/>
      <c r="AV112" s="64"/>
      <c r="BS112" s="61"/>
      <c r="BT112" s="61"/>
      <c r="BU112" s="61"/>
      <c r="BV112" s="61"/>
      <c r="BW112" s="70"/>
      <c r="BX112" s="70"/>
      <c r="BY112" s="70"/>
      <c r="BZ112" s="70"/>
      <c r="CA112" s="70"/>
      <c r="CB112" s="70"/>
      <c r="CC112" s="70"/>
      <c r="CD112" s="70"/>
      <c r="CE112" s="70"/>
      <c r="CF112" s="70"/>
      <c r="CG112" s="70"/>
      <c r="CH112" s="70"/>
      <c r="CI112" s="70"/>
      <c r="CJ112" s="70"/>
      <c r="CK112" s="70"/>
      <c r="CL112" s="70"/>
      <c r="CM112" s="70"/>
      <c r="CN112" s="70"/>
      <c r="CO112" s="70"/>
      <c r="CP112" s="70"/>
      <c r="CQ112" s="70"/>
      <c r="CR112" s="70"/>
      <c r="CS112" s="70"/>
      <c r="CT112" s="70"/>
      <c r="CU112" s="70"/>
      <c r="CV112" s="70"/>
    </row>
    <row r="113" spans="3:106" ht="6.75" customHeight="1">
      <c r="AH113" s="3"/>
      <c r="AI113" s="3"/>
      <c r="AJ113" s="3"/>
      <c r="AL113" s="61"/>
      <c r="AO113" s="67"/>
      <c r="AP113" s="67"/>
      <c r="AQ113" s="67"/>
      <c r="AR113" s="67"/>
      <c r="AS113" s="67"/>
      <c r="AT113" s="67"/>
      <c r="AU113" s="67"/>
      <c r="AV113" s="67"/>
      <c r="BC113" s="68"/>
      <c r="BD113" s="68"/>
      <c r="BQ113" s="72"/>
      <c r="BR113" s="72"/>
      <c r="BS113" s="71"/>
      <c r="BT113" s="71"/>
      <c r="BU113" s="61"/>
      <c r="BV113" s="61"/>
      <c r="BW113" s="70"/>
      <c r="BX113" s="70"/>
      <c r="BY113" s="70"/>
      <c r="BZ113" s="70"/>
      <c r="CA113" s="70"/>
      <c r="CB113" s="70"/>
      <c r="CC113" s="70"/>
      <c r="CD113" s="70"/>
      <c r="CE113" s="70"/>
      <c r="CF113" s="70"/>
      <c r="CG113" s="70"/>
      <c r="CH113" s="70"/>
      <c r="CI113" s="70"/>
      <c r="CJ113" s="70"/>
      <c r="CK113" s="70"/>
      <c r="CL113" s="70"/>
      <c r="CM113" s="70"/>
      <c r="CN113" s="70"/>
      <c r="CO113" s="70"/>
      <c r="CP113" s="70"/>
      <c r="CQ113" s="70"/>
      <c r="CR113" s="70"/>
      <c r="CS113" s="70"/>
      <c r="CT113" s="70"/>
      <c r="CU113" s="70"/>
      <c r="CV113" s="70"/>
    </row>
    <row r="114" spans="3:106" ht="6.75" customHeight="1">
      <c r="AH114" s="3"/>
      <c r="AI114" s="3"/>
      <c r="AJ114" s="3"/>
      <c r="AL114" s="61"/>
      <c r="BS114" s="61"/>
      <c r="BT114" s="61"/>
      <c r="BU114" s="61"/>
      <c r="BV114" s="61"/>
      <c r="BW114" s="65"/>
      <c r="BX114" s="65"/>
    </row>
    <row r="115" spans="3:106" ht="6.75" customHeight="1">
      <c r="C115" s="3"/>
      <c r="AH115" s="3"/>
      <c r="AI115" s="3"/>
      <c r="AJ115" s="3"/>
      <c r="AL115" s="61"/>
      <c r="AW115" s="66"/>
      <c r="AX115" s="66"/>
      <c r="AY115" s="66"/>
      <c r="AZ115" s="66"/>
      <c r="BA115" s="66"/>
      <c r="BB115" s="66"/>
      <c r="BS115" s="61"/>
      <c r="BT115" s="61"/>
      <c r="BU115" s="61"/>
      <c r="BV115" s="61"/>
      <c r="BW115" s="65"/>
      <c r="BX115" s="65"/>
      <c r="BY115" s="68"/>
      <c r="BZ115" s="68"/>
    </row>
    <row r="116" spans="3:106" ht="6.75" customHeight="1">
      <c r="C116" s="3"/>
      <c r="AH116" s="3"/>
      <c r="AI116" s="3"/>
      <c r="AJ116" s="3"/>
      <c r="AL116" s="61"/>
      <c r="AW116" s="64"/>
      <c r="AX116" s="64"/>
      <c r="AY116" s="64"/>
      <c r="AZ116" s="64"/>
      <c r="BA116" s="64"/>
      <c r="BB116" s="64"/>
      <c r="BS116" s="61"/>
      <c r="BT116" s="61"/>
      <c r="BU116" s="61"/>
      <c r="BV116" s="61"/>
      <c r="BW116" s="65"/>
      <c r="BX116" s="65"/>
      <c r="BY116" s="69"/>
      <c r="BZ116" s="69"/>
      <c r="CK116" s="68"/>
      <c r="CL116" s="68"/>
    </row>
    <row r="117" spans="3:106" ht="6.75" customHeight="1">
      <c r="C117" s="3"/>
      <c r="AH117" s="3"/>
      <c r="AI117" s="3"/>
      <c r="AJ117" s="3"/>
      <c r="AL117" s="61"/>
      <c r="AW117" s="64"/>
      <c r="AX117" s="64"/>
      <c r="AY117" s="64"/>
      <c r="AZ117" s="64"/>
      <c r="BA117" s="64"/>
      <c r="BB117" s="64"/>
      <c r="BS117" s="61"/>
      <c r="BT117" s="61"/>
      <c r="BU117" s="61"/>
      <c r="BV117" s="61"/>
      <c r="BW117" s="65"/>
      <c r="BX117" s="65"/>
      <c r="BY117" s="68"/>
      <c r="BZ117" s="68"/>
      <c r="CW117" s="62"/>
      <c r="CX117" s="62"/>
      <c r="CY117" s="62"/>
      <c r="CZ117" s="62"/>
      <c r="DA117" s="62"/>
      <c r="DB117" s="62"/>
    </row>
    <row r="118" spans="3:106" ht="6.75" customHeight="1">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L118" s="61"/>
      <c r="AW118" s="67"/>
      <c r="AX118" s="67"/>
      <c r="AY118" s="67"/>
      <c r="AZ118" s="67"/>
      <c r="BA118" s="67"/>
      <c r="BB118" s="67"/>
      <c r="BC118" s="67"/>
      <c r="BD118" s="67"/>
      <c r="BS118" s="61"/>
      <c r="BT118" s="61"/>
      <c r="BU118" s="61"/>
      <c r="BV118" s="61"/>
      <c r="BW118" s="65"/>
      <c r="BX118" s="65"/>
      <c r="BY118" s="66"/>
      <c r="BZ118" s="66"/>
      <c r="CA118" s="66"/>
      <c r="CB118" s="66"/>
      <c r="CC118" s="66"/>
      <c r="CD118" s="66"/>
      <c r="CE118" s="66"/>
      <c r="CF118" s="66"/>
      <c r="CG118" s="66"/>
      <c r="CH118" s="66"/>
      <c r="CI118" s="66"/>
      <c r="CJ118" s="66"/>
    </row>
    <row r="119" spans="3:106" ht="6.75" customHeight="1">
      <c r="AL119" s="61"/>
      <c r="BS119" s="61"/>
      <c r="BT119" s="61"/>
      <c r="BU119" s="61"/>
      <c r="BV119" s="61"/>
      <c r="BW119" s="65"/>
      <c r="BX119" s="65"/>
      <c r="BY119" s="64"/>
      <c r="BZ119" s="64"/>
      <c r="CA119" s="64"/>
      <c r="CB119" s="64"/>
      <c r="CC119" s="64"/>
      <c r="CD119" s="64"/>
      <c r="CE119" s="64"/>
      <c r="CF119" s="64"/>
      <c r="CG119" s="64"/>
      <c r="CH119" s="64"/>
      <c r="CI119" s="64"/>
      <c r="CJ119" s="64"/>
    </row>
    <row r="120" spans="3:106" ht="6.75" customHeight="1">
      <c r="AL120" s="61"/>
      <c r="BS120" s="61"/>
      <c r="BT120" s="61"/>
      <c r="BU120" s="61"/>
      <c r="BV120" s="61"/>
      <c r="BW120" s="65"/>
      <c r="BX120" s="65"/>
      <c r="BY120" s="64"/>
      <c r="BZ120" s="64"/>
      <c r="CA120" s="64"/>
      <c r="CB120" s="64"/>
      <c r="CC120" s="64"/>
      <c r="CD120" s="64"/>
      <c r="CE120" s="64"/>
      <c r="CF120" s="64"/>
      <c r="CG120" s="64"/>
      <c r="CH120" s="64"/>
      <c r="CI120" s="64"/>
      <c r="CJ120" s="64"/>
    </row>
    <row r="121" spans="3:106" ht="6.75" customHeight="1">
      <c r="BS121" s="61"/>
      <c r="BT121" s="61"/>
      <c r="BU121" s="61"/>
      <c r="BV121" s="61"/>
      <c r="BW121" s="65"/>
      <c r="BX121" s="65"/>
      <c r="BY121" s="64"/>
      <c r="BZ121" s="64"/>
      <c r="CA121" s="64"/>
      <c r="CB121" s="64"/>
      <c r="CC121" s="64"/>
      <c r="CD121" s="64"/>
      <c r="CE121" s="64"/>
      <c r="CF121" s="64"/>
      <c r="CG121" s="64"/>
      <c r="CH121" s="64"/>
      <c r="CI121" s="64"/>
      <c r="CJ121" s="64"/>
    </row>
    <row r="122" spans="3:106" ht="6.75" customHeight="1">
      <c r="BS122" s="61"/>
      <c r="BT122" s="61"/>
      <c r="BU122" s="61"/>
      <c r="BV122" s="61"/>
      <c r="BY122" s="64"/>
      <c r="BZ122" s="64"/>
      <c r="CA122" s="64"/>
      <c r="CB122" s="64"/>
      <c r="CC122" s="64"/>
      <c r="CD122" s="64"/>
      <c r="CE122" s="64"/>
      <c r="CF122" s="64"/>
      <c r="CG122" s="64"/>
      <c r="CH122" s="64"/>
      <c r="CI122" s="64"/>
      <c r="CJ122" s="64"/>
    </row>
    <row r="123" spans="3:106" ht="6.75" customHeight="1">
      <c r="BW123" s="63"/>
      <c r="BX123" s="63"/>
      <c r="BY123" s="63"/>
      <c r="BZ123" s="63"/>
      <c r="CA123" s="63"/>
      <c r="CB123" s="63"/>
      <c r="CC123" s="63"/>
      <c r="CD123" s="63"/>
      <c r="CE123" s="63"/>
      <c r="CF123" s="63"/>
      <c r="CG123" s="63"/>
      <c r="CH123" s="63"/>
      <c r="CI123" s="63"/>
      <c r="CJ123" s="63"/>
      <c r="CK123" s="63"/>
      <c r="CL123" s="63"/>
      <c r="CM123" s="62"/>
      <c r="CN123" s="62"/>
      <c r="CO123" s="62"/>
      <c r="CP123" s="62"/>
      <c r="CQ123" s="62"/>
      <c r="CR123" s="62"/>
      <c r="CS123" s="62"/>
      <c r="CT123" s="62"/>
      <c r="CU123" s="62"/>
      <c r="CV123" s="62"/>
    </row>
  </sheetData>
  <sheetProtection sheet="1" formatCells="0" formatColumns="0" formatRows="0" insertColumns="0" insertRows="0" insertHyperlinks="0" deleteColumns="0" deleteRows="0" sort="0" autoFilter="0" pivotTables="0"/>
  <mergeCells count="255">
    <mergeCell ref="C39:D58"/>
    <mergeCell ref="E59:AF66"/>
    <mergeCell ref="AO45:AR49"/>
    <mergeCell ref="DO37:DP41"/>
    <mergeCell ref="Y35:Z38"/>
    <mergeCell ref="Q53:R58"/>
    <mergeCell ref="CQ85:DC89"/>
    <mergeCell ref="DD85:DP89"/>
    <mergeCell ref="E84:AH91"/>
    <mergeCell ref="C68:D69"/>
    <mergeCell ref="C76:D77"/>
    <mergeCell ref="E68:AH75"/>
    <mergeCell ref="E76:AH80"/>
    <mergeCell ref="C81:D82"/>
    <mergeCell ref="E81:AH83"/>
    <mergeCell ref="C84:D85"/>
    <mergeCell ref="AS81:BP84"/>
    <mergeCell ref="AS85:BP89"/>
    <mergeCell ref="AM74:AN89"/>
    <mergeCell ref="AO85:AR89"/>
    <mergeCell ref="Q35:R38"/>
    <mergeCell ref="S53:T58"/>
    <mergeCell ref="BQ42:CC44"/>
    <mergeCell ref="AM50:DP52"/>
    <mergeCell ref="AG27:AH27"/>
    <mergeCell ref="BC26:BL28"/>
    <mergeCell ref="AS37:BB40"/>
    <mergeCell ref="BM13:BN14"/>
    <mergeCell ref="BO13:BR14"/>
    <mergeCell ref="BS13:BS14"/>
    <mergeCell ref="BT13:BY14"/>
    <mergeCell ref="DD42:DP44"/>
    <mergeCell ref="CD42:CJ44"/>
    <mergeCell ref="BM19:CP22"/>
    <mergeCell ref="CM26:CT28"/>
    <mergeCell ref="BU26:BV28"/>
    <mergeCell ref="BQ23:BR25"/>
    <mergeCell ref="BS23:BT25"/>
    <mergeCell ref="CA26:CB28"/>
    <mergeCell ref="CD34:CP36"/>
    <mergeCell ref="CQ34:DC36"/>
    <mergeCell ref="BQ34:CC36"/>
    <mergeCell ref="BQ37:CA41"/>
    <mergeCell ref="CB37:CC41"/>
    <mergeCell ref="BG13:BL18"/>
    <mergeCell ref="BG19:BL22"/>
    <mergeCell ref="DA18:DP23"/>
    <mergeCell ref="CW24:CZ28"/>
    <mergeCell ref="AE27:AF27"/>
    <mergeCell ref="O28:P30"/>
    <mergeCell ref="Q28:R30"/>
    <mergeCell ref="S28:T30"/>
    <mergeCell ref="U28:V30"/>
    <mergeCell ref="W28:X30"/>
    <mergeCell ref="Y28:Z30"/>
    <mergeCell ref="AA28:AB30"/>
    <mergeCell ref="AE28:AF30"/>
    <mergeCell ref="AC28:AD30"/>
    <mergeCell ref="CW18:CZ23"/>
    <mergeCell ref="BO23:BP25"/>
    <mergeCell ref="CG26:CL28"/>
    <mergeCell ref="CW13:CZ17"/>
    <mergeCell ref="CC23:CD25"/>
    <mergeCell ref="CE23:CF25"/>
    <mergeCell ref="CG23:CH25"/>
    <mergeCell ref="E11:N12"/>
    <mergeCell ref="C21:S26"/>
    <mergeCell ref="C27:N30"/>
    <mergeCell ref="T21:W26"/>
    <mergeCell ref="CK23:CL25"/>
    <mergeCell ref="BY26:BZ28"/>
    <mergeCell ref="CA23:CB25"/>
    <mergeCell ref="BM23:BN25"/>
    <mergeCell ref="O27:P27"/>
    <mergeCell ref="Q27:R27"/>
    <mergeCell ref="S27:T27"/>
    <mergeCell ref="U27:V27"/>
    <mergeCell ref="W27:X27"/>
    <mergeCell ref="Y27:Z27"/>
    <mergeCell ref="AA27:AB27"/>
    <mergeCell ref="AC27:AD27"/>
    <mergeCell ref="O9:AH12"/>
    <mergeCell ref="DA13:DP17"/>
    <mergeCell ref="CQ19:CS22"/>
    <mergeCell ref="BG23:BL25"/>
    <mergeCell ref="Q31:R34"/>
    <mergeCell ref="S31:T34"/>
    <mergeCell ref="AC31:AD34"/>
    <mergeCell ref="W31:X34"/>
    <mergeCell ref="Y31:Z34"/>
    <mergeCell ref="AA31:AB34"/>
    <mergeCell ref="C13:Z16"/>
    <mergeCell ref="AO34:BP36"/>
    <mergeCell ref="AM31:DP33"/>
    <mergeCell ref="AM34:AN49"/>
    <mergeCell ref="DD34:DP36"/>
    <mergeCell ref="CD37:CP38"/>
    <mergeCell ref="CQ37:DC38"/>
    <mergeCell ref="CK45:CP46"/>
    <mergeCell ref="AO37:AR44"/>
    <mergeCell ref="BZ47:CC49"/>
    <mergeCell ref="BQ45:BY49"/>
    <mergeCell ref="BC13:BF25"/>
    <mergeCell ref="BM15:CT18"/>
    <mergeCell ref="CI23:CJ25"/>
    <mergeCell ref="CU13:CV28"/>
    <mergeCell ref="C9:D12"/>
    <mergeCell ref="E9:N10"/>
    <mergeCell ref="AA13:AH20"/>
    <mergeCell ref="X21:AH26"/>
    <mergeCell ref="AM29:DP30"/>
    <mergeCell ref="CM23:CT25"/>
    <mergeCell ref="U31:V34"/>
    <mergeCell ref="O31:P34"/>
    <mergeCell ref="AE31:AF34"/>
    <mergeCell ref="AM9:DP11"/>
    <mergeCell ref="C17:U20"/>
    <mergeCell ref="V17:Z20"/>
    <mergeCell ref="AM13:BB21"/>
    <mergeCell ref="AM22:BB28"/>
    <mergeCell ref="BY23:BZ25"/>
    <mergeCell ref="CT19:CT22"/>
    <mergeCell ref="CC26:CD28"/>
    <mergeCell ref="CE26:CF28"/>
    <mergeCell ref="BW26:BX28"/>
    <mergeCell ref="BM26:BN28"/>
    <mergeCell ref="BO26:BP28"/>
    <mergeCell ref="BQ26:BR28"/>
    <mergeCell ref="BS26:BT28"/>
    <mergeCell ref="AG28:AH30"/>
    <mergeCell ref="H31:N34"/>
    <mergeCell ref="H35:N38"/>
    <mergeCell ref="E47:K52"/>
    <mergeCell ref="L39:AH46"/>
    <mergeCell ref="C31:G38"/>
    <mergeCell ref="AE53:AF58"/>
    <mergeCell ref="AG53:AH58"/>
    <mergeCell ref="M53:N58"/>
    <mergeCell ref="W53:X58"/>
    <mergeCell ref="Y53:Z58"/>
    <mergeCell ref="L47:AC52"/>
    <mergeCell ref="O53:P58"/>
    <mergeCell ref="AA53:AB58"/>
    <mergeCell ref="AC53:AD58"/>
    <mergeCell ref="AA35:AB38"/>
    <mergeCell ref="AG35:AH38"/>
    <mergeCell ref="E39:K46"/>
    <mergeCell ref="AD47:AH52"/>
    <mergeCell ref="AC35:AD38"/>
    <mergeCell ref="S35:T38"/>
    <mergeCell ref="W35:X38"/>
    <mergeCell ref="O35:P38"/>
    <mergeCell ref="U35:V38"/>
    <mergeCell ref="AE35:AF38"/>
    <mergeCell ref="DD37:DN41"/>
    <mergeCell ref="CQ42:DC44"/>
    <mergeCell ref="CK42:CP44"/>
    <mergeCell ref="AS41:BP44"/>
    <mergeCell ref="CO39:CP41"/>
    <mergeCell ref="CK47:CP49"/>
    <mergeCell ref="CQ39:DA41"/>
    <mergeCell ref="DB39:DC41"/>
    <mergeCell ref="BC37:BJ40"/>
    <mergeCell ref="CQ45:DC49"/>
    <mergeCell ref="BL37:BN40"/>
    <mergeCell ref="DD45:DP49"/>
    <mergeCell ref="BZ45:CC46"/>
    <mergeCell ref="CI47:CJ49"/>
    <mergeCell ref="CD47:CH49"/>
    <mergeCell ref="I53:J58"/>
    <mergeCell ref="K53:L58"/>
    <mergeCell ref="CJ62:CS64"/>
    <mergeCell ref="BJ53:BV55"/>
    <mergeCell ref="BJ59:BV61"/>
    <mergeCell ref="BW53:CI55"/>
    <mergeCell ref="AW56:BI58"/>
    <mergeCell ref="CG68:CI70"/>
    <mergeCell ref="CJ68:CS70"/>
    <mergeCell ref="AW62:BI64"/>
    <mergeCell ref="BW59:CI61"/>
    <mergeCell ref="AW59:BI61"/>
    <mergeCell ref="CG62:CI64"/>
    <mergeCell ref="AG59:AH66"/>
    <mergeCell ref="AM53:AN70"/>
    <mergeCell ref="BJ68:BS70"/>
    <mergeCell ref="BT68:BV70"/>
    <mergeCell ref="BW68:CF70"/>
    <mergeCell ref="CK87:CP89"/>
    <mergeCell ref="AM71:DP73"/>
    <mergeCell ref="AO74:BP76"/>
    <mergeCell ref="CD85:CJ86"/>
    <mergeCell ref="CK82:CP84"/>
    <mergeCell ref="CQ82:DC84"/>
    <mergeCell ref="AS77:BP80"/>
    <mergeCell ref="CT62:CV64"/>
    <mergeCell ref="BJ65:BS67"/>
    <mergeCell ref="BT65:BV67"/>
    <mergeCell ref="BW65:CF67"/>
    <mergeCell ref="CG65:CI67"/>
    <mergeCell ref="CJ65:CS67"/>
    <mergeCell ref="CT65:CV67"/>
    <mergeCell ref="BJ62:BS64"/>
    <mergeCell ref="CK85:CP86"/>
    <mergeCell ref="BQ85:BY89"/>
    <mergeCell ref="BZ85:CC86"/>
    <mergeCell ref="BZ87:CC89"/>
    <mergeCell ref="CD87:CH89"/>
    <mergeCell ref="CI87:CJ89"/>
    <mergeCell ref="CD77:CP78"/>
    <mergeCell ref="BT62:BV64"/>
    <mergeCell ref="BW62:CF64"/>
    <mergeCell ref="DA24:DP28"/>
    <mergeCell ref="BU23:BV25"/>
    <mergeCell ref="BW23:BX25"/>
    <mergeCell ref="CJ53:CV55"/>
    <mergeCell ref="AG31:AH34"/>
    <mergeCell ref="CJ59:CV61"/>
    <mergeCell ref="A93:DP94"/>
    <mergeCell ref="BQ77:CA81"/>
    <mergeCell ref="CB77:CC81"/>
    <mergeCell ref="DD77:DN81"/>
    <mergeCell ref="DO77:DP81"/>
    <mergeCell ref="CD79:CN81"/>
    <mergeCell ref="CO79:CP81"/>
    <mergeCell ref="CQ79:DA81"/>
    <mergeCell ref="DB79:DC81"/>
    <mergeCell ref="DD82:DP84"/>
    <mergeCell ref="CD82:CJ84"/>
    <mergeCell ref="E53:H58"/>
    <mergeCell ref="U53:V58"/>
    <mergeCell ref="C59:D66"/>
    <mergeCell ref="CQ77:DC78"/>
    <mergeCell ref="AO77:AR84"/>
    <mergeCell ref="CD39:CN41"/>
    <mergeCell ref="CQ74:DC76"/>
    <mergeCell ref="DD74:DP76"/>
    <mergeCell ref="CW53:DP70"/>
    <mergeCell ref="AO62:AV70"/>
    <mergeCell ref="AW65:BI67"/>
    <mergeCell ref="AW68:BI70"/>
    <mergeCell ref="AO56:AV61"/>
    <mergeCell ref="AW53:BI55"/>
    <mergeCell ref="BQ74:CC76"/>
    <mergeCell ref="CD74:CP76"/>
    <mergeCell ref="CT68:CV70"/>
    <mergeCell ref="BQ82:CC84"/>
    <mergeCell ref="AS45:BP49"/>
    <mergeCell ref="CD45:CJ46"/>
    <mergeCell ref="BT56:BV58"/>
    <mergeCell ref="BJ56:BS58"/>
    <mergeCell ref="BW56:CF58"/>
    <mergeCell ref="CG56:CI58"/>
    <mergeCell ref="CJ56:CS58"/>
    <mergeCell ref="CT56:CV58"/>
    <mergeCell ref="AO53:AV55"/>
  </mergeCells>
  <phoneticPr fontId="3"/>
  <conditionalFormatting sqref="DA13:DP23">
    <cfRule type="containsBlanks" dxfId="19" priority="41">
      <formula>LEN(TRIM(DA13))=0</formula>
    </cfRule>
  </conditionalFormatting>
  <conditionalFormatting sqref="AS41:BP49">
    <cfRule type="containsBlanks" dxfId="18" priority="37">
      <formula>LEN(TRIM(AS41))=0</formula>
    </cfRule>
  </conditionalFormatting>
  <conditionalFormatting sqref="BC37">
    <cfRule type="containsBlanks" dxfId="17" priority="38">
      <formula>LEN(TRIM(BC37))=0</formula>
    </cfRule>
  </conditionalFormatting>
  <conditionalFormatting sqref="BQ45:BY49">
    <cfRule type="containsBlanks" dxfId="16" priority="35">
      <formula>LEN(TRIM(BQ45))=0</formula>
    </cfRule>
  </conditionalFormatting>
  <conditionalFormatting sqref="CD47:CH49">
    <cfRule type="containsBlanks" dxfId="15" priority="34">
      <formula>LEN(TRIM(CD47))=0</formula>
    </cfRule>
  </conditionalFormatting>
  <conditionalFormatting sqref="DB39">
    <cfRule type="containsBlanks" dxfId="14" priority="33">
      <formula>LEN(TRIM(DB39))=0</formula>
    </cfRule>
  </conditionalFormatting>
  <conditionalFormatting sqref="DO37">
    <cfRule type="containsBlanks" dxfId="13" priority="32">
      <formula>LEN(TRIM(DO37))=0</formula>
    </cfRule>
  </conditionalFormatting>
  <conditionalFormatting sqref="BQ37:CA41">
    <cfRule type="containsBlanks" dxfId="12" priority="31">
      <formula>LEN(TRIM(BQ37))=0</formula>
    </cfRule>
  </conditionalFormatting>
  <conditionalFormatting sqref="CD39:CN41">
    <cfRule type="containsBlanks" dxfId="11" priority="30">
      <formula>LEN(TRIM(CD39))=0</formula>
    </cfRule>
  </conditionalFormatting>
  <conditionalFormatting sqref="CQ39:DA41">
    <cfRule type="containsBlanks" dxfId="10" priority="29">
      <formula>LEN(TRIM(CQ39))=0</formula>
    </cfRule>
  </conditionalFormatting>
  <conditionalFormatting sqref="DD37:DN41">
    <cfRule type="containsBlanks" dxfId="9" priority="28">
      <formula>LEN(TRIM(DD37))=0</formula>
    </cfRule>
  </conditionalFormatting>
  <conditionalFormatting sqref="BO13:BY14">
    <cfRule type="containsBlanks" dxfId="8" priority="25">
      <formula>LEN(TRIM(BO13))=0</formula>
    </cfRule>
  </conditionalFormatting>
  <conditionalFormatting sqref="BZ45:CC46">
    <cfRule type="expression" dxfId="7" priority="24">
      <formula>$BZ$45="(普・障)"</formula>
    </cfRule>
  </conditionalFormatting>
  <conditionalFormatting sqref="CK47:CP49">
    <cfRule type="expression" dxfId="6" priority="23">
      <formula>$CK$47="ある ・ ない"</formula>
    </cfRule>
  </conditionalFormatting>
  <conditionalFormatting sqref="CO79">
    <cfRule type="containsBlanks" dxfId="5" priority="16">
      <formula>LEN(TRIM(CO79))=0</formula>
    </cfRule>
  </conditionalFormatting>
  <conditionalFormatting sqref="DB79">
    <cfRule type="containsBlanks" dxfId="4" priority="15">
      <formula>LEN(TRIM(DB79))=0</formula>
    </cfRule>
  </conditionalFormatting>
  <conditionalFormatting sqref="DO77">
    <cfRule type="containsBlanks" dxfId="3" priority="14">
      <formula>LEN(TRIM(DO77))=0</formula>
    </cfRule>
  </conditionalFormatting>
  <conditionalFormatting sqref="AM13:BB21">
    <cfRule type="expression" dxfId="2" priority="5">
      <formula>$AM$13="令和＿年＿月＿日"</formula>
    </cfRule>
  </conditionalFormatting>
  <conditionalFormatting sqref="CQ45:DC49">
    <cfRule type="containsText" dxfId="1" priority="4" operator="containsText" text="　年　　月　　日">
      <formula>NOT(ISERROR(SEARCH("　年　　月　　日",CQ45)))</formula>
    </cfRule>
  </conditionalFormatting>
  <conditionalFormatting sqref="DD45:DP49">
    <cfRule type="containsText" dxfId="0" priority="3" operator="containsText" text="　　年　　月　　日">
      <formula>NOT(ISERROR(SEARCH("　　年　　月　　日",DD45)))</formula>
    </cfRule>
  </conditionalFormatting>
  <dataValidations count="3">
    <dataValidation type="list" allowBlank="1" showInputMessage="1" showErrorMessage="1" sqref="CK47:CP49 CK87:CP89">
      <formula1>"ある,ない"</formula1>
    </dataValidation>
    <dataValidation type="list" allowBlank="1" showInputMessage="1" showErrorMessage="1" sqref="BZ45:CC46 BZ85:CC86">
      <formula1>"普,障"</formula1>
    </dataValidation>
    <dataValidation type="textLength" imeMode="off" operator="equal" allowBlank="1" showInputMessage="1" showErrorMessage="1" errorTitle="１桁以上は入力できません。" error="１文字のみ入力してください。" sqref="BM23:CL25">
      <formula1>1</formula1>
    </dataValidation>
  </dataValidations>
  <printOptions horizontalCentered="1" verticalCentered="1"/>
  <pageMargins left="0.31496062992125984" right="0.19685039370078741" top="0" bottom="0" header="0.51181102362204722" footer="0.51181102362204722"/>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vt:lpstr>
      <vt:lpstr>納入書</vt:lpstr>
      <vt:lpstr>納入内訳届出書</vt:lpstr>
      <vt:lpstr>入力!Print_Area</vt:lpstr>
      <vt:lpstr>納入書!Print_Area</vt:lpstr>
      <vt:lpstr>納入内訳届出書!Print_Area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陽子</dc:creator>
  <cp:lastModifiedBy>さいたま市</cp:lastModifiedBy>
  <cp:lastPrinted>2024-05-28T00:05:20Z</cp:lastPrinted>
  <dcterms:created xsi:type="dcterms:W3CDTF">2018-01-09T00:13:44Z</dcterms:created>
  <dcterms:modified xsi:type="dcterms:W3CDTF">2025-04-17T01:05:16Z</dcterms:modified>
</cp:coreProperties>
</file>