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13_ncr:1_{19C9F58A-D90B-458E-B0BD-2FD046AE070C}" xr6:coauthVersionLast="47" xr6:coauthVersionMax="47" xr10:uidLastSave="{00000000-0000-0000-0000-000000000000}"/>
  <bookViews>
    <workbookView xWindow="28680" yWindow="-120" windowWidth="29040" windowHeight="15720" tabRatio="816" firstSheet="1" activeTab="2" xr2:uid="{00000000-000D-0000-FFFF-FFFF00000000}"/>
  </bookViews>
  <sheets>
    <sheet name="定義" sheetId="58" state="hidden" r:id="rId1"/>
    <sheet name="様式１" sheetId="67" r:id="rId2"/>
    <sheet name="様式１ (記入例)" sheetId="66" r:id="rId3"/>
    <sheet name="祝日リスト" sheetId="59" r:id="rId4"/>
  </sheets>
  <definedNames>
    <definedName name="_xlnm.Print_Area" localSheetId="1">様式１!$A$1:$AN$41</definedName>
    <definedName name="_xlnm.Print_Area" localSheetId="2">'様式１ (記入例)'!$A$1:$AN$41</definedName>
    <definedName name="_xlnm.Print_Titles" localSheetId="1">様式１!$1:$8</definedName>
    <definedName name="_xlnm.Print_Titles" localSheetId="2">'様式１ (記入例)'!$1:$8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44" i="67" l="1"/>
  <c r="AL44" i="67"/>
  <c r="AK44" i="67"/>
  <c r="A11" i="67"/>
  <c r="A12" i="67" s="1"/>
  <c r="A9" i="67"/>
  <c r="F9" i="67" s="1"/>
  <c r="AO38" i="66"/>
  <c r="AO29" i="66"/>
  <c r="AO26" i="66"/>
  <c r="AO20" i="66"/>
  <c r="AO17" i="66"/>
  <c r="AO14" i="66"/>
  <c r="AL38" i="66"/>
  <c r="F10" i="67" l="1"/>
  <c r="G9" i="67"/>
  <c r="A14" i="67"/>
  <c r="AM44" i="66"/>
  <c r="AL44" i="66"/>
  <c r="AK44" i="66"/>
  <c r="A11" i="66"/>
  <c r="A14" i="66" s="1"/>
  <c r="A9" i="66"/>
  <c r="H9" i="67" l="1"/>
  <c r="G10" i="67"/>
  <c r="A15" i="67"/>
  <c r="A17" i="67"/>
  <c r="F12" i="67"/>
  <c r="F9" i="66"/>
  <c r="F10" i="66" s="1"/>
  <c r="A17" i="66"/>
  <c r="A12" i="66"/>
  <c r="F12" i="66" s="1"/>
  <c r="F15" i="67" l="1"/>
  <c r="F13" i="67"/>
  <c r="G12" i="67"/>
  <c r="A18" i="67"/>
  <c r="A20" i="67"/>
  <c r="I9" i="67"/>
  <c r="H10" i="67"/>
  <c r="G9" i="66"/>
  <c r="A20" i="66"/>
  <c r="F13" i="66"/>
  <c r="F14" i="66" s="1"/>
  <c r="G12" i="66"/>
  <c r="A15" i="66"/>
  <c r="F15" i="66" s="1"/>
  <c r="G10" i="66"/>
  <c r="H9" i="66"/>
  <c r="I10" i="67" l="1"/>
  <c r="J9" i="67"/>
  <c r="A21" i="67"/>
  <c r="A23" i="67"/>
  <c r="F18" i="67"/>
  <c r="H12" i="67"/>
  <c r="G13" i="67"/>
  <c r="F16" i="67"/>
  <c r="G15" i="67"/>
  <c r="G15" i="66"/>
  <c r="F16" i="66"/>
  <c r="F17" i="66" s="1"/>
  <c r="I9" i="66"/>
  <c r="H10" i="66"/>
  <c r="G13" i="66"/>
  <c r="G14" i="66" s="1"/>
  <c r="H12" i="66"/>
  <c r="A23" i="66"/>
  <c r="A18" i="66"/>
  <c r="F18" i="66" s="1"/>
  <c r="G16" i="67" l="1"/>
  <c r="H15" i="67"/>
  <c r="A24" i="67"/>
  <c r="A26" i="67"/>
  <c r="F21" i="67"/>
  <c r="K9" i="67"/>
  <c r="J10" i="67"/>
  <c r="G18" i="67"/>
  <c r="F19" i="67"/>
  <c r="I12" i="67"/>
  <c r="H13" i="67"/>
  <c r="H13" i="66"/>
  <c r="I12" i="66"/>
  <c r="F19" i="66"/>
  <c r="F20" i="66" s="1"/>
  <c r="G18" i="66"/>
  <c r="J9" i="66"/>
  <c r="I10" i="66"/>
  <c r="A24" i="66"/>
  <c r="A26" i="66"/>
  <c r="A21" i="66"/>
  <c r="F21" i="66" s="1"/>
  <c r="G16" i="66"/>
  <c r="G17" i="66" s="1"/>
  <c r="H15" i="66"/>
  <c r="H18" i="67" l="1"/>
  <c r="G19" i="67"/>
  <c r="J12" i="67"/>
  <c r="I13" i="67"/>
  <c r="K10" i="67"/>
  <c r="L9" i="67"/>
  <c r="F22" i="67"/>
  <c r="G21" i="67"/>
  <c r="A29" i="67"/>
  <c r="A27" i="67"/>
  <c r="F27" i="67" s="1"/>
  <c r="F24" i="67"/>
  <c r="I15" i="67"/>
  <c r="H16" i="67"/>
  <c r="F24" i="66"/>
  <c r="G24" i="66"/>
  <c r="F25" i="66"/>
  <c r="F26" i="66" s="1"/>
  <c r="G21" i="66"/>
  <c r="F22" i="66"/>
  <c r="F23" i="66" s="1"/>
  <c r="G19" i="66"/>
  <c r="G20" i="66" s="1"/>
  <c r="H18" i="66"/>
  <c r="J12" i="66"/>
  <c r="I13" i="66"/>
  <c r="H16" i="66"/>
  <c r="H17" i="66" s="1"/>
  <c r="I15" i="66"/>
  <c r="J10" i="66"/>
  <c r="K9" i="66"/>
  <c r="A27" i="66"/>
  <c r="A29" i="66"/>
  <c r="L10" i="67" l="1"/>
  <c r="M9" i="67"/>
  <c r="F28" i="67"/>
  <c r="G27" i="67"/>
  <c r="K12" i="67"/>
  <c r="J13" i="67"/>
  <c r="G24" i="67"/>
  <c r="F25" i="67"/>
  <c r="A32" i="67"/>
  <c r="A30" i="67"/>
  <c r="F30" i="67" s="1"/>
  <c r="G22" i="67"/>
  <c r="H21" i="67"/>
  <c r="H19" i="67"/>
  <c r="I18" i="67"/>
  <c r="J15" i="67"/>
  <c r="I16" i="67"/>
  <c r="F27" i="66"/>
  <c r="K10" i="66"/>
  <c r="K11" i="66" s="1"/>
  <c r="L9" i="66"/>
  <c r="H24" i="66"/>
  <c r="G25" i="66"/>
  <c r="G26" i="66" s="1"/>
  <c r="K12" i="66"/>
  <c r="J13" i="66"/>
  <c r="A30" i="66"/>
  <c r="A32" i="66"/>
  <c r="I18" i="66"/>
  <c r="H19" i="66"/>
  <c r="H20" i="66" s="1"/>
  <c r="H21" i="66"/>
  <c r="G22" i="66"/>
  <c r="G23" i="66" s="1"/>
  <c r="J15" i="66"/>
  <c r="I16" i="66"/>
  <c r="I17" i="66" s="1"/>
  <c r="H22" i="67" l="1"/>
  <c r="I21" i="67"/>
  <c r="G28" i="67"/>
  <c r="H27" i="67"/>
  <c r="H24" i="67"/>
  <c r="G25" i="67"/>
  <c r="N9" i="67"/>
  <c r="M10" i="67"/>
  <c r="K15" i="67"/>
  <c r="J16" i="67"/>
  <c r="G30" i="67"/>
  <c r="F31" i="67"/>
  <c r="I19" i="67"/>
  <c r="J18" i="67"/>
  <c r="A35" i="67"/>
  <c r="A33" i="67"/>
  <c r="K13" i="67"/>
  <c r="L12" i="67"/>
  <c r="J18" i="66"/>
  <c r="I19" i="66"/>
  <c r="I20" i="66" s="1"/>
  <c r="K15" i="66"/>
  <c r="J16" i="66"/>
  <c r="J17" i="66" s="1"/>
  <c r="A35" i="66"/>
  <c r="A33" i="66"/>
  <c r="F30" i="66"/>
  <c r="M9" i="66"/>
  <c r="L10" i="66"/>
  <c r="L11" i="66" s="1"/>
  <c r="I21" i="66"/>
  <c r="H22" i="66"/>
  <c r="H23" i="66" s="1"/>
  <c r="K13" i="66"/>
  <c r="K14" i="66" s="1"/>
  <c r="L12" i="66"/>
  <c r="G27" i="66"/>
  <c r="F28" i="66"/>
  <c r="F29" i="66" s="1"/>
  <c r="I24" i="66"/>
  <c r="H25" i="66"/>
  <c r="H26" i="66" s="1"/>
  <c r="J21" i="67" l="1"/>
  <c r="I22" i="67"/>
  <c r="L13" i="67"/>
  <c r="M12" i="67"/>
  <c r="H30" i="67"/>
  <c r="G31" i="67"/>
  <c r="F33" i="67"/>
  <c r="K16" i="67"/>
  <c r="L15" i="67"/>
  <c r="I24" i="67"/>
  <c r="H25" i="67"/>
  <c r="I27" i="67"/>
  <c r="H28" i="67"/>
  <c r="A38" i="67"/>
  <c r="A36" i="67"/>
  <c r="F36" i="67" s="1"/>
  <c r="K18" i="67"/>
  <c r="J19" i="67"/>
  <c r="O9" i="67"/>
  <c r="N10" i="67"/>
  <c r="F31" i="66"/>
  <c r="F32" i="66" s="1"/>
  <c r="G30" i="66"/>
  <c r="H27" i="66"/>
  <c r="G28" i="66"/>
  <c r="G29" i="66" s="1"/>
  <c r="L15" i="66"/>
  <c r="K16" i="66"/>
  <c r="K17" i="66" s="1"/>
  <c r="M12" i="66"/>
  <c r="L13" i="66"/>
  <c r="L14" i="66" s="1"/>
  <c r="J21" i="66"/>
  <c r="I22" i="66"/>
  <c r="I23" i="66" s="1"/>
  <c r="F33" i="66"/>
  <c r="K18" i="66"/>
  <c r="J19" i="66"/>
  <c r="J20" i="66" s="1"/>
  <c r="J24" i="66"/>
  <c r="I25" i="66"/>
  <c r="I26" i="66" s="1"/>
  <c r="A38" i="66"/>
  <c r="A36" i="66"/>
  <c r="N9" i="66"/>
  <c r="M10" i="66"/>
  <c r="M11" i="66" s="1"/>
  <c r="I25" i="67" l="1"/>
  <c r="J24" i="67"/>
  <c r="F37" i="67"/>
  <c r="G36" i="67"/>
  <c r="L16" i="67"/>
  <c r="M15" i="67"/>
  <c r="A39" i="67"/>
  <c r="A41" i="67"/>
  <c r="I28" i="67"/>
  <c r="J27" i="67"/>
  <c r="K19" i="67"/>
  <c r="L18" i="67"/>
  <c r="G33" i="67"/>
  <c r="F34" i="67"/>
  <c r="I30" i="67"/>
  <c r="H31" i="67"/>
  <c r="O10" i="67"/>
  <c r="P9" i="67"/>
  <c r="N12" i="67"/>
  <c r="M13" i="67"/>
  <c r="K21" i="67"/>
  <c r="J22" i="67"/>
  <c r="A39" i="66"/>
  <c r="A41" i="66"/>
  <c r="M15" i="66"/>
  <c r="L16" i="66"/>
  <c r="L17" i="66" s="1"/>
  <c r="F34" i="66"/>
  <c r="F35" i="66" s="1"/>
  <c r="G33" i="66"/>
  <c r="H30" i="66"/>
  <c r="G31" i="66"/>
  <c r="G32" i="66" s="1"/>
  <c r="J25" i="66"/>
  <c r="J26" i="66" s="1"/>
  <c r="K24" i="66"/>
  <c r="L18" i="66"/>
  <c r="K19" i="66"/>
  <c r="K20" i="66" s="1"/>
  <c r="N12" i="66"/>
  <c r="M13" i="66"/>
  <c r="M14" i="66" s="1"/>
  <c r="I27" i="66"/>
  <c r="H28" i="66"/>
  <c r="H29" i="66" s="1"/>
  <c r="N10" i="66"/>
  <c r="N11" i="66" s="1"/>
  <c r="O9" i="66"/>
  <c r="F36" i="66"/>
  <c r="K21" i="66"/>
  <c r="J22" i="66"/>
  <c r="J23" i="66" s="1"/>
  <c r="A44" i="67" l="1"/>
  <c r="A42" i="67"/>
  <c r="F42" i="67" s="1"/>
  <c r="G34" i="67"/>
  <c r="H33" i="67"/>
  <c r="F39" i="67"/>
  <c r="M16" i="67"/>
  <c r="N15" i="67"/>
  <c r="J25" i="67"/>
  <c r="K24" i="67"/>
  <c r="O12" i="67"/>
  <c r="N13" i="67"/>
  <c r="Q9" i="67"/>
  <c r="P10" i="67"/>
  <c r="L19" i="67"/>
  <c r="M18" i="67"/>
  <c r="L21" i="67"/>
  <c r="K22" i="67"/>
  <c r="I31" i="67"/>
  <c r="J30" i="67"/>
  <c r="J28" i="67"/>
  <c r="K27" i="67"/>
  <c r="G37" i="67"/>
  <c r="H36" i="67"/>
  <c r="G34" i="66"/>
  <c r="G35" i="66" s="1"/>
  <c r="H33" i="66"/>
  <c r="I28" i="66"/>
  <c r="I29" i="66" s="1"/>
  <c r="J27" i="66"/>
  <c r="K25" i="66"/>
  <c r="K26" i="66" s="1"/>
  <c r="L24" i="66"/>
  <c r="N13" i="66"/>
  <c r="N14" i="66" s="1"/>
  <c r="O12" i="66"/>
  <c r="N15" i="66"/>
  <c r="M16" i="66"/>
  <c r="M17" i="66" s="1"/>
  <c r="G36" i="66"/>
  <c r="F37" i="66"/>
  <c r="M18" i="66"/>
  <c r="L19" i="66"/>
  <c r="L20" i="66" s="1"/>
  <c r="A42" i="66"/>
  <c r="F42" i="66" s="1"/>
  <c r="A44" i="66"/>
  <c r="L21" i="66"/>
  <c r="K22" i="66"/>
  <c r="K23" i="66" s="1"/>
  <c r="O10" i="66"/>
  <c r="O11" i="66" s="1"/>
  <c r="P9" i="66"/>
  <c r="F39" i="66"/>
  <c r="I30" i="66"/>
  <c r="H31" i="66"/>
  <c r="H32" i="66" s="1"/>
  <c r="M21" i="67" l="1"/>
  <c r="L22" i="67"/>
  <c r="O13" i="67"/>
  <c r="P12" i="67"/>
  <c r="G42" i="67"/>
  <c r="F43" i="67"/>
  <c r="L24" i="67"/>
  <c r="K25" i="67"/>
  <c r="A45" i="67"/>
  <c r="A47" i="67"/>
  <c r="L27" i="67"/>
  <c r="K28" i="67"/>
  <c r="N18" i="67"/>
  <c r="M19" i="67"/>
  <c r="O15" i="67"/>
  <c r="N16" i="67"/>
  <c r="I36" i="67"/>
  <c r="H37" i="67"/>
  <c r="J31" i="67"/>
  <c r="K30" i="67"/>
  <c r="F40" i="67"/>
  <c r="G39" i="67"/>
  <c r="R9" i="67"/>
  <c r="Q10" i="67"/>
  <c r="I33" i="67"/>
  <c r="H34" i="67"/>
  <c r="I31" i="66"/>
  <c r="I32" i="66" s="1"/>
  <c r="J30" i="66"/>
  <c r="Q9" i="66"/>
  <c r="P10" i="66"/>
  <c r="P11" i="66" s="1"/>
  <c r="L25" i="66"/>
  <c r="L26" i="66" s="1"/>
  <c r="M24" i="66"/>
  <c r="A45" i="66"/>
  <c r="A47" i="66"/>
  <c r="O15" i="66"/>
  <c r="N16" i="66"/>
  <c r="N17" i="66" s="1"/>
  <c r="O13" i="66"/>
  <c r="O14" i="66" s="1"/>
  <c r="P12" i="66"/>
  <c r="M19" i="66"/>
  <c r="M20" i="66" s="1"/>
  <c r="N18" i="66"/>
  <c r="I33" i="66"/>
  <c r="H34" i="66"/>
  <c r="H35" i="66" s="1"/>
  <c r="L22" i="66"/>
  <c r="L23" i="66" s="1"/>
  <c r="M21" i="66"/>
  <c r="G42" i="66"/>
  <c r="F43" i="66"/>
  <c r="J28" i="66"/>
  <c r="J29" i="66" s="1"/>
  <c r="K27" i="66"/>
  <c r="G39" i="66"/>
  <c r="F40" i="66"/>
  <c r="F41" i="66" s="1"/>
  <c r="H36" i="66"/>
  <c r="G37" i="66"/>
  <c r="M27" i="67" l="1"/>
  <c r="L28" i="67"/>
  <c r="H39" i="67"/>
  <c r="G40" i="67"/>
  <c r="H42" i="67"/>
  <c r="G43" i="67"/>
  <c r="K31" i="67"/>
  <c r="L30" i="67"/>
  <c r="P13" i="67"/>
  <c r="Q12" i="67"/>
  <c r="J33" i="67"/>
  <c r="I34" i="67"/>
  <c r="P15" i="67"/>
  <c r="O16" i="67"/>
  <c r="A50" i="67"/>
  <c r="A48" i="67"/>
  <c r="J36" i="67"/>
  <c r="I37" i="67"/>
  <c r="F45" i="67"/>
  <c r="O18" i="67"/>
  <c r="N19" i="67"/>
  <c r="N21" i="67"/>
  <c r="M22" i="67"/>
  <c r="S9" i="67"/>
  <c r="R10" i="67"/>
  <c r="M24" i="67"/>
  <c r="L25" i="67"/>
  <c r="F45" i="66"/>
  <c r="N19" i="66"/>
  <c r="N20" i="66" s="1"/>
  <c r="O18" i="66"/>
  <c r="R9" i="66"/>
  <c r="Q10" i="66"/>
  <c r="Q11" i="66" s="1"/>
  <c r="H39" i="66"/>
  <c r="G40" i="66"/>
  <c r="G41" i="66" s="1"/>
  <c r="O16" i="66"/>
  <c r="O17" i="66" s="1"/>
  <c r="P15" i="66"/>
  <c r="K30" i="66"/>
  <c r="J31" i="66"/>
  <c r="J32" i="66" s="1"/>
  <c r="I36" i="66"/>
  <c r="H37" i="66"/>
  <c r="H42" i="66"/>
  <c r="G43" i="66"/>
  <c r="J33" i="66"/>
  <c r="I34" i="66"/>
  <c r="I35" i="66" s="1"/>
  <c r="Q12" i="66"/>
  <c r="P13" i="66"/>
  <c r="P14" i="66" s="1"/>
  <c r="A48" i="66"/>
  <c r="A50" i="66"/>
  <c r="K28" i="66"/>
  <c r="K29" i="66" s="1"/>
  <c r="L27" i="66"/>
  <c r="F46" i="66"/>
  <c r="F47" i="66" s="1"/>
  <c r="G45" i="66"/>
  <c r="N24" i="66"/>
  <c r="M25" i="66"/>
  <c r="M26" i="66" s="1"/>
  <c r="M22" i="66"/>
  <c r="M23" i="66" s="1"/>
  <c r="N21" i="66"/>
  <c r="Q15" i="67" l="1"/>
  <c r="P16" i="67"/>
  <c r="K33" i="67"/>
  <c r="J34" i="67"/>
  <c r="G45" i="67"/>
  <c r="F46" i="67"/>
  <c r="F47" i="67" s="1"/>
  <c r="K36" i="67"/>
  <c r="J37" i="67"/>
  <c r="R12" i="67"/>
  <c r="Q13" i="67"/>
  <c r="I42" i="67"/>
  <c r="H43" i="67"/>
  <c r="N24" i="67"/>
  <c r="M25" i="67"/>
  <c r="S10" i="67"/>
  <c r="T9" i="67"/>
  <c r="N22" i="67"/>
  <c r="O21" i="67"/>
  <c r="F48" i="67"/>
  <c r="L31" i="67"/>
  <c r="M30" i="67"/>
  <c r="H40" i="67"/>
  <c r="I39" i="67"/>
  <c r="P18" i="67"/>
  <c r="O19" i="67"/>
  <c r="A51" i="67"/>
  <c r="A53" i="67"/>
  <c r="N27" i="67"/>
  <c r="M28" i="67"/>
  <c r="F48" i="66"/>
  <c r="F49" i="66" s="1"/>
  <c r="F50" i="66" s="1"/>
  <c r="K33" i="66"/>
  <c r="J34" i="66"/>
  <c r="J35" i="66" s="1"/>
  <c r="I39" i="66"/>
  <c r="H40" i="66"/>
  <c r="H41" i="66" s="1"/>
  <c r="N22" i="66"/>
  <c r="N23" i="66" s="1"/>
  <c r="O21" i="66"/>
  <c r="L30" i="66"/>
  <c r="K31" i="66"/>
  <c r="K32" i="66" s="1"/>
  <c r="O19" i="66"/>
  <c r="O20" i="66" s="1"/>
  <c r="P18" i="66"/>
  <c r="L28" i="66"/>
  <c r="L29" i="66" s="1"/>
  <c r="M27" i="66"/>
  <c r="J36" i="66"/>
  <c r="I37" i="66"/>
  <c r="I38" i="66" s="1"/>
  <c r="P16" i="66"/>
  <c r="P17" i="66" s="1"/>
  <c r="Q15" i="66"/>
  <c r="R12" i="66"/>
  <c r="Q13" i="66"/>
  <c r="Q14" i="66" s="1"/>
  <c r="I42" i="66"/>
  <c r="H43" i="66"/>
  <c r="R10" i="66"/>
  <c r="R11" i="66" s="1"/>
  <c r="S9" i="66"/>
  <c r="O24" i="66"/>
  <c r="N25" i="66"/>
  <c r="N26" i="66" s="1"/>
  <c r="G46" i="66"/>
  <c r="G47" i="66" s="1"/>
  <c r="H45" i="66"/>
  <c r="A51" i="66"/>
  <c r="A53" i="66"/>
  <c r="S12" i="67" l="1"/>
  <c r="R13" i="67"/>
  <c r="I40" i="67"/>
  <c r="J39" i="67"/>
  <c r="L36" i="67"/>
  <c r="K37" i="67"/>
  <c r="N30" i="67"/>
  <c r="M31" i="67"/>
  <c r="O24" i="67"/>
  <c r="N25" i="67"/>
  <c r="R15" i="67"/>
  <c r="Q16" i="67"/>
  <c r="O27" i="67"/>
  <c r="N28" i="67"/>
  <c r="P19" i="67"/>
  <c r="Q18" i="67"/>
  <c r="T10" i="67"/>
  <c r="U9" i="67"/>
  <c r="H45" i="67"/>
  <c r="G46" i="67"/>
  <c r="G47" i="67" s="1"/>
  <c r="F49" i="67"/>
  <c r="F50" i="67" s="1"/>
  <c r="G48" i="67"/>
  <c r="J42" i="67"/>
  <c r="I43" i="67"/>
  <c r="A54" i="67"/>
  <c r="A56" i="67"/>
  <c r="F51" i="67"/>
  <c r="O22" i="67"/>
  <c r="P21" i="67"/>
  <c r="L33" i="67"/>
  <c r="K34" i="67"/>
  <c r="G48" i="66"/>
  <c r="Q18" i="66"/>
  <c r="P19" i="66"/>
  <c r="P20" i="66" s="1"/>
  <c r="P21" i="66"/>
  <c r="O22" i="66"/>
  <c r="O23" i="66" s="1"/>
  <c r="P24" i="66"/>
  <c r="O25" i="66"/>
  <c r="O26" i="66" s="1"/>
  <c r="S10" i="66"/>
  <c r="S11" i="66" s="1"/>
  <c r="T9" i="66"/>
  <c r="Q16" i="66"/>
  <c r="Q17" i="66" s="1"/>
  <c r="R15" i="66"/>
  <c r="M30" i="66"/>
  <c r="L31" i="66"/>
  <c r="L32" i="66" s="1"/>
  <c r="J39" i="66"/>
  <c r="I40" i="66"/>
  <c r="I41" i="66" s="1"/>
  <c r="A54" i="66"/>
  <c r="A56" i="66"/>
  <c r="F51" i="66"/>
  <c r="I43" i="66"/>
  <c r="J42" i="66"/>
  <c r="K36" i="66"/>
  <c r="J37" i="66"/>
  <c r="J38" i="66" s="1"/>
  <c r="L33" i="66"/>
  <c r="K34" i="66"/>
  <c r="K35" i="66" s="1"/>
  <c r="H46" i="66"/>
  <c r="H47" i="66" s="1"/>
  <c r="I45" i="66"/>
  <c r="N27" i="66"/>
  <c r="M28" i="66"/>
  <c r="M29" i="66" s="1"/>
  <c r="S12" i="66"/>
  <c r="R13" i="66"/>
  <c r="R14" i="66" s="1"/>
  <c r="G49" i="66"/>
  <c r="G50" i="66" s="1"/>
  <c r="H48" i="66"/>
  <c r="P27" i="67" l="1"/>
  <c r="O28" i="67"/>
  <c r="O30" i="67"/>
  <c r="N31" i="67"/>
  <c r="I45" i="67"/>
  <c r="H46" i="67"/>
  <c r="H47" i="67" s="1"/>
  <c r="V9" i="67"/>
  <c r="U10" i="67"/>
  <c r="S13" i="67"/>
  <c r="T12" i="67"/>
  <c r="L37" i="67"/>
  <c r="M36" i="67"/>
  <c r="S15" i="67"/>
  <c r="R16" i="67"/>
  <c r="Q21" i="67"/>
  <c r="P22" i="67"/>
  <c r="G51" i="67"/>
  <c r="F52" i="67"/>
  <c r="F53" i="67" s="1"/>
  <c r="K42" i="67"/>
  <c r="J43" i="67"/>
  <c r="Q19" i="67"/>
  <c r="R18" i="67"/>
  <c r="L34" i="67"/>
  <c r="M33" i="67"/>
  <c r="A57" i="67"/>
  <c r="A59" i="67"/>
  <c r="F54" i="67"/>
  <c r="G49" i="67"/>
  <c r="G50" i="67" s="1"/>
  <c r="H48" i="67"/>
  <c r="P24" i="67"/>
  <c r="O25" i="67"/>
  <c r="K39" i="67"/>
  <c r="J40" i="67"/>
  <c r="H49" i="66"/>
  <c r="H50" i="66" s="1"/>
  <c r="I48" i="66"/>
  <c r="L36" i="66"/>
  <c r="K37" i="66"/>
  <c r="K38" i="66" s="1"/>
  <c r="Q21" i="66"/>
  <c r="P22" i="66"/>
  <c r="P23" i="66" s="1"/>
  <c r="J43" i="66"/>
  <c r="K42" i="66"/>
  <c r="S15" i="66"/>
  <c r="R16" i="66"/>
  <c r="R17" i="66" s="1"/>
  <c r="J45" i="66"/>
  <c r="I46" i="66"/>
  <c r="I47" i="66" s="1"/>
  <c r="S13" i="66"/>
  <c r="S14" i="66" s="1"/>
  <c r="T12" i="66"/>
  <c r="F52" i="66"/>
  <c r="F53" i="66" s="1"/>
  <c r="G51" i="66"/>
  <c r="J40" i="66"/>
  <c r="J41" i="66" s="1"/>
  <c r="K39" i="66"/>
  <c r="R18" i="66"/>
  <c r="Q19" i="66"/>
  <c r="Q20" i="66" s="1"/>
  <c r="A59" i="66"/>
  <c r="A57" i="66"/>
  <c r="F57" i="66" s="1"/>
  <c r="T10" i="66"/>
  <c r="T11" i="66" s="1"/>
  <c r="U9" i="66"/>
  <c r="Q24" i="66"/>
  <c r="P25" i="66"/>
  <c r="P26" i="66" s="1"/>
  <c r="L34" i="66"/>
  <c r="L35" i="66" s="1"/>
  <c r="M33" i="66"/>
  <c r="F54" i="66"/>
  <c r="M31" i="66"/>
  <c r="M32" i="66" s="1"/>
  <c r="N30" i="66"/>
  <c r="N28" i="66"/>
  <c r="N29" i="66" s="1"/>
  <c r="O27" i="66"/>
  <c r="M34" i="67" l="1"/>
  <c r="N33" i="67"/>
  <c r="H51" i="67"/>
  <c r="G52" i="67"/>
  <c r="G53" i="67" s="1"/>
  <c r="P30" i="67"/>
  <c r="O31" i="67"/>
  <c r="S18" i="67"/>
  <c r="R19" i="67"/>
  <c r="R21" i="67"/>
  <c r="Q22" i="67"/>
  <c r="P28" i="67"/>
  <c r="Q27" i="67"/>
  <c r="H49" i="67"/>
  <c r="H50" i="67" s="1"/>
  <c r="I48" i="67"/>
  <c r="K40" i="67"/>
  <c r="L39" i="67"/>
  <c r="F55" i="67"/>
  <c r="F56" i="67" s="1"/>
  <c r="G54" i="67"/>
  <c r="V10" i="67"/>
  <c r="W9" i="67"/>
  <c r="L42" i="67"/>
  <c r="K43" i="67"/>
  <c r="N36" i="67"/>
  <c r="M37" i="67"/>
  <c r="A60" i="67"/>
  <c r="A62" i="67"/>
  <c r="I46" i="67"/>
  <c r="I47" i="67" s="1"/>
  <c r="J45" i="67"/>
  <c r="S16" i="67"/>
  <c r="T15" i="67"/>
  <c r="Q24" i="67"/>
  <c r="P25" i="67"/>
  <c r="F57" i="67"/>
  <c r="T13" i="67"/>
  <c r="U12" i="67"/>
  <c r="L37" i="66"/>
  <c r="L38" i="66" s="1"/>
  <c r="M36" i="66"/>
  <c r="H51" i="66"/>
  <c r="G52" i="66"/>
  <c r="G53" i="66" s="1"/>
  <c r="J48" i="66"/>
  <c r="I49" i="66"/>
  <c r="I50" i="66" s="1"/>
  <c r="K45" i="66"/>
  <c r="J46" i="66"/>
  <c r="J47" i="66" s="1"/>
  <c r="N31" i="66"/>
  <c r="N32" i="66" s="1"/>
  <c r="O30" i="66"/>
  <c r="F55" i="66"/>
  <c r="F56" i="66" s="1"/>
  <c r="G54" i="66"/>
  <c r="N33" i="66"/>
  <c r="M34" i="66"/>
  <c r="M35" i="66" s="1"/>
  <c r="A62" i="66"/>
  <c r="A60" i="66"/>
  <c r="F60" i="66" s="1"/>
  <c r="L42" i="66"/>
  <c r="K43" i="66"/>
  <c r="T13" i="66"/>
  <c r="T14" i="66" s="1"/>
  <c r="U12" i="66"/>
  <c r="K40" i="66"/>
  <c r="K41" i="66" s="1"/>
  <c r="L39" i="66"/>
  <c r="U10" i="66"/>
  <c r="U11" i="66" s="1"/>
  <c r="V9" i="66"/>
  <c r="F58" i="66"/>
  <c r="F59" i="66" s="1"/>
  <c r="G57" i="66"/>
  <c r="T15" i="66"/>
  <c r="S16" i="66"/>
  <c r="S17" i="66" s="1"/>
  <c r="P27" i="66"/>
  <c r="O28" i="66"/>
  <c r="O29" i="66" s="1"/>
  <c r="R24" i="66"/>
  <c r="Q25" i="66"/>
  <c r="Q26" i="66" s="1"/>
  <c r="S18" i="66"/>
  <c r="R19" i="66"/>
  <c r="R20" i="66" s="1"/>
  <c r="R21" i="66"/>
  <c r="Q22" i="66"/>
  <c r="Q23" i="66" s="1"/>
  <c r="L43" i="67" l="1"/>
  <c r="M42" i="67"/>
  <c r="L40" i="67"/>
  <c r="M39" i="67"/>
  <c r="Q30" i="67"/>
  <c r="P31" i="67"/>
  <c r="S21" i="67"/>
  <c r="R22" i="67"/>
  <c r="I51" i="67"/>
  <c r="H52" i="67"/>
  <c r="H53" i="67" s="1"/>
  <c r="Q25" i="67"/>
  <c r="R24" i="67"/>
  <c r="T16" i="67"/>
  <c r="U15" i="67"/>
  <c r="A63" i="67"/>
  <c r="A65" i="67"/>
  <c r="X9" i="67"/>
  <c r="W10" i="67"/>
  <c r="T18" i="67"/>
  <c r="S19" i="67"/>
  <c r="O33" i="67"/>
  <c r="N34" i="67"/>
  <c r="J46" i="67"/>
  <c r="J47" i="67" s="1"/>
  <c r="K45" i="67"/>
  <c r="F60" i="67"/>
  <c r="I49" i="67"/>
  <c r="I50" i="67" s="1"/>
  <c r="J48" i="67"/>
  <c r="G57" i="67"/>
  <c r="F58" i="67"/>
  <c r="F59" i="67" s="1"/>
  <c r="H54" i="67"/>
  <c r="G55" i="67"/>
  <c r="G56" i="67" s="1"/>
  <c r="U13" i="67"/>
  <c r="V12" i="67"/>
  <c r="N37" i="67"/>
  <c r="O36" i="67"/>
  <c r="Q28" i="67"/>
  <c r="R27" i="67"/>
  <c r="M39" i="66"/>
  <c r="L40" i="66"/>
  <c r="L41" i="66" s="1"/>
  <c r="P30" i="66"/>
  <c r="O31" i="66"/>
  <c r="O32" i="66" s="1"/>
  <c r="I51" i="66"/>
  <c r="H52" i="66"/>
  <c r="H53" i="66" s="1"/>
  <c r="T18" i="66"/>
  <c r="S19" i="66"/>
  <c r="S20" i="66" s="1"/>
  <c r="U15" i="66"/>
  <c r="T16" i="66"/>
  <c r="T17" i="66" s="1"/>
  <c r="V12" i="66"/>
  <c r="U13" i="66"/>
  <c r="U14" i="66" s="1"/>
  <c r="A63" i="66"/>
  <c r="A65" i="66"/>
  <c r="M37" i="66"/>
  <c r="M38" i="66" s="1"/>
  <c r="N36" i="66"/>
  <c r="G60" i="66"/>
  <c r="F61" i="66"/>
  <c r="F62" i="66" s="1"/>
  <c r="H57" i="66"/>
  <c r="G58" i="66"/>
  <c r="G59" i="66" s="1"/>
  <c r="L45" i="66"/>
  <c r="K46" i="66"/>
  <c r="K47" i="66" s="1"/>
  <c r="O33" i="66"/>
  <c r="N34" i="66"/>
  <c r="N35" i="66" s="1"/>
  <c r="R25" i="66"/>
  <c r="R26" i="66" s="1"/>
  <c r="S24" i="66"/>
  <c r="M42" i="66"/>
  <c r="L43" i="66"/>
  <c r="G55" i="66"/>
  <c r="G56" i="66" s="1"/>
  <c r="H54" i="66"/>
  <c r="S21" i="66"/>
  <c r="R22" i="66"/>
  <c r="Q27" i="66"/>
  <c r="P28" i="66"/>
  <c r="V10" i="66"/>
  <c r="W9" i="66"/>
  <c r="K48" i="66"/>
  <c r="J49" i="66"/>
  <c r="J50" i="66" s="1"/>
  <c r="F61" i="67" l="1"/>
  <c r="F62" i="67" s="1"/>
  <c r="G60" i="67"/>
  <c r="X10" i="67"/>
  <c r="Y9" i="67"/>
  <c r="I52" i="67"/>
  <c r="I53" i="67" s="1"/>
  <c r="J51" i="67"/>
  <c r="L45" i="67"/>
  <c r="K46" i="67"/>
  <c r="K47" i="67" s="1"/>
  <c r="A68" i="67"/>
  <c r="A66" i="67"/>
  <c r="F66" i="67" s="1"/>
  <c r="F63" i="67"/>
  <c r="T21" i="67"/>
  <c r="S22" i="67"/>
  <c r="I54" i="67"/>
  <c r="H55" i="67"/>
  <c r="H56" i="67" s="1"/>
  <c r="M43" i="67"/>
  <c r="N42" i="67"/>
  <c r="R28" i="67"/>
  <c r="S27" i="67"/>
  <c r="H57" i="67"/>
  <c r="G58" i="67"/>
  <c r="G59" i="67" s="1"/>
  <c r="O34" i="67"/>
  <c r="P33" i="67"/>
  <c r="Q31" i="67"/>
  <c r="R30" i="67"/>
  <c r="O37" i="67"/>
  <c r="P36" i="67"/>
  <c r="R25" i="67"/>
  <c r="S24" i="67"/>
  <c r="N39" i="67"/>
  <c r="M40" i="67"/>
  <c r="V15" i="67"/>
  <c r="U16" i="67"/>
  <c r="V13" i="67"/>
  <c r="W12" i="67"/>
  <c r="J49" i="67"/>
  <c r="J50" i="67" s="1"/>
  <c r="K48" i="67"/>
  <c r="T19" i="67"/>
  <c r="U18" i="67"/>
  <c r="F63" i="66"/>
  <c r="F64" i="66" s="1"/>
  <c r="F65" i="66" s="1"/>
  <c r="G63" i="66"/>
  <c r="S25" i="66"/>
  <c r="S26" i="66" s="1"/>
  <c r="T24" i="66"/>
  <c r="H58" i="66"/>
  <c r="H59" i="66" s="1"/>
  <c r="I57" i="66"/>
  <c r="N42" i="66"/>
  <c r="M43" i="66"/>
  <c r="J51" i="66"/>
  <c r="I52" i="66"/>
  <c r="I53" i="66" s="1"/>
  <c r="Q28" i="66"/>
  <c r="R27" i="66"/>
  <c r="O34" i="66"/>
  <c r="O35" i="66" s="1"/>
  <c r="P33" i="66"/>
  <c r="V13" i="66"/>
  <c r="V14" i="66" s="1"/>
  <c r="W12" i="66"/>
  <c r="Q30" i="66"/>
  <c r="P31" i="66"/>
  <c r="P32" i="66" s="1"/>
  <c r="T21" i="66"/>
  <c r="S22" i="66"/>
  <c r="G61" i="66"/>
  <c r="G62" i="66" s="1"/>
  <c r="H60" i="66"/>
  <c r="V15" i="66"/>
  <c r="U16" i="66"/>
  <c r="U17" i="66" s="1"/>
  <c r="I54" i="66"/>
  <c r="H55" i="66"/>
  <c r="H56" i="66" s="1"/>
  <c r="O36" i="66"/>
  <c r="N37" i="66"/>
  <c r="N38" i="66" s="1"/>
  <c r="N39" i="66"/>
  <c r="M40" i="66"/>
  <c r="M41" i="66" s="1"/>
  <c r="L48" i="66"/>
  <c r="K49" i="66"/>
  <c r="K50" i="66" s="1"/>
  <c r="U18" i="66"/>
  <c r="T19" i="66"/>
  <c r="T20" i="66" s="1"/>
  <c r="W10" i="66"/>
  <c r="X9" i="66"/>
  <c r="M45" i="66"/>
  <c r="L46" i="66"/>
  <c r="L47" i="66" s="1"/>
  <c r="A66" i="66"/>
  <c r="A68" i="66"/>
  <c r="T24" i="67" l="1"/>
  <c r="S25" i="67"/>
  <c r="S28" i="67"/>
  <c r="T27" i="67"/>
  <c r="M45" i="67"/>
  <c r="L46" i="67"/>
  <c r="L47" i="67" s="1"/>
  <c r="X12" i="67"/>
  <c r="W13" i="67"/>
  <c r="P34" i="67"/>
  <c r="Q33" i="67"/>
  <c r="U21" i="67"/>
  <c r="T22" i="67"/>
  <c r="K51" i="67"/>
  <c r="J52" i="67"/>
  <c r="J53" i="67" s="1"/>
  <c r="G63" i="67"/>
  <c r="F64" i="67"/>
  <c r="F65" i="67" s="1"/>
  <c r="Z9" i="67"/>
  <c r="Y10" i="67"/>
  <c r="V16" i="67"/>
  <c r="W15" i="67"/>
  <c r="H58" i="67"/>
  <c r="H59" i="67" s="1"/>
  <c r="I57" i="67"/>
  <c r="N43" i="67"/>
  <c r="O42" i="67"/>
  <c r="G66" i="67"/>
  <c r="F67" i="67"/>
  <c r="F68" i="67" s="1"/>
  <c r="P37" i="67"/>
  <c r="Q36" i="67"/>
  <c r="A71" i="67"/>
  <c r="A69" i="67"/>
  <c r="H60" i="67"/>
  <c r="G61" i="67"/>
  <c r="G62" i="67" s="1"/>
  <c r="V18" i="67"/>
  <c r="U19" i="67"/>
  <c r="K49" i="67"/>
  <c r="K50" i="67" s="1"/>
  <c r="L48" i="67"/>
  <c r="O39" i="67"/>
  <c r="N40" i="67"/>
  <c r="R31" i="67"/>
  <c r="S30" i="67"/>
  <c r="J54" i="67"/>
  <c r="I55" i="67"/>
  <c r="I56" i="67" s="1"/>
  <c r="U19" i="66"/>
  <c r="U20" i="66" s="1"/>
  <c r="V18" i="66"/>
  <c r="W15" i="66"/>
  <c r="V16" i="66"/>
  <c r="V17" i="66" s="1"/>
  <c r="H61" i="66"/>
  <c r="H62" i="66" s="1"/>
  <c r="I60" i="66"/>
  <c r="G64" i="66"/>
  <c r="G65" i="66" s="1"/>
  <c r="H63" i="66"/>
  <c r="O39" i="66"/>
  <c r="N40" i="66"/>
  <c r="N41" i="66" s="1"/>
  <c r="T25" i="66"/>
  <c r="U24" i="66"/>
  <c r="F66" i="66"/>
  <c r="Q31" i="66"/>
  <c r="Q32" i="66" s="1"/>
  <c r="R30" i="66"/>
  <c r="K51" i="66"/>
  <c r="J52" i="66"/>
  <c r="J53" i="66" s="1"/>
  <c r="W13" i="66"/>
  <c r="W14" i="66" s="1"/>
  <c r="X12" i="66"/>
  <c r="R28" i="66"/>
  <c r="R29" i="66" s="1"/>
  <c r="S27" i="66"/>
  <c r="A69" i="66"/>
  <c r="A71" i="66"/>
  <c r="P36" i="66"/>
  <c r="O37" i="66"/>
  <c r="O38" i="66" s="1"/>
  <c r="N45" i="66"/>
  <c r="M46" i="66"/>
  <c r="M47" i="66" s="1"/>
  <c r="J54" i="66"/>
  <c r="I55" i="66"/>
  <c r="I56" i="66" s="1"/>
  <c r="O42" i="66"/>
  <c r="N43" i="66"/>
  <c r="Y9" i="66"/>
  <c r="X10" i="66"/>
  <c r="X11" i="66" s="1"/>
  <c r="M48" i="66"/>
  <c r="L49" i="66"/>
  <c r="L50" i="66" s="1"/>
  <c r="T22" i="66"/>
  <c r="U21" i="66"/>
  <c r="Q33" i="66"/>
  <c r="P34" i="66"/>
  <c r="P35" i="66" s="1"/>
  <c r="I58" i="66"/>
  <c r="I59" i="66" s="1"/>
  <c r="J57" i="66"/>
  <c r="L49" i="67" l="1"/>
  <c r="L50" i="67" s="1"/>
  <c r="M48" i="67"/>
  <c r="H66" i="67"/>
  <c r="G67" i="67"/>
  <c r="G68" i="67" s="1"/>
  <c r="K52" i="67"/>
  <c r="K53" i="67" s="1"/>
  <c r="L51" i="67"/>
  <c r="N45" i="67"/>
  <c r="M46" i="67"/>
  <c r="M47" i="67" s="1"/>
  <c r="U27" i="67"/>
  <c r="T28" i="67"/>
  <c r="AA9" i="67"/>
  <c r="Z10" i="67"/>
  <c r="V21" i="67"/>
  <c r="U22" i="67"/>
  <c r="O40" i="67"/>
  <c r="P39" i="67"/>
  <c r="A72" i="67"/>
  <c r="A74" i="67"/>
  <c r="W16" i="67"/>
  <c r="X15" i="67"/>
  <c r="O43" i="67"/>
  <c r="P42" i="67"/>
  <c r="R33" i="67"/>
  <c r="Q34" i="67"/>
  <c r="J55" i="67"/>
  <c r="J56" i="67" s="1"/>
  <c r="K54" i="67"/>
  <c r="W18" i="67"/>
  <c r="V19" i="67"/>
  <c r="T30" i="67"/>
  <c r="S31" i="67"/>
  <c r="U24" i="67"/>
  <c r="T25" i="67"/>
  <c r="I60" i="67"/>
  <c r="H61" i="67"/>
  <c r="H62" i="67" s="1"/>
  <c r="R36" i="67"/>
  <c r="Q37" i="67"/>
  <c r="I58" i="67"/>
  <c r="I59" i="67" s="1"/>
  <c r="J57" i="67"/>
  <c r="F69" i="67"/>
  <c r="H63" i="67"/>
  <c r="G64" i="67"/>
  <c r="G65" i="67" s="1"/>
  <c r="Y12" i="67"/>
  <c r="X13" i="67"/>
  <c r="N48" i="66"/>
  <c r="M49" i="66"/>
  <c r="M50" i="66" s="1"/>
  <c r="N46" i="66"/>
  <c r="N47" i="66" s="1"/>
  <c r="O45" i="66"/>
  <c r="F67" i="66"/>
  <c r="F68" i="66" s="1"/>
  <c r="G66" i="66"/>
  <c r="I61" i="66"/>
  <c r="I62" i="66" s="1"/>
  <c r="J60" i="66"/>
  <c r="V24" i="66"/>
  <c r="U25" i="66"/>
  <c r="U26" i="66" s="1"/>
  <c r="Y12" i="66"/>
  <c r="X13" i="66"/>
  <c r="X14" i="66" s="1"/>
  <c r="W16" i="66"/>
  <c r="W17" i="66" s="1"/>
  <c r="X15" i="66"/>
  <c r="J58" i="66"/>
  <c r="J59" i="66" s="1"/>
  <c r="K57" i="66"/>
  <c r="Z9" i="66"/>
  <c r="Y10" i="66"/>
  <c r="Y11" i="66" s="1"/>
  <c r="Q36" i="66"/>
  <c r="P37" i="66"/>
  <c r="P38" i="66" s="1"/>
  <c r="R33" i="66"/>
  <c r="Q34" i="66"/>
  <c r="Q35" i="66" s="1"/>
  <c r="P42" i="66"/>
  <c r="O43" i="66"/>
  <c r="F69" i="66"/>
  <c r="P39" i="66"/>
  <c r="O40" i="66"/>
  <c r="O41" i="66" s="1"/>
  <c r="V19" i="66"/>
  <c r="V20" i="66" s="1"/>
  <c r="W18" i="66"/>
  <c r="A72" i="66"/>
  <c r="A74" i="66"/>
  <c r="U22" i="66"/>
  <c r="V21" i="66"/>
  <c r="S28" i="66"/>
  <c r="S29" i="66" s="1"/>
  <c r="T27" i="66"/>
  <c r="L51" i="66"/>
  <c r="K52" i="66"/>
  <c r="K53" i="66" s="1"/>
  <c r="I63" i="66"/>
  <c r="H64" i="66"/>
  <c r="H65" i="66" s="1"/>
  <c r="K54" i="66"/>
  <c r="J55" i="66"/>
  <c r="J56" i="66" s="1"/>
  <c r="S30" i="66"/>
  <c r="R31" i="66"/>
  <c r="R32" i="66" s="1"/>
  <c r="K57" i="67" l="1"/>
  <c r="J58" i="67"/>
  <c r="J59" i="67" s="1"/>
  <c r="AA10" i="67"/>
  <c r="AB9" i="67"/>
  <c r="I66" i="67"/>
  <c r="H67" i="67"/>
  <c r="H68" i="67" s="1"/>
  <c r="A75" i="67"/>
  <c r="A77" i="67"/>
  <c r="F72" i="67"/>
  <c r="V27" i="67"/>
  <c r="U28" i="67"/>
  <c r="N48" i="67"/>
  <c r="M49" i="67"/>
  <c r="M50" i="67" s="1"/>
  <c r="V24" i="67"/>
  <c r="U25" i="67"/>
  <c r="I63" i="67"/>
  <c r="H64" i="67"/>
  <c r="H65" i="67" s="1"/>
  <c r="S36" i="67"/>
  <c r="R37" i="67"/>
  <c r="G69" i="67"/>
  <c r="F70" i="67"/>
  <c r="F71" i="67" s="1"/>
  <c r="T31" i="67"/>
  <c r="U30" i="67"/>
  <c r="Q39" i="67"/>
  <c r="P40" i="67"/>
  <c r="Z12" i="67"/>
  <c r="Y13" i="67"/>
  <c r="I61" i="67"/>
  <c r="I62" i="67" s="1"/>
  <c r="J60" i="67"/>
  <c r="S33" i="67"/>
  <c r="R34" i="67"/>
  <c r="O45" i="67"/>
  <c r="N46" i="67"/>
  <c r="N47" i="67" s="1"/>
  <c r="X18" i="67"/>
  <c r="W19" i="67"/>
  <c r="Q42" i="67"/>
  <c r="P43" i="67"/>
  <c r="L52" i="67"/>
  <c r="L53" i="67" s="1"/>
  <c r="M51" i="67"/>
  <c r="Y15" i="67"/>
  <c r="X16" i="67"/>
  <c r="K55" i="67"/>
  <c r="K56" i="67" s="1"/>
  <c r="L54" i="67"/>
  <c r="V22" i="67"/>
  <c r="W21" i="67"/>
  <c r="F72" i="66"/>
  <c r="F73" i="66" s="1"/>
  <c r="F74" i="66" s="1"/>
  <c r="T28" i="66"/>
  <c r="T29" i="66" s="1"/>
  <c r="U27" i="66"/>
  <c r="T30" i="66"/>
  <c r="S31" i="66"/>
  <c r="S32" i="66" s="1"/>
  <c r="G69" i="66"/>
  <c r="F70" i="66"/>
  <c r="F71" i="66" s="1"/>
  <c r="Z10" i="66"/>
  <c r="Z11" i="66" s="1"/>
  <c r="AA9" i="66"/>
  <c r="G67" i="66"/>
  <c r="G68" i="66" s="1"/>
  <c r="H66" i="66"/>
  <c r="O46" i="66"/>
  <c r="O47" i="66" s="1"/>
  <c r="P45" i="66"/>
  <c r="L57" i="66"/>
  <c r="K58" i="66"/>
  <c r="K59" i="66" s="1"/>
  <c r="K55" i="66"/>
  <c r="K56" i="66" s="1"/>
  <c r="L54" i="66"/>
  <c r="W19" i="66"/>
  <c r="W20" i="66" s="1"/>
  <c r="X18" i="66"/>
  <c r="Q42" i="66"/>
  <c r="P43" i="66"/>
  <c r="X16" i="66"/>
  <c r="X17" i="66" s="1"/>
  <c r="Y15" i="66"/>
  <c r="J63" i="66"/>
  <c r="I64" i="66"/>
  <c r="I65" i="66" s="1"/>
  <c r="S33" i="66"/>
  <c r="R34" i="66"/>
  <c r="R35" i="66" s="1"/>
  <c r="A75" i="66"/>
  <c r="A77" i="66"/>
  <c r="Q39" i="66"/>
  <c r="P40" i="66"/>
  <c r="W24" i="66"/>
  <c r="V25" i="66"/>
  <c r="V26" i="66" s="1"/>
  <c r="V22" i="66"/>
  <c r="W21" i="66"/>
  <c r="M51" i="66"/>
  <c r="L52" i="66"/>
  <c r="L53" i="66" s="1"/>
  <c r="R36" i="66"/>
  <c r="Q37" i="66"/>
  <c r="Q38" i="66" s="1"/>
  <c r="Y13" i="66"/>
  <c r="Y14" i="66" s="1"/>
  <c r="Z12" i="66"/>
  <c r="J61" i="66"/>
  <c r="J62" i="66" s="1"/>
  <c r="K60" i="66"/>
  <c r="N49" i="66"/>
  <c r="N50" i="66" s="1"/>
  <c r="O48" i="66"/>
  <c r="F73" i="67" l="1"/>
  <c r="F74" i="67" s="1"/>
  <c r="G72" i="67"/>
  <c r="W27" i="67"/>
  <c r="V28" i="67"/>
  <c r="Z15" i="67"/>
  <c r="Y16" i="67"/>
  <c r="A78" i="67"/>
  <c r="F78" i="67" s="1"/>
  <c r="A80" i="67"/>
  <c r="W24" i="67"/>
  <c r="V25" i="67"/>
  <c r="F75" i="67"/>
  <c r="K58" i="67"/>
  <c r="K59" i="67" s="1"/>
  <c r="L57" i="67"/>
  <c r="AA12" i="67"/>
  <c r="Z13" i="67"/>
  <c r="J63" i="67"/>
  <c r="I64" i="67"/>
  <c r="I65" i="67" s="1"/>
  <c r="P45" i="67"/>
  <c r="O46" i="67"/>
  <c r="O47" i="67" s="1"/>
  <c r="T33" i="67"/>
  <c r="S34" i="67"/>
  <c r="T36" i="67"/>
  <c r="S37" i="67"/>
  <c r="M54" i="67"/>
  <c r="L55" i="67"/>
  <c r="L56" i="67" s="1"/>
  <c r="J61" i="67"/>
  <c r="J62" i="67" s="1"/>
  <c r="K60" i="67"/>
  <c r="Q40" i="67"/>
  <c r="R39" i="67"/>
  <c r="G70" i="67"/>
  <c r="G71" i="67" s="1"/>
  <c r="H69" i="67"/>
  <c r="N49" i="67"/>
  <c r="N50" i="67" s="1"/>
  <c r="O48" i="67"/>
  <c r="I67" i="67"/>
  <c r="I68" i="67" s="1"/>
  <c r="J66" i="67"/>
  <c r="M52" i="67"/>
  <c r="M53" i="67" s="1"/>
  <c r="N51" i="67"/>
  <c r="W22" i="67"/>
  <c r="X21" i="67"/>
  <c r="R42" i="67"/>
  <c r="Q43" i="67"/>
  <c r="X19" i="67"/>
  <c r="Y18" i="67"/>
  <c r="U31" i="67"/>
  <c r="V30" i="67"/>
  <c r="AB10" i="67"/>
  <c r="AC9" i="67"/>
  <c r="G72" i="66"/>
  <c r="M52" i="66"/>
  <c r="M53" i="66" s="1"/>
  <c r="N51" i="66"/>
  <c r="J64" i="66"/>
  <c r="J65" i="66" s="1"/>
  <c r="K63" i="66"/>
  <c r="H69" i="66"/>
  <c r="G70" i="66"/>
  <c r="G71" i="66" s="1"/>
  <c r="L55" i="66"/>
  <c r="L56" i="66" s="1"/>
  <c r="M54" i="66"/>
  <c r="X21" i="66"/>
  <c r="W22" i="66"/>
  <c r="W23" i="66" s="1"/>
  <c r="R39" i="66"/>
  <c r="Q40" i="66"/>
  <c r="Q41" i="66" s="1"/>
  <c r="Y16" i="66"/>
  <c r="Y17" i="66" s="1"/>
  <c r="Z15" i="66"/>
  <c r="S36" i="66"/>
  <c r="R37" i="66"/>
  <c r="R38" i="66" s="1"/>
  <c r="A78" i="66"/>
  <c r="A80" i="66"/>
  <c r="M57" i="66"/>
  <c r="L58" i="66"/>
  <c r="L59" i="66" s="1"/>
  <c r="O49" i="66"/>
  <c r="O50" i="66" s="1"/>
  <c r="P48" i="66"/>
  <c r="F75" i="66"/>
  <c r="P46" i="66"/>
  <c r="P47" i="66" s="1"/>
  <c r="Q45" i="66"/>
  <c r="I66" i="66"/>
  <c r="H67" i="66"/>
  <c r="H68" i="66" s="1"/>
  <c r="U30" i="66"/>
  <c r="T31" i="66"/>
  <c r="G73" i="66"/>
  <c r="G74" i="66" s="1"/>
  <c r="H72" i="66"/>
  <c r="Q43" i="66"/>
  <c r="R42" i="66"/>
  <c r="U28" i="66"/>
  <c r="U29" i="66" s="1"/>
  <c r="V27" i="66"/>
  <c r="X24" i="66"/>
  <c r="W25" i="66"/>
  <c r="W26" i="66" s="1"/>
  <c r="K61" i="66"/>
  <c r="K62" i="66" s="1"/>
  <c r="L60" i="66"/>
  <c r="Y18" i="66"/>
  <c r="X19" i="66"/>
  <c r="X20" i="66" s="1"/>
  <c r="AB9" i="66"/>
  <c r="AA10" i="66"/>
  <c r="AA11" i="66" s="1"/>
  <c r="AA12" i="66"/>
  <c r="Z13" i="66"/>
  <c r="Z14" i="66" s="1"/>
  <c r="T33" i="66"/>
  <c r="S34" i="66"/>
  <c r="S35" i="66" s="1"/>
  <c r="M57" i="67" l="1"/>
  <c r="L58" i="67"/>
  <c r="L59" i="67" s="1"/>
  <c r="AA15" i="67"/>
  <c r="Z16" i="67"/>
  <c r="AD9" i="67"/>
  <c r="AC10" i="67"/>
  <c r="S39" i="67"/>
  <c r="R40" i="67"/>
  <c r="AA13" i="67"/>
  <c r="AB12" i="67"/>
  <c r="W30" i="67"/>
  <c r="V31" i="67"/>
  <c r="S42" i="67"/>
  <c r="R43" i="67"/>
  <c r="X22" i="67"/>
  <c r="Y21" i="67"/>
  <c r="J67" i="67"/>
  <c r="J68" i="67" s="1"/>
  <c r="K66" i="67"/>
  <c r="L60" i="67"/>
  <c r="K61" i="67"/>
  <c r="K62" i="67" s="1"/>
  <c r="T34" i="67"/>
  <c r="U33" i="67"/>
  <c r="Y19" i="67"/>
  <c r="Z18" i="67"/>
  <c r="G75" i="67"/>
  <c r="F76" i="67"/>
  <c r="F77" i="67" s="1"/>
  <c r="X27" i="67"/>
  <c r="W28" i="67"/>
  <c r="O49" i="67"/>
  <c r="O50" i="67" s="1"/>
  <c r="P48" i="67"/>
  <c r="Q45" i="67"/>
  <c r="P46" i="67"/>
  <c r="P47" i="67" s="1"/>
  <c r="M55" i="67"/>
  <c r="M56" i="67" s="1"/>
  <c r="N54" i="67"/>
  <c r="X24" i="67"/>
  <c r="W25" i="67"/>
  <c r="H72" i="67"/>
  <c r="G73" i="67"/>
  <c r="G74" i="67" s="1"/>
  <c r="H70" i="67"/>
  <c r="H71" i="67" s="1"/>
  <c r="I69" i="67"/>
  <c r="K63" i="67"/>
  <c r="J64" i="67"/>
  <c r="J65" i="67" s="1"/>
  <c r="N52" i="67"/>
  <c r="N53" i="67" s="1"/>
  <c r="O51" i="67"/>
  <c r="T37" i="67"/>
  <c r="U36" i="67"/>
  <c r="F79" i="67"/>
  <c r="F80" i="67" s="1"/>
  <c r="G78" i="67"/>
  <c r="Z18" i="66"/>
  <c r="Y19" i="66"/>
  <c r="V28" i="66"/>
  <c r="V29" i="66" s="1"/>
  <c r="W27" i="66"/>
  <c r="U31" i="66"/>
  <c r="V30" i="66"/>
  <c r="F78" i="66"/>
  <c r="R40" i="66"/>
  <c r="R41" i="66" s="1"/>
  <c r="S39" i="66"/>
  <c r="K64" i="66"/>
  <c r="K65" i="66" s="1"/>
  <c r="L63" i="66"/>
  <c r="R43" i="66"/>
  <c r="S42" i="66"/>
  <c r="J66" i="66"/>
  <c r="I67" i="66"/>
  <c r="I68" i="66" s="1"/>
  <c r="T36" i="66"/>
  <c r="S37" i="66"/>
  <c r="S38" i="66" s="1"/>
  <c r="Y21" i="66"/>
  <c r="X22" i="66"/>
  <c r="X23" i="66" s="1"/>
  <c r="AA13" i="66"/>
  <c r="AA14" i="66" s="1"/>
  <c r="AB12" i="66"/>
  <c r="Q46" i="66"/>
  <c r="Q47" i="66" s="1"/>
  <c r="R45" i="66"/>
  <c r="M55" i="66"/>
  <c r="M56" i="66" s="1"/>
  <c r="N54" i="66"/>
  <c r="N52" i="66"/>
  <c r="N53" i="66" s="1"/>
  <c r="O51" i="66"/>
  <c r="L61" i="66"/>
  <c r="L62" i="66" s="1"/>
  <c r="M60" i="66"/>
  <c r="P49" i="66"/>
  <c r="P50" i="66" s="1"/>
  <c r="Q48" i="66"/>
  <c r="AC9" i="66"/>
  <c r="AB10" i="66"/>
  <c r="AB11" i="66" s="1"/>
  <c r="I72" i="66"/>
  <c r="H73" i="66"/>
  <c r="H74" i="66" s="1"/>
  <c r="F76" i="66"/>
  <c r="F77" i="66" s="1"/>
  <c r="G75" i="66"/>
  <c r="AA15" i="66"/>
  <c r="Z16" i="66"/>
  <c r="Z17" i="66" s="1"/>
  <c r="Y24" i="66"/>
  <c r="X25" i="66"/>
  <c r="X26" i="66" s="1"/>
  <c r="T34" i="66"/>
  <c r="T35" i="66" s="1"/>
  <c r="U33" i="66"/>
  <c r="M58" i="66"/>
  <c r="M59" i="66" s="1"/>
  <c r="N57" i="66"/>
  <c r="I69" i="66"/>
  <c r="H70" i="66"/>
  <c r="H71" i="66" s="1"/>
  <c r="U34" i="67" l="1"/>
  <c r="V33" i="67"/>
  <c r="G79" i="67"/>
  <c r="G80" i="67" s="1"/>
  <c r="H78" i="67"/>
  <c r="P49" i="67"/>
  <c r="P50" i="67" s="1"/>
  <c r="Q48" i="67"/>
  <c r="T42" i="67"/>
  <c r="S43" i="67"/>
  <c r="AE9" i="67"/>
  <c r="AD10" i="67"/>
  <c r="M60" i="67"/>
  <c r="L61" i="67"/>
  <c r="L62" i="67" s="1"/>
  <c r="X30" i="67"/>
  <c r="W31" i="67"/>
  <c r="AA16" i="67"/>
  <c r="AB15" i="67"/>
  <c r="V36" i="67"/>
  <c r="U37" i="67"/>
  <c r="K64" i="67"/>
  <c r="K65" i="67" s="1"/>
  <c r="L63" i="67"/>
  <c r="N55" i="67"/>
  <c r="N56" i="67" s="1"/>
  <c r="O54" i="67"/>
  <c r="Y27" i="67"/>
  <c r="X28" i="67"/>
  <c r="Z19" i="67"/>
  <c r="AA18" i="67"/>
  <c r="K67" i="67"/>
  <c r="K68" i="67" s="1"/>
  <c r="L66" i="67"/>
  <c r="AB13" i="67"/>
  <c r="AC12" i="67"/>
  <c r="Y24" i="67"/>
  <c r="X25" i="67"/>
  <c r="I70" i="67"/>
  <c r="I71" i="67" s="1"/>
  <c r="J69" i="67"/>
  <c r="M58" i="67"/>
  <c r="M59" i="67" s="1"/>
  <c r="N57" i="67"/>
  <c r="I72" i="67"/>
  <c r="H73" i="67"/>
  <c r="H74" i="67" s="1"/>
  <c r="H75" i="67"/>
  <c r="G76" i="67"/>
  <c r="G77" i="67" s="1"/>
  <c r="Z21" i="67"/>
  <c r="Y22" i="67"/>
  <c r="AK41" i="67"/>
  <c r="AL41" i="67"/>
  <c r="AM41" i="67"/>
  <c r="P51" i="67"/>
  <c r="O52" i="67"/>
  <c r="O53" i="67" s="1"/>
  <c r="Q46" i="67"/>
  <c r="Q47" i="67" s="1"/>
  <c r="R45" i="67"/>
  <c r="S40" i="67"/>
  <c r="T39" i="67"/>
  <c r="M63" i="66"/>
  <c r="L64" i="66"/>
  <c r="L65" i="66" s="1"/>
  <c r="P51" i="66"/>
  <c r="O52" i="66"/>
  <c r="O53" i="66" s="1"/>
  <c r="J72" i="66"/>
  <c r="I73" i="66"/>
  <c r="I74" i="66" s="1"/>
  <c r="Z21" i="66"/>
  <c r="Y22" i="66"/>
  <c r="Y23" i="66" s="1"/>
  <c r="T37" i="66"/>
  <c r="T38" i="66" s="1"/>
  <c r="U36" i="66"/>
  <c r="J69" i="66"/>
  <c r="I70" i="66"/>
  <c r="I71" i="66" s="1"/>
  <c r="AB15" i="66"/>
  <c r="AA16" i="66"/>
  <c r="AA17" i="66" s="1"/>
  <c r="R48" i="66"/>
  <c r="Q49" i="66"/>
  <c r="Q50" i="66" s="1"/>
  <c r="R46" i="66"/>
  <c r="R47" i="66" s="1"/>
  <c r="S45" i="66"/>
  <c r="N58" i="66"/>
  <c r="N59" i="66" s="1"/>
  <c r="O57" i="66"/>
  <c r="G76" i="66"/>
  <c r="G77" i="66" s="1"/>
  <c r="H75" i="66"/>
  <c r="K66" i="66"/>
  <c r="J67" i="66"/>
  <c r="J68" i="66" s="1"/>
  <c r="S40" i="66"/>
  <c r="T39" i="66"/>
  <c r="AA18" i="66"/>
  <c r="Z19" i="66"/>
  <c r="Z20" i="66" s="1"/>
  <c r="V31" i="66"/>
  <c r="W30" i="66"/>
  <c r="Z24" i="66"/>
  <c r="Y25" i="66"/>
  <c r="N55" i="66"/>
  <c r="N56" i="66" s="1"/>
  <c r="O54" i="66"/>
  <c r="AD9" i="66"/>
  <c r="AC10" i="66"/>
  <c r="N60" i="66"/>
  <c r="M61" i="66"/>
  <c r="M62" i="66" s="1"/>
  <c r="AB13" i="66"/>
  <c r="AB14" i="66" s="1"/>
  <c r="AC12" i="66"/>
  <c r="S43" i="66"/>
  <c r="T42" i="66"/>
  <c r="W28" i="66"/>
  <c r="W29" i="66" s="1"/>
  <c r="X27" i="66"/>
  <c r="V33" i="66"/>
  <c r="U34" i="66"/>
  <c r="U35" i="66" s="1"/>
  <c r="G78" i="66"/>
  <c r="F79" i="66"/>
  <c r="F80" i="66" s="1"/>
  <c r="Y30" i="67" l="1"/>
  <c r="X31" i="67"/>
  <c r="J72" i="67"/>
  <c r="I73" i="67"/>
  <c r="I74" i="67" s="1"/>
  <c r="K69" i="67"/>
  <c r="J70" i="67"/>
  <c r="J71" i="67" s="1"/>
  <c r="M66" i="67"/>
  <c r="L67" i="67"/>
  <c r="L68" i="67" s="1"/>
  <c r="L64" i="67"/>
  <c r="L65" i="67" s="1"/>
  <c r="M63" i="67"/>
  <c r="T43" i="67"/>
  <c r="U42" i="67"/>
  <c r="N60" i="67"/>
  <c r="M61" i="67"/>
  <c r="M62" i="67" s="1"/>
  <c r="Q49" i="67"/>
  <c r="Q50" i="67" s="1"/>
  <c r="R48" i="67"/>
  <c r="AA19" i="67"/>
  <c r="AB18" i="67"/>
  <c r="R46" i="67"/>
  <c r="R47" i="67" s="1"/>
  <c r="S45" i="67"/>
  <c r="O57" i="67"/>
  <c r="N58" i="67"/>
  <c r="N59" i="67" s="1"/>
  <c r="W36" i="67"/>
  <c r="V37" i="67"/>
  <c r="I78" i="67"/>
  <c r="H79" i="67"/>
  <c r="H80" i="67" s="1"/>
  <c r="AA21" i="67"/>
  <c r="Z22" i="67"/>
  <c r="H76" i="67"/>
  <c r="H77" i="67" s="1"/>
  <c r="I75" i="67"/>
  <c r="AB16" i="67"/>
  <c r="AC15" i="67"/>
  <c r="Q51" i="67"/>
  <c r="P52" i="67"/>
  <c r="P53" i="67" s="1"/>
  <c r="Y25" i="67"/>
  <c r="Z24" i="67"/>
  <c r="Y28" i="67"/>
  <c r="Z27" i="67"/>
  <c r="W33" i="67"/>
  <c r="V34" i="67"/>
  <c r="T40" i="67"/>
  <c r="U39" i="67"/>
  <c r="AC13" i="67"/>
  <c r="AD12" i="67"/>
  <c r="P54" i="67"/>
  <c r="O55" i="67"/>
  <c r="O56" i="67" s="1"/>
  <c r="AE10" i="67"/>
  <c r="AF9" i="67"/>
  <c r="Z25" i="66"/>
  <c r="Z26" i="66" s="1"/>
  <c r="AA24" i="66"/>
  <c r="P57" i="66"/>
  <c r="O58" i="66"/>
  <c r="O59" i="66" s="1"/>
  <c r="V34" i="66"/>
  <c r="V35" i="66" s="1"/>
  <c r="W33" i="66"/>
  <c r="O60" i="66"/>
  <c r="N61" i="66"/>
  <c r="N62" i="66" s="1"/>
  <c r="AB18" i="66"/>
  <c r="AA19" i="66"/>
  <c r="AA20" i="66" s="1"/>
  <c r="J70" i="66"/>
  <c r="J71" i="66" s="1"/>
  <c r="K69" i="66"/>
  <c r="K72" i="66"/>
  <c r="J73" i="66"/>
  <c r="J74" i="66" s="1"/>
  <c r="G79" i="66"/>
  <c r="G80" i="66" s="1"/>
  <c r="H78" i="66"/>
  <c r="Y27" i="66"/>
  <c r="X28" i="66"/>
  <c r="X29" i="66" s="1"/>
  <c r="U39" i="66"/>
  <c r="T40" i="66"/>
  <c r="T45" i="66"/>
  <c r="S46" i="66"/>
  <c r="S47" i="66" s="1"/>
  <c r="U37" i="66"/>
  <c r="U38" i="66" s="1"/>
  <c r="V36" i="66"/>
  <c r="AE9" i="66"/>
  <c r="AD10" i="66"/>
  <c r="X30" i="66"/>
  <c r="W31" i="66"/>
  <c r="Q51" i="66"/>
  <c r="P52" i="66"/>
  <c r="P53" i="66" s="1"/>
  <c r="L66" i="66"/>
  <c r="K67" i="66"/>
  <c r="K68" i="66" s="1"/>
  <c r="S48" i="66"/>
  <c r="R49" i="66"/>
  <c r="R50" i="66" s="1"/>
  <c r="T43" i="66"/>
  <c r="U42" i="66"/>
  <c r="AD12" i="66"/>
  <c r="AC13" i="66"/>
  <c r="AC14" i="66" s="1"/>
  <c r="I75" i="66"/>
  <c r="H76" i="66"/>
  <c r="H77" i="66" s="1"/>
  <c r="O55" i="66"/>
  <c r="O56" i="66" s="1"/>
  <c r="P54" i="66"/>
  <c r="AC15" i="66"/>
  <c r="AB16" i="66"/>
  <c r="AB17" i="66" s="1"/>
  <c r="AA21" i="66"/>
  <c r="Z22" i="66"/>
  <c r="Z23" i="66" s="1"/>
  <c r="M64" i="66"/>
  <c r="M65" i="66" s="1"/>
  <c r="N63" i="66"/>
  <c r="Z28" i="67" l="1"/>
  <c r="AA27" i="67"/>
  <c r="J78" i="67"/>
  <c r="I79" i="67"/>
  <c r="I80" i="67" s="1"/>
  <c r="Q54" i="67"/>
  <c r="P55" i="67"/>
  <c r="P56" i="67" s="1"/>
  <c r="AE12" i="67"/>
  <c r="AD13" i="67"/>
  <c r="W37" i="67"/>
  <c r="X36" i="67"/>
  <c r="U40" i="67"/>
  <c r="V39" i="67"/>
  <c r="AG9" i="67"/>
  <c r="AF10" i="67"/>
  <c r="AB21" i="67"/>
  <c r="AA22" i="67"/>
  <c r="O60" i="67"/>
  <c r="N61" i="67"/>
  <c r="N62" i="67" s="1"/>
  <c r="M64" i="67"/>
  <c r="M65" i="67" s="1"/>
  <c r="N63" i="67"/>
  <c r="Y31" i="67"/>
  <c r="Z30" i="67"/>
  <c r="W34" i="67"/>
  <c r="X33" i="67"/>
  <c r="Q52" i="67"/>
  <c r="Q53" i="67" s="1"/>
  <c r="R51" i="67"/>
  <c r="AB19" i="67"/>
  <c r="AC18" i="67"/>
  <c r="AD15" i="67"/>
  <c r="AC16" i="67"/>
  <c r="U43" i="67"/>
  <c r="V42" i="67"/>
  <c r="N66" i="67"/>
  <c r="M67" i="67"/>
  <c r="M68" i="67" s="1"/>
  <c r="Z25" i="67"/>
  <c r="AA24" i="67"/>
  <c r="I76" i="67"/>
  <c r="I77" i="67" s="1"/>
  <c r="J75" i="67"/>
  <c r="S48" i="67"/>
  <c r="R49" i="67"/>
  <c r="R50" i="67" s="1"/>
  <c r="L69" i="67"/>
  <c r="K70" i="67"/>
  <c r="K71" i="67" s="1"/>
  <c r="O58" i="67"/>
  <c r="O59" i="67" s="1"/>
  <c r="P57" i="67"/>
  <c r="S46" i="67"/>
  <c r="S47" i="67" s="1"/>
  <c r="T45" i="67"/>
  <c r="J73" i="67"/>
  <c r="J74" i="67" s="1"/>
  <c r="K72" i="67"/>
  <c r="AE10" i="66"/>
  <c r="AE11" i="66" s="1"/>
  <c r="AF9" i="66"/>
  <c r="Y28" i="66"/>
  <c r="Y29" i="66" s="1"/>
  <c r="Z27" i="66"/>
  <c r="AC18" i="66"/>
  <c r="AB19" i="66"/>
  <c r="AB20" i="66" s="1"/>
  <c r="W36" i="66"/>
  <c r="V37" i="66"/>
  <c r="V38" i="66" s="1"/>
  <c r="H79" i="66"/>
  <c r="H80" i="66" s="1"/>
  <c r="I78" i="66"/>
  <c r="AD15" i="66"/>
  <c r="AC16" i="66"/>
  <c r="AC17" i="66" s="1"/>
  <c r="O61" i="66"/>
  <c r="O62" i="66" s="1"/>
  <c r="P60" i="66"/>
  <c r="AA25" i="66"/>
  <c r="AA26" i="66" s="1"/>
  <c r="AB24" i="66"/>
  <c r="AB21" i="66"/>
  <c r="AA22" i="66"/>
  <c r="AA23" i="66" s="1"/>
  <c r="W34" i="66"/>
  <c r="W35" i="66" s="1"/>
  <c r="X33" i="66"/>
  <c r="J75" i="66"/>
  <c r="I76" i="66"/>
  <c r="I77" i="66" s="1"/>
  <c r="Y30" i="66"/>
  <c r="X31" i="66"/>
  <c r="P58" i="66"/>
  <c r="P59" i="66" s="1"/>
  <c r="Q57" i="66"/>
  <c r="AD13" i="66"/>
  <c r="AD14" i="66" s="1"/>
  <c r="AE12" i="66"/>
  <c r="V42" i="66"/>
  <c r="U43" i="66"/>
  <c r="P55" i="66"/>
  <c r="P56" i="66" s="1"/>
  <c r="Q54" i="66"/>
  <c r="R51" i="66"/>
  <c r="Q52" i="66"/>
  <c r="Q53" i="66" s="1"/>
  <c r="U45" i="66"/>
  <c r="T46" i="66"/>
  <c r="T47" i="66" s="1"/>
  <c r="L72" i="66"/>
  <c r="K73" i="66"/>
  <c r="K74" i="66" s="1"/>
  <c r="V39" i="66"/>
  <c r="U40" i="66"/>
  <c r="M66" i="66"/>
  <c r="L67" i="66"/>
  <c r="L68" i="66" s="1"/>
  <c r="O63" i="66"/>
  <c r="N64" i="66"/>
  <c r="N65" i="66" s="1"/>
  <c r="T48" i="66"/>
  <c r="S49" i="66"/>
  <c r="S50" i="66" s="1"/>
  <c r="K70" i="66"/>
  <c r="K71" i="66" s="1"/>
  <c r="L69" i="66"/>
  <c r="K73" i="67" l="1"/>
  <c r="K74" i="67" s="1"/>
  <c r="L72" i="67"/>
  <c r="T46" i="67"/>
  <c r="T47" i="67" s="1"/>
  <c r="U45" i="67"/>
  <c r="O66" i="67"/>
  <c r="N67" i="67"/>
  <c r="N68" i="67" s="1"/>
  <c r="V43" i="67"/>
  <c r="W42" i="67"/>
  <c r="Y33" i="67"/>
  <c r="X34" i="67"/>
  <c r="K78" i="67"/>
  <c r="J79" i="67"/>
  <c r="J80" i="67" s="1"/>
  <c r="L70" i="67"/>
  <c r="L71" i="67" s="1"/>
  <c r="M69" i="67"/>
  <c r="O63" i="67"/>
  <c r="N64" i="67"/>
  <c r="N65" i="67" s="1"/>
  <c r="W39" i="67"/>
  <c r="V40" i="67"/>
  <c r="P58" i="67"/>
  <c r="P59" i="67" s="1"/>
  <c r="Q57" i="67"/>
  <c r="S49" i="67"/>
  <c r="S50" i="67" s="1"/>
  <c r="T48" i="67"/>
  <c r="X37" i="67"/>
  <c r="Y36" i="67"/>
  <c r="AB27" i="67"/>
  <c r="AA28" i="67"/>
  <c r="K75" i="67"/>
  <c r="J76" i="67"/>
  <c r="J77" i="67" s="1"/>
  <c r="P60" i="67"/>
  <c r="O61" i="67"/>
  <c r="O62" i="67" s="1"/>
  <c r="AD16" i="67"/>
  <c r="AE15" i="67"/>
  <c r="AB24" i="67"/>
  <c r="AA25" i="67"/>
  <c r="AD18" i="67"/>
  <c r="AC19" i="67"/>
  <c r="Z31" i="67"/>
  <c r="AA30" i="67"/>
  <c r="AC21" i="67"/>
  <c r="AB22" i="67"/>
  <c r="AF12" i="67"/>
  <c r="AE13" i="67"/>
  <c r="S51" i="67"/>
  <c r="R52" i="67"/>
  <c r="R53" i="67" s="1"/>
  <c r="AG10" i="67"/>
  <c r="AH9" i="67"/>
  <c r="R54" i="67"/>
  <c r="Q55" i="67"/>
  <c r="Q56" i="67" s="1"/>
  <c r="Y31" i="66"/>
  <c r="Z30" i="66"/>
  <c r="I79" i="66"/>
  <c r="I80" i="66" s="1"/>
  <c r="J78" i="66"/>
  <c r="AB22" i="66"/>
  <c r="AB23" i="66" s="1"/>
  <c r="AC21" i="66"/>
  <c r="AG9" i="66"/>
  <c r="AF10" i="66"/>
  <c r="AF11" i="66" s="1"/>
  <c r="AE15" i="66"/>
  <c r="AD16" i="66"/>
  <c r="AD17" i="66" s="1"/>
  <c r="M72" i="66"/>
  <c r="L73" i="66"/>
  <c r="L74" i="66" s="1"/>
  <c r="W42" i="66"/>
  <c r="V43" i="66"/>
  <c r="K75" i="66"/>
  <c r="J76" i="66"/>
  <c r="J77" i="66" s="1"/>
  <c r="AB25" i="66"/>
  <c r="AC24" i="66"/>
  <c r="W39" i="66"/>
  <c r="V40" i="66"/>
  <c r="Z28" i="66"/>
  <c r="Z29" i="66" s="1"/>
  <c r="AA27" i="66"/>
  <c r="M69" i="66"/>
  <c r="L70" i="66"/>
  <c r="L71" i="66" s="1"/>
  <c r="P63" i="66"/>
  <c r="O64" i="66"/>
  <c r="O65" i="66" s="1"/>
  <c r="AE13" i="66"/>
  <c r="AE14" i="66" s="1"/>
  <c r="AF12" i="66"/>
  <c r="X36" i="66"/>
  <c r="W37" i="66"/>
  <c r="W38" i="66" s="1"/>
  <c r="R54" i="66"/>
  <c r="Q55" i="66"/>
  <c r="Q56" i="66" s="1"/>
  <c r="P61" i="66"/>
  <c r="P62" i="66" s="1"/>
  <c r="Q60" i="66"/>
  <c r="V45" i="66"/>
  <c r="U46" i="66"/>
  <c r="U47" i="66" s="1"/>
  <c r="Q58" i="66"/>
  <c r="Q59" i="66" s="1"/>
  <c r="R57" i="66"/>
  <c r="Y33" i="66"/>
  <c r="X34" i="66"/>
  <c r="X35" i="66" s="1"/>
  <c r="N66" i="66"/>
  <c r="M67" i="66"/>
  <c r="M68" i="66" s="1"/>
  <c r="U48" i="66"/>
  <c r="T49" i="66"/>
  <c r="T50" i="66" s="1"/>
  <c r="S51" i="66"/>
  <c r="R52" i="66"/>
  <c r="R53" i="66" s="1"/>
  <c r="AC19" i="66"/>
  <c r="AC20" i="66" s="1"/>
  <c r="AD18" i="66"/>
  <c r="AE16" i="67" l="1"/>
  <c r="AF15" i="67"/>
  <c r="R57" i="67"/>
  <c r="Q58" i="67"/>
  <c r="Q59" i="67" s="1"/>
  <c r="V45" i="67"/>
  <c r="U46" i="67"/>
  <c r="U47" i="67" s="1"/>
  <c r="AI9" i="67"/>
  <c r="AH10" i="67"/>
  <c r="AD21" i="67"/>
  <c r="AC22" i="67"/>
  <c r="AB28" i="67"/>
  <c r="AC27" i="67"/>
  <c r="K79" i="67"/>
  <c r="K80" i="67" s="1"/>
  <c r="L78" i="67"/>
  <c r="Y37" i="67"/>
  <c r="Z36" i="67"/>
  <c r="X39" i="67"/>
  <c r="W40" i="67"/>
  <c r="Z33" i="67"/>
  <c r="Y34" i="67"/>
  <c r="R55" i="67"/>
  <c r="R56" i="67" s="1"/>
  <c r="S54" i="67"/>
  <c r="S52" i="67"/>
  <c r="S53" i="67" s="1"/>
  <c r="T51" i="67"/>
  <c r="W43" i="67"/>
  <c r="X42" i="67"/>
  <c r="M72" i="67"/>
  <c r="L73" i="67"/>
  <c r="L74" i="67" s="1"/>
  <c r="AB30" i="67"/>
  <c r="AA31" i="67"/>
  <c r="AE18" i="67"/>
  <c r="AD19" i="67"/>
  <c r="Q60" i="67"/>
  <c r="P61" i="67"/>
  <c r="P62" i="67" s="1"/>
  <c r="O64" i="67"/>
  <c r="O65" i="67" s="1"/>
  <c r="P63" i="67"/>
  <c r="U48" i="67"/>
  <c r="T49" i="67"/>
  <c r="T50" i="67" s="1"/>
  <c r="M70" i="67"/>
  <c r="M71" i="67" s="1"/>
  <c r="N69" i="67"/>
  <c r="AF13" i="67"/>
  <c r="AG12" i="67"/>
  <c r="AC24" i="67"/>
  <c r="AB25" i="67"/>
  <c r="K76" i="67"/>
  <c r="K77" i="67" s="1"/>
  <c r="L75" i="67"/>
  <c r="O67" i="67"/>
  <c r="O68" i="67" s="1"/>
  <c r="P66" i="67"/>
  <c r="Z33" i="66"/>
  <c r="Y34" i="66"/>
  <c r="Y35" i="66" s="1"/>
  <c r="Q63" i="66"/>
  <c r="P64" i="66"/>
  <c r="P65" i="66" s="1"/>
  <c r="AD24" i="66"/>
  <c r="AC25" i="66"/>
  <c r="AC26" i="66" s="1"/>
  <c r="AE16" i="66"/>
  <c r="AE17" i="66" s="1"/>
  <c r="AF15" i="66"/>
  <c r="R58" i="66"/>
  <c r="R59" i="66" s="1"/>
  <c r="S57" i="66"/>
  <c r="S54" i="66"/>
  <c r="R55" i="66"/>
  <c r="R56" i="66" s="1"/>
  <c r="J79" i="66"/>
  <c r="J80" i="66" s="1"/>
  <c r="K78" i="66"/>
  <c r="T51" i="66"/>
  <c r="S52" i="66"/>
  <c r="S53" i="66" s="1"/>
  <c r="N69" i="66"/>
  <c r="M70" i="66"/>
  <c r="M71" i="66" s="1"/>
  <c r="K76" i="66"/>
  <c r="K77" i="66" s="1"/>
  <c r="L75" i="66"/>
  <c r="AG10" i="66"/>
  <c r="AH9" i="66"/>
  <c r="AB27" i="66"/>
  <c r="AA28" i="66"/>
  <c r="AA29" i="66" s="1"/>
  <c r="AA30" i="66"/>
  <c r="Z31" i="66"/>
  <c r="AD19" i="66"/>
  <c r="AD20" i="66" s="1"/>
  <c r="AE18" i="66"/>
  <c r="V48" i="66"/>
  <c r="U49" i="66"/>
  <c r="U50" i="66" s="1"/>
  <c r="W45" i="66"/>
  <c r="V46" i="66"/>
  <c r="V47" i="66" s="1"/>
  <c r="Y36" i="66"/>
  <c r="X37" i="66"/>
  <c r="X38" i="66" s="1"/>
  <c r="X42" i="66"/>
  <c r="W43" i="66"/>
  <c r="AF13" i="66"/>
  <c r="AF14" i="66" s="1"/>
  <c r="AG12" i="66"/>
  <c r="N67" i="66"/>
  <c r="N68" i="66" s="1"/>
  <c r="O66" i="66"/>
  <c r="R60" i="66"/>
  <c r="Q61" i="66"/>
  <c r="Q62" i="66" s="1"/>
  <c r="X39" i="66"/>
  <c r="W40" i="66"/>
  <c r="N72" i="66"/>
  <c r="M73" i="66"/>
  <c r="M74" i="66" s="1"/>
  <c r="AC22" i="66"/>
  <c r="AC23" i="66" s="1"/>
  <c r="AD21" i="66"/>
  <c r="U49" i="67" l="1"/>
  <c r="U50" i="67" s="1"/>
  <c r="V48" i="67"/>
  <c r="AB31" i="67"/>
  <c r="AC30" i="67"/>
  <c r="W45" i="67"/>
  <c r="V46" i="67"/>
  <c r="V47" i="67" s="1"/>
  <c r="T54" i="67"/>
  <c r="S55" i="67"/>
  <c r="S56" i="67" s="1"/>
  <c r="AG13" i="67"/>
  <c r="AH12" i="67"/>
  <c r="M78" i="67"/>
  <c r="L79" i="67"/>
  <c r="L80" i="67" s="1"/>
  <c r="Q61" i="67"/>
  <c r="Q62" i="67" s="1"/>
  <c r="R60" i="67"/>
  <c r="X40" i="67"/>
  <c r="Y39" i="67"/>
  <c r="AD22" i="67"/>
  <c r="AE21" i="67"/>
  <c r="S57" i="67"/>
  <c r="R58" i="67"/>
  <c r="R59" i="67" s="1"/>
  <c r="AD24" i="67"/>
  <c r="AC25" i="67"/>
  <c r="Q63" i="67"/>
  <c r="P64" i="67"/>
  <c r="P65" i="67" s="1"/>
  <c r="O69" i="67"/>
  <c r="N70" i="67"/>
  <c r="N71" i="67" s="1"/>
  <c r="T52" i="67"/>
  <c r="T53" i="67" s="1"/>
  <c r="U51" i="67"/>
  <c r="AA36" i="67"/>
  <c r="Z37" i="67"/>
  <c r="AG15" i="67"/>
  <c r="AF16" i="67"/>
  <c r="AC28" i="67"/>
  <c r="AD27" i="67"/>
  <c r="M73" i="67"/>
  <c r="M74" i="67" s="1"/>
  <c r="N72" i="67"/>
  <c r="AA33" i="67"/>
  <c r="Z34" i="67"/>
  <c r="X43" i="67"/>
  <c r="Y42" i="67"/>
  <c r="Q66" i="67"/>
  <c r="P67" i="67"/>
  <c r="P68" i="67" s="1"/>
  <c r="L76" i="67"/>
  <c r="L77" i="67" s="1"/>
  <c r="M75" i="67"/>
  <c r="AF18" i="67"/>
  <c r="AE19" i="67"/>
  <c r="AJ9" i="67"/>
  <c r="AJ10" i="67" s="1"/>
  <c r="AJ11" i="67" s="1"/>
  <c r="AI10" i="67"/>
  <c r="AE24" i="66"/>
  <c r="AD25" i="66"/>
  <c r="AD26" i="66" s="1"/>
  <c r="Y39" i="66"/>
  <c r="X40" i="66"/>
  <c r="AE19" i="66"/>
  <c r="AE20" i="66" s="1"/>
  <c r="AF18" i="66"/>
  <c r="AE21" i="66"/>
  <c r="AD22" i="66"/>
  <c r="AD23" i="66" s="1"/>
  <c r="O67" i="66"/>
  <c r="O68" i="66" s="1"/>
  <c r="P66" i="66"/>
  <c r="Z36" i="66"/>
  <c r="Y37" i="66"/>
  <c r="Y38" i="66" s="1"/>
  <c r="AB30" i="66"/>
  <c r="AA31" i="66"/>
  <c r="O69" i="66"/>
  <c r="N70" i="66"/>
  <c r="N71" i="66" s="1"/>
  <c r="S55" i="66"/>
  <c r="S56" i="66" s="1"/>
  <c r="T54" i="66"/>
  <c r="R63" i="66"/>
  <c r="Q64" i="66"/>
  <c r="Q65" i="66" s="1"/>
  <c r="V49" i="66"/>
  <c r="V50" i="66" s="1"/>
  <c r="W48" i="66"/>
  <c r="Y42" i="66"/>
  <c r="X43" i="66"/>
  <c r="W46" i="66"/>
  <c r="W47" i="66" s="1"/>
  <c r="X45" i="66"/>
  <c r="AB28" i="66"/>
  <c r="AB29" i="66" s="1"/>
  <c r="AC27" i="66"/>
  <c r="U51" i="66"/>
  <c r="T52" i="66"/>
  <c r="T53" i="66" s="1"/>
  <c r="S58" i="66"/>
  <c r="S59" i="66" s="1"/>
  <c r="T57" i="66"/>
  <c r="AF16" i="66"/>
  <c r="AF17" i="66" s="1"/>
  <c r="AG15" i="66"/>
  <c r="L76" i="66"/>
  <c r="L77" i="66" s="1"/>
  <c r="M75" i="66"/>
  <c r="R61" i="66"/>
  <c r="R62" i="66" s="1"/>
  <c r="S60" i="66"/>
  <c r="N73" i="66"/>
  <c r="N74" i="66" s="1"/>
  <c r="O72" i="66"/>
  <c r="AG13" i="66"/>
  <c r="AG14" i="66" s="1"/>
  <c r="AH12" i="66"/>
  <c r="AH10" i="66"/>
  <c r="AI9" i="66"/>
  <c r="L78" i="66"/>
  <c r="K79" i="66"/>
  <c r="K80" i="66" s="1"/>
  <c r="AA33" i="66"/>
  <c r="Z34" i="66"/>
  <c r="Z35" i="66" s="1"/>
  <c r="AF19" i="67" l="1"/>
  <c r="AG18" i="67"/>
  <c r="AG16" i="67"/>
  <c r="AH15" i="67"/>
  <c r="AB36" i="67"/>
  <c r="AA37" i="67"/>
  <c r="AE24" i="67"/>
  <c r="AD25" i="67"/>
  <c r="X45" i="67"/>
  <c r="W46" i="67"/>
  <c r="W47" i="67" s="1"/>
  <c r="U54" i="67"/>
  <c r="T55" i="67"/>
  <c r="T56" i="67" s="1"/>
  <c r="M76" i="67"/>
  <c r="M77" i="67" s="1"/>
  <c r="N75" i="67"/>
  <c r="N73" i="67"/>
  <c r="N74" i="67" s="1"/>
  <c r="O72" i="67"/>
  <c r="AE27" i="67"/>
  <c r="AD28" i="67"/>
  <c r="U52" i="67"/>
  <c r="U53" i="67" s="1"/>
  <c r="V51" i="67"/>
  <c r="Q67" i="67"/>
  <c r="Q68" i="67" s="1"/>
  <c r="R66" i="67"/>
  <c r="T57" i="67"/>
  <c r="S58" i="67"/>
  <c r="S59" i="67" s="1"/>
  <c r="N78" i="67"/>
  <c r="M79" i="67"/>
  <c r="M80" i="67" s="1"/>
  <c r="AD30" i="67"/>
  <c r="AC31" i="67"/>
  <c r="R63" i="67"/>
  <c r="Q64" i="67"/>
  <c r="Q65" i="67" s="1"/>
  <c r="AE22" i="67"/>
  <c r="AF21" i="67"/>
  <c r="AI12" i="67"/>
  <c r="AH13" i="67"/>
  <c r="O70" i="67"/>
  <c r="O71" i="67" s="1"/>
  <c r="P69" i="67"/>
  <c r="V49" i="67"/>
  <c r="V50" i="67" s="1"/>
  <c r="W48" i="67"/>
  <c r="AB33" i="67"/>
  <c r="AA34" i="67"/>
  <c r="R61" i="67"/>
  <c r="R62" i="67" s="1"/>
  <c r="S60" i="67"/>
  <c r="Y43" i="67"/>
  <c r="Z42" i="67"/>
  <c r="AM11" i="67"/>
  <c r="AK11" i="67"/>
  <c r="AL11" i="67"/>
  <c r="Z39" i="67"/>
  <c r="Y40" i="67"/>
  <c r="R64" i="66"/>
  <c r="R65" i="66" s="1"/>
  <c r="S63" i="66"/>
  <c r="AI12" i="66"/>
  <c r="AH13" i="66"/>
  <c r="AH14" i="66" s="1"/>
  <c r="AG16" i="66"/>
  <c r="AG17" i="66" s="1"/>
  <c r="AH15" i="66"/>
  <c r="X46" i="66"/>
  <c r="X47" i="66" s="1"/>
  <c r="Y45" i="66"/>
  <c r="T55" i="66"/>
  <c r="T56" i="66" s="1"/>
  <c r="U54" i="66"/>
  <c r="AA36" i="66"/>
  <c r="Z37" i="66"/>
  <c r="Z38" i="66" s="1"/>
  <c r="Z39" i="66"/>
  <c r="Y40" i="66"/>
  <c r="Q66" i="66"/>
  <c r="P67" i="66"/>
  <c r="P68" i="66" s="1"/>
  <c r="O73" i="66"/>
  <c r="O74" i="66" s="1"/>
  <c r="P72" i="66"/>
  <c r="S61" i="66"/>
  <c r="S62" i="66" s="1"/>
  <c r="T60" i="66"/>
  <c r="W49" i="66"/>
  <c r="W50" i="66" s="1"/>
  <c r="X48" i="66"/>
  <c r="P69" i="66"/>
  <c r="O70" i="66"/>
  <c r="O71" i="66" s="1"/>
  <c r="AF21" i="66"/>
  <c r="AE22" i="66"/>
  <c r="AE23" i="66" s="1"/>
  <c r="AB33" i="66"/>
  <c r="AA34" i="66"/>
  <c r="AA35" i="66" s="1"/>
  <c r="Y43" i="66"/>
  <c r="Z42" i="66"/>
  <c r="M78" i="66"/>
  <c r="L79" i="66"/>
  <c r="L80" i="66" s="1"/>
  <c r="U52" i="66"/>
  <c r="U53" i="66" s="1"/>
  <c r="V51" i="66"/>
  <c r="AG18" i="66"/>
  <c r="AF19" i="66"/>
  <c r="AF20" i="66" s="1"/>
  <c r="AF24" i="66"/>
  <c r="AE25" i="66"/>
  <c r="AE26" i="66" s="1"/>
  <c r="U57" i="66"/>
  <c r="T58" i="66"/>
  <c r="T59" i="66" s="1"/>
  <c r="AJ9" i="66"/>
  <c r="AJ10" i="66" s="1"/>
  <c r="AJ11" i="66" s="1"/>
  <c r="AI10" i="66"/>
  <c r="AI11" i="66" s="1"/>
  <c r="M76" i="66"/>
  <c r="M77" i="66" s="1"/>
  <c r="N75" i="66"/>
  <c r="AC28" i="66"/>
  <c r="AC29" i="66" s="1"/>
  <c r="AD27" i="66"/>
  <c r="AC30" i="66"/>
  <c r="AB31" i="66"/>
  <c r="AF24" i="67" l="1"/>
  <c r="AE25" i="67"/>
  <c r="X48" i="67"/>
  <c r="W49" i="67"/>
  <c r="W50" i="67" s="1"/>
  <c r="V52" i="67"/>
  <c r="V53" i="67" s="1"/>
  <c r="W51" i="67"/>
  <c r="S63" i="67"/>
  <c r="R64" i="67"/>
  <c r="R65" i="67" s="1"/>
  <c r="S61" i="67"/>
  <c r="S62" i="67" s="1"/>
  <c r="T60" i="67"/>
  <c r="AE30" i="67"/>
  <c r="AD31" i="67"/>
  <c r="U55" i="67"/>
  <c r="U56" i="67" s="1"/>
  <c r="V54" i="67"/>
  <c r="AB37" i="67"/>
  <c r="AC36" i="67"/>
  <c r="AA42" i="67"/>
  <c r="Z43" i="67"/>
  <c r="AI13" i="67"/>
  <c r="AJ12" i="67"/>
  <c r="AJ13" i="67" s="1"/>
  <c r="AI15" i="67"/>
  <c r="AH16" i="67"/>
  <c r="P70" i="67"/>
  <c r="P71" i="67" s="1"/>
  <c r="Q69" i="67"/>
  <c r="AA39" i="67"/>
  <c r="Z40" i="67"/>
  <c r="AF22" i="67"/>
  <c r="AG21" i="67"/>
  <c r="N79" i="67"/>
  <c r="N80" i="67" s="1"/>
  <c r="O78" i="67"/>
  <c r="AF27" i="67"/>
  <c r="AE28" i="67"/>
  <c r="Y45" i="67"/>
  <c r="X46" i="67"/>
  <c r="X47" i="67" s="1"/>
  <c r="AB34" i="67"/>
  <c r="AC33" i="67"/>
  <c r="O73" i="67"/>
  <c r="O74" i="67" s="1"/>
  <c r="P72" i="67"/>
  <c r="AG19" i="67"/>
  <c r="AH18" i="67"/>
  <c r="U57" i="67"/>
  <c r="T58" i="67"/>
  <c r="T59" i="67" s="1"/>
  <c r="AO11" i="67"/>
  <c r="R67" i="67"/>
  <c r="R68" i="67" s="1"/>
  <c r="S66" i="67"/>
  <c r="O75" i="67"/>
  <c r="N76" i="67"/>
  <c r="N77" i="67" s="1"/>
  <c r="AG24" i="66"/>
  <c r="AF25" i="66"/>
  <c r="AF26" i="66" s="1"/>
  <c r="N76" i="66"/>
  <c r="N77" i="66" s="1"/>
  <c r="O75" i="66"/>
  <c r="T61" i="66"/>
  <c r="T62" i="66" s="1"/>
  <c r="U60" i="66"/>
  <c r="AI15" i="66"/>
  <c r="AH16" i="66"/>
  <c r="AH17" i="66" s="1"/>
  <c r="Z40" i="66"/>
  <c r="AA39" i="66"/>
  <c r="AB34" i="66"/>
  <c r="AB35" i="66" s="1"/>
  <c r="AC33" i="66"/>
  <c r="AB36" i="66"/>
  <c r="AA37" i="66"/>
  <c r="AA38" i="66" s="1"/>
  <c r="AI13" i="66"/>
  <c r="AI14" i="66" s="1"/>
  <c r="AJ12" i="66"/>
  <c r="AJ13" i="66" s="1"/>
  <c r="AJ14" i="66" s="1"/>
  <c r="X49" i="66"/>
  <c r="X50" i="66" s="1"/>
  <c r="Y48" i="66"/>
  <c r="AG19" i="66"/>
  <c r="AG20" i="66" s="1"/>
  <c r="AH18" i="66"/>
  <c r="V52" i="66"/>
  <c r="V53" i="66" s="1"/>
  <c r="W51" i="66"/>
  <c r="P73" i="66"/>
  <c r="P74" i="66" s="1"/>
  <c r="Q72" i="66"/>
  <c r="U55" i="66"/>
  <c r="U56" i="66" s="1"/>
  <c r="V54" i="66"/>
  <c r="S64" i="66"/>
  <c r="S65" i="66" s="1"/>
  <c r="T63" i="66"/>
  <c r="AM11" i="66"/>
  <c r="AL11" i="66"/>
  <c r="AK11" i="66"/>
  <c r="AG21" i="66"/>
  <c r="AF22" i="66"/>
  <c r="AF23" i="66" s="1"/>
  <c r="AD28" i="66"/>
  <c r="AD29" i="66" s="1"/>
  <c r="AE27" i="66"/>
  <c r="Z45" i="66"/>
  <c r="Y46" i="66"/>
  <c r="Y47" i="66" s="1"/>
  <c r="Z43" i="66"/>
  <c r="AA42" i="66"/>
  <c r="AC31" i="66"/>
  <c r="AD30" i="66"/>
  <c r="V57" i="66"/>
  <c r="U58" i="66"/>
  <c r="U59" i="66" s="1"/>
  <c r="N78" i="66"/>
  <c r="M79" i="66"/>
  <c r="M80" i="66" s="1"/>
  <c r="Q69" i="66"/>
  <c r="P70" i="66"/>
  <c r="P71" i="66" s="1"/>
  <c r="R66" i="66"/>
  <c r="Q67" i="66"/>
  <c r="Q68" i="66" s="1"/>
  <c r="S67" i="67" l="1"/>
  <c r="S68" i="67" s="1"/>
  <c r="T66" i="67"/>
  <c r="V55" i="67"/>
  <c r="V56" i="67" s="1"/>
  <c r="W54" i="67"/>
  <c r="W52" i="67"/>
  <c r="W53" i="67" s="1"/>
  <c r="X51" i="67"/>
  <c r="AC34" i="67"/>
  <c r="AD33" i="67"/>
  <c r="AG22" i="67"/>
  <c r="AH21" i="67"/>
  <c r="AI16" i="67"/>
  <c r="AJ15" i="67"/>
  <c r="AJ16" i="67" s="1"/>
  <c r="Q72" i="67"/>
  <c r="P73" i="67"/>
  <c r="P74" i="67" s="1"/>
  <c r="S64" i="67"/>
  <c r="S65" i="67" s="1"/>
  <c r="T63" i="67"/>
  <c r="U58" i="67"/>
  <c r="U59" i="67" s="1"/>
  <c r="V57" i="67"/>
  <c r="AF30" i="67"/>
  <c r="AE31" i="67"/>
  <c r="X49" i="67"/>
  <c r="X50" i="67" s="1"/>
  <c r="Y48" i="67"/>
  <c r="O79" i="67"/>
  <c r="O80" i="67" s="1"/>
  <c r="P78" i="67"/>
  <c r="AH19" i="67"/>
  <c r="AI18" i="67"/>
  <c r="Y46" i="67"/>
  <c r="Y47" i="67" s="1"/>
  <c r="Z45" i="67"/>
  <c r="AA40" i="67"/>
  <c r="AB39" i="67"/>
  <c r="U60" i="67"/>
  <c r="T61" i="67"/>
  <c r="T62" i="67" s="1"/>
  <c r="AL14" i="67"/>
  <c r="AK14" i="67"/>
  <c r="AM14" i="67"/>
  <c r="P75" i="67"/>
  <c r="O76" i="67"/>
  <c r="O77" i="67" s="1"/>
  <c r="Q70" i="67"/>
  <c r="Q71" i="67" s="1"/>
  <c r="R69" i="67"/>
  <c r="AB42" i="67"/>
  <c r="AA43" i="67"/>
  <c r="AG24" i="67"/>
  <c r="AF25" i="67"/>
  <c r="AG27" i="67"/>
  <c r="AF28" i="67"/>
  <c r="AD36" i="67"/>
  <c r="AC37" i="67"/>
  <c r="AO11" i="66"/>
  <c r="X51" i="66"/>
  <c r="W52" i="66"/>
  <c r="W53" i="66" s="1"/>
  <c r="V60" i="66"/>
  <c r="U61" i="66"/>
  <c r="U62" i="66" s="1"/>
  <c r="AB37" i="66"/>
  <c r="AB38" i="66" s="1"/>
  <c r="AC36" i="66"/>
  <c r="AJ15" i="66"/>
  <c r="AJ16" i="66" s="1"/>
  <c r="AJ17" i="66" s="1"/>
  <c r="AI16" i="66"/>
  <c r="AI17" i="66" s="1"/>
  <c r="AD31" i="66"/>
  <c r="AE30" i="66"/>
  <c r="S66" i="66"/>
  <c r="R67" i="66"/>
  <c r="R68" i="66" s="1"/>
  <c r="AA45" i="66"/>
  <c r="Z46" i="66"/>
  <c r="Z47" i="66" s="1"/>
  <c r="U63" i="66"/>
  <c r="T64" i="66"/>
  <c r="T65" i="66" s="1"/>
  <c r="AI18" i="66"/>
  <c r="AH19" i="66"/>
  <c r="AH20" i="66" s="1"/>
  <c r="AD33" i="66"/>
  <c r="AC34" i="66"/>
  <c r="AC35" i="66" s="1"/>
  <c r="O76" i="66"/>
  <c r="O77" i="66" s="1"/>
  <c r="P75" i="66"/>
  <c r="AF27" i="66"/>
  <c r="AE28" i="66"/>
  <c r="AE29" i="66" s="1"/>
  <c r="R69" i="66"/>
  <c r="Q70" i="66"/>
  <c r="Q71" i="66" s="1"/>
  <c r="V55" i="66"/>
  <c r="V56" i="66" s="1"/>
  <c r="W54" i="66"/>
  <c r="Z48" i="66"/>
  <c r="Y49" i="66"/>
  <c r="Y50" i="66" s="1"/>
  <c r="AA40" i="66"/>
  <c r="AB39" i="66"/>
  <c r="V58" i="66"/>
  <c r="V59" i="66" s="1"/>
  <c r="W57" i="66"/>
  <c r="AG25" i="66"/>
  <c r="AG26" i="66" s="1"/>
  <c r="AH24" i="66"/>
  <c r="O78" i="66"/>
  <c r="N79" i="66"/>
  <c r="N80" i="66" s="1"/>
  <c r="AB42" i="66"/>
  <c r="AA43" i="66"/>
  <c r="AG22" i="66"/>
  <c r="AG23" i="66" s="1"/>
  <c r="AH21" i="66"/>
  <c r="Q73" i="66"/>
  <c r="Q74" i="66" s="1"/>
  <c r="R72" i="66"/>
  <c r="AL14" i="66"/>
  <c r="AK14" i="66"/>
  <c r="AM14" i="66"/>
  <c r="Q78" i="67" l="1"/>
  <c r="P79" i="67"/>
  <c r="P80" i="67" s="1"/>
  <c r="S69" i="67"/>
  <c r="R70" i="67"/>
  <c r="R71" i="67" s="1"/>
  <c r="AE36" i="67"/>
  <c r="AD37" i="67"/>
  <c r="AB40" i="67"/>
  <c r="AC39" i="67"/>
  <c r="Y49" i="67"/>
  <c r="Y50" i="67" s="1"/>
  <c r="Z48" i="67"/>
  <c r="X52" i="67"/>
  <c r="X53" i="67" s="1"/>
  <c r="Y51" i="67"/>
  <c r="T64" i="67"/>
  <c r="T65" i="67" s="1"/>
  <c r="U63" i="67"/>
  <c r="V60" i="67"/>
  <c r="U61" i="67"/>
  <c r="U62" i="67" s="1"/>
  <c r="R72" i="67"/>
  <c r="Q73" i="67"/>
  <c r="Q74" i="67" s="1"/>
  <c r="AG25" i="67"/>
  <c r="AH24" i="67"/>
  <c r="AB43" i="67"/>
  <c r="AC42" i="67"/>
  <c r="AE33" i="67"/>
  <c r="AD34" i="67"/>
  <c r="AG28" i="67"/>
  <c r="AH27" i="67"/>
  <c r="P76" i="67"/>
  <c r="P77" i="67" s="1"/>
  <c r="Q75" i="67"/>
  <c r="Z46" i="67"/>
  <c r="Z47" i="67" s="1"/>
  <c r="AA45" i="67"/>
  <c r="AM17" i="67"/>
  <c r="AL17" i="67"/>
  <c r="AK17" i="67"/>
  <c r="W55" i="67"/>
  <c r="W56" i="67" s="1"/>
  <c r="X54" i="67"/>
  <c r="AO14" i="67"/>
  <c r="AG30" i="67"/>
  <c r="AF31" i="67"/>
  <c r="AJ18" i="67"/>
  <c r="AJ19" i="67" s="1"/>
  <c r="AI19" i="67"/>
  <c r="W57" i="67"/>
  <c r="V58" i="67"/>
  <c r="V59" i="67" s="1"/>
  <c r="AI21" i="67"/>
  <c r="AH22" i="67"/>
  <c r="T67" i="67"/>
  <c r="T68" i="67" s="1"/>
  <c r="U66" i="67"/>
  <c r="AD34" i="66"/>
  <c r="AD35" i="66" s="1"/>
  <c r="AE33" i="66"/>
  <c r="T66" i="66"/>
  <c r="S67" i="66"/>
  <c r="S68" i="66" s="1"/>
  <c r="S72" i="66"/>
  <c r="R73" i="66"/>
  <c r="R74" i="66" s="1"/>
  <c r="AH25" i="66"/>
  <c r="AH26" i="66" s="1"/>
  <c r="AI24" i="66"/>
  <c r="W55" i="66"/>
  <c r="W56" i="66" s="1"/>
  <c r="X54" i="66"/>
  <c r="AB45" i="66"/>
  <c r="AA46" i="66"/>
  <c r="AA47" i="66" s="1"/>
  <c r="AF30" i="66"/>
  <c r="AE31" i="66"/>
  <c r="AC37" i="66"/>
  <c r="AC38" i="66" s="1"/>
  <c r="AD36" i="66"/>
  <c r="AI21" i="66"/>
  <c r="AH22" i="66"/>
  <c r="AH23" i="66" s="1"/>
  <c r="X57" i="66"/>
  <c r="W58" i="66"/>
  <c r="W59" i="66" s="1"/>
  <c r="AC39" i="66"/>
  <c r="AB40" i="66"/>
  <c r="R70" i="66"/>
  <c r="R71" i="66" s="1"/>
  <c r="S69" i="66"/>
  <c r="AJ18" i="66"/>
  <c r="AJ19" i="66" s="1"/>
  <c r="AJ20" i="66" s="1"/>
  <c r="AI19" i="66"/>
  <c r="AI20" i="66" s="1"/>
  <c r="W60" i="66"/>
  <c r="V61" i="66"/>
  <c r="V62" i="66" s="1"/>
  <c r="AC42" i="66"/>
  <c r="AB43" i="66"/>
  <c r="AF28" i="66"/>
  <c r="AF29" i="66" s="1"/>
  <c r="AG27" i="66"/>
  <c r="V63" i="66"/>
  <c r="U64" i="66"/>
  <c r="U65" i="66" s="1"/>
  <c r="AM17" i="66"/>
  <c r="AL17" i="66"/>
  <c r="AK17" i="66"/>
  <c r="Y51" i="66"/>
  <c r="X52" i="66"/>
  <c r="X53" i="66" s="1"/>
  <c r="O79" i="66"/>
  <c r="O80" i="66" s="1"/>
  <c r="P78" i="66"/>
  <c r="AA48" i="66"/>
  <c r="Z49" i="66"/>
  <c r="Z50" i="66" s="1"/>
  <c r="Q75" i="66"/>
  <c r="P76" i="66"/>
  <c r="P77" i="66" s="1"/>
  <c r="AO17" i="67" l="1"/>
  <c r="AE34" i="67"/>
  <c r="AF33" i="67"/>
  <c r="W60" i="67"/>
  <c r="V61" i="67"/>
  <c r="V62" i="67" s="1"/>
  <c r="AB45" i="67"/>
  <c r="AA46" i="67"/>
  <c r="AA47" i="67" s="1"/>
  <c r="AC43" i="67"/>
  <c r="AD42" i="67"/>
  <c r="V63" i="67"/>
  <c r="U64" i="67"/>
  <c r="U65" i="67" s="1"/>
  <c r="AL20" i="67"/>
  <c r="AK20" i="67"/>
  <c r="AM20" i="67"/>
  <c r="U67" i="67"/>
  <c r="U68" i="67" s="1"/>
  <c r="V66" i="67"/>
  <c r="AF36" i="67"/>
  <c r="AE37" i="67"/>
  <c r="AC40" i="67"/>
  <c r="AD39" i="67"/>
  <c r="Q76" i="67"/>
  <c r="Q77" i="67" s="1"/>
  <c r="R75" i="67"/>
  <c r="AH25" i="67"/>
  <c r="AI24" i="67"/>
  <c r="Z51" i="67"/>
  <c r="Y52" i="67"/>
  <c r="Y53" i="67" s="1"/>
  <c r="AG31" i="67"/>
  <c r="AH30" i="67"/>
  <c r="T69" i="67"/>
  <c r="S70" i="67"/>
  <c r="S71" i="67" s="1"/>
  <c r="AJ21" i="67"/>
  <c r="AJ22" i="67" s="1"/>
  <c r="AI22" i="67"/>
  <c r="W58" i="67"/>
  <c r="W59" i="67" s="1"/>
  <c r="X57" i="67"/>
  <c r="Y54" i="67"/>
  <c r="X55" i="67"/>
  <c r="X56" i="67" s="1"/>
  <c r="AH28" i="67"/>
  <c r="AI27" i="67"/>
  <c r="Z49" i="67"/>
  <c r="Z50" i="67" s="1"/>
  <c r="AA48" i="67"/>
  <c r="R73" i="67"/>
  <c r="R74" i="67" s="1"/>
  <c r="S72" i="67"/>
  <c r="R78" i="67"/>
  <c r="Q79" i="67"/>
  <c r="Q80" i="67" s="1"/>
  <c r="AC43" i="66"/>
  <c r="AD42" i="66"/>
  <c r="AD39" i="66"/>
  <c r="AC40" i="66"/>
  <c r="AG30" i="66"/>
  <c r="AF31" i="66"/>
  <c r="T72" i="66"/>
  <c r="S73" i="66"/>
  <c r="S74" i="66" s="1"/>
  <c r="W61" i="66"/>
  <c r="W62" i="66" s="1"/>
  <c r="X60" i="66"/>
  <c r="X58" i="66"/>
  <c r="X59" i="66" s="1"/>
  <c r="Y57" i="66"/>
  <c r="AC45" i="66"/>
  <c r="AB46" i="66"/>
  <c r="AB47" i="66" s="1"/>
  <c r="U66" i="66"/>
  <c r="T67" i="66"/>
  <c r="T68" i="66" s="1"/>
  <c r="AB48" i="66"/>
  <c r="AA49" i="66"/>
  <c r="AA50" i="66" s="1"/>
  <c r="P79" i="66"/>
  <c r="P80" i="66" s="1"/>
  <c r="Q78" i="66"/>
  <c r="W63" i="66"/>
  <c r="V64" i="66"/>
  <c r="V65" i="66" s="1"/>
  <c r="X55" i="66"/>
  <c r="X56" i="66" s="1"/>
  <c r="Y54" i="66"/>
  <c r="AE34" i="66"/>
  <c r="AE35" i="66" s="1"/>
  <c r="AF33" i="66"/>
  <c r="R75" i="66"/>
  <c r="Q76" i="66"/>
  <c r="Q77" i="66" s="1"/>
  <c r="AG28" i="66"/>
  <c r="AG29" i="66" s="1"/>
  <c r="AH27" i="66"/>
  <c r="AL20" i="66"/>
  <c r="AK20" i="66"/>
  <c r="AM20" i="66"/>
  <c r="AJ21" i="66"/>
  <c r="AJ22" i="66" s="1"/>
  <c r="AJ23" i="66" s="1"/>
  <c r="AI22" i="66"/>
  <c r="AI23" i="66" s="1"/>
  <c r="Z51" i="66"/>
  <c r="Y52" i="66"/>
  <c r="Y53" i="66" s="1"/>
  <c r="S70" i="66"/>
  <c r="S71" i="66" s="1"/>
  <c r="T69" i="66"/>
  <c r="AE36" i="66"/>
  <c r="AD37" i="66"/>
  <c r="AD38" i="66" s="1"/>
  <c r="AI25" i="66"/>
  <c r="AI26" i="66" s="1"/>
  <c r="AJ24" i="66"/>
  <c r="AJ25" i="66" s="1"/>
  <c r="AJ26" i="66" s="1"/>
  <c r="AO20" i="67" l="1"/>
  <c r="AC45" i="67"/>
  <c r="AB46" i="67"/>
  <c r="AB47" i="67" s="1"/>
  <c r="X60" i="67"/>
  <c r="W61" i="67"/>
  <c r="W62" i="67" s="1"/>
  <c r="AJ27" i="67"/>
  <c r="AJ28" i="67" s="1"/>
  <c r="AI28" i="67"/>
  <c r="S75" i="67"/>
  <c r="R76" i="67"/>
  <c r="R77" i="67" s="1"/>
  <c r="T70" i="67"/>
  <c r="T71" i="67" s="1"/>
  <c r="U69" i="67"/>
  <c r="S78" i="67"/>
  <c r="R79" i="67"/>
  <c r="R80" i="67" s="1"/>
  <c r="X58" i="67"/>
  <c r="X59" i="67" s="1"/>
  <c r="Y57" i="67"/>
  <c r="AF34" i="67"/>
  <c r="AG33" i="67"/>
  <c r="AD40" i="67"/>
  <c r="AE39" i="67"/>
  <c r="AA51" i="67"/>
  <c r="Z52" i="67"/>
  <c r="Z53" i="67" s="1"/>
  <c r="AH31" i="67"/>
  <c r="AI30" i="67"/>
  <c r="Z54" i="67"/>
  <c r="Y55" i="67"/>
  <c r="Y56" i="67" s="1"/>
  <c r="S73" i="67"/>
  <c r="S74" i="67" s="1"/>
  <c r="T72" i="67"/>
  <c r="V64" i="67"/>
  <c r="V65" i="67" s="1"/>
  <c r="W63" i="67"/>
  <c r="AA49" i="67"/>
  <c r="AA50" i="67" s="1"/>
  <c r="AB48" i="67"/>
  <c r="AJ24" i="67"/>
  <c r="AJ25" i="67" s="1"/>
  <c r="AJ26" i="67" s="1"/>
  <c r="AI25" i="67"/>
  <c r="AF37" i="67"/>
  <c r="AG36" i="67"/>
  <c r="AE42" i="67"/>
  <c r="AD43" i="67"/>
  <c r="AM23" i="67"/>
  <c r="AK23" i="67"/>
  <c r="AL23" i="67"/>
  <c r="V67" i="67"/>
  <c r="V68" i="67" s="1"/>
  <c r="W66" i="67"/>
  <c r="W64" i="66"/>
  <c r="W65" i="66" s="1"/>
  <c r="X63" i="66"/>
  <c r="AD45" i="66"/>
  <c r="AC46" i="66"/>
  <c r="AC47" i="66" s="1"/>
  <c r="AG31" i="66"/>
  <c r="AH30" i="66"/>
  <c r="AA51" i="66"/>
  <c r="Z52" i="66"/>
  <c r="Z53" i="66" s="1"/>
  <c r="Q79" i="66"/>
  <c r="Q80" i="66" s="1"/>
  <c r="R78" i="66"/>
  <c r="Y58" i="66"/>
  <c r="Y59" i="66" s="1"/>
  <c r="Z57" i="66"/>
  <c r="S75" i="66"/>
  <c r="R76" i="66"/>
  <c r="R77" i="66" s="1"/>
  <c r="AE39" i="66"/>
  <c r="AD40" i="66"/>
  <c r="AF36" i="66"/>
  <c r="AE37" i="66"/>
  <c r="AE38" i="66" s="1"/>
  <c r="T70" i="66"/>
  <c r="T71" i="66" s="1"/>
  <c r="U69" i="66"/>
  <c r="AH28" i="66"/>
  <c r="AH29" i="66" s="1"/>
  <c r="AI27" i="66"/>
  <c r="AL26" i="66"/>
  <c r="AM26" i="66"/>
  <c r="AK26" i="66"/>
  <c r="AL23" i="66"/>
  <c r="AK23" i="66"/>
  <c r="AM23" i="66"/>
  <c r="AG33" i="66"/>
  <c r="AF34" i="66"/>
  <c r="AF35" i="66" s="1"/>
  <c r="X61" i="66"/>
  <c r="X62" i="66" s="1"/>
  <c r="Y60" i="66"/>
  <c r="AD43" i="66"/>
  <c r="AE42" i="66"/>
  <c r="AC48" i="66"/>
  <c r="AB49" i="66"/>
  <c r="AB50" i="66" s="1"/>
  <c r="Z54" i="66"/>
  <c r="Y55" i="66"/>
  <c r="Y56" i="66" s="1"/>
  <c r="V66" i="66"/>
  <c r="U67" i="66"/>
  <c r="U68" i="66" s="1"/>
  <c r="U72" i="66"/>
  <c r="T73" i="66"/>
  <c r="T74" i="66" s="1"/>
  <c r="AO23" i="67" l="1"/>
  <c r="Y58" i="67"/>
  <c r="Y59" i="67" s="1"/>
  <c r="Z57" i="67"/>
  <c r="AL29" i="67"/>
  <c r="AF42" i="67"/>
  <c r="AE43" i="67"/>
  <c r="AA52" i="67"/>
  <c r="AA53" i="67" s="1"/>
  <c r="AB51" i="67"/>
  <c r="W64" i="67"/>
  <c r="W65" i="67" s="1"/>
  <c r="X63" i="67"/>
  <c r="AG37" i="67"/>
  <c r="AH36" i="67"/>
  <c r="U72" i="67"/>
  <c r="T73" i="67"/>
  <c r="T74" i="67" s="1"/>
  <c r="AF39" i="67"/>
  <c r="AE40" i="67"/>
  <c r="S79" i="67"/>
  <c r="S80" i="67" s="1"/>
  <c r="T78" i="67"/>
  <c r="Y60" i="67"/>
  <c r="X61" i="67"/>
  <c r="X62" i="67" s="1"/>
  <c r="W67" i="67"/>
  <c r="W68" i="67" s="1"/>
  <c r="X66" i="67"/>
  <c r="U70" i="67"/>
  <c r="U71" i="67" s="1"/>
  <c r="V69" i="67"/>
  <c r="AC46" i="67"/>
  <c r="AC47" i="67" s="1"/>
  <c r="AD45" i="67"/>
  <c r="AL26" i="67"/>
  <c r="AM26" i="67"/>
  <c r="AK26" i="67"/>
  <c r="Z55" i="67"/>
  <c r="Z56" i="67" s="1"/>
  <c r="AA54" i="67"/>
  <c r="AG34" i="67"/>
  <c r="AH33" i="67"/>
  <c r="AC48" i="67"/>
  <c r="AB49" i="67"/>
  <c r="AB50" i="67" s="1"/>
  <c r="AJ30" i="67"/>
  <c r="AJ31" i="67" s="1"/>
  <c r="AI31" i="67"/>
  <c r="S76" i="67"/>
  <c r="S77" i="67" s="1"/>
  <c r="T75" i="67"/>
  <c r="AO23" i="66"/>
  <c r="AD48" i="66"/>
  <c r="AC49" i="66"/>
  <c r="AC50" i="66" s="1"/>
  <c r="AF42" i="66"/>
  <c r="AE43" i="66"/>
  <c r="V67" i="66"/>
  <c r="V68" i="66" s="1"/>
  <c r="W66" i="66"/>
  <c r="AI28" i="66"/>
  <c r="AI29" i="66" s="1"/>
  <c r="AJ27" i="66"/>
  <c r="AJ28" i="66" s="1"/>
  <c r="AJ29" i="66" s="1"/>
  <c r="AI30" i="66"/>
  <c r="AH31" i="66"/>
  <c r="AH32" i="66" s="1"/>
  <c r="AA54" i="66"/>
  <c r="Z55" i="66"/>
  <c r="Z56" i="66" s="1"/>
  <c r="AG34" i="66"/>
  <c r="AG35" i="66" s="1"/>
  <c r="AH33" i="66"/>
  <c r="S76" i="66"/>
  <c r="S77" i="66" s="1"/>
  <c r="T75" i="66"/>
  <c r="U70" i="66"/>
  <c r="U71" i="66" s="1"/>
  <c r="V69" i="66"/>
  <c r="Z58" i="66"/>
  <c r="Z59" i="66" s="1"/>
  <c r="AA57" i="66"/>
  <c r="AE45" i="66"/>
  <c r="AD46" i="66"/>
  <c r="AD47" i="66" s="1"/>
  <c r="R79" i="66"/>
  <c r="R80" i="66" s="1"/>
  <c r="S78" i="66"/>
  <c r="Y63" i="66"/>
  <c r="X64" i="66"/>
  <c r="X65" i="66" s="1"/>
  <c r="AG36" i="66"/>
  <c r="AF37" i="66"/>
  <c r="AF38" i="66" s="1"/>
  <c r="V72" i="66"/>
  <c r="U73" i="66"/>
  <c r="U74" i="66" s="1"/>
  <c r="Z60" i="66"/>
  <c r="Y61" i="66"/>
  <c r="Y62" i="66" s="1"/>
  <c r="AF39" i="66"/>
  <c r="AE40" i="66"/>
  <c r="AB51" i="66"/>
  <c r="AA52" i="66"/>
  <c r="AA53" i="66" s="1"/>
  <c r="AG39" i="67" l="1"/>
  <c r="AF40" i="67"/>
  <c r="AL32" i="67"/>
  <c r="AM32" i="67"/>
  <c r="AK32" i="67"/>
  <c r="U73" i="67"/>
  <c r="U74" i="67" s="1"/>
  <c r="V72" i="67"/>
  <c r="AF43" i="67"/>
  <c r="AG42" i="67"/>
  <c r="AC49" i="67"/>
  <c r="AC50" i="67" s="1"/>
  <c r="AD48" i="67"/>
  <c r="Y61" i="67"/>
  <c r="Y62" i="67" s="1"/>
  <c r="Z60" i="67"/>
  <c r="AM29" i="67"/>
  <c r="AK29" i="67"/>
  <c r="AO26" i="67"/>
  <c r="AI36" i="67"/>
  <c r="AH37" i="67"/>
  <c r="AI33" i="67"/>
  <c r="AH34" i="67"/>
  <c r="U78" i="67"/>
  <c r="T79" i="67"/>
  <c r="T80" i="67" s="1"/>
  <c r="Y63" i="67"/>
  <c r="X64" i="67"/>
  <c r="X65" i="67" s="1"/>
  <c r="AA57" i="67"/>
  <c r="Z58" i="67"/>
  <c r="Z59" i="67" s="1"/>
  <c r="Y66" i="67"/>
  <c r="X67" i="67"/>
  <c r="X68" i="67" s="1"/>
  <c r="AM35" i="67"/>
  <c r="AL35" i="67"/>
  <c r="AK35" i="67"/>
  <c r="AD46" i="67"/>
  <c r="AD47" i="67" s="1"/>
  <c r="AE45" i="67"/>
  <c r="T76" i="67"/>
  <c r="T77" i="67" s="1"/>
  <c r="U75" i="67"/>
  <c r="AB54" i="67"/>
  <c r="AA55" i="67"/>
  <c r="AA56" i="67" s="1"/>
  <c r="W69" i="67"/>
  <c r="V70" i="67"/>
  <c r="V71" i="67" s="1"/>
  <c r="AB52" i="67"/>
  <c r="AB53" i="67" s="1"/>
  <c r="AC51" i="67"/>
  <c r="AA58" i="66"/>
  <c r="AA59" i="66" s="1"/>
  <c r="AB57" i="66"/>
  <c r="W67" i="66"/>
  <c r="W68" i="66" s="1"/>
  <c r="X66" i="66"/>
  <c r="AG37" i="66"/>
  <c r="AG38" i="66" s="1"/>
  <c r="AH36" i="66"/>
  <c r="AA55" i="66"/>
  <c r="AA56" i="66" s="1"/>
  <c r="AB54" i="66"/>
  <c r="AG42" i="66"/>
  <c r="AF43" i="66"/>
  <c r="AI33" i="66"/>
  <c r="AH34" i="66"/>
  <c r="V73" i="66"/>
  <c r="V74" i="66" s="1"/>
  <c r="W72" i="66"/>
  <c r="W69" i="66"/>
  <c r="V70" i="66"/>
  <c r="V71" i="66" s="1"/>
  <c r="AG39" i="66"/>
  <c r="AF40" i="66"/>
  <c r="Z63" i="66"/>
  <c r="Y64" i="66"/>
  <c r="Y65" i="66" s="1"/>
  <c r="AJ30" i="66"/>
  <c r="AJ31" i="66" s="1"/>
  <c r="AJ32" i="66" s="1"/>
  <c r="AI31" i="66"/>
  <c r="AI32" i="66" s="1"/>
  <c r="AE48" i="66"/>
  <c r="AD49" i="66"/>
  <c r="AD50" i="66" s="1"/>
  <c r="AE46" i="66"/>
  <c r="AE47" i="66" s="1"/>
  <c r="AF45" i="66"/>
  <c r="S79" i="66"/>
  <c r="S80" i="66" s="1"/>
  <c r="T78" i="66"/>
  <c r="T76" i="66"/>
  <c r="T77" i="66" s="1"/>
  <c r="U75" i="66"/>
  <c r="AK29" i="66"/>
  <c r="AM29" i="66"/>
  <c r="AL29" i="66"/>
  <c r="AC51" i="66"/>
  <c r="AB52" i="66"/>
  <c r="AB53" i="66" s="1"/>
  <c r="AA60" i="66"/>
  <c r="Z61" i="66"/>
  <c r="W70" i="67" l="1"/>
  <c r="W71" i="67" s="1"/>
  <c r="X69" i="67"/>
  <c r="AO29" i="67"/>
  <c r="Z63" i="67"/>
  <c r="Y64" i="67"/>
  <c r="Y65" i="67" s="1"/>
  <c r="AO32" i="67"/>
  <c r="V73" i="67"/>
  <c r="V74" i="67" s="1"/>
  <c r="W72" i="67"/>
  <c r="AC54" i="67"/>
  <c r="AB55" i="67"/>
  <c r="AB56" i="67" s="1"/>
  <c r="Z61" i="67"/>
  <c r="AA60" i="67"/>
  <c r="U76" i="67"/>
  <c r="U77" i="67" s="1"/>
  <c r="V75" i="67"/>
  <c r="V78" i="67"/>
  <c r="U79" i="67"/>
  <c r="U80" i="67" s="1"/>
  <c r="Y67" i="67"/>
  <c r="Y68" i="67" s="1"/>
  <c r="Z66" i="67"/>
  <c r="AJ33" i="67"/>
  <c r="AJ34" i="67" s="1"/>
  <c r="AI34" i="67"/>
  <c r="AD49" i="67"/>
  <c r="AD50" i="67" s="1"/>
  <c r="AE48" i="67"/>
  <c r="AC52" i="67"/>
  <c r="AC53" i="67" s="1"/>
  <c r="AD51" i="67"/>
  <c r="AF45" i="67"/>
  <c r="AE46" i="67"/>
  <c r="AE47" i="67" s="1"/>
  <c r="AA58" i="67"/>
  <c r="AA59" i="67" s="1"/>
  <c r="AB57" i="67"/>
  <c r="AJ36" i="67"/>
  <c r="AJ37" i="67" s="1"/>
  <c r="AI37" i="67"/>
  <c r="AG43" i="67"/>
  <c r="AH42" i="67"/>
  <c r="AG40" i="67"/>
  <c r="AH39" i="67"/>
  <c r="AO35" i="67"/>
  <c r="AE49" i="66"/>
  <c r="AE50" i="66" s="1"/>
  <c r="AF48" i="66"/>
  <c r="X69" i="66"/>
  <c r="W70" i="66"/>
  <c r="W71" i="66" s="1"/>
  <c r="U76" i="66"/>
  <c r="U77" i="66" s="1"/>
  <c r="V75" i="66"/>
  <c r="W73" i="66"/>
  <c r="W74" i="66" s="1"/>
  <c r="X72" i="66"/>
  <c r="AI36" i="66"/>
  <c r="AH37" i="66"/>
  <c r="AH38" i="66" s="1"/>
  <c r="AC54" i="66"/>
  <c r="AB55" i="66"/>
  <c r="AB56" i="66" s="1"/>
  <c r="X67" i="66"/>
  <c r="X68" i="66" s="1"/>
  <c r="Y66" i="66"/>
  <c r="U78" i="66"/>
  <c r="T79" i="66"/>
  <c r="T80" i="66" s="1"/>
  <c r="Z64" i="66"/>
  <c r="Z65" i="66" s="1"/>
  <c r="AA63" i="66"/>
  <c r="AJ33" i="66"/>
  <c r="AJ34" i="66" s="1"/>
  <c r="AI34" i="66"/>
  <c r="AK32" i="66"/>
  <c r="AM32" i="66"/>
  <c r="AL32" i="66"/>
  <c r="AA61" i="66"/>
  <c r="AB60" i="66"/>
  <c r="AC52" i="66"/>
  <c r="AC53" i="66" s="1"/>
  <c r="AD51" i="66"/>
  <c r="AF46" i="66"/>
  <c r="AF47" i="66" s="1"/>
  <c r="AG45" i="66"/>
  <c r="AB58" i="66"/>
  <c r="AB59" i="66" s="1"/>
  <c r="AC57" i="66"/>
  <c r="AG40" i="66"/>
  <c r="AH39" i="66"/>
  <c r="AG43" i="66"/>
  <c r="AH42" i="66"/>
  <c r="W75" i="67" l="1"/>
  <c r="V76" i="67"/>
  <c r="V77" i="67" s="1"/>
  <c r="AB60" i="67"/>
  <c r="AA61" i="67"/>
  <c r="AA63" i="67"/>
  <c r="Z64" i="67"/>
  <c r="Z65" i="67" s="1"/>
  <c r="AM38" i="67"/>
  <c r="AL38" i="67"/>
  <c r="AK38" i="67"/>
  <c r="AA4" i="67" s="1"/>
  <c r="AC57" i="67"/>
  <c r="AB58" i="67"/>
  <c r="AB59" i="67" s="1"/>
  <c r="AI39" i="67"/>
  <c r="AH40" i="67"/>
  <c r="Z67" i="67"/>
  <c r="Z68" i="67" s="1"/>
  <c r="AA66" i="67"/>
  <c r="AG45" i="67"/>
  <c r="AF46" i="67"/>
  <c r="AF47" i="67" s="1"/>
  <c r="X70" i="67"/>
  <c r="X71" i="67" s="1"/>
  <c r="Y69" i="67"/>
  <c r="AF48" i="67"/>
  <c r="AE49" i="67"/>
  <c r="AE50" i="67" s="1"/>
  <c r="AI42" i="67"/>
  <c r="AH43" i="67"/>
  <c r="AD52" i="67"/>
  <c r="AD53" i="67" s="1"/>
  <c r="AE51" i="67"/>
  <c r="AD54" i="67"/>
  <c r="AC55" i="67"/>
  <c r="AC56" i="67" s="1"/>
  <c r="V79" i="67"/>
  <c r="V80" i="67" s="1"/>
  <c r="W78" i="67"/>
  <c r="W73" i="67"/>
  <c r="W74" i="67" s="1"/>
  <c r="X72" i="67"/>
  <c r="AO32" i="66"/>
  <c r="AD52" i="66"/>
  <c r="AD53" i="66" s="1"/>
  <c r="AE51" i="66"/>
  <c r="AD57" i="66"/>
  <c r="AC58" i="66"/>
  <c r="AC59" i="66" s="1"/>
  <c r="W75" i="66"/>
  <c r="V76" i="66"/>
  <c r="V77" i="66" s="1"/>
  <c r="AA64" i="66"/>
  <c r="AA65" i="66" s="1"/>
  <c r="AB63" i="66"/>
  <c r="Y69" i="66"/>
  <c r="X70" i="66"/>
  <c r="X71" i="66" s="1"/>
  <c r="AH43" i="66"/>
  <c r="AI42" i="66"/>
  <c r="AC55" i="66"/>
  <c r="AC56" i="66" s="1"/>
  <c r="AD54" i="66"/>
  <c r="AH40" i="66"/>
  <c r="AI39" i="66"/>
  <c r="AB61" i="66"/>
  <c r="AC60" i="66"/>
  <c r="AJ36" i="66"/>
  <c r="AJ37" i="66" s="1"/>
  <c r="AJ38" i="66" s="1"/>
  <c r="AI37" i="66"/>
  <c r="AI38" i="66" s="1"/>
  <c r="AF49" i="66"/>
  <c r="AF50" i="66" s="1"/>
  <c r="AG48" i="66"/>
  <c r="Y67" i="66"/>
  <c r="Y68" i="66" s="1"/>
  <c r="Z66" i="66"/>
  <c r="AG46" i="66"/>
  <c r="AG47" i="66" s="1"/>
  <c r="AH45" i="66"/>
  <c r="AM35" i="66"/>
  <c r="AL35" i="66"/>
  <c r="AK35" i="66"/>
  <c r="AA4" i="66" s="1"/>
  <c r="Y72" i="66"/>
  <c r="X73" i="66"/>
  <c r="X74" i="66" s="1"/>
  <c r="V78" i="66"/>
  <c r="U79" i="66"/>
  <c r="U80" i="66" s="1"/>
  <c r="Y72" i="67" l="1"/>
  <c r="X73" i="67"/>
  <c r="X74" i="67" s="1"/>
  <c r="AA64" i="67"/>
  <c r="AA65" i="67" s="1"/>
  <c r="AB63" i="67"/>
  <c r="AE52" i="67"/>
  <c r="AE53" i="67" s="1"/>
  <c r="AF51" i="67"/>
  <c r="AG46" i="67"/>
  <c r="AG47" i="67" s="1"/>
  <c r="AH45" i="67"/>
  <c r="AG48" i="67"/>
  <c r="AF49" i="67"/>
  <c r="AF50" i="67" s="1"/>
  <c r="AI40" i="67"/>
  <c r="AJ39" i="67"/>
  <c r="AJ40" i="67" s="1"/>
  <c r="AO38" i="67"/>
  <c r="AD4" i="67"/>
  <c r="AG4" i="67" s="1"/>
  <c r="AM3" i="67" s="1"/>
  <c r="AJ42" i="67"/>
  <c r="AJ43" i="67" s="1"/>
  <c r="AI43" i="67"/>
  <c r="Y70" i="67"/>
  <c r="Y71" i="67" s="1"/>
  <c r="Z69" i="67"/>
  <c r="AB61" i="67"/>
  <c r="AC60" i="67"/>
  <c r="AB66" i="67"/>
  <c r="AA67" i="67"/>
  <c r="AA68" i="67" s="1"/>
  <c r="W79" i="67"/>
  <c r="W80" i="67" s="1"/>
  <c r="X78" i="67"/>
  <c r="AD55" i="67"/>
  <c r="AD56" i="67" s="1"/>
  <c r="AE54" i="67"/>
  <c r="AD57" i="67"/>
  <c r="AC58" i="67"/>
  <c r="AC59" i="67" s="1"/>
  <c r="X75" i="67"/>
  <c r="W76" i="67"/>
  <c r="W77" i="67" s="1"/>
  <c r="AO35" i="66"/>
  <c r="AG49" i="66"/>
  <c r="AG50" i="66" s="1"/>
  <c r="AH48" i="66"/>
  <c r="AD55" i="66"/>
  <c r="AD56" i="66" s="1"/>
  <c r="AE54" i="66"/>
  <c r="X75" i="66"/>
  <c r="W76" i="66"/>
  <c r="W77" i="66" s="1"/>
  <c r="AE57" i="66"/>
  <c r="AD58" i="66"/>
  <c r="AD59" i="66" s="1"/>
  <c r="AH46" i="66"/>
  <c r="AH47" i="66" s="1"/>
  <c r="AI45" i="66"/>
  <c r="AC61" i="66"/>
  <c r="AC62" i="66" s="1"/>
  <c r="AD60" i="66"/>
  <c r="AF51" i="66"/>
  <c r="AE52" i="66"/>
  <c r="AE53" i="66" s="1"/>
  <c r="AJ42" i="66"/>
  <c r="AJ43" i="66" s="1"/>
  <c r="AI43" i="66"/>
  <c r="Z69" i="66"/>
  <c r="Y70" i="66"/>
  <c r="Y71" i="66" s="1"/>
  <c r="W78" i="66"/>
  <c r="V79" i="66"/>
  <c r="V80" i="66" s="1"/>
  <c r="AA66" i="66"/>
  <c r="Z67" i="66"/>
  <c r="Z68" i="66" s="1"/>
  <c r="AI40" i="66"/>
  <c r="AJ39" i="66"/>
  <c r="AJ40" i="66" s="1"/>
  <c r="AB64" i="66"/>
  <c r="AB65" i="66" s="1"/>
  <c r="AC63" i="66"/>
  <c r="Z72" i="66"/>
  <c r="Y73" i="66"/>
  <c r="Y74" i="66" s="1"/>
  <c r="AK38" i="66"/>
  <c r="AM38" i="66"/>
  <c r="Y78" i="67" l="1"/>
  <c r="X79" i="67"/>
  <c r="X80" i="67" s="1"/>
  <c r="AH46" i="67"/>
  <c r="AH47" i="67" s="1"/>
  <c r="AI45" i="67"/>
  <c r="X76" i="67"/>
  <c r="X77" i="67" s="1"/>
  <c r="Y75" i="67"/>
  <c r="AB64" i="67"/>
  <c r="AB65" i="67" s="1"/>
  <c r="AC63" i="67"/>
  <c r="AF52" i="67"/>
  <c r="AF53" i="67" s="1"/>
  <c r="AG51" i="67"/>
  <c r="AE57" i="67"/>
  <c r="AD58" i="67"/>
  <c r="AD59" i="67" s="1"/>
  <c r="AB67" i="67"/>
  <c r="AB68" i="67" s="1"/>
  <c r="AC66" i="67"/>
  <c r="AE55" i="67"/>
  <c r="AE56" i="67" s="1"/>
  <c r="AF54" i="67"/>
  <c r="AD60" i="67"/>
  <c r="AC61" i="67"/>
  <c r="AC62" i="67" s="1"/>
  <c r="AA69" i="67"/>
  <c r="Z70" i="67"/>
  <c r="Z71" i="67" s="1"/>
  <c r="AG49" i="67"/>
  <c r="AG50" i="67" s="1"/>
  <c r="AH48" i="67"/>
  <c r="Z72" i="67"/>
  <c r="Y73" i="67"/>
  <c r="Y74" i="67" s="1"/>
  <c r="AB66" i="66"/>
  <c r="AA67" i="66"/>
  <c r="AA68" i="66" s="1"/>
  <c r="AG51" i="66"/>
  <c r="AF52" i="66"/>
  <c r="AF53" i="66" s="1"/>
  <c r="Y75" i="66"/>
  <c r="X76" i="66"/>
  <c r="X77" i="66" s="1"/>
  <c r="AD61" i="66"/>
  <c r="AD62" i="66" s="1"/>
  <c r="AE60" i="66"/>
  <c r="AE55" i="66"/>
  <c r="AE56" i="66" s="1"/>
  <c r="AF54" i="66"/>
  <c r="Z73" i="66"/>
  <c r="Z74" i="66" s="1"/>
  <c r="AA72" i="66"/>
  <c r="W79" i="66"/>
  <c r="W80" i="66" s="1"/>
  <c r="X78" i="66"/>
  <c r="AC64" i="66"/>
  <c r="AC65" i="66" s="1"/>
  <c r="AD63" i="66"/>
  <c r="AJ45" i="66"/>
  <c r="AJ46" i="66" s="1"/>
  <c r="AJ47" i="66" s="1"/>
  <c r="AI46" i="66"/>
  <c r="AI47" i="66" s="1"/>
  <c r="AI48" i="66"/>
  <c r="AH49" i="66"/>
  <c r="AH50" i="66" s="1"/>
  <c r="Z70" i="66"/>
  <c r="Z71" i="66" s="1"/>
  <c r="AA69" i="66"/>
  <c r="AK41" i="66"/>
  <c r="AL41" i="66"/>
  <c r="AM41" i="66"/>
  <c r="AF57" i="66"/>
  <c r="AE58" i="66"/>
  <c r="AE59" i="66" s="1"/>
  <c r="AG54" i="67" l="1"/>
  <c r="AF55" i="67"/>
  <c r="AF56" i="67" s="1"/>
  <c r="Z73" i="67"/>
  <c r="Z74" i="67" s="1"/>
  <c r="AA72" i="67"/>
  <c r="AJ45" i="67"/>
  <c r="AJ46" i="67" s="1"/>
  <c r="AJ47" i="67" s="1"/>
  <c r="AI46" i="67"/>
  <c r="AI47" i="67" s="1"/>
  <c r="AB69" i="67"/>
  <c r="AA70" i="67"/>
  <c r="AA71" i="67" s="1"/>
  <c r="AH49" i="67"/>
  <c r="AH50" i="67" s="1"/>
  <c r="AI48" i="67"/>
  <c r="AD66" i="67"/>
  <c r="AC67" i="67"/>
  <c r="AC68" i="67" s="1"/>
  <c r="Y76" i="67"/>
  <c r="Y77" i="67" s="1"/>
  <c r="Z75" i="67"/>
  <c r="AG52" i="67"/>
  <c r="AG53" i="67" s="1"/>
  <c r="AH51" i="67"/>
  <c r="AC64" i="67"/>
  <c r="AC65" i="67" s="1"/>
  <c r="AD63" i="67"/>
  <c r="AF57" i="67"/>
  <c r="AE58" i="67"/>
  <c r="AE59" i="67" s="1"/>
  <c r="AE60" i="67"/>
  <c r="AD61" i="67"/>
  <c r="AD62" i="67" s="1"/>
  <c r="Z78" i="67"/>
  <c r="Y79" i="67"/>
  <c r="Y80" i="67" s="1"/>
  <c r="Z75" i="66"/>
  <c r="Y76" i="66"/>
  <c r="Y77" i="66" s="1"/>
  <c r="AA70" i="66"/>
  <c r="AA71" i="66" s="1"/>
  <c r="AB69" i="66"/>
  <c r="AG52" i="66"/>
  <c r="AG53" i="66" s="1"/>
  <c r="AH51" i="66"/>
  <c r="X79" i="66"/>
  <c r="X80" i="66" s="1"/>
  <c r="Y78" i="66"/>
  <c r="AA73" i="66"/>
  <c r="AA74" i="66" s="1"/>
  <c r="AB72" i="66"/>
  <c r="AJ48" i="66"/>
  <c r="AJ49" i="66" s="1"/>
  <c r="AJ50" i="66" s="1"/>
  <c r="AI49" i="66"/>
  <c r="AI50" i="66" s="1"/>
  <c r="AF58" i="66"/>
  <c r="AF59" i="66" s="1"/>
  <c r="AG57" i="66"/>
  <c r="AF55" i="66"/>
  <c r="AF56" i="66" s="1"/>
  <c r="AG54" i="66"/>
  <c r="AM47" i="66"/>
  <c r="AL47" i="66"/>
  <c r="AK47" i="66"/>
  <c r="AC66" i="66"/>
  <c r="AB67" i="66"/>
  <c r="AB68" i="66" s="1"/>
  <c r="AE63" i="66"/>
  <c r="AD64" i="66"/>
  <c r="AD65" i="66" s="1"/>
  <c r="AF60" i="66"/>
  <c r="AE61" i="66"/>
  <c r="AE62" i="66" s="1"/>
  <c r="AM47" i="67" l="1"/>
  <c r="AL47" i="67"/>
  <c r="AK47" i="67"/>
  <c r="AA73" i="67"/>
  <c r="AA74" i="67" s="1"/>
  <c r="AB72" i="67"/>
  <c r="AI51" i="67"/>
  <c r="AH52" i="67"/>
  <c r="AH53" i="67" s="1"/>
  <c r="AF60" i="67"/>
  <c r="AE61" i="67"/>
  <c r="AE62" i="67" s="1"/>
  <c r="AA78" i="67"/>
  <c r="Z79" i="67"/>
  <c r="Z80" i="67" s="1"/>
  <c r="AB70" i="67"/>
  <c r="AB71" i="67" s="1"/>
  <c r="AC69" i="67"/>
  <c r="AI49" i="67"/>
  <c r="AI50" i="67" s="1"/>
  <c r="AJ48" i="67"/>
  <c r="AJ49" i="67" s="1"/>
  <c r="AJ50" i="67" s="1"/>
  <c r="AA75" i="67"/>
  <c r="Z76" i="67"/>
  <c r="Z77" i="67" s="1"/>
  <c r="AF58" i="67"/>
  <c r="AF59" i="67" s="1"/>
  <c r="AG57" i="67"/>
  <c r="AD67" i="67"/>
  <c r="AD68" i="67" s="1"/>
  <c r="AE66" i="67"/>
  <c r="AD64" i="67"/>
  <c r="AD65" i="67" s="1"/>
  <c r="AE63" i="67"/>
  <c r="AG55" i="67"/>
  <c r="AG56" i="67" s="1"/>
  <c r="AH54" i="67"/>
  <c r="AF63" i="66"/>
  <c r="AE64" i="66"/>
  <c r="AE65" i="66" s="1"/>
  <c r="AG58" i="66"/>
  <c r="AG59" i="66" s="1"/>
  <c r="AH57" i="66"/>
  <c r="AI51" i="66"/>
  <c r="AH52" i="66"/>
  <c r="AH53" i="66" s="1"/>
  <c r="AC69" i="66"/>
  <c r="AB70" i="66"/>
  <c r="AB71" i="66" s="1"/>
  <c r="AD66" i="66"/>
  <c r="AC67" i="66"/>
  <c r="AC68" i="66" s="1"/>
  <c r="AM50" i="66"/>
  <c r="AK50" i="66"/>
  <c r="AL50" i="66"/>
  <c r="AC72" i="66"/>
  <c r="AB73" i="66"/>
  <c r="AB74" i="66" s="1"/>
  <c r="AA75" i="66"/>
  <c r="Z76" i="66"/>
  <c r="Z77" i="66" s="1"/>
  <c r="AF61" i="66"/>
  <c r="AF62" i="66" s="1"/>
  <c r="AG60" i="66"/>
  <c r="AG55" i="66"/>
  <c r="AG56" i="66" s="1"/>
  <c r="AH54" i="66"/>
  <c r="Z78" i="66"/>
  <c r="Y79" i="66"/>
  <c r="Y80" i="66" s="1"/>
  <c r="AF63" i="67" l="1"/>
  <c r="AE64" i="67"/>
  <c r="AE65" i="67" s="1"/>
  <c r="AA76" i="67"/>
  <c r="AA77" i="67" s="1"/>
  <c r="AB75" i="67"/>
  <c r="AL50" i="67"/>
  <c r="AK50" i="67"/>
  <c r="AM50" i="67"/>
  <c r="AJ51" i="67"/>
  <c r="AJ52" i="67" s="1"/>
  <c r="AJ53" i="67" s="1"/>
  <c r="AI52" i="67"/>
  <c r="AI53" i="67" s="1"/>
  <c r="AE67" i="67"/>
  <c r="AE68" i="67" s="1"/>
  <c r="AF66" i="67"/>
  <c r="AC70" i="67"/>
  <c r="AC71" i="67" s="1"/>
  <c r="AD69" i="67"/>
  <c r="AC72" i="67"/>
  <c r="AB73" i="67"/>
  <c r="AB74" i="67" s="1"/>
  <c r="AA79" i="67"/>
  <c r="AA80" i="67" s="1"/>
  <c r="AB78" i="67"/>
  <c r="AG60" i="67"/>
  <c r="AF61" i="67"/>
  <c r="AF62" i="67" s="1"/>
  <c r="AG58" i="67"/>
  <c r="AG59" i="67" s="1"/>
  <c r="AH57" i="67"/>
  <c r="AH55" i="67"/>
  <c r="AH56" i="67" s="1"/>
  <c r="AI54" i="67"/>
  <c r="AD69" i="66"/>
  <c r="AC70" i="66"/>
  <c r="AC71" i="66" s="1"/>
  <c r="AH58" i="66"/>
  <c r="AH59" i="66" s="1"/>
  <c r="AI57" i="66"/>
  <c r="AA76" i="66"/>
  <c r="AA77" i="66" s="1"/>
  <c r="AB75" i="66"/>
  <c r="AD72" i="66"/>
  <c r="AC73" i="66"/>
  <c r="AC74" i="66" s="1"/>
  <c r="AG61" i="66"/>
  <c r="AG62" i="66" s="1"/>
  <c r="AH60" i="66"/>
  <c r="AA78" i="66"/>
  <c r="Z79" i="66"/>
  <c r="Z80" i="66" s="1"/>
  <c r="AH55" i="66"/>
  <c r="AH56" i="66" s="1"/>
  <c r="AI54" i="66"/>
  <c r="AJ51" i="66"/>
  <c r="AJ52" i="66" s="1"/>
  <c r="AJ53" i="66" s="1"/>
  <c r="AI52" i="66"/>
  <c r="AI53" i="66" s="1"/>
  <c r="AD67" i="66"/>
  <c r="AD68" i="66" s="1"/>
  <c r="AE66" i="66"/>
  <c r="AG63" i="66"/>
  <c r="AF64" i="66"/>
  <c r="AF65" i="66" s="1"/>
  <c r="AE69" i="67" l="1"/>
  <c r="AD70" i="67"/>
  <c r="AD71" i="67" s="1"/>
  <c r="AB76" i="67"/>
  <c r="AB77" i="67" s="1"/>
  <c r="AC75" i="67"/>
  <c r="AC73" i="67"/>
  <c r="AC74" i="67" s="1"/>
  <c r="AD72" i="67"/>
  <c r="AM53" i="67"/>
  <c r="AL53" i="67"/>
  <c r="AK53" i="67"/>
  <c r="AI55" i="67"/>
  <c r="AI56" i="67" s="1"/>
  <c r="AJ54" i="67"/>
  <c r="AJ55" i="67" s="1"/>
  <c r="AJ56" i="67" s="1"/>
  <c r="AI57" i="67"/>
  <c r="AH58" i="67"/>
  <c r="AH59" i="67" s="1"/>
  <c r="AG61" i="67"/>
  <c r="AG62" i="67" s="1"/>
  <c r="AH60" i="67"/>
  <c r="AG66" i="67"/>
  <c r="AF67" i="67"/>
  <c r="AF68" i="67" s="1"/>
  <c r="AC78" i="67"/>
  <c r="AB79" i="67"/>
  <c r="AB80" i="67" s="1"/>
  <c r="AG63" i="67"/>
  <c r="AF64" i="67"/>
  <c r="AF65" i="67" s="1"/>
  <c r="AD73" i="66"/>
  <c r="AD74" i="66" s="1"/>
  <c r="AE72" i="66"/>
  <c r="AI58" i="66"/>
  <c r="AI59" i="66" s="1"/>
  <c r="AJ57" i="66"/>
  <c r="AJ58" i="66" s="1"/>
  <c r="AJ59" i="66" s="1"/>
  <c r="AM53" i="66"/>
  <c r="AL53" i="66"/>
  <c r="AK53" i="66"/>
  <c r="AI55" i="66"/>
  <c r="AI56" i="66" s="1"/>
  <c r="AJ54" i="66"/>
  <c r="AJ55" i="66" s="1"/>
  <c r="AJ56" i="66" s="1"/>
  <c r="AH61" i="66"/>
  <c r="AH62" i="66" s="1"/>
  <c r="AI60" i="66"/>
  <c r="AB76" i="66"/>
  <c r="AB77" i="66" s="1"/>
  <c r="AC75" i="66"/>
  <c r="AG64" i="66"/>
  <c r="AG65" i="66" s="1"/>
  <c r="AH63" i="66"/>
  <c r="AA79" i="66"/>
  <c r="AA80" i="66" s="1"/>
  <c r="AB78" i="66"/>
  <c r="AE67" i="66"/>
  <c r="AE68" i="66" s="1"/>
  <c r="AF66" i="66"/>
  <c r="AD70" i="66"/>
  <c r="AD71" i="66" s="1"/>
  <c r="AE69" i="66"/>
  <c r="AG67" i="67" l="1"/>
  <c r="AG68" i="67" s="1"/>
  <c r="AH66" i="67"/>
  <c r="AH61" i="67"/>
  <c r="AH62" i="67" s="1"/>
  <c r="AI60" i="67"/>
  <c r="AG64" i="67"/>
  <c r="AG65" i="67" s="1"/>
  <c r="AH63" i="67"/>
  <c r="AI58" i="67"/>
  <c r="AI59" i="67" s="1"/>
  <c r="AJ57" i="67"/>
  <c r="AJ58" i="67" s="1"/>
  <c r="AJ59" i="67" s="1"/>
  <c r="AC76" i="67"/>
  <c r="AC77" i="67" s="1"/>
  <c r="AD75" i="67"/>
  <c r="AD73" i="67"/>
  <c r="AD74" i="67" s="1"/>
  <c r="AE72" i="67"/>
  <c r="AK56" i="67"/>
  <c r="AM56" i="67"/>
  <c r="AL56" i="67"/>
  <c r="AD78" i="67"/>
  <c r="AC79" i="67"/>
  <c r="AC80" i="67" s="1"/>
  <c r="AE70" i="67"/>
  <c r="AE71" i="67" s="1"/>
  <c r="AF69" i="67"/>
  <c r="AH64" i="66"/>
  <c r="AH65" i="66" s="1"/>
  <c r="AI63" i="66"/>
  <c r="AK59" i="66"/>
  <c r="AM59" i="66"/>
  <c r="AL59" i="66"/>
  <c r="AG66" i="66"/>
  <c r="AF67" i="66"/>
  <c r="AF68" i="66" s="1"/>
  <c r="AI61" i="66"/>
  <c r="AI62" i="66" s="1"/>
  <c r="AJ60" i="66"/>
  <c r="AJ61" i="66" s="1"/>
  <c r="AJ62" i="66" s="1"/>
  <c r="AE70" i="66"/>
  <c r="AE71" i="66" s="1"/>
  <c r="AF69" i="66"/>
  <c r="AC76" i="66"/>
  <c r="AC77" i="66" s="1"/>
  <c r="AD75" i="66"/>
  <c r="AE73" i="66"/>
  <c r="AE74" i="66" s="1"/>
  <c r="AF72" i="66"/>
  <c r="AC78" i="66"/>
  <c r="AB79" i="66"/>
  <c r="AB80" i="66" s="1"/>
  <c r="AM56" i="66"/>
  <c r="AL56" i="66"/>
  <c r="AK56" i="66"/>
  <c r="AL59" i="67" l="1"/>
  <c r="AM59" i="67"/>
  <c r="AK59" i="67"/>
  <c r="AF72" i="67"/>
  <c r="AE73" i="67"/>
  <c r="AE74" i="67" s="1"/>
  <c r="AI61" i="67"/>
  <c r="AI62" i="67" s="1"/>
  <c r="AJ60" i="67"/>
  <c r="AJ61" i="67" s="1"/>
  <c r="AJ62" i="67" s="1"/>
  <c r="AD79" i="67"/>
  <c r="AD80" i="67" s="1"/>
  <c r="AE78" i="67"/>
  <c r="AI63" i="67"/>
  <c r="AH64" i="67"/>
  <c r="AH65" i="67" s="1"/>
  <c r="AF70" i="67"/>
  <c r="AF71" i="67" s="1"/>
  <c r="AG69" i="67"/>
  <c r="AE75" i="67"/>
  <c r="AD76" i="67"/>
  <c r="AD77" i="67" s="1"/>
  <c r="AH67" i="67"/>
  <c r="AH68" i="67" s="1"/>
  <c r="AI66" i="67"/>
  <c r="AD76" i="66"/>
  <c r="AD77" i="66" s="1"/>
  <c r="AE75" i="66"/>
  <c r="AD78" i="66"/>
  <c r="AC79" i="66"/>
  <c r="AC80" i="66" s="1"/>
  <c r="AG72" i="66"/>
  <c r="AF73" i="66"/>
  <c r="AF74" i="66" s="1"/>
  <c r="AG67" i="66"/>
  <c r="AG68" i="66" s="1"/>
  <c r="AH66" i="66"/>
  <c r="AI64" i="66"/>
  <c r="AI65" i="66" s="1"/>
  <c r="AJ63" i="66"/>
  <c r="AJ64" i="66" s="1"/>
  <c r="AJ65" i="66" s="1"/>
  <c r="AG69" i="66"/>
  <c r="AF70" i="66"/>
  <c r="AF71" i="66" s="1"/>
  <c r="AK62" i="66"/>
  <c r="AL62" i="66"/>
  <c r="AM62" i="66"/>
  <c r="AE79" i="67" l="1"/>
  <c r="AE80" i="67" s="1"/>
  <c r="AF78" i="67"/>
  <c r="AF75" i="67"/>
  <c r="AE76" i="67"/>
  <c r="AE77" i="67" s="1"/>
  <c r="AJ66" i="67"/>
  <c r="AJ67" i="67" s="1"/>
  <c r="AJ68" i="67" s="1"/>
  <c r="AI67" i="67"/>
  <c r="AI68" i="67" s="1"/>
  <c r="AL62" i="67"/>
  <c r="AM62" i="67"/>
  <c r="AK62" i="67"/>
  <c r="AG70" i="67"/>
  <c r="AG71" i="67" s="1"/>
  <c r="AH69" i="67"/>
  <c r="AG72" i="67"/>
  <c r="AF73" i="67"/>
  <c r="AF74" i="67" s="1"/>
  <c r="AI64" i="67"/>
  <c r="AI65" i="67" s="1"/>
  <c r="AJ63" i="67"/>
  <c r="AJ64" i="67" s="1"/>
  <c r="AJ65" i="67" s="1"/>
  <c r="AG73" i="66"/>
  <c r="AG74" i="66" s="1"/>
  <c r="AH72" i="66"/>
  <c r="AG70" i="66"/>
  <c r="AG71" i="66" s="1"/>
  <c r="AH69" i="66"/>
  <c r="AE78" i="66"/>
  <c r="AD79" i="66"/>
  <c r="AD80" i="66" s="1"/>
  <c r="AM65" i="66"/>
  <c r="AK65" i="66"/>
  <c r="AL65" i="66"/>
  <c r="AE76" i="66"/>
  <c r="AE77" i="66" s="1"/>
  <c r="AF75" i="66"/>
  <c r="AH67" i="66"/>
  <c r="AH68" i="66" s="1"/>
  <c r="AI66" i="66"/>
  <c r="AL65" i="67" l="1"/>
  <c r="AM65" i="67"/>
  <c r="AK65" i="67"/>
  <c r="AI69" i="67"/>
  <c r="AH70" i="67"/>
  <c r="AH71" i="67" s="1"/>
  <c r="AF76" i="67"/>
  <c r="AF77" i="67" s="1"/>
  <c r="AG75" i="67"/>
  <c r="AL68" i="67"/>
  <c r="AK68" i="67"/>
  <c r="AM68" i="67"/>
  <c r="AG73" i="67"/>
  <c r="AG74" i="67" s="1"/>
  <c r="AH72" i="67"/>
  <c r="AG78" i="67"/>
  <c r="AF79" i="67"/>
  <c r="AF80" i="67" s="1"/>
  <c r="AH70" i="66"/>
  <c r="AH71" i="66" s="1"/>
  <c r="AI69" i="66"/>
  <c r="AI67" i="66"/>
  <c r="AI68" i="66" s="1"/>
  <c r="AJ66" i="66"/>
  <c r="AJ67" i="66" s="1"/>
  <c r="AJ68" i="66" s="1"/>
  <c r="AG75" i="66"/>
  <c r="AF76" i="66"/>
  <c r="AF77" i="66" s="1"/>
  <c r="AE79" i="66"/>
  <c r="AE80" i="66" s="1"/>
  <c r="AF78" i="66"/>
  <c r="AI72" i="66"/>
  <c r="AH73" i="66"/>
  <c r="AH74" i="66" s="1"/>
  <c r="AG76" i="67" l="1"/>
  <c r="AG77" i="67" s="1"/>
  <c r="AH75" i="67"/>
  <c r="AH78" i="67"/>
  <c r="AG79" i="67"/>
  <c r="AG80" i="67" s="1"/>
  <c r="AH73" i="67"/>
  <c r="AH74" i="67" s="1"/>
  <c r="AI72" i="67"/>
  <c r="AJ69" i="67"/>
  <c r="AJ70" i="67" s="1"/>
  <c r="AJ71" i="67" s="1"/>
  <c r="AI70" i="67"/>
  <c r="AI71" i="67" s="1"/>
  <c r="AF79" i="66"/>
  <c r="AF80" i="66" s="1"/>
  <c r="AG78" i="66"/>
  <c r="AG76" i="66"/>
  <c r="AG77" i="66" s="1"/>
  <c r="AH75" i="66"/>
  <c r="AI70" i="66"/>
  <c r="AI71" i="66" s="1"/>
  <c r="AJ69" i="66"/>
  <c r="AJ70" i="66" s="1"/>
  <c r="AJ71" i="66" s="1"/>
  <c r="AK68" i="66"/>
  <c r="AL68" i="66"/>
  <c r="AM68" i="66"/>
  <c r="AJ72" i="66"/>
  <c r="AJ73" i="66" s="1"/>
  <c r="AJ74" i="66" s="1"/>
  <c r="AI73" i="66"/>
  <c r="AI74" i="66" s="1"/>
  <c r="AI73" i="67" l="1"/>
  <c r="AI74" i="67" s="1"/>
  <c r="AJ72" i="67"/>
  <c r="AJ73" i="67" s="1"/>
  <c r="AJ74" i="67" s="1"/>
  <c r="AI75" i="67"/>
  <c r="AH76" i="67"/>
  <c r="AH77" i="67" s="1"/>
  <c r="AM71" i="67"/>
  <c r="AK71" i="67"/>
  <c r="AL71" i="67"/>
  <c r="AI78" i="67"/>
  <c r="AH79" i="67"/>
  <c r="AH80" i="67" s="1"/>
  <c r="AM71" i="66"/>
  <c r="AL71" i="66"/>
  <c r="AK71" i="66"/>
  <c r="AI75" i="66"/>
  <c r="AH76" i="66"/>
  <c r="AH77" i="66" s="1"/>
  <c r="AM74" i="66"/>
  <c r="AL74" i="66"/>
  <c r="AK74" i="66"/>
  <c r="AG79" i="66"/>
  <c r="AG80" i="66" s="1"/>
  <c r="AH78" i="66"/>
  <c r="AI79" i="67" l="1"/>
  <c r="AI80" i="67" s="1"/>
  <c r="AJ78" i="67"/>
  <c r="AJ79" i="67" s="1"/>
  <c r="AJ80" i="67" s="1"/>
  <c r="AM74" i="67"/>
  <c r="AL74" i="67"/>
  <c r="AK74" i="67"/>
  <c r="AI76" i="67"/>
  <c r="AI77" i="67" s="1"/>
  <c r="AJ75" i="67"/>
  <c r="AJ76" i="67" s="1"/>
  <c r="AJ77" i="67" s="1"/>
  <c r="AH79" i="66"/>
  <c r="AH80" i="66" s="1"/>
  <c r="AI78" i="66"/>
  <c r="AI76" i="66"/>
  <c r="AI77" i="66" s="1"/>
  <c r="AJ75" i="66"/>
  <c r="AJ76" i="66" s="1"/>
  <c r="AJ77" i="66" s="1"/>
  <c r="AK77" i="67" l="1"/>
  <c r="AL77" i="67"/>
  <c r="AM77" i="67"/>
  <c r="AL80" i="67"/>
  <c r="AM80" i="67"/>
  <c r="AK80" i="67"/>
  <c r="AI79" i="66"/>
  <c r="AI80" i="66" s="1"/>
  <c r="AJ78" i="66"/>
  <c r="AJ79" i="66" s="1"/>
  <c r="AJ80" i="66" s="1"/>
  <c r="AK77" i="66"/>
  <c r="AM77" i="66"/>
  <c r="AL77" i="66"/>
  <c r="AK80" i="66" l="1"/>
  <c r="AM80" i="66"/>
  <c r="AD4" i="66" s="1"/>
  <c r="AL80" i="66"/>
  <c r="AG4" i="66" l="1"/>
  <c r="AM3" i="66" s="1"/>
</calcChain>
</file>

<file path=xl/sharedStrings.xml><?xml version="1.0" encoding="utf-8"?>
<sst xmlns="http://schemas.openxmlformats.org/spreadsheetml/2006/main" count="492" uniqueCount="66">
  <si>
    <t>〇</t>
    <phoneticPr fontId="1"/>
  </si>
  <si>
    <t>通常作業日</t>
    <rPh sb="0" eb="5">
      <t>ツウジョウサギョウビ</t>
    </rPh>
    <phoneticPr fontId="1"/>
  </si>
  <si>
    <t>●</t>
    <phoneticPr fontId="1"/>
  </si>
  <si>
    <t>振替作業日</t>
    <rPh sb="0" eb="5">
      <t>フリカエサギョウビ</t>
    </rPh>
    <phoneticPr fontId="1"/>
  </si>
  <si>
    <t>□</t>
    <phoneticPr fontId="1"/>
  </si>
  <si>
    <t>閉所日</t>
    <rPh sb="0" eb="3">
      <t>ヘイショビ</t>
    </rPh>
    <phoneticPr fontId="1"/>
  </si>
  <si>
    <t>■</t>
    <phoneticPr fontId="1"/>
  </si>
  <si>
    <t>振替閉所日</t>
    <rPh sb="0" eb="5">
      <t>フリカエヘイショビ</t>
    </rPh>
    <phoneticPr fontId="1"/>
  </si>
  <si>
    <t>外</t>
    <rPh sb="0" eb="1">
      <t>ソト</t>
    </rPh>
    <phoneticPr fontId="1"/>
  </si>
  <si>
    <t>対象外日</t>
    <rPh sb="0" eb="3">
      <t>タイショウガイ</t>
    </rPh>
    <rPh sb="3" eb="4">
      <t>ヒ</t>
    </rPh>
    <phoneticPr fontId="1"/>
  </si>
  <si>
    <t>工事名</t>
    <rPh sb="0" eb="3">
      <t>コウジメイ</t>
    </rPh>
    <phoneticPr fontId="1"/>
  </si>
  <si>
    <t>○○工事</t>
    <rPh sb="2" eb="4">
      <t>コウジ</t>
    </rPh>
    <phoneticPr fontId="1"/>
  </si>
  <si>
    <t>凡例</t>
    <phoneticPr fontId="1"/>
  </si>
  <si>
    <t>対象期間</t>
    <rPh sb="0" eb="2">
      <t>タイショウ</t>
    </rPh>
    <rPh sb="2" eb="4">
      <t>キカン</t>
    </rPh>
    <phoneticPr fontId="10"/>
  </si>
  <si>
    <t>閉所日数</t>
    <rPh sb="0" eb="2">
      <t>ヘイショ</t>
    </rPh>
    <rPh sb="2" eb="4">
      <t>ニッスウ</t>
    </rPh>
    <phoneticPr fontId="10"/>
  </si>
  <si>
    <t>閉所率</t>
    <rPh sb="0" eb="2">
      <t>ヘイショ</t>
    </rPh>
    <rPh sb="2" eb="3">
      <t>リツ</t>
    </rPh>
    <phoneticPr fontId="10"/>
  </si>
  <si>
    <t>通期の週休2日</t>
    <phoneticPr fontId="1"/>
  </si>
  <si>
    <t>工事場所</t>
    <rPh sb="0" eb="2">
      <t>コウジ</t>
    </rPh>
    <rPh sb="2" eb="4">
      <t>バショ</t>
    </rPh>
    <phoneticPr fontId="1"/>
  </si>
  <si>
    <t>さいたま市○○区○○地内</t>
    <rPh sb="4" eb="5">
      <t>シ</t>
    </rPh>
    <rPh sb="7" eb="8">
      <t>ク</t>
    </rPh>
    <rPh sb="10" eb="11">
      <t>チ</t>
    </rPh>
    <rPh sb="11" eb="12">
      <t>ナイ</t>
    </rPh>
    <phoneticPr fontId="1"/>
  </si>
  <si>
    <t>作業日</t>
    <rPh sb="0" eb="2">
      <t>サギョウ</t>
    </rPh>
    <rPh sb="2" eb="3">
      <t>ビ</t>
    </rPh>
    <phoneticPr fontId="1"/>
  </si>
  <si>
    <t>実施</t>
    <rPh sb="0" eb="2">
      <t>ジッシ</t>
    </rPh>
    <phoneticPr fontId="10"/>
  </si>
  <si>
    <t>工期</t>
    <rPh sb="0" eb="2">
      <t>コウキ</t>
    </rPh>
    <phoneticPr fontId="1"/>
  </si>
  <si>
    <t>～</t>
    <phoneticPr fontId="1"/>
  </si>
  <si>
    <t>閉所日</t>
    <rPh sb="0" eb="2">
      <t>ヘイショ</t>
    </rPh>
    <rPh sb="2" eb="3">
      <t>ビ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</si>
  <si>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</si>
  <si>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現場完了日</t>
    <rPh sb="0" eb="2">
      <t>ゲンバ</t>
    </rPh>
    <rPh sb="2" eb="4">
      <t>カンリョウ</t>
    </rPh>
    <rPh sb="4" eb="5">
      <t>ビ</t>
    </rPh>
    <phoneticPr fontId="1"/>
  </si>
  <si>
    <t>×</t>
    <phoneticPr fontId="1"/>
  </si>
  <si>
    <t>対象外</t>
    <rPh sb="0" eb="2">
      <t>タイショウ</t>
    </rPh>
    <rPh sb="2" eb="3">
      <t>ガイ</t>
    </rPh>
    <phoneticPr fontId="1"/>
  </si>
  <si>
    <t>受注者名</t>
    <rPh sb="0" eb="3">
      <t>ジュチュウシャ</t>
    </rPh>
    <rPh sb="3" eb="4">
      <t>メイ</t>
    </rPh>
    <phoneticPr fontId="1"/>
  </si>
  <si>
    <t>○○○○</t>
    <phoneticPr fontId="1"/>
  </si>
  <si>
    <t>日付</t>
    <rPh sb="0" eb="2">
      <t>ヒヅケ</t>
    </rPh>
    <phoneticPr fontId="1"/>
  </si>
  <si>
    <t>対象期間</t>
    <rPh sb="0" eb="2">
      <t>タイショウ</t>
    </rPh>
    <rPh sb="2" eb="4">
      <t>キカン</t>
    </rPh>
    <phoneticPr fontId="1"/>
  </si>
  <si>
    <t>閉所日数</t>
    <rPh sb="0" eb="2">
      <t>ヘイショ</t>
    </rPh>
    <rPh sb="2" eb="4">
      <t>ニッスウ</t>
    </rPh>
    <phoneticPr fontId="1"/>
  </si>
  <si>
    <t>曜日</t>
    <rPh sb="0" eb="2">
      <t>ヨウビ</t>
    </rPh>
    <phoneticPr fontId="1"/>
  </si>
  <si>
    <t>実施</t>
    <rPh sb="0" eb="2">
      <t>ジッシ</t>
    </rPh>
    <phoneticPr fontId="1"/>
  </si>
  <si>
    <t>×</t>
  </si>
  <si>
    <t>〇</t>
  </si>
  <si>
    <t>■</t>
  </si>
  <si>
    <t>土日数</t>
    <rPh sb="0" eb="2">
      <t>ドニチ</t>
    </rPh>
    <rPh sb="2" eb="3">
      <t>スウ</t>
    </rPh>
    <phoneticPr fontId="1"/>
  </si>
  <si>
    <t>計画</t>
    <rPh sb="0" eb="2">
      <t>ケイカク</t>
    </rPh>
    <phoneticPr fontId="1"/>
  </si>
  <si>
    <t>※令和8年度まで祝日を入力しています。令和9年度以降はリストを追記してください。</t>
    <rPh sb="1" eb="3">
      <t>レイワ</t>
    </rPh>
    <rPh sb="4" eb="6">
      <t>ネンド</t>
    </rPh>
    <rPh sb="8" eb="10">
      <t>シュクジツ</t>
    </rPh>
    <rPh sb="11" eb="13">
      <t>ニュウリョク</t>
    </rPh>
    <rPh sb="19" eb="21">
      <t>レイワ</t>
    </rPh>
    <rPh sb="22" eb="24">
      <t>ネンド</t>
    </rPh>
    <rPh sb="24" eb="26">
      <t>イコウ</t>
    </rPh>
    <rPh sb="31" eb="33">
      <t>ツイキ</t>
    </rPh>
    <phoneticPr fontId="10"/>
  </si>
  <si>
    <t>祝日</t>
    <rPh sb="0" eb="2">
      <t>シュクジツ</t>
    </rPh>
    <phoneticPr fontId="10"/>
  </si>
  <si>
    <t>名称</t>
    <rPh sb="0" eb="2">
      <t>メイショウ</t>
    </rPh>
    <phoneticPr fontId="10"/>
  </si>
  <si>
    <t>元日</t>
  </si>
  <si>
    <t>成人の日</t>
  </si>
  <si>
    <t>建国記念の日</t>
  </si>
  <si>
    <t>休日</t>
  </si>
  <si>
    <t>天皇誕生日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</si>
  <si>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</si>
  <si>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</si>
  <si>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</si>
  <si>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</si>
  <si>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</si>
  <si>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</si>
  <si>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</si>
  <si>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</si>
  <si>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</si>
  <si>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</si>
  <si>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</si>
  <si>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</si>
  <si>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元日</t>
    <rPh sb="0" eb="2">
      <t>ガンジツ</t>
    </rPh>
    <phoneticPr fontId="1"/>
  </si>
  <si>
    <t>成人の日</t>
    <rPh sb="0" eb="2">
      <t>セイジン</t>
    </rPh>
    <rPh sb="3" eb="4">
      <t>ヒ</t>
    </rPh>
    <phoneticPr fontId="1"/>
  </si>
  <si>
    <t>国民の休日</t>
    <rPh sb="0" eb="2">
      <t>コクミン</t>
    </rPh>
    <rPh sb="3" eb="5">
      <t>キュウジツ</t>
    </rPh>
    <phoneticPr fontId="1"/>
  </si>
  <si>
    <t>建国記念の日</t>
    <rPh sb="0" eb="2">
      <t>ケンコク</t>
    </rPh>
    <rPh sb="2" eb="4">
      <t>キネン</t>
    </rPh>
    <rPh sb="5" eb="6">
      <t>ヒ</t>
    </rPh>
    <phoneticPr fontId="1"/>
  </si>
  <si>
    <t>振替休日</t>
    <rPh sb="0" eb="4">
      <t>フリカエキュウジツ</t>
    </rPh>
    <phoneticPr fontId="1"/>
  </si>
  <si>
    <t>参考様式：休日取得実績（週休２日工事（現場閉所型））</t>
    <rPh sb="0" eb="2">
      <t>サンコウ</t>
    </rPh>
    <rPh sb="2" eb="4">
      <t>ヨウシキ</t>
    </rPh>
    <rPh sb="5" eb="7">
      <t>キュウジツ</t>
    </rPh>
    <rPh sb="7" eb="9">
      <t>シュトク</t>
    </rPh>
    <rPh sb="9" eb="11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</si>
</sst>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ge\.m\.d;@"/>
    <numFmt numFmtId="177" formatCode="aaa"/>
    <numFmt numFmtId="178" formatCode="0&quot;年&quot;"/>
    <numFmt numFmtId="179" formatCode="0.0%"/>
    <numFmt numFmtId="180" formatCode="0&quot;月&quot;"/>
    <numFmt numFmtId="181" formatCode="d"/>
    <numFmt numFmtId="182" formatCode="0_);[Red]\(0\)"/>
  </numFmts>
  <fonts count="1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ゴシック"/>
      <family val="3"/>
      <charset val="128"/>
    </font>
    <font>
      <sz val="10"/>
      <color rgb="FF000000"/>
      <name val="Courier New"/>
      <family val="3"/>
    </font>
    <font>
      <sz val="11"/>
      <name val="游ゴシック"/>
      <family val="2"/>
      <charset val="128"/>
      <scheme val="minor"/>
    </font>
    <font>
      <sz val="10"/>
      <color theme="1"/>
      <name val="Courier New"/>
      <family val="3"/>
    </font>
    <font>
      <b/>
      <sz val="12"/>
      <color theme="1"/>
      <name val="ＭＳ Ｐゴシック"/>
      <family val="3"/>
      <charset val="128"/>
    </font>
    <font>
      <sz val="10"/>
      <color rgb="FF1C1E2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38" fontId="3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81" fontId="5" fillId="3" borderId="1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4" fontId="14" fillId="0" borderId="1" xfId="0" applyNumberFormat="1" applyFont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14" fontId="12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82" fontId="4" fillId="0" borderId="0" xfId="0" applyNumberFormat="1" applyFont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vertical="center"/>
    </xf>
    <xf numFmtId="14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179" fontId="4" fillId="0" borderId="0" xfId="0" applyNumberFormat="1" applyFont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80" fontId="5" fillId="3" borderId="5" xfId="0" applyNumberFormat="1" applyFont="1" applyFill="1" applyBorder="1" applyAlignment="1">
      <alignment horizontal="center" vertical="center"/>
    </xf>
    <xf numFmtId="180" fontId="5" fillId="3" borderId="6" xfId="0" applyNumberFormat="1" applyFont="1" applyFill="1" applyBorder="1" applyAlignment="1">
      <alignment horizontal="center" vertical="center"/>
    </xf>
    <xf numFmtId="180" fontId="5" fillId="3" borderId="7" xfId="0" applyNumberFormat="1" applyFont="1" applyFill="1" applyBorder="1" applyAlignment="1">
      <alignment horizontal="center" vertical="center"/>
    </xf>
    <xf numFmtId="178" fontId="5" fillId="3" borderId="5" xfId="0" applyNumberFormat="1" applyFont="1" applyFill="1" applyBorder="1" applyAlignment="1">
      <alignment horizontal="center" vertical="center"/>
    </xf>
    <xf numFmtId="178" fontId="5" fillId="3" borderId="6" xfId="0" applyNumberFormat="1" applyFont="1" applyFill="1" applyBorder="1" applyAlignment="1">
      <alignment horizontal="center" vertical="center"/>
    </xf>
    <xf numFmtId="178" fontId="5" fillId="3" borderId="7" xfId="0" applyNumberFormat="1" applyFont="1" applyFill="1" applyBorder="1" applyAlignment="1">
      <alignment horizontal="center" vertical="center"/>
    </xf>
    <xf numFmtId="178" fontId="5" fillId="3" borderId="8" xfId="0" applyNumberFormat="1" applyFont="1" applyFill="1" applyBorder="1" applyAlignment="1">
      <alignment horizontal="center" vertical="center"/>
    </xf>
    <xf numFmtId="178" fontId="5" fillId="3" borderId="2" xfId="0" applyNumberFormat="1" applyFont="1" applyFill="1" applyBorder="1" applyAlignment="1">
      <alignment horizontal="center" vertical="center"/>
    </xf>
    <xf numFmtId="178" fontId="5" fillId="3" borderId="9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textRotation="255" shrinkToFit="1"/>
    </xf>
    <xf numFmtId="0" fontId="5" fillId="3" borderId="11" xfId="0" applyFont="1" applyFill="1" applyBorder="1" applyAlignment="1">
      <alignment horizontal="center" vertical="center" textRotation="255" shrinkToFit="1"/>
    </xf>
    <xf numFmtId="0" fontId="5" fillId="3" borderId="10" xfId="0" applyFont="1" applyFill="1" applyBorder="1" applyAlignment="1">
      <alignment horizontal="center" vertical="center" textRotation="255" wrapText="1" shrinkToFit="1"/>
    </xf>
    <xf numFmtId="0" fontId="5" fillId="3" borderId="11" xfId="0" applyFont="1" applyFill="1" applyBorder="1" applyAlignment="1">
      <alignment horizontal="center" vertical="center" textRotation="255" wrapText="1" shrinkToFit="1"/>
    </xf>
    <xf numFmtId="0" fontId="5" fillId="3" borderId="1" xfId="0" applyFont="1" applyFill="1" applyBorder="1" applyAlignment="1">
      <alignment horizontal="center" vertical="center"/>
    </xf>
    <xf numFmtId="180" fontId="5" fillId="3" borderId="1" xfId="0" applyNumberFormat="1" applyFont="1" applyFill="1" applyBorder="1" applyAlignment="1">
      <alignment horizontal="center" vertical="center"/>
    </xf>
    <xf numFmtId="178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255" shrinkToFi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82" fontId="5" fillId="0" borderId="0" xfId="0" applyNumberFormat="1" applyFont="1" applyAlignment="1">
      <alignment horizontal="center" vertical="center"/>
    </xf>
    <xf numFmtId="179" fontId="5" fillId="0" borderId="0" xfId="2" applyNumberFormat="1" applyFont="1" applyFill="1" applyBorder="1" applyAlignment="1" applyProtection="1">
      <alignment horizontal="center" vertical="center" shrinkToFit="1"/>
    </xf>
    <xf numFmtId="176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82" fontId="5" fillId="3" borderId="1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0" fontId="13" fillId="0" borderId="2" xfId="0" applyFont="1" applyBorder="1" applyAlignment="1">
      <alignment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150"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colors>
    <mruColors>
      <color rgb="FFFFFF66"/>
      <color rgb="FFFFCCFF"/>
      <color rgb="FFFF99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40</xdr:col>
      <xdr:colOff>376102</xdr:colOff>
      <xdr:row>40</xdr:row>
      <xdr:rowOff>123961</xdr:rowOff>
    </xdr:from>
    <xdr:ext cx="3200400" cy="140003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F2DEBCC-A6BA-40E5-88F5-94066F795C1E}"/>
            </a:ext>
          </a:extLst>
        </xdr:cNvPr>
        <xdr:cNvSpPr txBox="1"/>
      </xdr:nvSpPr>
      <xdr:spPr>
        <a:xfrm>
          <a:off x="11937547" y="12813166"/>
          <a:ext cx="3200400" cy="1400039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・使用しない範囲（列）を非表示としてください。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⇒閉所率へ換算されなくなりいます。</a:t>
          </a:r>
          <a:endParaRPr kumimoji="1" lang="en-US" altLang="ja-JP" sz="1100">
            <a:solidFill>
              <a:srgbClr val="FF0000"/>
            </a:solidFill>
          </a:endParaRPr>
        </a:p>
        <a:p>
          <a:endParaRPr kumimoji="1" lang="en-US" altLang="ja-JP" sz="1100">
            <a:solidFill>
              <a:srgbClr val="FF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・使用しない範囲（列）を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絶対に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消さない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！</a:t>
          </a:r>
          <a:endParaRPr lang="ja-JP" altLang="ja-JP">
            <a:solidFill>
              <a:srgbClr val="FF0000"/>
            </a:solidFill>
            <a:effectLst/>
          </a:endParaRPr>
        </a:p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43</xdr:col>
      <xdr:colOff>0</xdr:colOff>
      <xdr:row>3</xdr:row>
      <xdr:rowOff>258535</xdr:rowOff>
    </xdr:from>
    <xdr:to>
      <xdr:col>59</xdr:col>
      <xdr:colOff>159737</xdr:colOff>
      <xdr:row>30</xdr:row>
      <xdr:rowOff>190499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5FAC138-6086-4D27-9F42-F5D1FB9A1056}"/>
            </a:ext>
          </a:extLst>
        </xdr:cNvPr>
        <xdr:cNvSpPr/>
      </xdr:nvSpPr>
      <xdr:spPr>
        <a:xfrm>
          <a:off x="13563600" y="847180"/>
          <a:ext cx="10829642" cy="869686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≪入力上の留意点について≫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800" b="1">
              <a:solidFill>
                <a:srgbClr val="FF0000"/>
              </a:solidFill>
            </a:rPr>
            <a:t>エクセル内に数式を組み込んでいますが、使用にあたっては、</a:t>
          </a:r>
          <a:endParaRPr kumimoji="1" lang="en-US" altLang="ja-JP" sz="1800" b="1">
            <a:solidFill>
              <a:srgbClr val="FF0000"/>
            </a:solidFill>
          </a:endParaRPr>
        </a:p>
        <a:p>
          <a:pPr algn="ctr"/>
          <a:r>
            <a:rPr kumimoji="1" lang="ja-JP" altLang="en-US" sz="1800" b="1">
              <a:solidFill>
                <a:srgbClr val="FF0000"/>
              </a:solidFill>
            </a:rPr>
            <a:t>受注者、発注者双方で入力内容、判定結果が正しいかを必ずご確認ください。</a:t>
          </a:r>
          <a:endParaRPr kumimoji="1" lang="en-US" altLang="ja-JP" sz="1800" b="1">
            <a:solidFill>
              <a:srgbClr val="FF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・現場着手日を入力すると、着手月から日付、曜日、計画欄が自動入力されます。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・土日及び祝日をピンク色に着色しています。祝日を閉所日とする場合は、プルダウンから選択してください。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・水色セルは自動計算が含まれているため、数式を壊さないよう注意してください。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</a:rPr>
            <a:t>・現場完了月の翌月以降は、列全体を非表示としてくだい。非表示にすると通期の週休</a:t>
          </a:r>
          <a:r>
            <a:rPr kumimoji="1" lang="en-US" altLang="ja-JP" sz="1400" b="1">
              <a:solidFill>
                <a:srgbClr val="FF0000"/>
              </a:solidFill>
            </a:rPr>
            <a:t>2</a:t>
          </a:r>
          <a:r>
            <a:rPr kumimoji="1" lang="ja-JP" altLang="en-US" sz="1400" b="1">
              <a:solidFill>
                <a:srgbClr val="FF0000"/>
              </a:solidFill>
            </a:rPr>
            <a:t>日の閉所率を自動計算します。</a:t>
          </a:r>
          <a:endParaRPr kumimoji="1" lang="en-US" altLang="ja-JP" sz="1400" b="1">
            <a:solidFill>
              <a:srgbClr val="FF0000"/>
            </a:solidFill>
          </a:endParaRPr>
        </a:p>
        <a:p>
          <a:pPr algn="l"/>
          <a:r>
            <a:rPr kumimoji="1" lang="ja-JP" altLang="en-US" sz="1400" b="1" baseline="0">
              <a:solidFill>
                <a:srgbClr val="FF0000"/>
              </a:solidFill>
            </a:rPr>
            <a:t>　</a:t>
          </a:r>
          <a:r>
            <a:rPr kumimoji="1" lang="en-US" altLang="ja-JP" sz="1400" b="1" baseline="0">
              <a:solidFill>
                <a:srgbClr val="FF0000"/>
              </a:solidFill>
            </a:rPr>
            <a:t>※</a:t>
          </a:r>
          <a:r>
            <a:rPr kumimoji="1" lang="ja-JP" altLang="en-US" sz="1400" b="1">
              <a:solidFill>
                <a:srgbClr val="FF0000"/>
              </a:solidFill>
            </a:rPr>
            <a:t>列を削除はしないでください。</a:t>
          </a:r>
          <a:endParaRPr kumimoji="1" lang="en-US" altLang="ja-JP" sz="1400" b="1">
            <a:solidFill>
              <a:srgbClr val="FF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・祝日リストはＲ９年度まで入力しています。Ｒ１０年度以降が対象期間となる場合は祝日リストに追記してください。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ysClr val="windowText" lastClr="000000"/>
              </a:solidFill>
            </a:rPr>
            <a:t>・</a:t>
          </a:r>
          <a:r>
            <a:rPr lang="ja-JP" altLang="ja-JP" sz="1400">
              <a:solidFill>
                <a:sysClr val="windowText" lastClr="000000"/>
              </a:solidFill>
            </a:rPr>
            <a:t>年末年始休暇６日間、 夏季休暇３日間、工場製作のみを実施している期間、工事全体を一時中止して いる期間のほか、発注者があ</a:t>
          </a:r>
          <a:r>
            <a:rPr lang="ja-JP" altLang="en-US" sz="1400">
              <a:solidFill>
                <a:sysClr val="windowText" lastClr="000000"/>
              </a:solidFill>
            </a:rPr>
            <a:t>　</a:t>
          </a:r>
          <a:br>
            <a:rPr lang="en-US" altLang="ja-JP" sz="1400">
              <a:solidFill>
                <a:sysClr val="windowText" lastClr="000000"/>
              </a:solidFill>
            </a:rPr>
          </a:br>
          <a:r>
            <a:rPr lang="ja-JP" altLang="en-US" sz="1400">
              <a:solidFill>
                <a:sysClr val="windowText" lastClr="000000"/>
              </a:solidFill>
            </a:rPr>
            <a:t> </a:t>
          </a:r>
          <a:r>
            <a:rPr lang="ja-JP" altLang="en-US" sz="1400" baseline="0">
              <a:solidFill>
                <a:sysClr val="windowText" lastClr="000000"/>
              </a:solidFill>
            </a:rPr>
            <a:t>    </a:t>
          </a:r>
          <a:r>
            <a:rPr lang="ja-JP" altLang="ja-JP" sz="1400">
              <a:solidFill>
                <a:sysClr val="windowText" lastClr="000000"/>
              </a:solidFill>
            </a:rPr>
            <a:t>らかじめ対象外としている内容に該当する期間、 受注者の責によらず現場作業を余儀なくされる期間等は含</a:t>
          </a:r>
          <a:r>
            <a:rPr lang="ja-JP" altLang="en-US" sz="1400">
              <a:solidFill>
                <a:sysClr val="windowText" lastClr="000000"/>
              </a:solidFill>
            </a:rPr>
            <a:t>みません</a:t>
          </a:r>
          <a:r>
            <a:rPr lang="ja-JP" altLang="ja-JP" sz="1400">
              <a:solidFill>
                <a:sysClr val="windowText" lastClr="000000"/>
              </a:solidFill>
            </a:rPr>
            <a:t>。</a:t>
          </a:r>
          <a:br>
            <a:rPr lang="en-US" altLang="ja-JP" sz="1400">
              <a:solidFill>
                <a:sysClr val="windowText" lastClr="000000"/>
              </a:solidFill>
            </a:rPr>
          </a:br>
          <a:r>
            <a:rPr kumimoji="1" lang="ja-JP" altLang="en-US" sz="1400">
              <a:solidFill>
                <a:sysClr val="windowText" lastClr="000000"/>
              </a:solidFill>
            </a:rPr>
            <a:t>・上記において、土日を対象外とする場合は、通期の週休</a:t>
          </a:r>
          <a:r>
            <a:rPr kumimoji="1" lang="en-US" altLang="ja-JP" sz="1400">
              <a:solidFill>
                <a:sysClr val="windowText" lastClr="000000"/>
              </a:solidFill>
            </a:rPr>
            <a:t>2</a:t>
          </a:r>
          <a:r>
            <a:rPr kumimoji="1" lang="ja-JP" altLang="en-US" sz="1400">
              <a:solidFill>
                <a:sysClr val="windowText" lastClr="000000"/>
              </a:solidFill>
            </a:rPr>
            <a:t>日を達成できない（閉所率が</a:t>
          </a:r>
          <a:r>
            <a:rPr kumimoji="1" lang="en-US" altLang="ja-JP" sz="1400">
              <a:solidFill>
                <a:sysClr val="windowText" lastClr="000000"/>
              </a:solidFill>
            </a:rPr>
            <a:t>28.5%</a:t>
          </a:r>
          <a:r>
            <a:rPr kumimoji="1" lang="ja-JP" altLang="en-US" sz="1400">
              <a:solidFill>
                <a:sysClr val="windowText" lastClr="000000"/>
              </a:solidFill>
            </a:rPr>
            <a:t>を下回る）場合がありますのでご注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ysClr val="windowText" lastClr="000000"/>
              </a:solidFill>
            </a:rPr>
            <a:t>　意ください。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閉所率の算出方法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・閉所率＝対象期間の閉所数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÷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対象期間の日数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１００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・週休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日の達成状況は、工事期間を通じた休日取得率により判断します。休日取得率は次の式により算出し、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28.5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％以上の場合に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休日を確保したものとします。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ただし、工事の実態を考慮し、次の該当する期間は閉所率の算定対象から除外します。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１．作業日数が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日に満たない週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月曜日から金曜日までの期間において、実際に作業を行った日数が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日に満たない場合は、その週を休日取得率の算定対象から　　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除外します。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２．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日以上連続して閉所となる期間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工事期間中に、現場条件や工程上の理由により現場が</a:t>
          </a:r>
          <a:r>
            <a:rPr kumimoji="1" lang="en-US" altLang="ja-JP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日以上連続して休工となる場合は、その休工期間を休日取得率の算定対</a:t>
          </a: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象から除外します。</a:t>
          </a: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除外するための算定方法</a:t>
          </a: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閉所率を算定する際は、１．及び２．に該当する期間について、分母となる対象日数及び分子となる休日数のいずれからも除</a:t>
          </a: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外してください。</a:t>
          </a: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en-US" altLang="ja-JP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休日取得実績報告書では対象外である「</a:t>
          </a:r>
          <a:r>
            <a:rPr kumimoji="1" lang="en-US" altLang="ja-JP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」を選べば自動で除外され閉所率が算出されるようになっています。</a:t>
          </a: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40</xdr:col>
      <xdr:colOff>376102</xdr:colOff>
      <xdr:row>40</xdr:row>
      <xdr:rowOff>123961</xdr:rowOff>
    </xdr:from>
    <xdr:ext cx="3200400" cy="140003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B7C1BAF-F678-4758-81D6-12B39F128C9A}"/>
            </a:ext>
          </a:extLst>
        </xdr:cNvPr>
        <xdr:cNvSpPr txBox="1"/>
      </xdr:nvSpPr>
      <xdr:spPr>
        <a:xfrm>
          <a:off x="12067359" y="12969104"/>
          <a:ext cx="3200400" cy="1400039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・使用しない範囲（列）を非表示としてください。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⇒閉所率へ換算されなくなりいます。</a:t>
          </a:r>
          <a:endParaRPr kumimoji="1" lang="en-US" altLang="ja-JP" sz="1100">
            <a:solidFill>
              <a:srgbClr val="FF0000"/>
            </a:solidFill>
          </a:endParaRPr>
        </a:p>
        <a:p>
          <a:endParaRPr kumimoji="1" lang="en-US" altLang="ja-JP" sz="1100">
            <a:solidFill>
              <a:srgbClr val="FF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・使用しない範囲（列）を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絶対に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消さない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！</a:t>
          </a:r>
          <a:endParaRPr lang="ja-JP" altLang="ja-JP">
            <a:solidFill>
              <a:srgbClr val="FF0000"/>
            </a:solidFill>
            <a:effectLst/>
          </a:endParaRPr>
        </a:p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17</xdr:col>
      <xdr:colOff>100053</xdr:colOff>
      <xdr:row>39</xdr:row>
      <xdr:rowOff>228103</xdr:rowOff>
    </xdr:from>
    <xdr:to>
      <xdr:col>22</xdr:col>
      <xdr:colOff>211537</xdr:colOff>
      <xdr:row>41</xdr:row>
      <xdr:rowOff>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7C8625F-AF97-605A-7314-DFA24034BAC2}"/>
            </a:ext>
          </a:extLst>
        </xdr:cNvPr>
        <xdr:cNvSpPr/>
      </xdr:nvSpPr>
      <xdr:spPr>
        <a:xfrm>
          <a:off x="4465865" y="12545609"/>
          <a:ext cx="1456190" cy="43528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8379</xdr:colOff>
      <xdr:row>37</xdr:row>
      <xdr:rowOff>66524</xdr:rowOff>
    </xdr:from>
    <xdr:to>
      <xdr:col>34</xdr:col>
      <xdr:colOff>267134</xdr:colOff>
      <xdr:row>38</xdr:row>
      <xdr:rowOff>311523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B305B152-195A-DEFB-AC5E-231E5D526D30}"/>
            </a:ext>
          </a:extLst>
        </xdr:cNvPr>
        <xdr:cNvSpPr/>
      </xdr:nvSpPr>
      <xdr:spPr>
        <a:xfrm>
          <a:off x="7063603" y="11720642"/>
          <a:ext cx="2141343" cy="576693"/>
        </a:xfrm>
        <a:prstGeom prst="borderCallout1">
          <a:avLst>
            <a:gd name="adj1" fmla="val 41163"/>
            <a:gd name="adj2" fmla="val 1387"/>
            <a:gd name="adj3" fmla="val 158713"/>
            <a:gd name="adj4" fmla="val -53813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作業日数が５日に満たない週は対象外とする。</a:t>
          </a:r>
        </a:p>
      </xdr:txBody>
    </xdr:sp>
    <xdr:clientData/>
  </xdr:twoCellAnchor>
  <xdr:twoCellAnchor>
    <xdr:from>
      <xdr:col>32</xdr:col>
      <xdr:colOff>142796</xdr:colOff>
      <xdr:row>33</xdr:row>
      <xdr:rowOff>259372</xdr:rowOff>
    </xdr:from>
    <xdr:to>
      <xdr:col>36</xdr:col>
      <xdr:colOff>102759</xdr:colOff>
      <xdr:row>35</xdr:row>
      <xdr:rowOff>29808</xdr:rowOff>
    </xdr:to>
    <xdr:sp macro="" textlink="">
      <xdr:nvSpPr>
        <xdr:cNvPr id="24" name="正方形/長方形 6">
          <a:extLst>
            <a:ext uri="{FF2B5EF4-FFF2-40B4-BE49-F238E27FC236}">
              <a16:creationId xmlns:a16="http://schemas.microsoft.com/office/drawing/2014/main" id="{88682ED8-89A9-4A4E-87FD-D5EA34FE56D4}"/>
            </a:ext>
          </a:extLst>
        </xdr:cNvPr>
        <xdr:cNvSpPr/>
      </xdr:nvSpPr>
      <xdr:spPr>
        <a:xfrm>
          <a:off x="8569620" y="10692048"/>
          <a:ext cx="1035727" cy="44278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47082</xdr:colOff>
      <xdr:row>33</xdr:row>
      <xdr:rowOff>220615</xdr:rowOff>
    </xdr:from>
    <xdr:to>
      <xdr:col>23</xdr:col>
      <xdr:colOff>38801</xdr:colOff>
      <xdr:row>34</xdr:row>
      <xdr:rowOff>228234</xdr:rowOff>
    </xdr:to>
    <xdr:sp macro="" textlink="">
      <xdr:nvSpPr>
        <xdr:cNvPr id="26" name="吹き出し: 線 7">
          <a:extLst>
            <a:ext uri="{FF2B5EF4-FFF2-40B4-BE49-F238E27FC236}">
              <a16:creationId xmlns:a16="http://schemas.microsoft.com/office/drawing/2014/main" id="{3E52A04A-9250-4FA4-8BFE-5D1D418923B1}"/>
            </a:ext>
          </a:extLst>
        </xdr:cNvPr>
        <xdr:cNvSpPr/>
      </xdr:nvSpPr>
      <xdr:spPr>
        <a:xfrm>
          <a:off x="3901906" y="10653291"/>
          <a:ext cx="2143248" cy="343796"/>
        </a:xfrm>
        <a:prstGeom prst="borderCallout1">
          <a:avLst>
            <a:gd name="adj1" fmla="val 41163"/>
            <a:gd name="adj2" fmla="val 1387"/>
            <a:gd name="adj3" fmla="val 325153"/>
            <a:gd name="adj4" fmla="val -85856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年末年始</a:t>
          </a:r>
          <a:r>
            <a:rPr kumimoji="1" lang="en-US" altLang="ja-JP" sz="1100">
              <a:solidFill>
                <a:schemeClr val="tx1"/>
              </a:solidFill>
            </a:rPr>
            <a:t>6</a:t>
          </a:r>
          <a:r>
            <a:rPr kumimoji="1" lang="ja-JP" altLang="en-US" sz="1100">
              <a:solidFill>
                <a:schemeClr val="tx1"/>
              </a:solidFill>
            </a:rPr>
            <a:t>日間は対象外</a:t>
          </a:r>
        </a:p>
      </xdr:txBody>
    </xdr:sp>
    <xdr:clientData/>
  </xdr:twoCellAnchor>
  <xdr:twoCellAnchor>
    <xdr:from>
      <xdr:col>4</xdr:col>
      <xdr:colOff>75561</xdr:colOff>
      <xdr:row>36</xdr:row>
      <xdr:rowOff>304194</xdr:rowOff>
    </xdr:from>
    <xdr:to>
      <xdr:col>8</xdr:col>
      <xdr:colOff>82028</xdr:colOff>
      <xdr:row>38</xdr:row>
      <xdr:rowOff>72725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479977D2-DE2F-4A1B-A1F9-E8EDD4156F97}"/>
            </a:ext>
          </a:extLst>
        </xdr:cNvPr>
        <xdr:cNvSpPr/>
      </xdr:nvSpPr>
      <xdr:spPr>
        <a:xfrm>
          <a:off x="1028061" y="11745400"/>
          <a:ext cx="1026202" cy="440884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38801</xdr:colOff>
      <xdr:row>34</xdr:row>
      <xdr:rowOff>53383</xdr:rowOff>
    </xdr:from>
    <xdr:to>
      <xdr:col>32</xdr:col>
      <xdr:colOff>140891</xdr:colOff>
      <xdr:row>34</xdr:row>
      <xdr:rowOff>142685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744F3CCC-F69D-3E3E-E961-D7F0507BE934}"/>
            </a:ext>
          </a:extLst>
        </xdr:cNvPr>
        <xdr:cNvCxnSpPr>
          <a:stCxn id="26" idx="0"/>
          <a:endCxn id="24" idx="1"/>
        </xdr:cNvCxnSpPr>
      </xdr:nvCxnSpPr>
      <xdr:spPr>
        <a:xfrm>
          <a:off x="6080372" y="10911883"/>
          <a:ext cx="2551376" cy="89302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167640</xdr:colOff>
      <xdr:row>39</xdr:row>
      <xdr:rowOff>228601</xdr:rowOff>
    </xdr:from>
    <xdr:to>
      <xdr:col>15</xdr:col>
      <xdr:colOff>132024</xdr:colOff>
      <xdr:row>41</xdr:row>
      <xdr:rowOff>8965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B55B973-8876-4636-9596-EFC47A6A4FFC}"/>
            </a:ext>
          </a:extLst>
        </xdr:cNvPr>
        <xdr:cNvSpPr/>
      </xdr:nvSpPr>
      <xdr:spPr>
        <a:xfrm>
          <a:off x="2650864" y="12546107"/>
          <a:ext cx="1309089" cy="443752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8204</xdr:colOff>
      <xdr:row>35</xdr:row>
      <xdr:rowOff>210973</xdr:rowOff>
    </xdr:from>
    <xdr:to>
      <xdr:col>23</xdr:col>
      <xdr:colOff>266958</xdr:colOff>
      <xdr:row>38</xdr:row>
      <xdr:rowOff>37203</xdr:rowOff>
    </xdr:to>
    <xdr:sp macro="" textlink="">
      <xdr:nvSpPr>
        <xdr:cNvPr id="10" name="吹き出し: 線 9">
          <a:extLst>
            <a:ext uri="{FF2B5EF4-FFF2-40B4-BE49-F238E27FC236}">
              <a16:creationId xmlns:a16="http://schemas.microsoft.com/office/drawing/2014/main" id="{161E72CB-2977-4E7F-B605-8690674EC6F7}"/>
            </a:ext>
          </a:extLst>
        </xdr:cNvPr>
        <xdr:cNvSpPr/>
      </xdr:nvSpPr>
      <xdr:spPr>
        <a:xfrm>
          <a:off x="4105075" y="11201702"/>
          <a:ext cx="2141342" cy="821313"/>
        </a:xfrm>
        <a:prstGeom prst="borderCallout1">
          <a:avLst>
            <a:gd name="adj1" fmla="val 41163"/>
            <a:gd name="adj2" fmla="val 1387"/>
            <a:gd name="adj3" fmla="val 159365"/>
            <a:gd name="adj4" fmla="val -31146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振替休日や土日祝日により作業日数が</a:t>
          </a:r>
          <a:r>
            <a:rPr kumimoji="1" lang="en-US" altLang="ja-JP" sz="1100">
              <a:solidFill>
                <a:schemeClr val="tx1"/>
              </a:solidFill>
            </a:rPr>
            <a:t>5</a:t>
          </a:r>
          <a:r>
            <a:rPr kumimoji="1" lang="ja-JP" altLang="en-US" sz="1100">
              <a:solidFill>
                <a:schemeClr val="tx1"/>
              </a:solidFill>
            </a:rPr>
            <a:t>日未満になる場合は対象外としない。</a:t>
          </a:r>
        </a:p>
      </xdr:txBody>
    </xdr:sp>
    <xdr:clientData/>
  </xdr:twoCellAnchor>
  <xdr:twoCellAnchor>
    <xdr:from>
      <xdr:col>43</xdr:col>
      <xdr:colOff>0</xdr:colOff>
      <xdr:row>3</xdr:row>
      <xdr:rowOff>258535</xdr:rowOff>
    </xdr:from>
    <xdr:to>
      <xdr:col>59</xdr:col>
      <xdr:colOff>159737</xdr:colOff>
      <xdr:row>30</xdr:row>
      <xdr:rowOff>190499</xdr:rowOff>
    </xdr:to>
    <xdr:sp macro="" textlink="">
      <xdr:nvSpPr>
        <xdr:cNvPr id="20" name="正方形/長方形 10">
          <a:extLst>
            <a:ext uri="{FF2B5EF4-FFF2-40B4-BE49-F238E27FC236}">
              <a16:creationId xmlns:a16="http://schemas.microsoft.com/office/drawing/2014/main" id="{98968C39-500E-4725-B9ED-360B9DB66344}"/>
            </a:ext>
          </a:extLst>
        </xdr:cNvPr>
        <xdr:cNvSpPr/>
      </xdr:nvSpPr>
      <xdr:spPr>
        <a:xfrm>
          <a:off x="13716000" y="843642"/>
          <a:ext cx="10827737" cy="884464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≪入力上の留意点について≫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800" b="1">
              <a:solidFill>
                <a:srgbClr val="FF0000"/>
              </a:solidFill>
            </a:rPr>
            <a:t>エクセル内に数式を組み込んでいますが、使用にあたっては、</a:t>
          </a:r>
          <a:endParaRPr kumimoji="1" lang="en-US" altLang="ja-JP" sz="1800" b="1">
            <a:solidFill>
              <a:srgbClr val="FF0000"/>
            </a:solidFill>
          </a:endParaRPr>
        </a:p>
        <a:p>
          <a:pPr algn="ctr"/>
          <a:r>
            <a:rPr kumimoji="1" lang="ja-JP" altLang="en-US" sz="1800" b="1">
              <a:solidFill>
                <a:srgbClr val="FF0000"/>
              </a:solidFill>
            </a:rPr>
            <a:t>受注者、発注者双方で入力内容、判定結果が正しいかを必ずご確認ください。</a:t>
          </a:r>
          <a:endParaRPr kumimoji="1" lang="en-US" altLang="ja-JP" sz="1800" b="1">
            <a:solidFill>
              <a:srgbClr val="FF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・現場着手日を入力すると、着手月から日付、曜日、計画欄が自動入力されます。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・土日及び祝日をピンク色に着色しています。祝日を閉所日とする場合は、プルダウンから選択してください。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・水色セルは自動計算が含まれているため、数式を壊さないよう注意してください。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</a:rPr>
            <a:t>・現場完了月の翌月以降は、列全体を非表示としてくだい。非表示にすると通期の週休</a:t>
          </a:r>
          <a:r>
            <a:rPr kumimoji="1" lang="en-US" altLang="ja-JP" sz="1400" b="1">
              <a:solidFill>
                <a:srgbClr val="FF0000"/>
              </a:solidFill>
            </a:rPr>
            <a:t>2</a:t>
          </a:r>
          <a:r>
            <a:rPr kumimoji="1" lang="ja-JP" altLang="en-US" sz="1400" b="1">
              <a:solidFill>
                <a:srgbClr val="FF0000"/>
              </a:solidFill>
            </a:rPr>
            <a:t>日の閉所率を自動計算します。</a:t>
          </a:r>
          <a:endParaRPr kumimoji="1" lang="en-US" altLang="ja-JP" sz="1400" b="1">
            <a:solidFill>
              <a:srgbClr val="FF0000"/>
            </a:solidFill>
          </a:endParaRPr>
        </a:p>
        <a:p>
          <a:pPr algn="l"/>
          <a:r>
            <a:rPr kumimoji="1" lang="ja-JP" altLang="en-US" sz="1400" b="1" baseline="0">
              <a:solidFill>
                <a:srgbClr val="FF0000"/>
              </a:solidFill>
            </a:rPr>
            <a:t>　</a:t>
          </a:r>
          <a:r>
            <a:rPr kumimoji="1" lang="en-US" altLang="ja-JP" sz="1400" b="1" baseline="0">
              <a:solidFill>
                <a:srgbClr val="FF0000"/>
              </a:solidFill>
            </a:rPr>
            <a:t>※</a:t>
          </a:r>
          <a:r>
            <a:rPr kumimoji="1" lang="ja-JP" altLang="en-US" sz="1400" b="1">
              <a:solidFill>
                <a:srgbClr val="FF0000"/>
              </a:solidFill>
            </a:rPr>
            <a:t>列を削除はしないでください。</a:t>
          </a:r>
          <a:endParaRPr kumimoji="1" lang="en-US" altLang="ja-JP" sz="1400" b="1">
            <a:solidFill>
              <a:srgbClr val="FF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・祝日リストはＲ９年度まで入力しています。Ｒ１０年度以降が対象期間となる場合は祝日リストに追記してください。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ysClr val="windowText" lastClr="000000"/>
              </a:solidFill>
            </a:rPr>
            <a:t>・</a:t>
          </a:r>
          <a:r>
            <a:rPr lang="ja-JP" altLang="ja-JP" sz="1400">
              <a:solidFill>
                <a:sysClr val="windowText" lastClr="000000"/>
              </a:solidFill>
            </a:rPr>
            <a:t>年末年始休暇６日間、 夏季休暇３日間、工場製作のみを実施している期間、工事全体を一時中止して いる期間のほか、発注者があ</a:t>
          </a:r>
          <a:r>
            <a:rPr lang="ja-JP" altLang="en-US" sz="1400">
              <a:solidFill>
                <a:sysClr val="windowText" lastClr="000000"/>
              </a:solidFill>
            </a:rPr>
            <a:t>　</a:t>
          </a:r>
          <a:br>
            <a:rPr lang="en-US" altLang="ja-JP" sz="1400">
              <a:solidFill>
                <a:sysClr val="windowText" lastClr="000000"/>
              </a:solidFill>
            </a:rPr>
          </a:br>
          <a:r>
            <a:rPr lang="ja-JP" altLang="en-US" sz="1400">
              <a:solidFill>
                <a:sysClr val="windowText" lastClr="000000"/>
              </a:solidFill>
            </a:rPr>
            <a:t> </a:t>
          </a:r>
          <a:r>
            <a:rPr lang="ja-JP" altLang="en-US" sz="1400" baseline="0">
              <a:solidFill>
                <a:sysClr val="windowText" lastClr="000000"/>
              </a:solidFill>
            </a:rPr>
            <a:t>    </a:t>
          </a:r>
          <a:r>
            <a:rPr lang="ja-JP" altLang="ja-JP" sz="1400">
              <a:solidFill>
                <a:sysClr val="windowText" lastClr="000000"/>
              </a:solidFill>
            </a:rPr>
            <a:t>らかじめ対象外としている内容に該当する期間、 受注者の責によらず現場作業を余儀なくされる期間等は含</a:t>
          </a:r>
          <a:r>
            <a:rPr lang="ja-JP" altLang="en-US" sz="1400">
              <a:solidFill>
                <a:sysClr val="windowText" lastClr="000000"/>
              </a:solidFill>
            </a:rPr>
            <a:t>みません</a:t>
          </a:r>
          <a:r>
            <a:rPr lang="ja-JP" altLang="ja-JP" sz="1400">
              <a:solidFill>
                <a:sysClr val="windowText" lastClr="000000"/>
              </a:solidFill>
            </a:rPr>
            <a:t>。</a:t>
          </a:r>
          <a:br>
            <a:rPr lang="en-US" altLang="ja-JP" sz="1400">
              <a:solidFill>
                <a:sysClr val="windowText" lastClr="000000"/>
              </a:solidFill>
            </a:rPr>
          </a:br>
          <a:r>
            <a:rPr kumimoji="1" lang="ja-JP" altLang="en-US" sz="1400">
              <a:solidFill>
                <a:sysClr val="windowText" lastClr="000000"/>
              </a:solidFill>
            </a:rPr>
            <a:t>・上記において、土日を対象外とする場合は、通期の週休</a:t>
          </a:r>
          <a:r>
            <a:rPr kumimoji="1" lang="en-US" altLang="ja-JP" sz="1400">
              <a:solidFill>
                <a:sysClr val="windowText" lastClr="000000"/>
              </a:solidFill>
            </a:rPr>
            <a:t>2</a:t>
          </a:r>
          <a:r>
            <a:rPr kumimoji="1" lang="ja-JP" altLang="en-US" sz="1400">
              <a:solidFill>
                <a:sysClr val="windowText" lastClr="000000"/>
              </a:solidFill>
            </a:rPr>
            <a:t>日を達成できない（閉所率が</a:t>
          </a:r>
          <a:r>
            <a:rPr kumimoji="1" lang="en-US" altLang="ja-JP" sz="1400">
              <a:solidFill>
                <a:sysClr val="windowText" lastClr="000000"/>
              </a:solidFill>
            </a:rPr>
            <a:t>28.5%</a:t>
          </a:r>
          <a:r>
            <a:rPr kumimoji="1" lang="ja-JP" altLang="en-US" sz="1400">
              <a:solidFill>
                <a:sysClr val="windowText" lastClr="000000"/>
              </a:solidFill>
            </a:rPr>
            <a:t>を下回る）場合がありますのでご注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ysClr val="windowText" lastClr="000000"/>
              </a:solidFill>
            </a:rPr>
            <a:t>　意ください。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閉所率の算出方法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・閉所率＝対象期間の閉所数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÷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対象期間の日数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１００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・週休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日の達成状況は、工事期間を通じた休日取得率により判断します。休日取得率は次の式により算出し、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28.5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％以上の場合に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休日を確保したものとします。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ただし、工事の実態を考慮し、次の該当する期間は閉所率の算定対象から除外します。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１．作業日数が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日に満たない週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月曜日から金曜日までの期間において、実際に作業を行った日数が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日に満たない場合は、その週を休日取得率の算定対象から　　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除外します。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２．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日以上連続して閉所となる期間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工事期間中に、現場条件や工程上の理由により現場が</a:t>
          </a:r>
          <a:r>
            <a:rPr kumimoji="1" lang="en-US" altLang="ja-JP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日以上連続して休工となる場合は、その休工期間を休日取得率の算定対</a:t>
          </a: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象から除外します。</a:t>
          </a: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除外するための算定方法</a:t>
          </a: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閉所率を算定する際は、１．及び２．に該当する期間について、分母となる対象日数及び分子となる休日数のいずれからも除</a:t>
          </a: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外してください。</a:t>
          </a: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en-US" altLang="ja-JP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休日取得実績報告書では対象外である「</a:t>
          </a:r>
          <a:r>
            <a:rPr kumimoji="1" lang="en-US" altLang="ja-JP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kumimoji="1" lang="ja-JP" altLang="en-US" sz="14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」を選べば自動で除外され閉所率が算出されるようになっています。</a:t>
          </a: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248194</xdr:colOff>
      <xdr:row>30</xdr:row>
      <xdr:rowOff>250291</xdr:rowOff>
    </xdr:from>
    <xdr:to>
      <xdr:col>30</xdr:col>
      <xdr:colOff>256761</xdr:colOff>
      <xdr:row>32</xdr:row>
      <xdr:rowOff>57151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8036223B-8EF3-46B2-8D83-C32020B1B06F}"/>
            </a:ext>
          </a:extLst>
        </xdr:cNvPr>
        <xdr:cNvSpPr/>
      </xdr:nvSpPr>
      <xdr:spPr>
        <a:xfrm>
          <a:off x="4853324" y="9551661"/>
          <a:ext cx="3189089" cy="469468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244151</xdr:colOff>
      <xdr:row>27</xdr:row>
      <xdr:rowOff>176342</xdr:rowOff>
    </xdr:from>
    <xdr:to>
      <xdr:col>40</xdr:col>
      <xdr:colOff>315488</xdr:colOff>
      <xdr:row>28</xdr:row>
      <xdr:rowOff>304800</xdr:rowOff>
    </xdr:to>
    <xdr:sp macro="" textlink="">
      <xdr:nvSpPr>
        <xdr:cNvPr id="14" name="吹き出し: 線 13">
          <a:extLst>
            <a:ext uri="{FF2B5EF4-FFF2-40B4-BE49-F238E27FC236}">
              <a16:creationId xmlns:a16="http://schemas.microsoft.com/office/drawing/2014/main" id="{DCC05BA2-10D8-43AA-A488-896D43412F8E}"/>
            </a:ext>
          </a:extLst>
        </xdr:cNvPr>
        <xdr:cNvSpPr/>
      </xdr:nvSpPr>
      <xdr:spPr>
        <a:xfrm>
          <a:off x="9181963" y="8513518"/>
          <a:ext cx="2724890" cy="460153"/>
        </a:xfrm>
        <a:prstGeom prst="borderCallout1">
          <a:avLst>
            <a:gd name="adj1" fmla="val 37267"/>
            <a:gd name="adj2" fmla="val -1245"/>
            <a:gd name="adj3" fmla="val 227726"/>
            <a:gd name="adj4" fmla="val -89071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</a:rPr>
            <a:t>7</a:t>
          </a:r>
          <a:r>
            <a:rPr kumimoji="1" lang="ja-JP" altLang="en-US" sz="1100">
              <a:solidFill>
                <a:schemeClr val="tx1"/>
              </a:solidFill>
            </a:rPr>
            <a:t>日以上に連続した閉所期間は対象外</a:t>
          </a:r>
        </a:p>
      </xdr:txBody>
    </xdr:sp>
    <xdr:clientData/>
  </xdr:twoCellAnchor>
  <xdr:twoCellAnchor>
    <xdr:from>
      <xdr:col>16</xdr:col>
      <xdr:colOff>268301</xdr:colOff>
      <xdr:row>24</xdr:row>
      <xdr:rowOff>266096</xdr:rowOff>
    </xdr:from>
    <xdr:to>
      <xdr:col>22</xdr:col>
      <xdr:colOff>26893</xdr:colOff>
      <xdr:row>26</xdr:row>
      <xdr:rowOff>35859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D14BEF24-6340-4576-A4F4-36416ABF5045}"/>
            </a:ext>
          </a:extLst>
        </xdr:cNvPr>
        <xdr:cNvSpPr/>
      </xdr:nvSpPr>
      <xdr:spPr>
        <a:xfrm>
          <a:off x="4365172" y="7608190"/>
          <a:ext cx="1372239" cy="433151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214514</xdr:colOff>
      <xdr:row>24</xdr:row>
      <xdr:rowOff>239202</xdr:rowOff>
    </xdr:from>
    <xdr:to>
      <xdr:col>29</xdr:col>
      <xdr:colOff>8966</xdr:colOff>
      <xdr:row>26</xdr:row>
      <xdr:rowOff>17930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F1B2D7DD-95BA-440C-9B92-C47E90CAF429}"/>
            </a:ext>
          </a:extLst>
        </xdr:cNvPr>
        <xdr:cNvSpPr/>
      </xdr:nvSpPr>
      <xdr:spPr>
        <a:xfrm>
          <a:off x="6462914" y="7581296"/>
          <a:ext cx="1139158" cy="44211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136282</xdr:colOff>
      <xdr:row>28</xdr:row>
      <xdr:rowOff>13290</xdr:rowOff>
    </xdr:from>
    <xdr:to>
      <xdr:col>28</xdr:col>
      <xdr:colOff>93178</xdr:colOff>
      <xdr:row>29</xdr:row>
      <xdr:rowOff>247937</xdr:rowOff>
    </xdr:to>
    <xdr:sp macro="" textlink="">
      <xdr:nvSpPr>
        <xdr:cNvPr id="22" name="吹き出し: 線 16">
          <a:extLst>
            <a:ext uri="{FF2B5EF4-FFF2-40B4-BE49-F238E27FC236}">
              <a16:creationId xmlns:a16="http://schemas.microsoft.com/office/drawing/2014/main" id="{8E8AA9DB-E6CC-42CF-B2AA-B4A2DFD80B00}"/>
            </a:ext>
            <a:ext uri="{147F2762-F138-4A5C-976F-8EAC2B608ADB}">
              <a16:predDERef xmlns:a16="http://schemas.microsoft.com/office/drawing/2014/main" pred="{F1B2D7DD-95BA-440C-9B92-C47E90CAF429}"/>
            </a:ext>
          </a:extLst>
        </xdr:cNvPr>
        <xdr:cNvSpPr/>
      </xdr:nvSpPr>
      <xdr:spPr>
        <a:xfrm>
          <a:off x="5089282" y="8830719"/>
          <a:ext cx="2406182" cy="574825"/>
        </a:xfrm>
        <a:prstGeom prst="borderCallout1">
          <a:avLst>
            <a:gd name="adj1" fmla="val 69632"/>
            <a:gd name="adj2" fmla="val 252"/>
            <a:gd name="adj3" fmla="val -108566"/>
            <a:gd name="adj4" fmla="val -10841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雨や祝日で閉所した週は作業日数が５日に満たない週に該当しない。</a:t>
          </a:r>
        </a:p>
      </xdr:txBody>
    </xdr:sp>
    <xdr:clientData/>
  </xdr:twoCellAnchor>
  <xdr:twoCellAnchor>
    <xdr:from>
      <xdr:col>23</xdr:col>
      <xdr:colOff>250802</xdr:colOff>
      <xdr:row>26</xdr:row>
      <xdr:rowOff>58523</xdr:rowOff>
    </xdr:from>
    <xdr:to>
      <xdr:col>26</xdr:col>
      <xdr:colOff>180525</xdr:colOff>
      <xdr:row>28</xdr:row>
      <xdr:rowOff>17100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18584906-4095-4786-AE74-EBFFDC49FEAB}"/>
            </a:ext>
          </a:extLst>
        </xdr:cNvPr>
        <xdr:cNvCxnSpPr>
          <a:endCxn id="22" idx="3"/>
        </xdr:cNvCxnSpPr>
      </xdr:nvCxnSpPr>
      <xdr:spPr>
        <a:xfrm flipH="1">
          <a:off x="6292373" y="8195594"/>
          <a:ext cx="746152" cy="63893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199946</xdr:colOff>
      <xdr:row>21</xdr:row>
      <xdr:rowOff>266700</xdr:rowOff>
    </xdr:from>
    <xdr:to>
      <xdr:col>20</xdr:col>
      <xdr:colOff>85725</xdr:colOff>
      <xdr:row>22</xdr:row>
      <xdr:rowOff>330798</xdr:rowOff>
    </xdr:to>
    <xdr:sp macro="" textlink="">
      <xdr:nvSpPr>
        <xdr:cNvPr id="25" name="正方形/長方形 35">
          <a:extLst>
            <a:ext uri="{FF2B5EF4-FFF2-40B4-BE49-F238E27FC236}">
              <a16:creationId xmlns:a16="http://schemas.microsoft.com/office/drawing/2014/main" id="{E6989E59-0DF7-DD02-88F1-92977F388FF1}"/>
            </a:ext>
          </a:extLst>
        </xdr:cNvPr>
        <xdr:cNvSpPr/>
      </xdr:nvSpPr>
      <xdr:spPr>
        <a:xfrm>
          <a:off x="4295696" y="6619875"/>
          <a:ext cx="952579" cy="39747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39462</xdr:colOff>
      <xdr:row>18</xdr:row>
      <xdr:rowOff>132985</xdr:rowOff>
    </xdr:from>
    <xdr:to>
      <xdr:col>35</xdr:col>
      <xdr:colOff>29276</xdr:colOff>
      <xdr:row>19</xdr:row>
      <xdr:rowOff>142509</xdr:rowOff>
    </xdr:to>
    <xdr:sp macro="" textlink="">
      <xdr:nvSpPr>
        <xdr:cNvPr id="67" name="吹き出し: 線 37">
          <a:extLst>
            <a:ext uri="{FF2B5EF4-FFF2-40B4-BE49-F238E27FC236}">
              <a16:creationId xmlns:a16="http://schemas.microsoft.com/office/drawing/2014/main" id="{DB43A8A0-744A-6F7A-1E38-4CBA46FBFC67}"/>
            </a:ext>
          </a:extLst>
        </xdr:cNvPr>
        <xdr:cNvSpPr/>
      </xdr:nvSpPr>
      <xdr:spPr>
        <a:xfrm>
          <a:off x="7068912" y="5486035"/>
          <a:ext cx="2123414" cy="342899"/>
        </a:xfrm>
        <a:prstGeom prst="borderCallout1">
          <a:avLst>
            <a:gd name="adj1" fmla="val 41163"/>
            <a:gd name="adj2" fmla="val 1387"/>
            <a:gd name="adj3" fmla="val 325153"/>
            <a:gd name="adj4" fmla="val -85856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夏季休暇</a:t>
          </a:r>
          <a:r>
            <a:rPr kumimoji="1" lang="en-US" altLang="ja-JP" sz="1100">
              <a:solidFill>
                <a:schemeClr val="tx1"/>
              </a:solidFill>
            </a:rPr>
            <a:t>3</a:t>
          </a:r>
          <a:r>
            <a:rPr kumimoji="1" lang="ja-JP" altLang="en-US" sz="1100">
              <a:solidFill>
                <a:schemeClr val="tx1"/>
              </a:solidFill>
            </a:rPr>
            <a:t>日間は対象外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5"/>
  <sheetViews>
    <sheetView workbookViewId="0">
      <selection activeCell="D4" sqref="D4"/>
    </sheetView>
  </sheetViews>
  <sheetFormatPr defaultRowHeight="18" x14ac:dyDescent="0.45"/>
  <cols>
    <col min="1" max="1" width="3.19921875" bestFit="1" customWidth="1"/>
    <col min="2" max="2" width="10.3984375" bestFit="1" customWidth="1"/>
  </cols>
  <sheetData>
    <row r="1" spans="1:2" x14ac:dyDescent="0.45">
      <c r="A1" t="s">
        <v>0</v>
      </c>
      <c r="B1" t="s">
        <v>1</v>
      </c>
    </row>
    <row r="2" spans="1:2" x14ac:dyDescent="0.45">
      <c r="A2" t="s">
        <v>2</v>
      </c>
      <c r="B2" t="s">
        <v>3</v>
      </c>
    </row>
    <row r="3" spans="1:2" x14ac:dyDescent="0.45">
      <c r="A3" t="s">
        <v>4</v>
      </c>
      <c r="B3" t="s">
        <v>5</v>
      </c>
    </row>
    <row r="4" spans="1:2" x14ac:dyDescent="0.45">
      <c r="A4" t="s">
        <v>6</v>
      </c>
      <c r="B4" t="s">
        <v>7</v>
      </c>
    </row>
    <row r="5" spans="1:2" x14ac:dyDescent="0.45">
      <c r="A5" t="s">
        <v>8</v>
      </c>
      <c r="B5" t="s">
        <v>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8DAD7-8A87-40D5-96E1-70ACCAAACEF5}">
  <sheetPr>
    <tabColor theme="7" tint="0.59999389629810485"/>
    <pageSetUpPr fitToPage="1"/>
  </sheetPr>
  <dimension ref="A1:AO167"/>
  <sheetViews>
    <sheetView view="pageBreakPreview" zoomScale="85" zoomScaleNormal="85" zoomScaleSheetLayoutView="85" workbookViewId="0">
      <selection activeCell="AD7" sqref="AD7:AH7"/>
    </sheetView>
  </sheetViews>
  <sheetFormatPr defaultColWidth="8.69921875" defaultRowHeight="10.8" x14ac:dyDescent="0.45"/>
  <cols>
    <col min="1" max="3" width="3.19921875" style="2" customWidth="1"/>
    <col min="4" max="5" width="2.69921875" style="2" customWidth="1"/>
    <col min="6" max="36" width="3.5" style="2" customWidth="1"/>
    <col min="37" max="39" width="6.69921875" style="7" customWidth="1"/>
    <col min="40" max="40" width="7.69921875" style="2" customWidth="1"/>
    <col min="41" max="16384" width="8.69921875" style="2"/>
  </cols>
  <sheetData>
    <row r="1" spans="1:41" s="1" customFormat="1" ht="19.95" customHeight="1" x14ac:dyDescent="0.45">
      <c r="A1" s="6" t="s">
        <v>65</v>
      </c>
      <c r="AC1" s="5"/>
      <c r="AH1" s="5"/>
      <c r="AK1" s="9"/>
      <c r="AL1" s="9"/>
      <c r="AM1" s="9"/>
    </row>
    <row r="2" spans="1:41" s="1" customFormat="1" ht="6.6" customHeight="1" x14ac:dyDescent="0.45">
      <c r="AK2" s="9"/>
      <c r="AL2" s="9"/>
      <c r="AM2" s="9"/>
    </row>
    <row r="3" spans="1:41" s="1" customFormat="1" ht="20.399999999999999" customHeight="1" x14ac:dyDescent="0.45">
      <c r="A3" s="52" t="s">
        <v>10</v>
      </c>
      <c r="B3" s="52"/>
      <c r="C3" s="52"/>
      <c r="D3" s="53" t="s">
        <v>11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3"/>
      <c r="T3" s="66" t="s">
        <v>12</v>
      </c>
      <c r="U3" s="66"/>
      <c r="V3" s="66"/>
      <c r="W3" s="66"/>
      <c r="X3" s="14"/>
      <c r="Y3" s="48"/>
      <c r="Z3" s="48"/>
      <c r="AA3" s="67" t="s">
        <v>13</v>
      </c>
      <c r="AB3" s="67"/>
      <c r="AC3" s="67"/>
      <c r="AD3" s="67" t="s">
        <v>14</v>
      </c>
      <c r="AE3" s="67"/>
      <c r="AF3" s="67"/>
      <c r="AG3" s="48" t="s">
        <v>15</v>
      </c>
      <c r="AH3" s="48"/>
      <c r="AJ3" s="60" t="s">
        <v>16</v>
      </c>
      <c r="AK3" s="61"/>
      <c r="AL3" s="61"/>
      <c r="AM3" s="62" t="e">
        <f>IF(AG4&gt;=0.285,"達成","未達成")</f>
        <v>#DIV/0!</v>
      </c>
      <c r="AN3" s="63"/>
    </row>
    <row r="4" spans="1:41" s="1" customFormat="1" ht="20.399999999999999" customHeight="1" x14ac:dyDescent="0.45">
      <c r="A4" s="52" t="s">
        <v>17</v>
      </c>
      <c r="B4" s="52"/>
      <c r="C4" s="52"/>
      <c r="D4" s="53" t="s">
        <v>18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4"/>
      <c r="T4" s="26" t="s">
        <v>0</v>
      </c>
      <c r="U4" s="52" t="s">
        <v>19</v>
      </c>
      <c r="V4" s="52"/>
      <c r="W4" s="52"/>
      <c r="Y4" s="48" t="s">
        <v>20</v>
      </c>
      <c r="Z4" s="48"/>
      <c r="AA4" s="64">
        <f>SUBTOTAL(109,AK11,AK14,AK17,AK20,AK23,AK26,AK29,AK32,AK35,AK38,AK41,AK44,AK47,AK50,AK53,AK56,AK59,AK62,AK65,AK68,AK71,AK74,AK77,AK80)</f>
        <v>0</v>
      </c>
      <c r="AB4" s="64"/>
      <c r="AC4" s="64"/>
      <c r="AD4" s="64">
        <f>SUBTOTAL(109,AM11,AM14,AM17,AM20,AM23,AM26,AM29,AM32,AM35,AM38,AM41,AM44,AM47,AM50,AM53,AM56,AM59,AM62,AM65,AM68,AM71,AM74,AM77,AM80)</f>
        <v>0</v>
      </c>
      <c r="AE4" s="64"/>
      <c r="AF4" s="64"/>
      <c r="AG4" s="65" t="e">
        <f>AD4/AA4</f>
        <v>#DIV/0!</v>
      </c>
      <c r="AH4" s="65"/>
      <c r="AJ4" s="10"/>
      <c r="AK4" s="10"/>
      <c r="AL4" s="10"/>
      <c r="AM4" s="10"/>
    </row>
    <row r="5" spans="1:41" s="1" customFormat="1" ht="20.399999999999999" customHeight="1" x14ac:dyDescent="0.45">
      <c r="A5" s="52" t="s">
        <v>21</v>
      </c>
      <c r="B5" s="52"/>
      <c r="C5" s="52"/>
      <c r="D5" s="58">
        <v>46478</v>
      </c>
      <c r="E5" s="58"/>
      <c r="F5" s="58"/>
      <c r="G5" s="58"/>
      <c r="H5" s="58"/>
      <c r="I5" s="58"/>
      <c r="J5" s="58"/>
      <c r="K5" s="16" t="s">
        <v>22</v>
      </c>
      <c r="L5" s="58">
        <v>46800</v>
      </c>
      <c r="M5" s="58"/>
      <c r="N5" s="58"/>
      <c r="O5" s="58"/>
      <c r="P5" s="58"/>
      <c r="Q5" s="58"/>
      <c r="R5" s="58"/>
      <c r="S5" s="3"/>
      <c r="T5" s="26" t="s">
        <v>6</v>
      </c>
      <c r="U5" s="52" t="s">
        <v>23</v>
      </c>
      <c r="V5" s="52"/>
      <c r="W5" s="52"/>
      <c r="Y5" s="59"/>
      <c r="Z5" s="59"/>
      <c r="AA5" s="56"/>
      <c r="AB5" s="56"/>
      <c r="AC5" s="56"/>
      <c r="AD5" s="56"/>
      <c r="AE5" s="56"/>
      <c r="AF5" s="56"/>
      <c r="AG5" s="57"/>
      <c r="AH5" s="57"/>
      <c r="AJ5" s="10"/>
      <c r="AK5" s="10"/>
      <c r="AL5" s="10"/>
      <c r="AM5" s="10"/>
    </row>
    <row r="6" spans="1:41" s="1" customFormat="1" ht="20.399999999999999" customHeight="1" x14ac:dyDescent="0.45">
      <c r="A6" s="52" t="s">
        <v>24</v>
      </c>
      <c r="B6" s="52"/>
      <c r="C6" s="52"/>
      <c r="D6" s="52"/>
      <c r="E6" s="58">
        <v>46482</v>
      </c>
      <c r="F6" s="58"/>
      <c r="G6" s="58"/>
      <c r="H6" s="58"/>
      <c r="I6" s="58"/>
      <c r="J6" s="52" t="s">
        <v>25</v>
      </c>
      <c r="K6" s="52"/>
      <c r="L6" s="52"/>
      <c r="M6" s="52"/>
      <c r="N6" s="58">
        <v>46812</v>
      </c>
      <c r="O6" s="58"/>
      <c r="P6" s="58"/>
      <c r="Q6" s="58"/>
      <c r="R6" s="58"/>
      <c r="S6" s="3"/>
      <c r="T6" s="26" t="s">
        <v>26</v>
      </c>
      <c r="U6" s="52" t="s">
        <v>27</v>
      </c>
      <c r="V6" s="52"/>
      <c r="W6" s="52"/>
      <c r="AJ6" s="10"/>
      <c r="AK6" s="10"/>
      <c r="AL6" s="10"/>
      <c r="AM6" s="10"/>
    </row>
    <row r="7" spans="1:41" ht="20.399999999999999" customHeight="1" x14ac:dyDescent="0.45">
      <c r="A7" s="52" t="s">
        <v>28</v>
      </c>
      <c r="B7" s="52"/>
      <c r="C7" s="52"/>
      <c r="D7" s="53" t="s">
        <v>29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Y7" s="54"/>
      <c r="Z7" s="54"/>
      <c r="AA7" s="54"/>
      <c r="AB7" s="54"/>
      <c r="AC7" s="54"/>
      <c r="AD7" s="55"/>
      <c r="AE7" s="55"/>
      <c r="AF7" s="55"/>
      <c r="AG7" s="55"/>
      <c r="AH7" s="55"/>
    </row>
    <row r="8" spans="1:41" ht="31.95" customHeight="1" x14ac:dyDescent="0.45">
      <c r="AK8" s="2"/>
      <c r="AM8" s="27"/>
    </row>
    <row r="9" spans="1:41" ht="26.4" customHeight="1" x14ac:dyDescent="0.45">
      <c r="A9" s="50">
        <f>YEAR(E6)</f>
        <v>2027</v>
      </c>
      <c r="B9" s="50"/>
      <c r="C9" s="50"/>
      <c r="D9" s="48" t="s">
        <v>30</v>
      </c>
      <c r="E9" s="48"/>
      <c r="F9" s="12">
        <f>DATE($A9,$A11,1)</f>
        <v>46478</v>
      </c>
      <c r="G9" s="12">
        <f>F9+1</f>
        <v>46479</v>
      </c>
      <c r="H9" s="12">
        <f t="shared" ref="H9:X9" si="0">G9+1</f>
        <v>46480</v>
      </c>
      <c r="I9" s="12">
        <f t="shared" si="0"/>
        <v>46481</v>
      </c>
      <c r="J9" s="12">
        <f t="shared" si="0"/>
        <v>46482</v>
      </c>
      <c r="K9" s="12">
        <f t="shared" si="0"/>
        <v>46483</v>
      </c>
      <c r="L9" s="12">
        <f t="shared" si="0"/>
        <v>46484</v>
      </c>
      <c r="M9" s="12">
        <f t="shared" si="0"/>
        <v>46485</v>
      </c>
      <c r="N9" s="12">
        <f t="shared" si="0"/>
        <v>46486</v>
      </c>
      <c r="O9" s="12">
        <f t="shared" si="0"/>
        <v>46487</v>
      </c>
      <c r="P9" s="12">
        <f t="shared" si="0"/>
        <v>46488</v>
      </c>
      <c r="Q9" s="12">
        <f t="shared" si="0"/>
        <v>46489</v>
      </c>
      <c r="R9" s="12">
        <f t="shared" si="0"/>
        <v>46490</v>
      </c>
      <c r="S9" s="12">
        <f t="shared" si="0"/>
        <v>46491</v>
      </c>
      <c r="T9" s="12">
        <f t="shared" si="0"/>
        <v>46492</v>
      </c>
      <c r="U9" s="12">
        <f t="shared" si="0"/>
        <v>46493</v>
      </c>
      <c r="V9" s="12">
        <f t="shared" si="0"/>
        <v>46494</v>
      </c>
      <c r="W9" s="12">
        <f t="shared" si="0"/>
        <v>46495</v>
      </c>
      <c r="X9" s="12">
        <f t="shared" si="0"/>
        <v>46496</v>
      </c>
      <c r="Y9" s="12">
        <f>X9+1</f>
        <v>46497</v>
      </c>
      <c r="Z9" s="12">
        <f t="shared" ref="Z9:AF9" si="1">Y9+1</f>
        <v>46498</v>
      </c>
      <c r="AA9" s="12">
        <f t="shared" si="1"/>
        <v>46499</v>
      </c>
      <c r="AB9" s="12">
        <f t="shared" si="1"/>
        <v>46500</v>
      </c>
      <c r="AC9" s="12">
        <f t="shared" si="1"/>
        <v>46501</v>
      </c>
      <c r="AD9" s="12">
        <f t="shared" si="1"/>
        <v>46502</v>
      </c>
      <c r="AE9" s="12">
        <f t="shared" si="1"/>
        <v>46503</v>
      </c>
      <c r="AF9" s="12">
        <f t="shared" si="1"/>
        <v>46504</v>
      </c>
      <c r="AG9" s="12">
        <f>AF9+1</f>
        <v>46505</v>
      </c>
      <c r="AH9" s="12">
        <f>IF(F12=AG9+1,0,AG9+1)</f>
        <v>46506</v>
      </c>
      <c r="AI9" s="12">
        <f>IF(AH9=0,0,IF(F12=AH9+1,0,AH9+1))</f>
        <v>46507</v>
      </c>
      <c r="AJ9" s="12">
        <f>IF(AI9=0,0,IF(F12=AI9+1,0,AI9+1))</f>
        <v>0</v>
      </c>
      <c r="AK9" s="51" t="s">
        <v>31</v>
      </c>
      <c r="AL9" s="46" t="s">
        <v>38</v>
      </c>
      <c r="AM9" s="44" t="s">
        <v>32</v>
      </c>
    </row>
    <row r="10" spans="1:41" ht="26.4" customHeight="1" x14ac:dyDescent="0.45">
      <c r="A10" s="50"/>
      <c r="B10" s="50"/>
      <c r="C10" s="50"/>
      <c r="D10" s="48" t="s">
        <v>33</v>
      </c>
      <c r="E10" s="48"/>
      <c r="F10" s="13">
        <f>WEEKDAY(F9,1)</f>
        <v>5</v>
      </c>
      <c r="G10" s="13">
        <f t="shared" ref="G10:AF10" si="2">WEEKDAY(G9,1)</f>
        <v>6</v>
      </c>
      <c r="H10" s="13">
        <f t="shared" si="2"/>
        <v>7</v>
      </c>
      <c r="I10" s="13">
        <f t="shared" si="2"/>
        <v>1</v>
      </c>
      <c r="J10" s="13">
        <f t="shared" si="2"/>
        <v>2</v>
      </c>
      <c r="K10" s="13">
        <f t="shared" si="2"/>
        <v>3</v>
      </c>
      <c r="L10" s="13">
        <f t="shared" si="2"/>
        <v>4</v>
      </c>
      <c r="M10" s="13">
        <f t="shared" si="2"/>
        <v>5</v>
      </c>
      <c r="N10" s="13">
        <f t="shared" si="2"/>
        <v>6</v>
      </c>
      <c r="O10" s="13">
        <f t="shared" si="2"/>
        <v>7</v>
      </c>
      <c r="P10" s="13">
        <f t="shared" si="2"/>
        <v>1</v>
      </c>
      <c r="Q10" s="13">
        <f t="shared" si="2"/>
        <v>2</v>
      </c>
      <c r="R10" s="13">
        <f t="shared" si="2"/>
        <v>3</v>
      </c>
      <c r="S10" s="13">
        <f t="shared" si="2"/>
        <v>4</v>
      </c>
      <c r="T10" s="13">
        <f t="shared" si="2"/>
        <v>5</v>
      </c>
      <c r="U10" s="13">
        <f t="shared" si="2"/>
        <v>6</v>
      </c>
      <c r="V10" s="13">
        <f t="shared" si="2"/>
        <v>7</v>
      </c>
      <c r="W10" s="13">
        <f t="shared" si="2"/>
        <v>1</v>
      </c>
      <c r="X10" s="13">
        <f t="shared" si="2"/>
        <v>2</v>
      </c>
      <c r="Y10" s="13">
        <f t="shared" si="2"/>
        <v>3</v>
      </c>
      <c r="Z10" s="13">
        <f t="shared" si="2"/>
        <v>4</v>
      </c>
      <c r="AA10" s="13">
        <f t="shared" si="2"/>
        <v>5</v>
      </c>
      <c r="AB10" s="13">
        <f t="shared" si="2"/>
        <v>6</v>
      </c>
      <c r="AC10" s="13">
        <f t="shared" si="2"/>
        <v>7</v>
      </c>
      <c r="AD10" s="13">
        <f t="shared" si="2"/>
        <v>1</v>
      </c>
      <c r="AE10" s="13">
        <f t="shared" si="2"/>
        <v>2</v>
      </c>
      <c r="AF10" s="13">
        <f t="shared" si="2"/>
        <v>3</v>
      </c>
      <c r="AG10" s="13">
        <f>WEEKDAY(AG9,1)</f>
        <v>4</v>
      </c>
      <c r="AH10" s="13">
        <f>IF(AH9=0,"",WEEKDAY(AH9,1))</f>
        <v>5</v>
      </c>
      <c r="AI10" s="13">
        <f>IF(AI9=0,"",WEEKDAY(AI9,1))</f>
        <v>6</v>
      </c>
      <c r="AJ10" s="13" t="str">
        <f>IF(AJ9=0,"",WEEKDAY(AJ9,1))</f>
        <v/>
      </c>
      <c r="AK10" s="51"/>
      <c r="AL10" s="47"/>
      <c r="AM10" s="45"/>
    </row>
    <row r="11" spans="1:41" ht="26.4" customHeight="1" x14ac:dyDescent="0.45">
      <c r="A11" s="49">
        <f>MONTH(E6)</f>
        <v>4</v>
      </c>
      <c r="B11" s="49"/>
      <c r="C11" s="49"/>
      <c r="D11" s="48" t="s">
        <v>34</v>
      </c>
      <c r="E11" s="48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 t="str">
        <f t="shared" ref="K11:AJ11" si="3">IF(AJ10="","",IF(WEEKDAY(AJ10,2)&gt;5,"■","〇"))</f>
        <v/>
      </c>
      <c r="AK11" s="15">
        <f>COUNTIF(F11:AJ11,"〇")+COUNTIF(F11:AJ11,"■")</f>
        <v>0</v>
      </c>
      <c r="AL11" s="15">
        <f>COUNTIFS(F11:AJ11,"■",F10:AJ10,1)+COUNTIFS(F11:AJ11,"〇",F10:AJ10,1)+COUNTIFS(F11:AJ11,"■",F10:AJ10,7)+COUNTIFS(F11:AJ11,"〇",F10:AJ10,7)</f>
        <v>0</v>
      </c>
      <c r="AM11" s="15">
        <f>COUNTIF(F11:AJ11,"■")</f>
        <v>0</v>
      </c>
      <c r="AO11" s="32" t="e">
        <f>AM11/AK11</f>
        <v>#DIV/0!</v>
      </c>
    </row>
    <row r="12" spans="1:41" ht="26.4" customHeight="1" x14ac:dyDescent="0.45">
      <c r="A12" s="50">
        <f>IF(A11=12,A9+1,A9)</f>
        <v>2027</v>
      </c>
      <c r="B12" s="50"/>
      <c r="C12" s="50"/>
      <c r="D12" s="48" t="s">
        <v>30</v>
      </c>
      <c r="E12" s="48"/>
      <c r="F12" s="12">
        <f>DATE($A12,$A14,1)</f>
        <v>46508</v>
      </c>
      <c r="G12" s="12">
        <f>F12+1</f>
        <v>46509</v>
      </c>
      <c r="H12" s="12">
        <f t="shared" ref="H12:X12" si="4">G12+1</f>
        <v>46510</v>
      </c>
      <c r="I12" s="12">
        <f t="shared" si="4"/>
        <v>46511</v>
      </c>
      <c r="J12" s="12">
        <f t="shared" si="4"/>
        <v>46512</v>
      </c>
      <c r="K12" s="12">
        <f t="shared" si="4"/>
        <v>46513</v>
      </c>
      <c r="L12" s="12">
        <f t="shared" si="4"/>
        <v>46514</v>
      </c>
      <c r="M12" s="12">
        <f t="shared" si="4"/>
        <v>46515</v>
      </c>
      <c r="N12" s="12">
        <f t="shared" si="4"/>
        <v>46516</v>
      </c>
      <c r="O12" s="12">
        <f t="shared" si="4"/>
        <v>46517</v>
      </c>
      <c r="P12" s="12">
        <f t="shared" si="4"/>
        <v>46518</v>
      </c>
      <c r="Q12" s="12">
        <f t="shared" si="4"/>
        <v>46519</v>
      </c>
      <c r="R12" s="12">
        <f t="shared" si="4"/>
        <v>46520</v>
      </c>
      <c r="S12" s="12">
        <f t="shared" si="4"/>
        <v>46521</v>
      </c>
      <c r="T12" s="12">
        <f t="shared" si="4"/>
        <v>46522</v>
      </c>
      <c r="U12" s="12">
        <f t="shared" si="4"/>
        <v>46523</v>
      </c>
      <c r="V12" s="12">
        <f t="shared" si="4"/>
        <v>46524</v>
      </c>
      <c r="W12" s="12">
        <f t="shared" si="4"/>
        <v>46525</v>
      </c>
      <c r="X12" s="12">
        <f t="shared" si="4"/>
        <v>46526</v>
      </c>
      <c r="Y12" s="12">
        <f>X12+1</f>
        <v>46527</v>
      </c>
      <c r="Z12" s="12">
        <f t="shared" ref="Z12:AF12" si="5">Y12+1</f>
        <v>46528</v>
      </c>
      <c r="AA12" s="12">
        <f t="shared" si="5"/>
        <v>46529</v>
      </c>
      <c r="AB12" s="12">
        <f t="shared" si="5"/>
        <v>46530</v>
      </c>
      <c r="AC12" s="12">
        <f t="shared" si="5"/>
        <v>46531</v>
      </c>
      <c r="AD12" s="12">
        <f t="shared" si="5"/>
        <v>46532</v>
      </c>
      <c r="AE12" s="12">
        <f t="shared" si="5"/>
        <v>46533</v>
      </c>
      <c r="AF12" s="12">
        <f t="shared" si="5"/>
        <v>46534</v>
      </c>
      <c r="AG12" s="12">
        <f>AF12+1</f>
        <v>46535</v>
      </c>
      <c r="AH12" s="12">
        <f>IF(F15=AG12+1,0,AG12+1)</f>
        <v>46536</v>
      </c>
      <c r="AI12" s="12">
        <f>IF(AH12=0,0,IF(F15=AH12+1,0,AH12+1))</f>
        <v>46537</v>
      </c>
      <c r="AJ12" s="12">
        <f>IF(AI12=0,0,IF(F15=AI12+1,0,AI12+1))</f>
        <v>46538</v>
      </c>
      <c r="AK12" s="51" t="s">
        <v>31</v>
      </c>
      <c r="AL12" s="46" t="s">
        <v>38</v>
      </c>
      <c r="AM12" s="44" t="s">
        <v>32</v>
      </c>
    </row>
    <row r="13" spans="1:41" ht="26.4" customHeight="1" x14ac:dyDescent="0.45">
      <c r="A13" s="50"/>
      <c r="B13" s="50"/>
      <c r="C13" s="50"/>
      <c r="D13" s="48" t="s">
        <v>33</v>
      </c>
      <c r="E13" s="48"/>
      <c r="F13" s="13">
        <f>WEEKDAY(F12,1)</f>
        <v>7</v>
      </c>
      <c r="G13" s="13">
        <f t="shared" ref="G13:AF13" si="6">WEEKDAY(G12,1)</f>
        <v>1</v>
      </c>
      <c r="H13" s="13">
        <f t="shared" si="6"/>
        <v>2</v>
      </c>
      <c r="I13" s="13">
        <f t="shared" si="6"/>
        <v>3</v>
      </c>
      <c r="J13" s="13">
        <f t="shared" si="6"/>
        <v>4</v>
      </c>
      <c r="K13" s="13">
        <f t="shared" si="6"/>
        <v>5</v>
      </c>
      <c r="L13" s="13">
        <f t="shared" si="6"/>
        <v>6</v>
      </c>
      <c r="M13" s="13">
        <f t="shared" si="6"/>
        <v>7</v>
      </c>
      <c r="N13" s="13">
        <f t="shared" si="6"/>
        <v>1</v>
      </c>
      <c r="O13" s="13">
        <f t="shared" si="6"/>
        <v>2</v>
      </c>
      <c r="P13" s="13">
        <f t="shared" si="6"/>
        <v>3</v>
      </c>
      <c r="Q13" s="13">
        <f t="shared" si="6"/>
        <v>4</v>
      </c>
      <c r="R13" s="13">
        <f t="shared" si="6"/>
        <v>5</v>
      </c>
      <c r="S13" s="13">
        <f t="shared" si="6"/>
        <v>6</v>
      </c>
      <c r="T13" s="13">
        <f t="shared" si="6"/>
        <v>7</v>
      </c>
      <c r="U13" s="13">
        <f t="shared" si="6"/>
        <v>1</v>
      </c>
      <c r="V13" s="13">
        <f t="shared" si="6"/>
        <v>2</v>
      </c>
      <c r="W13" s="13">
        <f t="shared" si="6"/>
        <v>3</v>
      </c>
      <c r="X13" s="13">
        <f t="shared" si="6"/>
        <v>4</v>
      </c>
      <c r="Y13" s="13">
        <f t="shared" si="6"/>
        <v>5</v>
      </c>
      <c r="Z13" s="13">
        <f t="shared" si="6"/>
        <v>6</v>
      </c>
      <c r="AA13" s="13">
        <f t="shared" si="6"/>
        <v>7</v>
      </c>
      <c r="AB13" s="13">
        <f t="shared" si="6"/>
        <v>1</v>
      </c>
      <c r="AC13" s="13">
        <f t="shared" si="6"/>
        <v>2</v>
      </c>
      <c r="AD13" s="13">
        <f t="shared" si="6"/>
        <v>3</v>
      </c>
      <c r="AE13" s="13">
        <f t="shared" si="6"/>
        <v>4</v>
      </c>
      <c r="AF13" s="13">
        <f t="shared" si="6"/>
        <v>5</v>
      </c>
      <c r="AG13" s="13">
        <f>WEEKDAY(AG12,1)</f>
        <v>6</v>
      </c>
      <c r="AH13" s="13">
        <f>IF(AH12=0,"",WEEKDAY(AH12,1))</f>
        <v>7</v>
      </c>
      <c r="AI13" s="13">
        <f>IF(AI12=0,"",WEEKDAY(AI12,1))</f>
        <v>1</v>
      </c>
      <c r="AJ13" s="13">
        <f>IF(AJ12=0,"",WEEKDAY(AJ12,1))</f>
        <v>2</v>
      </c>
      <c r="AK13" s="51"/>
      <c r="AL13" s="47"/>
      <c r="AM13" s="45"/>
    </row>
    <row r="14" spans="1:41" ht="26.4" customHeight="1" x14ac:dyDescent="0.45">
      <c r="A14" s="49">
        <f>IF(A11=12,1,A11+1)</f>
        <v>5</v>
      </c>
      <c r="B14" s="49"/>
      <c r="C14" s="49"/>
      <c r="D14" s="48" t="s">
        <v>34</v>
      </c>
      <c r="E14" s="48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15">
        <f>COUNTIF(F14:AJ14,"〇")+COUNTIF(F14:AJ14,"■")</f>
        <v>0</v>
      </c>
      <c r="AL14" s="15">
        <f>COUNTIFS(F14:AJ14,"■",F13:AJ13,1)+COUNTIFS(F14:AJ14,"〇",F13:AJ13,1)+COUNTIFS(F14:AJ14,"■",F13:AJ13,7)+COUNTIFS(F14:AJ14,"〇",F13:AJ13,7)</f>
        <v>0</v>
      </c>
      <c r="AM14" s="15">
        <f>COUNTIF(F14:AJ14,"■")</f>
        <v>0</v>
      </c>
      <c r="AO14" s="32" t="e">
        <f>AM14/AK14</f>
        <v>#DIV/0!</v>
      </c>
    </row>
    <row r="15" spans="1:41" ht="26.4" customHeight="1" x14ac:dyDescent="0.45">
      <c r="A15" s="50">
        <f>IF(A14=12,A12+1,A12)</f>
        <v>2027</v>
      </c>
      <c r="B15" s="50"/>
      <c r="C15" s="50"/>
      <c r="D15" s="48" t="s">
        <v>30</v>
      </c>
      <c r="E15" s="48"/>
      <c r="F15" s="12">
        <f>DATE($A15,$A17,1)</f>
        <v>46539</v>
      </c>
      <c r="G15" s="12">
        <f>F15+1</f>
        <v>46540</v>
      </c>
      <c r="H15" s="12">
        <f t="shared" ref="H15:X15" si="7">G15+1</f>
        <v>46541</v>
      </c>
      <c r="I15" s="12">
        <f t="shared" si="7"/>
        <v>46542</v>
      </c>
      <c r="J15" s="12">
        <f t="shared" si="7"/>
        <v>46543</v>
      </c>
      <c r="K15" s="12">
        <f t="shared" si="7"/>
        <v>46544</v>
      </c>
      <c r="L15" s="12">
        <f t="shared" si="7"/>
        <v>46545</v>
      </c>
      <c r="M15" s="12">
        <f t="shared" si="7"/>
        <v>46546</v>
      </c>
      <c r="N15" s="12">
        <f t="shared" si="7"/>
        <v>46547</v>
      </c>
      <c r="O15" s="12">
        <f t="shared" si="7"/>
        <v>46548</v>
      </c>
      <c r="P15" s="12">
        <f t="shared" si="7"/>
        <v>46549</v>
      </c>
      <c r="Q15" s="12">
        <f t="shared" si="7"/>
        <v>46550</v>
      </c>
      <c r="R15" s="12">
        <f t="shared" si="7"/>
        <v>46551</v>
      </c>
      <c r="S15" s="12">
        <f t="shared" si="7"/>
        <v>46552</v>
      </c>
      <c r="T15" s="12">
        <f t="shared" si="7"/>
        <v>46553</v>
      </c>
      <c r="U15" s="12">
        <f t="shared" si="7"/>
        <v>46554</v>
      </c>
      <c r="V15" s="12">
        <f t="shared" si="7"/>
        <v>46555</v>
      </c>
      <c r="W15" s="12">
        <f t="shared" si="7"/>
        <v>46556</v>
      </c>
      <c r="X15" s="12">
        <f t="shared" si="7"/>
        <v>46557</v>
      </c>
      <c r="Y15" s="12">
        <f>X15+1</f>
        <v>46558</v>
      </c>
      <c r="Z15" s="12">
        <f t="shared" ref="Z15:AF15" si="8">Y15+1</f>
        <v>46559</v>
      </c>
      <c r="AA15" s="12">
        <f t="shared" si="8"/>
        <v>46560</v>
      </c>
      <c r="AB15" s="12">
        <f t="shared" si="8"/>
        <v>46561</v>
      </c>
      <c r="AC15" s="12">
        <f t="shared" si="8"/>
        <v>46562</v>
      </c>
      <c r="AD15" s="12">
        <f t="shared" si="8"/>
        <v>46563</v>
      </c>
      <c r="AE15" s="12">
        <f t="shared" si="8"/>
        <v>46564</v>
      </c>
      <c r="AF15" s="12">
        <f t="shared" si="8"/>
        <v>46565</v>
      </c>
      <c r="AG15" s="12">
        <f>AF15+1</f>
        <v>46566</v>
      </c>
      <c r="AH15" s="12">
        <f>IF(F18=AG15+1,0,AG15+1)</f>
        <v>46567</v>
      </c>
      <c r="AI15" s="12">
        <f>IF(AH15=0,0,IF(F18=AH15+1,0,AH15+1))</f>
        <v>46568</v>
      </c>
      <c r="AJ15" s="12">
        <f>IF(AI15=0,0,IF(F18=AI15+1,0,AI15+1))</f>
        <v>0</v>
      </c>
      <c r="AK15" s="51" t="s">
        <v>31</v>
      </c>
      <c r="AL15" s="46" t="s">
        <v>38</v>
      </c>
      <c r="AM15" s="44" t="s">
        <v>32</v>
      </c>
    </row>
    <row r="16" spans="1:41" ht="26.4" customHeight="1" x14ac:dyDescent="0.45">
      <c r="A16" s="50"/>
      <c r="B16" s="50"/>
      <c r="C16" s="50"/>
      <c r="D16" s="48" t="s">
        <v>33</v>
      </c>
      <c r="E16" s="48"/>
      <c r="F16" s="13">
        <f>WEEKDAY(F15,1)</f>
        <v>3</v>
      </c>
      <c r="G16" s="13">
        <f t="shared" ref="G16:AF16" si="9">WEEKDAY(G15,1)</f>
        <v>4</v>
      </c>
      <c r="H16" s="13">
        <f t="shared" si="9"/>
        <v>5</v>
      </c>
      <c r="I16" s="13">
        <f t="shared" si="9"/>
        <v>6</v>
      </c>
      <c r="J16" s="13">
        <f t="shared" si="9"/>
        <v>7</v>
      </c>
      <c r="K16" s="13">
        <f t="shared" si="9"/>
        <v>1</v>
      </c>
      <c r="L16" s="13">
        <f t="shared" si="9"/>
        <v>2</v>
      </c>
      <c r="M16" s="13">
        <f t="shared" si="9"/>
        <v>3</v>
      </c>
      <c r="N16" s="13">
        <f t="shared" si="9"/>
        <v>4</v>
      </c>
      <c r="O16" s="13">
        <f t="shared" si="9"/>
        <v>5</v>
      </c>
      <c r="P16" s="13">
        <f t="shared" si="9"/>
        <v>6</v>
      </c>
      <c r="Q16" s="13">
        <f t="shared" si="9"/>
        <v>7</v>
      </c>
      <c r="R16" s="13">
        <f t="shared" si="9"/>
        <v>1</v>
      </c>
      <c r="S16" s="13">
        <f t="shared" si="9"/>
        <v>2</v>
      </c>
      <c r="T16" s="13">
        <f t="shared" si="9"/>
        <v>3</v>
      </c>
      <c r="U16" s="13">
        <f t="shared" si="9"/>
        <v>4</v>
      </c>
      <c r="V16" s="13">
        <f t="shared" si="9"/>
        <v>5</v>
      </c>
      <c r="W16" s="13">
        <f t="shared" si="9"/>
        <v>6</v>
      </c>
      <c r="X16" s="13">
        <f t="shared" si="9"/>
        <v>7</v>
      </c>
      <c r="Y16" s="13">
        <f t="shared" si="9"/>
        <v>1</v>
      </c>
      <c r="Z16" s="13">
        <f t="shared" si="9"/>
        <v>2</v>
      </c>
      <c r="AA16" s="13">
        <f t="shared" si="9"/>
        <v>3</v>
      </c>
      <c r="AB16" s="13">
        <f t="shared" si="9"/>
        <v>4</v>
      </c>
      <c r="AC16" s="13">
        <f t="shared" si="9"/>
        <v>5</v>
      </c>
      <c r="AD16" s="13">
        <f t="shared" si="9"/>
        <v>6</v>
      </c>
      <c r="AE16" s="13">
        <f t="shared" si="9"/>
        <v>7</v>
      </c>
      <c r="AF16" s="13">
        <f t="shared" si="9"/>
        <v>1</v>
      </c>
      <c r="AG16" s="13">
        <f>WEEKDAY(AG15,1)</f>
        <v>2</v>
      </c>
      <c r="AH16" s="13">
        <f>IF(AH15=0,"",WEEKDAY(AH15,1))</f>
        <v>3</v>
      </c>
      <c r="AI16" s="13">
        <f>IF(AI15=0,"",WEEKDAY(AI15,1))</f>
        <v>4</v>
      </c>
      <c r="AJ16" s="13" t="str">
        <f>IF(AJ15=0,"",WEEKDAY(AJ15,1))</f>
        <v/>
      </c>
      <c r="AK16" s="51"/>
      <c r="AL16" s="47"/>
      <c r="AM16" s="45"/>
    </row>
    <row r="17" spans="1:41" ht="26.4" customHeight="1" x14ac:dyDescent="0.45">
      <c r="A17" s="49">
        <f>IF(A14=12,1,A14+1)</f>
        <v>6</v>
      </c>
      <c r="B17" s="49"/>
      <c r="C17" s="49"/>
      <c r="D17" s="48" t="s">
        <v>34</v>
      </c>
      <c r="E17" s="48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15">
        <f>COUNTIF(F17:AJ17,"〇")+COUNTIF(F17:AJ17,"■")</f>
        <v>0</v>
      </c>
      <c r="AL17" s="15">
        <f>COUNTIFS(F17:AJ17,"■",F16:AJ16,1)+COUNTIFS(F17:AJ17,"〇",F16:AJ16,1)+COUNTIFS(F17:AJ17,"■",F16:AJ16,7)+COUNTIFS(F17:AJ17,"〇",F16:AJ16,7)</f>
        <v>0</v>
      </c>
      <c r="AM17" s="15">
        <f>COUNTIF(F17:AJ17,"■")</f>
        <v>0</v>
      </c>
      <c r="AO17" s="32" t="e">
        <f>AM17/AK17</f>
        <v>#DIV/0!</v>
      </c>
    </row>
    <row r="18" spans="1:41" ht="26.4" customHeight="1" x14ac:dyDescent="0.45">
      <c r="A18" s="50">
        <f>IF(A17=12,A15+1,A15)</f>
        <v>2027</v>
      </c>
      <c r="B18" s="50"/>
      <c r="C18" s="50"/>
      <c r="D18" s="48" t="s">
        <v>30</v>
      </c>
      <c r="E18" s="48"/>
      <c r="F18" s="12">
        <f>DATE($A18,$A20,1)</f>
        <v>46569</v>
      </c>
      <c r="G18" s="12">
        <f>F18+1</f>
        <v>46570</v>
      </c>
      <c r="H18" s="12">
        <f t="shared" ref="H18:X18" si="10">G18+1</f>
        <v>46571</v>
      </c>
      <c r="I18" s="12">
        <f t="shared" si="10"/>
        <v>46572</v>
      </c>
      <c r="J18" s="12">
        <f t="shared" si="10"/>
        <v>46573</v>
      </c>
      <c r="K18" s="12">
        <f t="shared" si="10"/>
        <v>46574</v>
      </c>
      <c r="L18" s="12">
        <f t="shared" si="10"/>
        <v>46575</v>
      </c>
      <c r="M18" s="12">
        <f t="shared" si="10"/>
        <v>46576</v>
      </c>
      <c r="N18" s="12">
        <f t="shared" si="10"/>
        <v>46577</v>
      </c>
      <c r="O18" s="12">
        <f t="shared" si="10"/>
        <v>46578</v>
      </c>
      <c r="P18" s="12">
        <f t="shared" si="10"/>
        <v>46579</v>
      </c>
      <c r="Q18" s="12">
        <f t="shared" si="10"/>
        <v>46580</v>
      </c>
      <c r="R18" s="12">
        <f t="shared" si="10"/>
        <v>46581</v>
      </c>
      <c r="S18" s="12">
        <f t="shared" si="10"/>
        <v>46582</v>
      </c>
      <c r="T18" s="12">
        <f t="shared" si="10"/>
        <v>46583</v>
      </c>
      <c r="U18" s="12">
        <f t="shared" si="10"/>
        <v>46584</v>
      </c>
      <c r="V18" s="12">
        <f t="shared" si="10"/>
        <v>46585</v>
      </c>
      <c r="W18" s="12">
        <f t="shared" si="10"/>
        <v>46586</v>
      </c>
      <c r="X18" s="12">
        <f t="shared" si="10"/>
        <v>46587</v>
      </c>
      <c r="Y18" s="12">
        <f>X18+1</f>
        <v>46588</v>
      </c>
      <c r="Z18" s="12">
        <f t="shared" ref="Z18:AF18" si="11">Y18+1</f>
        <v>46589</v>
      </c>
      <c r="AA18" s="12">
        <f t="shared" si="11"/>
        <v>46590</v>
      </c>
      <c r="AB18" s="12">
        <f t="shared" si="11"/>
        <v>46591</v>
      </c>
      <c r="AC18" s="12">
        <f t="shared" si="11"/>
        <v>46592</v>
      </c>
      <c r="AD18" s="12">
        <f t="shared" si="11"/>
        <v>46593</v>
      </c>
      <c r="AE18" s="12">
        <f t="shared" si="11"/>
        <v>46594</v>
      </c>
      <c r="AF18" s="12">
        <f t="shared" si="11"/>
        <v>46595</v>
      </c>
      <c r="AG18" s="12">
        <f>AF18+1</f>
        <v>46596</v>
      </c>
      <c r="AH18" s="12">
        <f>IF(F21=AG18+1,0,AG18+1)</f>
        <v>46597</v>
      </c>
      <c r="AI18" s="12">
        <f>IF(AH18=0,0,IF(F21=AH18+1,0,AH18+1))</f>
        <v>46598</v>
      </c>
      <c r="AJ18" s="12">
        <f>IF(AI18=0,0,IF(F21=AI18+1,0,AI18+1))</f>
        <v>46599</v>
      </c>
      <c r="AK18" s="51" t="s">
        <v>31</v>
      </c>
      <c r="AL18" s="46" t="s">
        <v>38</v>
      </c>
      <c r="AM18" s="44" t="s">
        <v>32</v>
      </c>
    </row>
    <row r="19" spans="1:41" ht="26.4" customHeight="1" x14ac:dyDescent="0.45">
      <c r="A19" s="50"/>
      <c r="B19" s="50"/>
      <c r="C19" s="50"/>
      <c r="D19" s="48" t="s">
        <v>33</v>
      </c>
      <c r="E19" s="48"/>
      <c r="F19" s="13">
        <f>WEEKDAY(F18,1)</f>
        <v>5</v>
      </c>
      <c r="G19" s="13">
        <f t="shared" ref="G19:AF19" si="12">WEEKDAY(G18,1)</f>
        <v>6</v>
      </c>
      <c r="H19" s="13">
        <f t="shared" si="12"/>
        <v>7</v>
      </c>
      <c r="I19" s="13">
        <f t="shared" si="12"/>
        <v>1</v>
      </c>
      <c r="J19" s="13">
        <f t="shared" si="12"/>
        <v>2</v>
      </c>
      <c r="K19" s="13">
        <f t="shared" si="12"/>
        <v>3</v>
      </c>
      <c r="L19" s="13">
        <f t="shared" si="12"/>
        <v>4</v>
      </c>
      <c r="M19" s="13">
        <f t="shared" si="12"/>
        <v>5</v>
      </c>
      <c r="N19" s="13">
        <f t="shared" si="12"/>
        <v>6</v>
      </c>
      <c r="O19" s="13">
        <f t="shared" si="12"/>
        <v>7</v>
      </c>
      <c r="P19" s="13">
        <f t="shared" si="12"/>
        <v>1</v>
      </c>
      <c r="Q19" s="13">
        <f t="shared" si="12"/>
        <v>2</v>
      </c>
      <c r="R19" s="13">
        <f t="shared" si="12"/>
        <v>3</v>
      </c>
      <c r="S19" s="13">
        <f t="shared" si="12"/>
        <v>4</v>
      </c>
      <c r="T19" s="13">
        <f t="shared" si="12"/>
        <v>5</v>
      </c>
      <c r="U19" s="13">
        <f t="shared" si="12"/>
        <v>6</v>
      </c>
      <c r="V19" s="13">
        <f t="shared" si="12"/>
        <v>7</v>
      </c>
      <c r="W19" s="13">
        <f t="shared" si="12"/>
        <v>1</v>
      </c>
      <c r="X19" s="13">
        <f t="shared" si="12"/>
        <v>2</v>
      </c>
      <c r="Y19" s="13">
        <f t="shared" si="12"/>
        <v>3</v>
      </c>
      <c r="Z19" s="13">
        <f t="shared" si="12"/>
        <v>4</v>
      </c>
      <c r="AA19" s="13">
        <f t="shared" si="12"/>
        <v>5</v>
      </c>
      <c r="AB19" s="13">
        <f t="shared" si="12"/>
        <v>6</v>
      </c>
      <c r="AC19" s="13">
        <f t="shared" si="12"/>
        <v>7</v>
      </c>
      <c r="AD19" s="13">
        <f t="shared" si="12"/>
        <v>1</v>
      </c>
      <c r="AE19" s="13">
        <f t="shared" si="12"/>
        <v>2</v>
      </c>
      <c r="AF19" s="13">
        <f t="shared" si="12"/>
        <v>3</v>
      </c>
      <c r="AG19" s="13">
        <f>WEEKDAY(AG18,1)</f>
        <v>4</v>
      </c>
      <c r="AH19" s="13">
        <f>IF(AH18=0,"",WEEKDAY(AH18,1))</f>
        <v>5</v>
      </c>
      <c r="AI19" s="13">
        <f>IF(AI18=0,"",WEEKDAY(AI18,1))</f>
        <v>6</v>
      </c>
      <c r="AJ19" s="13">
        <f>IF(AJ18=0,"",WEEKDAY(AJ18,1))</f>
        <v>7</v>
      </c>
      <c r="AK19" s="51"/>
      <c r="AL19" s="47"/>
      <c r="AM19" s="45"/>
    </row>
    <row r="20" spans="1:41" ht="26.4" customHeight="1" x14ac:dyDescent="0.45">
      <c r="A20" s="49">
        <f>IF(A17=12,1,A17+1)</f>
        <v>7</v>
      </c>
      <c r="B20" s="49"/>
      <c r="C20" s="49"/>
      <c r="D20" s="48" t="s">
        <v>34</v>
      </c>
      <c r="E20" s="48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15">
        <f>COUNTIF(F20:AJ20,"〇")+COUNTIF(F20:AJ20,"■")</f>
        <v>0</v>
      </c>
      <c r="AL20" s="15">
        <f>COUNTIFS(F20:AJ20,"■",F19:AJ19,1)+COUNTIFS(F20:AJ20,"〇",F19:AJ19,1)+COUNTIFS(F20:AJ20,"■",F19:AJ19,7)+COUNTIFS(F20:AJ20,"〇",F19:AJ19,7)</f>
        <v>0</v>
      </c>
      <c r="AM20" s="15">
        <f>COUNTIF(F20:AJ20,"■")</f>
        <v>0</v>
      </c>
      <c r="AO20" s="32" t="e">
        <f>AM20/AK20</f>
        <v>#DIV/0!</v>
      </c>
    </row>
    <row r="21" spans="1:41" ht="26.4" customHeight="1" x14ac:dyDescent="0.45">
      <c r="A21" s="50">
        <f>IF(A20=12,A18+1,A18)</f>
        <v>2027</v>
      </c>
      <c r="B21" s="50"/>
      <c r="C21" s="50"/>
      <c r="D21" s="48" t="s">
        <v>30</v>
      </c>
      <c r="E21" s="48"/>
      <c r="F21" s="12">
        <f>DATE($A21,$A23,1)</f>
        <v>46600</v>
      </c>
      <c r="G21" s="12">
        <f>F21+1</f>
        <v>46601</v>
      </c>
      <c r="H21" s="12">
        <f t="shared" ref="H21:X21" si="13">G21+1</f>
        <v>46602</v>
      </c>
      <c r="I21" s="12">
        <f t="shared" si="13"/>
        <v>46603</v>
      </c>
      <c r="J21" s="12">
        <f t="shared" si="13"/>
        <v>46604</v>
      </c>
      <c r="K21" s="12">
        <f t="shared" si="13"/>
        <v>46605</v>
      </c>
      <c r="L21" s="12">
        <f t="shared" si="13"/>
        <v>46606</v>
      </c>
      <c r="M21" s="12">
        <f t="shared" si="13"/>
        <v>46607</v>
      </c>
      <c r="N21" s="12">
        <f t="shared" si="13"/>
        <v>46608</v>
      </c>
      <c r="O21" s="12">
        <f t="shared" si="13"/>
        <v>46609</v>
      </c>
      <c r="P21" s="12">
        <f t="shared" si="13"/>
        <v>46610</v>
      </c>
      <c r="Q21" s="12">
        <f t="shared" si="13"/>
        <v>46611</v>
      </c>
      <c r="R21" s="12">
        <f t="shared" si="13"/>
        <v>46612</v>
      </c>
      <c r="S21" s="12">
        <f t="shared" si="13"/>
        <v>46613</v>
      </c>
      <c r="T21" s="12">
        <f t="shared" si="13"/>
        <v>46614</v>
      </c>
      <c r="U21" s="12">
        <f t="shared" si="13"/>
        <v>46615</v>
      </c>
      <c r="V21" s="12">
        <f t="shared" si="13"/>
        <v>46616</v>
      </c>
      <c r="W21" s="12">
        <f t="shared" si="13"/>
        <v>46617</v>
      </c>
      <c r="X21" s="12">
        <f t="shared" si="13"/>
        <v>46618</v>
      </c>
      <c r="Y21" s="12">
        <f>X21+1</f>
        <v>46619</v>
      </c>
      <c r="Z21" s="12">
        <f t="shared" ref="Z21:AF21" si="14">Y21+1</f>
        <v>46620</v>
      </c>
      <c r="AA21" s="12">
        <f t="shared" si="14"/>
        <v>46621</v>
      </c>
      <c r="AB21" s="12">
        <f t="shared" si="14"/>
        <v>46622</v>
      </c>
      <c r="AC21" s="12">
        <f t="shared" si="14"/>
        <v>46623</v>
      </c>
      <c r="AD21" s="12">
        <f t="shared" si="14"/>
        <v>46624</v>
      </c>
      <c r="AE21" s="12">
        <f t="shared" si="14"/>
        <v>46625</v>
      </c>
      <c r="AF21" s="12">
        <f t="shared" si="14"/>
        <v>46626</v>
      </c>
      <c r="AG21" s="12">
        <f>AF21+1</f>
        <v>46627</v>
      </c>
      <c r="AH21" s="12">
        <f>IF(F24=AG21+1,0,AG21+1)</f>
        <v>46628</v>
      </c>
      <c r="AI21" s="12">
        <f>IF(AH21=0,0,IF(F24=AH21+1,0,AH21+1))</f>
        <v>46629</v>
      </c>
      <c r="AJ21" s="12">
        <f>IF(AI21=0,0,IF(F24=AI21+1,0,AI21+1))</f>
        <v>46630</v>
      </c>
      <c r="AK21" s="51" t="s">
        <v>31</v>
      </c>
      <c r="AL21" s="46" t="s">
        <v>38</v>
      </c>
      <c r="AM21" s="44" t="s">
        <v>32</v>
      </c>
    </row>
    <row r="22" spans="1:41" ht="26.4" customHeight="1" x14ac:dyDescent="0.45">
      <c r="A22" s="50"/>
      <c r="B22" s="50"/>
      <c r="C22" s="50"/>
      <c r="D22" s="48" t="s">
        <v>33</v>
      </c>
      <c r="E22" s="48"/>
      <c r="F22" s="13">
        <f>WEEKDAY(F21,1)</f>
        <v>1</v>
      </c>
      <c r="G22" s="13">
        <f t="shared" ref="G22:AF22" si="15">WEEKDAY(G21,1)</f>
        <v>2</v>
      </c>
      <c r="H22" s="13">
        <f t="shared" si="15"/>
        <v>3</v>
      </c>
      <c r="I22" s="13">
        <f t="shared" si="15"/>
        <v>4</v>
      </c>
      <c r="J22" s="13">
        <f t="shared" si="15"/>
        <v>5</v>
      </c>
      <c r="K22" s="13">
        <f t="shared" si="15"/>
        <v>6</v>
      </c>
      <c r="L22" s="13">
        <f t="shared" si="15"/>
        <v>7</v>
      </c>
      <c r="M22" s="13">
        <f t="shared" si="15"/>
        <v>1</v>
      </c>
      <c r="N22" s="13">
        <f t="shared" si="15"/>
        <v>2</v>
      </c>
      <c r="O22" s="13">
        <f t="shared" si="15"/>
        <v>3</v>
      </c>
      <c r="P22" s="13">
        <f t="shared" si="15"/>
        <v>4</v>
      </c>
      <c r="Q22" s="13">
        <f t="shared" si="15"/>
        <v>5</v>
      </c>
      <c r="R22" s="13">
        <f t="shared" si="15"/>
        <v>6</v>
      </c>
      <c r="S22" s="13">
        <f t="shared" si="15"/>
        <v>7</v>
      </c>
      <c r="T22" s="13">
        <f t="shared" si="15"/>
        <v>1</v>
      </c>
      <c r="U22" s="13">
        <f t="shared" si="15"/>
        <v>2</v>
      </c>
      <c r="V22" s="13">
        <f t="shared" si="15"/>
        <v>3</v>
      </c>
      <c r="W22" s="13">
        <f t="shared" si="15"/>
        <v>4</v>
      </c>
      <c r="X22" s="13">
        <f t="shared" si="15"/>
        <v>5</v>
      </c>
      <c r="Y22" s="13">
        <f t="shared" si="15"/>
        <v>6</v>
      </c>
      <c r="Z22" s="13">
        <f t="shared" si="15"/>
        <v>7</v>
      </c>
      <c r="AA22" s="13">
        <f t="shared" si="15"/>
        <v>1</v>
      </c>
      <c r="AB22" s="13">
        <f t="shared" si="15"/>
        <v>2</v>
      </c>
      <c r="AC22" s="13">
        <f t="shared" si="15"/>
        <v>3</v>
      </c>
      <c r="AD22" s="13">
        <f t="shared" si="15"/>
        <v>4</v>
      </c>
      <c r="AE22" s="13">
        <f t="shared" si="15"/>
        <v>5</v>
      </c>
      <c r="AF22" s="13">
        <f t="shared" si="15"/>
        <v>6</v>
      </c>
      <c r="AG22" s="13">
        <f>WEEKDAY(AG21,1)</f>
        <v>7</v>
      </c>
      <c r="AH22" s="13">
        <f>IF(AH21=0,"",WEEKDAY(AH21,1))</f>
        <v>1</v>
      </c>
      <c r="AI22" s="13">
        <f>IF(AI21=0,"",WEEKDAY(AI21,1))</f>
        <v>2</v>
      </c>
      <c r="AJ22" s="13">
        <f>IF(AJ21=0,"",WEEKDAY(AJ21,1))</f>
        <v>3</v>
      </c>
      <c r="AK22" s="51"/>
      <c r="AL22" s="47"/>
      <c r="AM22" s="45"/>
    </row>
    <row r="23" spans="1:41" ht="26.4" customHeight="1" x14ac:dyDescent="0.45">
      <c r="A23" s="49">
        <f>IF(A20=12,1,A20+1)</f>
        <v>8</v>
      </c>
      <c r="B23" s="49"/>
      <c r="C23" s="49"/>
      <c r="D23" s="48" t="s">
        <v>34</v>
      </c>
      <c r="E23" s="48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15">
        <f>COUNTIF(F23:AJ23,"〇")+COUNTIF(F23:AJ23,"■")</f>
        <v>0</v>
      </c>
      <c r="AL23" s="15">
        <f>COUNTIFS(F23:AJ23,"■",F22:AJ22,1)+COUNTIFS(F23:AJ23,"〇",F22:AJ22,1)+COUNTIFS(F23:AJ23,"■",F22:AJ22,7)+COUNTIFS(F23:AJ23,"〇",F22:AJ22,7)</f>
        <v>0</v>
      </c>
      <c r="AM23" s="15">
        <f>COUNTIF(F23:AJ23,"■")</f>
        <v>0</v>
      </c>
      <c r="AO23" s="32" t="e">
        <f>AM23/AK23</f>
        <v>#DIV/0!</v>
      </c>
    </row>
    <row r="24" spans="1:41" ht="26.4" customHeight="1" x14ac:dyDescent="0.45">
      <c r="A24" s="50">
        <f>IF(A23=12,A21+1,A21)</f>
        <v>2027</v>
      </c>
      <c r="B24" s="50"/>
      <c r="C24" s="50"/>
      <c r="D24" s="48" t="s">
        <v>30</v>
      </c>
      <c r="E24" s="48"/>
      <c r="F24" s="12">
        <f>DATE($A24,$A26,1)</f>
        <v>46631</v>
      </c>
      <c r="G24" s="12">
        <f>F24+1</f>
        <v>46632</v>
      </c>
      <c r="H24" s="12">
        <f t="shared" ref="H24:X24" si="16">G24+1</f>
        <v>46633</v>
      </c>
      <c r="I24" s="12">
        <f t="shared" si="16"/>
        <v>46634</v>
      </c>
      <c r="J24" s="12">
        <f t="shared" si="16"/>
        <v>46635</v>
      </c>
      <c r="K24" s="12">
        <f t="shared" si="16"/>
        <v>46636</v>
      </c>
      <c r="L24" s="12">
        <f t="shared" si="16"/>
        <v>46637</v>
      </c>
      <c r="M24" s="12">
        <f t="shared" si="16"/>
        <v>46638</v>
      </c>
      <c r="N24" s="12">
        <f t="shared" si="16"/>
        <v>46639</v>
      </c>
      <c r="O24" s="12">
        <f t="shared" si="16"/>
        <v>46640</v>
      </c>
      <c r="P24" s="12">
        <f t="shared" si="16"/>
        <v>46641</v>
      </c>
      <c r="Q24" s="12">
        <f t="shared" si="16"/>
        <v>46642</v>
      </c>
      <c r="R24" s="12">
        <f t="shared" si="16"/>
        <v>46643</v>
      </c>
      <c r="S24" s="12">
        <f t="shared" si="16"/>
        <v>46644</v>
      </c>
      <c r="T24" s="12">
        <f t="shared" si="16"/>
        <v>46645</v>
      </c>
      <c r="U24" s="12">
        <f t="shared" si="16"/>
        <v>46646</v>
      </c>
      <c r="V24" s="12">
        <f t="shared" si="16"/>
        <v>46647</v>
      </c>
      <c r="W24" s="12">
        <f t="shared" si="16"/>
        <v>46648</v>
      </c>
      <c r="X24" s="12">
        <f t="shared" si="16"/>
        <v>46649</v>
      </c>
      <c r="Y24" s="12">
        <f>X24+1</f>
        <v>46650</v>
      </c>
      <c r="Z24" s="12">
        <f t="shared" ref="Z24:AF24" si="17">Y24+1</f>
        <v>46651</v>
      </c>
      <c r="AA24" s="12">
        <f t="shared" si="17"/>
        <v>46652</v>
      </c>
      <c r="AB24" s="12">
        <f t="shared" si="17"/>
        <v>46653</v>
      </c>
      <c r="AC24" s="12">
        <f t="shared" si="17"/>
        <v>46654</v>
      </c>
      <c r="AD24" s="12">
        <f t="shared" si="17"/>
        <v>46655</v>
      </c>
      <c r="AE24" s="12">
        <f t="shared" si="17"/>
        <v>46656</v>
      </c>
      <c r="AF24" s="12">
        <f t="shared" si="17"/>
        <v>46657</v>
      </c>
      <c r="AG24" s="12">
        <f>AF24+1</f>
        <v>46658</v>
      </c>
      <c r="AH24" s="12">
        <f>IF(F27=AG24+1,0,AG24+1)</f>
        <v>46659</v>
      </c>
      <c r="AI24" s="12">
        <f>IF(AH24=0,0,IF(F27=AH24+1,0,AH24+1))</f>
        <v>46660</v>
      </c>
      <c r="AJ24" s="12">
        <f>IF(AI24=0,0,IF(F27=AI24+1,0,AI24+1))</f>
        <v>0</v>
      </c>
      <c r="AK24" s="51" t="s">
        <v>31</v>
      </c>
      <c r="AL24" s="46" t="s">
        <v>38</v>
      </c>
      <c r="AM24" s="44" t="s">
        <v>32</v>
      </c>
    </row>
    <row r="25" spans="1:41" ht="26.4" customHeight="1" x14ac:dyDescent="0.45">
      <c r="A25" s="50"/>
      <c r="B25" s="50"/>
      <c r="C25" s="50"/>
      <c r="D25" s="48" t="s">
        <v>34</v>
      </c>
      <c r="E25" s="48"/>
      <c r="F25" s="13">
        <f>WEEKDAY(F24,1)</f>
        <v>4</v>
      </c>
      <c r="G25" s="13">
        <f t="shared" ref="G25:AF25" si="18">WEEKDAY(G24,1)</f>
        <v>5</v>
      </c>
      <c r="H25" s="13">
        <f t="shared" si="18"/>
        <v>6</v>
      </c>
      <c r="I25" s="13">
        <f t="shared" si="18"/>
        <v>7</v>
      </c>
      <c r="J25" s="13">
        <f t="shared" si="18"/>
        <v>1</v>
      </c>
      <c r="K25" s="13">
        <f t="shared" si="18"/>
        <v>2</v>
      </c>
      <c r="L25" s="13">
        <f t="shared" si="18"/>
        <v>3</v>
      </c>
      <c r="M25" s="13">
        <f t="shared" si="18"/>
        <v>4</v>
      </c>
      <c r="N25" s="13">
        <f t="shared" si="18"/>
        <v>5</v>
      </c>
      <c r="O25" s="13">
        <f t="shared" si="18"/>
        <v>6</v>
      </c>
      <c r="P25" s="13">
        <f t="shared" si="18"/>
        <v>7</v>
      </c>
      <c r="Q25" s="13">
        <f t="shared" si="18"/>
        <v>1</v>
      </c>
      <c r="R25" s="13">
        <f t="shared" si="18"/>
        <v>2</v>
      </c>
      <c r="S25" s="13">
        <f t="shared" si="18"/>
        <v>3</v>
      </c>
      <c r="T25" s="13">
        <f t="shared" si="18"/>
        <v>4</v>
      </c>
      <c r="U25" s="13">
        <f t="shared" si="18"/>
        <v>5</v>
      </c>
      <c r="V25" s="13">
        <f t="shared" si="18"/>
        <v>6</v>
      </c>
      <c r="W25" s="13">
        <f t="shared" si="18"/>
        <v>7</v>
      </c>
      <c r="X25" s="13">
        <f t="shared" si="18"/>
        <v>1</v>
      </c>
      <c r="Y25" s="13">
        <f t="shared" si="18"/>
        <v>2</v>
      </c>
      <c r="Z25" s="13">
        <f t="shared" si="18"/>
        <v>3</v>
      </c>
      <c r="AA25" s="13">
        <f t="shared" si="18"/>
        <v>4</v>
      </c>
      <c r="AB25" s="13">
        <f t="shared" si="18"/>
        <v>5</v>
      </c>
      <c r="AC25" s="13">
        <f t="shared" si="18"/>
        <v>6</v>
      </c>
      <c r="AD25" s="13">
        <f t="shared" si="18"/>
        <v>7</v>
      </c>
      <c r="AE25" s="13">
        <f t="shared" si="18"/>
        <v>1</v>
      </c>
      <c r="AF25" s="13">
        <f t="shared" si="18"/>
        <v>2</v>
      </c>
      <c r="AG25" s="13">
        <f>WEEKDAY(AG24,1)</f>
        <v>3</v>
      </c>
      <c r="AH25" s="13">
        <f>IF(AH24=0,"",WEEKDAY(AH24,1))</f>
        <v>4</v>
      </c>
      <c r="AI25" s="13">
        <f>IF(AI24=0,"",WEEKDAY(AI24,1))</f>
        <v>5</v>
      </c>
      <c r="AJ25" s="13" t="str">
        <f>IF(AJ24=0,"",WEEKDAY(AJ24,1))</f>
        <v/>
      </c>
      <c r="AK25" s="51"/>
      <c r="AL25" s="47"/>
      <c r="AM25" s="45"/>
    </row>
    <row r="26" spans="1:41" ht="26.4" customHeight="1" x14ac:dyDescent="0.45">
      <c r="A26" s="49">
        <f>IF(A23=12,1,A23+1)</f>
        <v>9</v>
      </c>
      <c r="B26" s="49"/>
      <c r="C26" s="49"/>
      <c r="D26" s="48" t="s">
        <v>39</v>
      </c>
      <c r="E26" s="48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 t="str">
        <f t="shared" ref="F26:AJ26" si="19">IF(AJ25="","",IF(WEEKDAY(AJ25,2)&gt;5,"■","〇"))</f>
        <v/>
      </c>
      <c r="AK26" s="15">
        <f>COUNTIF(F26:AJ26,"〇")+COUNTIF(F26:AJ26,"■")</f>
        <v>0</v>
      </c>
      <c r="AL26" s="15">
        <f>COUNTIFS(F26:AJ26,"■",F25:AJ25,1)+COUNTIFS(F26:AJ26,"〇",F25:AJ25,1)+COUNTIFS(F26:AJ26,"■",F25:AJ25,7)+COUNTIFS(F26:AJ26,"〇",F25:AJ25,7)</f>
        <v>0</v>
      </c>
      <c r="AM26" s="15">
        <f>COUNTIF(F26:AJ26,"■")</f>
        <v>0</v>
      </c>
      <c r="AO26" s="32" t="e">
        <f>AM26/AK26</f>
        <v>#DIV/0!</v>
      </c>
    </row>
    <row r="27" spans="1:41" ht="26.4" customHeight="1" x14ac:dyDescent="0.45">
      <c r="A27" s="50">
        <f>IF(A26=12,A24+1,A24)</f>
        <v>2027</v>
      </c>
      <c r="B27" s="50"/>
      <c r="C27" s="50"/>
      <c r="D27" s="48" t="s">
        <v>30</v>
      </c>
      <c r="E27" s="48"/>
      <c r="F27" s="12">
        <f>DATE($A27,$A29,1)</f>
        <v>46661</v>
      </c>
      <c r="G27" s="12">
        <f>F27+1</f>
        <v>46662</v>
      </c>
      <c r="H27" s="12">
        <f t="shared" ref="H27:X27" si="20">G27+1</f>
        <v>46663</v>
      </c>
      <c r="I27" s="12">
        <f t="shared" si="20"/>
        <v>46664</v>
      </c>
      <c r="J27" s="12">
        <f t="shared" si="20"/>
        <v>46665</v>
      </c>
      <c r="K27" s="12">
        <f t="shared" si="20"/>
        <v>46666</v>
      </c>
      <c r="L27" s="12">
        <f t="shared" si="20"/>
        <v>46667</v>
      </c>
      <c r="M27" s="12">
        <f t="shared" si="20"/>
        <v>46668</v>
      </c>
      <c r="N27" s="12">
        <f t="shared" si="20"/>
        <v>46669</v>
      </c>
      <c r="O27" s="12">
        <f t="shared" si="20"/>
        <v>46670</v>
      </c>
      <c r="P27" s="12">
        <f t="shared" si="20"/>
        <v>46671</v>
      </c>
      <c r="Q27" s="12">
        <f t="shared" si="20"/>
        <v>46672</v>
      </c>
      <c r="R27" s="12">
        <f t="shared" si="20"/>
        <v>46673</v>
      </c>
      <c r="S27" s="12">
        <f t="shared" si="20"/>
        <v>46674</v>
      </c>
      <c r="T27" s="12">
        <f t="shared" si="20"/>
        <v>46675</v>
      </c>
      <c r="U27" s="12">
        <f t="shared" si="20"/>
        <v>46676</v>
      </c>
      <c r="V27" s="12">
        <f t="shared" si="20"/>
        <v>46677</v>
      </c>
      <c r="W27" s="12">
        <f t="shared" si="20"/>
        <v>46678</v>
      </c>
      <c r="X27" s="12">
        <f t="shared" si="20"/>
        <v>46679</v>
      </c>
      <c r="Y27" s="12">
        <f>X27+1</f>
        <v>46680</v>
      </c>
      <c r="Z27" s="12">
        <f t="shared" ref="Z27:AF27" si="21">Y27+1</f>
        <v>46681</v>
      </c>
      <c r="AA27" s="12">
        <f t="shared" si="21"/>
        <v>46682</v>
      </c>
      <c r="AB27" s="12">
        <f t="shared" si="21"/>
        <v>46683</v>
      </c>
      <c r="AC27" s="12">
        <f t="shared" si="21"/>
        <v>46684</v>
      </c>
      <c r="AD27" s="12">
        <f t="shared" si="21"/>
        <v>46685</v>
      </c>
      <c r="AE27" s="12">
        <f t="shared" si="21"/>
        <v>46686</v>
      </c>
      <c r="AF27" s="12">
        <f t="shared" si="21"/>
        <v>46687</v>
      </c>
      <c r="AG27" s="12">
        <f>AF27+1</f>
        <v>46688</v>
      </c>
      <c r="AH27" s="12">
        <f>IF(F30=AG27+1,0,AG27+1)</f>
        <v>46689</v>
      </c>
      <c r="AI27" s="12">
        <f>IF(AH27=0,0,IF(F30=AH27+1,0,AH27+1))</f>
        <v>46690</v>
      </c>
      <c r="AJ27" s="12">
        <f>IF(AI27=0,0,IF(F30=AI27+1,0,AI27+1))</f>
        <v>46691</v>
      </c>
      <c r="AK27" s="51" t="s">
        <v>31</v>
      </c>
      <c r="AL27" s="46" t="s">
        <v>38</v>
      </c>
      <c r="AM27" s="44" t="s">
        <v>32</v>
      </c>
    </row>
    <row r="28" spans="1:41" ht="26.4" customHeight="1" x14ac:dyDescent="0.45">
      <c r="A28" s="50"/>
      <c r="B28" s="50"/>
      <c r="C28" s="50"/>
      <c r="D28" s="48" t="s">
        <v>33</v>
      </c>
      <c r="E28" s="48"/>
      <c r="F28" s="13">
        <f>WEEKDAY(F27,1)</f>
        <v>6</v>
      </c>
      <c r="G28" s="13">
        <f t="shared" ref="G28:AF28" si="22">WEEKDAY(G27,1)</f>
        <v>7</v>
      </c>
      <c r="H28" s="13">
        <f t="shared" si="22"/>
        <v>1</v>
      </c>
      <c r="I28" s="13">
        <f t="shared" si="22"/>
        <v>2</v>
      </c>
      <c r="J28" s="13">
        <f t="shared" si="22"/>
        <v>3</v>
      </c>
      <c r="K28" s="13">
        <f t="shared" si="22"/>
        <v>4</v>
      </c>
      <c r="L28" s="13">
        <f t="shared" si="22"/>
        <v>5</v>
      </c>
      <c r="M28" s="13">
        <f t="shared" si="22"/>
        <v>6</v>
      </c>
      <c r="N28" s="13">
        <f t="shared" si="22"/>
        <v>7</v>
      </c>
      <c r="O28" s="13">
        <f t="shared" si="22"/>
        <v>1</v>
      </c>
      <c r="P28" s="13">
        <f t="shared" si="22"/>
        <v>2</v>
      </c>
      <c r="Q28" s="13">
        <f t="shared" si="22"/>
        <v>3</v>
      </c>
      <c r="R28" s="13">
        <f t="shared" si="22"/>
        <v>4</v>
      </c>
      <c r="S28" s="13">
        <f t="shared" si="22"/>
        <v>5</v>
      </c>
      <c r="T28" s="13">
        <f t="shared" si="22"/>
        <v>6</v>
      </c>
      <c r="U28" s="13">
        <f t="shared" si="22"/>
        <v>7</v>
      </c>
      <c r="V28" s="13">
        <f t="shared" si="22"/>
        <v>1</v>
      </c>
      <c r="W28" s="13">
        <f t="shared" si="22"/>
        <v>2</v>
      </c>
      <c r="X28" s="13">
        <f t="shared" si="22"/>
        <v>3</v>
      </c>
      <c r="Y28" s="13">
        <f t="shared" si="22"/>
        <v>4</v>
      </c>
      <c r="Z28" s="13">
        <f t="shared" si="22"/>
        <v>5</v>
      </c>
      <c r="AA28" s="13">
        <f t="shared" si="22"/>
        <v>6</v>
      </c>
      <c r="AB28" s="13">
        <f t="shared" si="22"/>
        <v>7</v>
      </c>
      <c r="AC28" s="13">
        <f t="shared" si="22"/>
        <v>1</v>
      </c>
      <c r="AD28" s="13">
        <f t="shared" si="22"/>
        <v>2</v>
      </c>
      <c r="AE28" s="13">
        <f t="shared" si="22"/>
        <v>3</v>
      </c>
      <c r="AF28" s="13">
        <f t="shared" si="22"/>
        <v>4</v>
      </c>
      <c r="AG28" s="13">
        <f>WEEKDAY(AG27,1)</f>
        <v>5</v>
      </c>
      <c r="AH28" s="13">
        <f>IF(AH27=0,"",WEEKDAY(AH27,1))</f>
        <v>6</v>
      </c>
      <c r="AI28" s="13">
        <f>IF(AI27=0,"",WEEKDAY(AI27,1))</f>
        <v>7</v>
      </c>
      <c r="AJ28" s="13">
        <f>IF(AJ27=0,"",WEEKDAY(AJ27,1))</f>
        <v>1</v>
      </c>
      <c r="AK28" s="51"/>
      <c r="AL28" s="47"/>
      <c r="AM28" s="45"/>
    </row>
    <row r="29" spans="1:41" ht="26.4" customHeight="1" x14ac:dyDescent="0.45">
      <c r="A29" s="49">
        <f>IF(A26=12,1,A26+1)</f>
        <v>10</v>
      </c>
      <c r="B29" s="49"/>
      <c r="C29" s="49"/>
      <c r="D29" s="48" t="s">
        <v>34</v>
      </c>
      <c r="E29" s="48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15">
        <f>COUNTIF(F29:AJ29,"〇")+COUNTIF(F29:AJ29,"■")</f>
        <v>0</v>
      </c>
      <c r="AL29" s="15">
        <f>COUNTIFS(F29:AJ29,"■",F28:AJ28,1)+COUNTIFS(F29:AJ29,"〇",F28:AJ28,1)+COUNTIFS(F29:AJ29,"■",F28:AJ28,7)+COUNTIFS(F29:AJ29,"〇",F28:AJ28,7)</f>
        <v>0</v>
      </c>
      <c r="AM29" s="15">
        <f>COUNTIF(F29:AJ29,"■")</f>
        <v>0</v>
      </c>
      <c r="AO29" s="32" t="e">
        <f>AM29/AK29</f>
        <v>#DIV/0!</v>
      </c>
    </row>
    <row r="30" spans="1:41" ht="26.4" customHeight="1" x14ac:dyDescent="0.45">
      <c r="A30" s="50">
        <f>IF(A29=12,A27+1,A27)</f>
        <v>2027</v>
      </c>
      <c r="B30" s="50"/>
      <c r="C30" s="50"/>
      <c r="D30" s="48" t="s">
        <v>30</v>
      </c>
      <c r="E30" s="48"/>
      <c r="F30" s="12">
        <f>DATE($A30,$A32,1)</f>
        <v>46692</v>
      </c>
      <c r="G30" s="12">
        <f>F30+1</f>
        <v>46693</v>
      </c>
      <c r="H30" s="12">
        <f t="shared" ref="H30:X30" si="23">G30+1</f>
        <v>46694</v>
      </c>
      <c r="I30" s="12">
        <f t="shared" si="23"/>
        <v>46695</v>
      </c>
      <c r="J30" s="12">
        <f t="shared" si="23"/>
        <v>46696</v>
      </c>
      <c r="K30" s="12">
        <f t="shared" si="23"/>
        <v>46697</v>
      </c>
      <c r="L30" s="12">
        <f t="shared" si="23"/>
        <v>46698</v>
      </c>
      <c r="M30" s="12">
        <f t="shared" si="23"/>
        <v>46699</v>
      </c>
      <c r="N30" s="12">
        <f t="shared" si="23"/>
        <v>46700</v>
      </c>
      <c r="O30" s="12">
        <f t="shared" si="23"/>
        <v>46701</v>
      </c>
      <c r="P30" s="12">
        <f t="shared" si="23"/>
        <v>46702</v>
      </c>
      <c r="Q30" s="12">
        <f t="shared" si="23"/>
        <v>46703</v>
      </c>
      <c r="R30" s="12">
        <f t="shared" si="23"/>
        <v>46704</v>
      </c>
      <c r="S30" s="12">
        <f t="shared" si="23"/>
        <v>46705</v>
      </c>
      <c r="T30" s="12">
        <f t="shared" si="23"/>
        <v>46706</v>
      </c>
      <c r="U30" s="12">
        <f t="shared" si="23"/>
        <v>46707</v>
      </c>
      <c r="V30" s="12">
        <f t="shared" si="23"/>
        <v>46708</v>
      </c>
      <c r="W30" s="12">
        <f t="shared" si="23"/>
        <v>46709</v>
      </c>
      <c r="X30" s="12">
        <f t="shared" si="23"/>
        <v>46710</v>
      </c>
      <c r="Y30" s="12">
        <f>X30+1</f>
        <v>46711</v>
      </c>
      <c r="Z30" s="12">
        <f t="shared" ref="Z30:AF30" si="24">Y30+1</f>
        <v>46712</v>
      </c>
      <c r="AA30" s="12">
        <f t="shared" si="24"/>
        <v>46713</v>
      </c>
      <c r="AB30" s="12">
        <f t="shared" si="24"/>
        <v>46714</v>
      </c>
      <c r="AC30" s="12">
        <f t="shared" si="24"/>
        <v>46715</v>
      </c>
      <c r="AD30" s="12">
        <f t="shared" si="24"/>
        <v>46716</v>
      </c>
      <c r="AE30" s="12">
        <f t="shared" si="24"/>
        <v>46717</v>
      </c>
      <c r="AF30" s="12">
        <f t="shared" si="24"/>
        <v>46718</v>
      </c>
      <c r="AG30" s="12">
        <f>AF30+1</f>
        <v>46719</v>
      </c>
      <c r="AH30" s="12">
        <f>IF(F33=AG30+1,0,AG30+1)</f>
        <v>46720</v>
      </c>
      <c r="AI30" s="12">
        <f>IF(AH30=0,0,IF(F33=AH30+1,0,AH30+1))</f>
        <v>46721</v>
      </c>
      <c r="AJ30" s="12">
        <f>IF(AI30=0,0,IF(F33=AI30+1,0,AI30+1))</f>
        <v>0</v>
      </c>
      <c r="AK30" s="51" t="s">
        <v>31</v>
      </c>
      <c r="AL30" s="46" t="s">
        <v>38</v>
      </c>
      <c r="AM30" s="44" t="s">
        <v>32</v>
      </c>
    </row>
    <row r="31" spans="1:41" ht="26.4" customHeight="1" x14ac:dyDescent="0.45">
      <c r="A31" s="50"/>
      <c r="B31" s="50"/>
      <c r="C31" s="50"/>
      <c r="D31" s="48" t="s">
        <v>33</v>
      </c>
      <c r="E31" s="48"/>
      <c r="F31" s="13">
        <f>WEEKDAY(F30,1)</f>
        <v>2</v>
      </c>
      <c r="G31" s="13">
        <f t="shared" ref="G31:AF31" si="25">WEEKDAY(G30,1)</f>
        <v>3</v>
      </c>
      <c r="H31" s="13">
        <f t="shared" si="25"/>
        <v>4</v>
      </c>
      <c r="I31" s="13">
        <f t="shared" si="25"/>
        <v>5</v>
      </c>
      <c r="J31" s="13">
        <f t="shared" si="25"/>
        <v>6</v>
      </c>
      <c r="K31" s="13">
        <f t="shared" si="25"/>
        <v>7</v>
      </c>
      <c r="L31" s="13">
        <f t="shared" si="25"/>
        <v>1</v>
      </c>
      <c r="M31" s="13">
        <f t="shared" si="25"/>
        <v>2</v>
      </c>
      <c r="N31" s="13">
        <f t="shared" si="25"/>
        <v>3</v>
      </c>
      <c r="O31" s="13">
        <f t="shared" si="25"/>
        <v>4</v>
      </c>
      <c r="P31" s="13">
        <f t="shared" si="25"/>
        <v>5</v>
      </c>
      <c r="Q31" s="13">
        <f t="shared" si="25"/>
        <v>6</v>
      </c>
      <c r="R31" s="13">
        <f t="shared" si="25"/>
        <v>7</v>
      </c>
      <c r="S31" s="13">
        <f t="shared" si="25"/>
        <v>1</v>
      </c>
      <c r="T31" s="13">
        <f t="shared" si="25"/>
        <v>2</v>
      </c>
      <c r="U31" s="13">
        <f t="shared" si="25"/>
        <v>3</v>
      </c>
      <c r="V31" s="13">
        <f t="shared" si="25"/>
        <v>4</v>
      </c>
      <c r="W31" s="13">
        <f t="shared" si="25"/>
        <v>5</v>
      </c>
      <c r="X31" s="13">
        <f t="shared" si="25"/>
        <v>6</v>
      </c>
      <c r="Y31" s="13">
        <f t="shared" si="25"/>
        <v>7</v>
      </c>
      <c r="Z31" s="13">
        <f t="shared" si="25"/>
        <v>1</v>
      </c>
      <c r="AA31" s="13">
        <f t="shared" si="25"/>
        <v>2</v>
      </c>
      <c r="AB31" s="13">
        <f t="shared" si="25"/>
        <v>3</v>
      </c>
      <c r="AC31" s="13">
        <f t="shared" si="25"/>
        <v>4</v>
      </c>
      <c r="AD31" s="13">
        <f t="shared" si="25"/>
        <v>5</v>
      </c>
      <c r="AE31" s="13">
        <f t="shared" si="25"/>
        <v>6</v>
      </c>
      <c r="AF31" s="13">
        <f t="shared" si="25"/>
        <v>7</v>
      </c>
      <c r="AG31" s="13">
        <f>WEEKDAY(AG30,1)</f>
        <v>1</v>
      </c>
      <c r="AH31" s="13">
        <f>IF(AH30=0,"",WEEKDAY(AH30,1))</f>
        <v>2</v>
      </c>
      <c r="AI31" s="13">
        <f>IF(AI30=0,"",WEEKDAY(AI30,1))</f>
        <v>3</v>
      </c>
      <c r="AJ31" s="13" t="str">
        <f>IF(AJ30=0,"",WEEKDAY(AJ30,1))</f>
        <v/>
      </c>
      <c r="AK31" s="51"/>
      <c r="AL31" s="47"/>
      <c r="AM31" s="45"/>
    </row>
    <row r="32" spans="1:41" ht="26.4" customHeight="1" x14ac:dyDescent="0.45">
      <c r="A32" s="49">
        <f>IF(A29=12,1,A29+1)</f>
        <v>11</v>
      </c>
      <c r="B32" s="49"/>
      <c r="C32" s="49"/>
      <c r="D32" s="48" t="s">
        <v>34</v>
      </c>
      <c r="E32" s="48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15">
        <f>COUNTIF(F32:AJ32,"〇")+COUNTIF(F32:AJ32,"■")</f>
        <v>0</v>
      </c>
      <c r="AL32" s="15">
        <f>COUNTIFS(F32:AJ32,"■",F31:AJ31,1)+COUNTIFS(F32:AJ32,"〇",F31:AJ31,1)+COUNTIFS(F32:AJ32,"■",F31:AJ31,7)+COUNTIFS(F32:AJ32,"〇",F31:AJ31,7)</f>
        <v>0</v>
      </c>
      <c r="AM32" s="15">
        <f>COUNTIF(F32:AJ32,"■")</f>
        <v>0</v>
      </c>
      <c r="AO32" s="32" t="e">
        <f>AM32/AK32</f>
        <v>#DIV/0!</v>
      </c>
    </row>
    <row r="33" spans="1:41" ht="26.4" customHeight="1" x14ac:dyDescent="0.45">
      <c r="A33" s="50">
        <f>IF(A32=12,A30+1,A30)</f>
        <v>2027</v>
      </c>
      <c r="B33" s="50"/>
      <c r="C33" s="50"/>
      <c r="D33" s="48" t="s">
        <v>30</v>
      </c>
      <c r="E33" s="48"/>
      <c r="F33" s="12">
        <f>DATE($A33,$A35,1)</f>
        <v>46722</v>
      </c>
      <c r="G33" s="12">
        <f>F33+1</f>
        <v>46723</v>
      </c>
      <c r="H33" s="12">
        <f t="shared" ref="H33:X33" si="26">G33+1</f>
        <v>46724</v>
      </c>
      <c r="I33" s="12">
        <f t="shared" si="26"/>
        <v>46725</v>
      </c>
      <c r="J33" s="12">
        <f t="shared" si="26"/>
        <v>46726</v>
      </c>
      <c r="K33" s="12">
        <f t="shared" si="26"/>
        <v>46727</v>
      </c>
      <c r="L33" s="12">
        <f t="shared" si="26"/>
        <v>46728</v>
      </c>
      <c r="M33" s="12">
        <f t="shared" si="26"/>
        <v>46729</v>
      </c>
      <c r="N33" s="12">
        <f t="shared" si="26"/>
        <v>46730</v>
      </c>
      <c r="O33" s="12">
        <f t="shared" si="26"/>
        <v>46731</v>
      </c>
      <c r="P33" s="12">
        <f t="shared" si="26"/>
        <v>46732</v>
      </c>
      <c r="Q33" s="12">
        <f t="shared" si="26"/>
        <v>46733</v>
      </c>
      <c r="R33" s="12">
        <f t="shared" si="26"/>
        <v>46734</v>
      </c>
      <c r="S33" s="12">
        <f t="shared" si="26"/>
        <v>46735</v>
      </c>
      <c r="T33" s="12">
        <f t="shared" si="26"/>
        <v>46736</v>
      </c>
      <c r="U33" s="12">
        <f t="shared" si="26"/>
        <v>46737</v>
      </c>
      <c r="V33" s="12">
        <f t="shared" si="26"/>
        <v>46738</v>
      </c>
      <c r="W33" s="12">
        <f t="shared" si="26"/>
        <v>46739</v>
      </c>
      <c r="X33" s="12">
        <f t="shared" si="26"/>
        <v>46740</v>
      </c>
      <c r="Y33" s="12">
        <f>X33+1</f>
        <v>46741</v>
      </c>
      <c r="Z33" s="12">
        <f t="shared" ref="Z33:AF33" si="27">Y33+1</f>
        <v>46742</v>
      </c>
      <c r="AA33" s="12">
        <f t="shared" si="27"/>
        <v>46743</v>
      </c>
      <c r="AB33" s="12">
        <f t="shared" si="27"/>
        <v>46744</v>
      </c>
      <c r="AC33" s="12">
        <f t="shared" si="27"/>
        <v>46745</v>
      </c>
      <c r="AD33" s="12">
        <f t="shared" si="27"/>
        <v>46746</v>
      </c>
      <c r="AE33" s="12">
        <f t="shared" si="27"/>
        <v>46747</v>
      </c>
      <c r="AF33" s="12">
        <f t="shared" si="27"/>
        <v>46748</v>
      </c>
      <c r="AG33" s="12">
        <f>AF33+1</f>
        <v>46749</v>
      </c>
      <c r="AH33" s="12">
        <f>IF(F36=AG33+1,0,AG33+1)</f>
        <v>46750</v>
      </c>
      <c r="AI33" s="12">
        <f>IF(AH33=0,0,IF(F36=AH33+1,0,AH33+1))</f>
        <v>46751</v>
      </c>
      <c r="AJ33" s="12">
        <f>IF(AI33=0,0,IF(F36=AI33+1,0,AI33+1))</f>
        <v>46752</v>
      </c>
      <c r="AK33" s="51" t="s">
        <v>31</v>
      </c>
      <c r="AL33" s="46" t="s">
        <v>38</v>
      </c>
      <c r="AM33" s="44" t="s">
        <v>32</v>
      </c>
    </row>
    <row r="34" spans="1:41" ht="26.4" customHeight="1" x14ac:dyDescent="0.45">
      <c r="A34" s="50"/>
      <c r="B34" s="50"/>
      <c r="C34" s="50"/>
      <c r="D34" s="48" t="s">
        <v>33</v>
      </c>
      <c r="E34" s="48"/>
      <c r="F34" s="13">
        <f>WEEKDAY(F33,1)</f>
        <v>4</v>
      </c>
      <c r="G34" s="13">
        <f t="shared" ref="G34:AF34" si="28">WEEKDAY(G33,1)</f>
        <v>5</v>
      </c>
      <c r="H34" s="13">
        <f t="shared" si="28"/>
        <v>6</v>
      </c>
      <c r="I34" s="13">
        <f t="shared" si="28"/>
        <v>7</v>
      </c>
      <c r="J34" s="13">
        <f t="shared" si="28"/>
        <v>1</v>
      </c>
      <c r="K34" s="13">
        <f t="shared" si="28"/>
        <v>2</v>
      </c>
      <c r="L34" s="13">
        <f t="shared" si="28"/>
        <v>3</v>
      </c>
      <c r="M34" s="13">
        <f t="shared" si="28"/>
        <v>4</v>
      </c>
      <c r="N34" s="13">
        <f t="shared" si="28"/>
        <v>5</v>
      </c>
      <c r="O34" s="13">
        <f t="shared" si="28"/>
        <v>6</v>
      </c>
      <c r="P34" s="13">
        <f t="shared" si="28"/>
        <v>7</v>
      </c>
      <c r="Q34" s="13">
        <f t="shared" si="28"/>
        <v>1</v>
      </c>
      <c r="R34" s="13">
        <f t="shared" si="28"/>
        <v>2</v>
      </c>
      <c r="S34" s="13">
        <f t="shared" si="28"/>
        <v>3</v>
      </c>
      <c r="T34" s="13">
        <f t="shared" si="28"/>
        <v>4</v>
      </c>
      <c r="U34" s="13">
        <f t="shared" si="28"/>
        <v>5</v>
      </c>
      <c r="V34" s="13">
        <f t="shared" si="28"/>
        <v>6</v>
      </c>
      <c r="W34" s="13">
        <f t="shared" si="28"/>
        <v>7</v>
      </c>
      <c r="X34" s="13">
        <f t="shared" si="28"/>
        <v>1</v>
      </c>
      <c r="Y34" s="13">
        <f t="shared" si="28"/>
        <v>2</v>
      </c>
      <c r="Z34" s="13">
        <f t="shared" si="28"/>
        <v>3</v>
      </c>
      <c r="AA34" s="13">
        <f t="shared" si="28"/>
        <v>4</v>
      </c>
      <c r="AB34" s="13">
        <f t="shared" si="28"/>
        <v>5</v>
      </c>
      <c r="AC34" s="13">
        <f t="shared" si="28"/>
        <v>6</v>
      </c>
      <c r="AD34" s="13">
        <f t="shared" si="28"/>
        <v>7</v>
      </c>
      <c r="AE34" s="13">
        <f t="shared" si="28"/>
        <v>1</v>
      </c>
      <c r="AF34" s="13">
        <f t="shared" si="28"/>
        <v>2</v>
      </c>
      <c r="AG34" s="13">
        <f>WEEKDAY(AG33,1)</f>
        <v>3</v>
      </c>
      <c r="AH34" s="13">
        <f>IF(AH33=0,"",WEEKDAY(AH33,1))</f>
        <v>4</v>
      </c>
      <c r="AI34" s="13">
        <f>IF(AI33=0,"",WEEKDAY(AI33,1))</f>
        <v>5</v>
      </c>
      <c r="AJ34" s="13">
        <f>IF(AJ33=0,"",WEEKDAY(AJ33,1))</f>
        <v>6</v>
      </c>
      <c r="AK34" s="51"/>
      <c r="AL34" s="47"/>
      <c r="AM34" s="45"/>
    </row>
    <row r="35" spans="1:41" ht="26.4" customHeight="1" x14ac:dyDescent="0.45">
      <c r="A35" s="49">
        <f>IF(A32=12,1,A32+1)</f>
        <v>12</v>
      </c>
      <c r="B35" s="49"/>
      <c r="C35" s="49"/>
      <c r="D35" s="48" t="s">
        <v>34</v>
      </c>
      <c r="E35" s="48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15">
        <f>COUNTIF(F35:AJ35,"〇")+COUNTIF(F35:AJ35,"■")</f>
        <v>0</v>
      </c>
      <c r="AL35" s="15">
        <f>COUNTIFS(F35:AJ35,"■",F34:AJ34,1)+COUNTIFS(F35:AJ35,"〇",F34:AJ34,1)+COUNTIFS(F35:AJ35,"■",F34:AJ34,7)+COUNTIFS(F35:AJ35,"〇",F34:AJ34,7)</f>
        <v>0</v>
      </c>
      <c r="AM35" s="15">
        <f>COUNTIF(F35:AJ35,"■")</f>
        <v>0</v>
      </c>
      <c r="AO35" s="32" t="e">
        <f>AM35/AK35</f>
        <v>#DIV/0!</v>
      </c>
    </row>
    <row r="36" spans="1:41" ht="26.4" customHeight="1" x14ac:dyDescent="0.45">
      <c r="A36" s="50">
        <f>IF(A35=12,A33+1,A33)</f>
        <v>2028</v>
      </c>
      <c r="B36" s="50"/>
      <c r="C36" s="50"/>
      <c r="D36" s="48" t="s">
        <v>30</v>
      </c>
      <c r="E36" s="48"/>
      <c r="F36" s="12">
        <f>DATE($A36,$A38,1)</f>
        <v>46753</v>
      </c>
      <c r="G36" s="12">
        <f>F36+1</f>
        <v>46754</v>
      </c>
      <c r="H36" s="12">
        <f t="shared" ref="H36:X36" si="29">G36+1</f>
        <v>46755</v>
      </c>
      <c r="I36" s="12">
        <f t="shared" si="29"/>
        <v>46756</v>
      </c>
      <c r="J36" s="12">
        <f t="shared" si="29"/>
        <v>46757</v>
      </c>
      <c r="K36" s="12">
        <f t="shared" si="29"/>
        <v>46758</v>
      </c>
      <c r="L36" s="12">
        <f t="shared" si="29"/>
        <v>46759</v>
      </c>
      <c r="M36" s="12">
        <f t="shared" si="29"/>
        <v>46760</v>
      </c>
      <c r="N36" s="12">
        <f t="shared" si="29"/>
        <v>46761</v>
      </c>
      <c r="O36" s="12">
        <f t="shared" si="29"/>
        <v>46762</v>
      </c>
      <c r="P36" s="12">
        <f t="shared" si="29"/>
        <v>46763</v>
      </c>
      <c r="Q36" s="12">
        <f t="shared" si="29"/>
        <v>46764</v>
      </c>
      <c r="R36" s="12">
        <f t="shared" si="29"/>
        <v>46765</v>
      </c>
      <c r="S36" s="12">
        <f t="shared" si="29"/>
        <v>46766</v>
      </c>
      <c r="T36" s="12">
        <f t="shared" si="29"/>
        <v>46767</v>
      </c>
      <c r="U36" s="12">
        <f t="shared" si="29"/>
        <v>46768</v>
      </c>
      <c r="V36" s="12">
        <f t="shared" si="29"/>
        <v>46769</v>
      </c>
      <c r="W36" s="12">
        <f t="shared" si="29"/>
        <v>46770</v>
      </c>
      <c r="X36" s="12">
        <f t="shared" si="29"/>
        <v>46771</v>
      </c>
      <c r="Y36" s="12">
        <f>X36+1</f>
        <v>46772</v>
      </c>
      <c r="Z36" s="12">
        <f t="shared" ref="Z36:AF36" si="30">Y36+1</f>
        <v>46773</v>
      </c>
      <c r="AA36" s="12">
        <f t="shared" si="30"/>
        <v>46774</v>
      </c>
      <c r="AB36" s="12">
        <f t="shared" si="30"/>
        <v>46775</v>
      </c>
      <c r="AC36" s="12">
        <f t="shared" si="30"/>
        <v>46776</v>
      </c>
      <c r="AD36" s="12">
        <f t="shared" si="30"/>
        <v>46777</v>
      </c>
      <c r="AE36" s="12">
        <f t="shared" si="30"/>
        <v>46778</v>
      </c>
      <c r="AF36" s="12">
        <f t="shared" si="30"/>
        <v>46779</v>
      </c>
      <c r="AG36" s="12">
        <f>AF36+1</f>
        <v>46780</v>
      </c>
      <c r="AH36" s="12">
        <f>IF(F39=AG36+1,0,AG36+1)</f>
        <v>46781</v>
      </c>
      <c r="AI36" s="12">
        <f>IF(AH36=0,0,IF(F39=AH36+1,0,AH36+1))</f>
        <v>46782</v>
      </c>
      <c r="AJ36" s="12">
        <f>IF(AI36=0,0,IF(F39=AI36+1,0,AI36+1))</f>
        <v>46783</v>
      </c>
      <c r="AK36" s="51" t="s">
        <v>31</v>
      </c>
      <c r="AL36" s="46" t="s">
        <v>38</v>
      </c>
      <c r="AM36" s="44" t="s">
        <v>32</v>
      </c>
    </row>
    <row r="37" spans="1:41" ht="26.4" customHeight="1" x14ac:dyDescent="0.45">
      <c r="A37" s="50"/>
      <c r="B37" s="50"/>
      <c r="C37" s="50"/>
      <c r="D37" s="48" t="s">
        <v>33</v>
      </c>
      <c r="E37" s="48"/>
      <c r="F37" s="13">
        <f>WEEKDAY(F36,1)</f>
        <v>7</v>
      </c>
      <c r="G37" s="13">
        <f t="shared" ref="G37:AF37" si="31">WEEKDAY(G36,1)</f>
        <v>1</v>
      </c>
      <c r="H37" s="13">
        <f t="shared" si="31"/>
        <v>2</v>
      </c>
      <c r="I37" s="13">
        <f t="shared" si="31"/>
        <v>3</v>
      </c>
      <c r="J37" s="13">
        <f t="shared" si="31"/>
        <v>4</v>
      </c>
      <c r="K37" s="13">
        <f t="shared" si="31"/>
        <v>5</v>
      </c>
      <c r="L37" s="13">
        <f t="shared" si="31"/>
        <v>6</v>
      </c>
      <c r="M37" s="13">
        <f t="shared" si="31"/>
        <v>7</v>
      </c>
      <c r="N37" s="13">
        <f t="shared" si="31"/>
        <v>1</v>
      </c>
      <c r="O37" s="13">
        <f t="shared" si="31"/>
        <v>2</v>
      </c>
      <c r="P37" s="13">
        <f t="shared" si="31"/>
        <v>3</v>
      </c>
      <c r="Q37" s="13">
        <f t="shared" si="31"/>
        <v>4</v>
      </c>
      <c r="R37" s="13">
        <f t="shared" si="31"/>
        <v>5</v>
      </c>
      <c r="S37" s="13">
        <f t="shared" si="31"/>
        <v>6</v>
      </c>
      <c r="T37" s="13">
        <f t="shared" si="31"/>
        <v>7</v>
      </c>
      <c r="U37" s="13">
        <f t="shared" si="31"/>
        <v>1</v>
      </c>
      <c r="V37" s="13">
        <f t="shared" si="31"/>
        <v>2</v>
      </c>
      <c r="W37" s="13">
        <f t="shared" si="31"/>
        <v>3</v>
      </c>
      <c r="X37" s="13">
        <f t="shared" si="31"/>
        <v>4</v>
      </c>
      <c r="Y37" s="13">
        <f t="shared" si="31"/>
        <v>5</v>
      </c>
      <c r="Z37" s="13">
        <f t="shared" si="31"/>
        <v>6</v>
      </c>
      <c r="AA37" s="13">
        <f t="shared" si="31"/>
        <v>7</v>
      </c>
      <c r="AB37" s="13">
        <f t="shared" si="31"/>
        <v>1</v>
      </c>
      <c r="AC37" s="13">
        <f t="shared" si="31"/>
        <v>2</v>
      </c>
      <c r="AD37" s="13">
        <f t="shared" si="31"/>
        <v>3</v>
      </c>
      <c r="AE37" s="13">
        <f t="shared" si="31"/>
        <v>4</v>
      </c>
      <c r="AF37" s="13">
        <f t="shared" si="31"/>
        <v>5</v>
      </c>
      <c r="AG37" s="13">
        <f>WEEKDAY(AG36,1)</f>
        <v>6</v>
      </c>
      <c r="AH37" s="13">
        <f>IF(AH36=0,"",WEEKDAY(AH36,1))</f>
        <v>7</v>
      </c>
      <c r="AI37" s="13">
        <f>IF(AI36=0,"",WEEKDAY(AI36,1))</f>
        <v>1</v>
      </c>
      <c r="AJ37" s="13">
        <f>IF(AJ36=0,"",WEEKDAY(AJ36,1))</f>
        <v>2</v>
      </c>
      <c r="AK37" s="51"/>
      <c r="AL37" s="47"/>
      <c r="AM37" s="45"/>
    </row>
    <row r="38" spans="1:41" ht="26.4" customHeight="1" x14ac:dyDescent="0.45">
      <c r="A38" s="49">
        <f>IF(A35=12,1,A35+1)</f>
        <v>1</v>
      </c>
      <c r="B38" s="49"/>
      <c r="C38" s="49"/>
      <c r="D38" s="48" t="s">
        <v>34</v>
      </c>
      <c r="E38" s="48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15">
        <f>COUNTIF(F38:AJ38,"〇")+COUNTIF(F38:AJ38,"■")</f>
        <v>0</v>
      </c>
      <c r="AL38" s="15">
        <f>COUNTIFS(F38:AJ38,"■",F37:AJ37,1)+COUNTIFS(F38:AJ38,"〇",F37:AJ37,1)+COUNTIFS(F38:AJ38,"■",F37:AJ37,7)+COUNTIFS(F38:AJ38,"〇",F37:AJ37,7)</f>
        <v>0</v>
      </c>
      <c r="AM38" s="15">
        <f>COUNTIF(F38:AJ38,"■")</f>
        <v>0</v>
      </c>
      <c r="AO38" s="32" t="e">
        <f>AM38/AK38</f>
        <v>#DIV/0!</v>
      </c>
    </row>
    <row r="39" spans="1:41" ht="26.4" customHeight="1" x14ac:dyDescent="0.45">
      <c r="A39" s="50">
        <f>IF(A38=12,A36+1,A36)</f>
        <v>2028</v>
      </c>
      <c r="B39" s="50"/>
      <c r="C39" s="50"/>
      <c r="D39" s="48" t="s">
        <v>30</v>
      </c>
      <c r="E39" s="48"/>
      <c r="F39" s="12">
        <f>DATE($A39,$A41,1)</f>
        <v>46784</v>
      </c>
      <c r="G39" s="12">
        <f>F39+1</f>
        <v>46785</v>
      </c>
      <c r="H39" s="12">
        <f t="shared" ref="H39:X39" si="32">G39+1</f>
        <v>46786</v>
      </c>
      <c r="I39" s="12">
        <f t="shared" si="32"/>
        <v>46787</v>
      </c>
      <c r="J39" s="12">
        <f t="shared" si="32"/>
        <v>46788</v>
      </c>
      <c r="K39" s="12">
        <f t="shared" si="32"/>
        <v>46789</v>
      </c>
      <c r="L39" s="12">
        <f t="shared" si="32"/>
        <v>46790</v>
      </c>
      <c r="M39" s="12">
        <f t="shared" si="32"/>
        <v>46791</v>
      </c>
      <c r="N39" s="12">
        <f t="shared" si="32"/>
        <v>46792</v>
      </c>
      <c r="O39" s="12">
        <f t="shared" si="32"/>
        <v>46793</v>
      </c>
      <c r="P39" s="12">
        <f t="shared" si="32"/>
        <v>46794</v>
      </c>
      <c r="Q39" s="12">
        <f t="shared" si="32"/>
        <v>46795</v>
      </c>
      <c r="R39" s="12">
        <f t="shared" si="32"/>
        <v>46796</v>
      </c>
      <c r="S39" s="12">
        <f t="shared" si="32"/>
        <v>46797</v>
      </c>
      <c r="T39" s="12">
        <f t="shared" si="32"/>
        <v>46798</v>
      </c>
      <c r="U39" s="12">
        <f t="shared" si="32"/>
        <v>46799</v>
      </c>
      <c r="V39" s="12">
        <f t="shared" si="32"/>
        <v>46800</v>
      </c>
      <c r="W39" s="12">
        <f t="shared" si="32"/>
        <v>46801</v>
      </c>
      <c r="X39" s="12">
        <f t="shared" si="32"/>
        <v>46802</v>
      </c>
      <c r="Y39" s="12">
        <f>X39+1</f>
        <v>46803</v>
      </c>
      <c r="Z39" s="12">
        <f t="shared" ref="Z39:AF39" si="33">Y39+1</f>
        <v>46804</v>
      </c>
      <c r="AA39" s="12">
        <f t="shared" si="33"/>
        <v>46805</v>
      </c>
      <c r="AB39" s="12">
        <f t="shared" si="33"/>
        <v>46806</v>
      </c>
      <c r="AC39" s="12">
        <f t="shared" si="33"/>
        <v>46807</v>
      </c>
      <c r="AD39" s="12">
        <f t="shared" si="33"/>
        <v>46808</v>
      </c>
      <c r="AE39" s="12">
        <f t="shared" si="33"/>
        <v>46809</v>
      </c>
      <c r="AF39" s="12">
        <f t="shared" si="33"/>
        <v>46810</v>
      </c>
      <c r="AG39" s="12">
        <f>AF39+1</f>
        <v>46811</v>
      </c>
      <c r="AH39" s="12">
        <f>IF(F42=AG39+1,0,AG39+1)</f>
        <v>46812</v>
      </c>
      <c r="AI39" s="12">
        <f>IF(AH39=0,0,IF(F42=AH39+1,0,AH39+1))</f>
        <v>0</v>
      </c>
      <c r="AJ39" s="12">
        <f>IF(AI39=0,0,IF(F42=AI39+1,0,AI39+1))</f>
        <v>0</v>
      </c>
      <c r="AK39" s="51" t="s">
        <v>31</v>
      </c>
      <c r="AL39" s="46" t="s">
        <v>38</v>
      </c>
      <c r="AM39" s="44" t="s">
        <v>32</v>
      </c>
    </row>
    <row r="40" spans="1:41" ht="26.4" customHeight="1" x14ac:dyDescent="0.45">
      <c r="A40" s="50"/>
      <c r="B40" s="50"/>
      <c r="C40" s="50"/>
      <c r="D40" s="48" t="s">
        <v>33</v>
      </c>
      <c r="E40" s="48"/>
      <c r="F40" s="13">
        <f>WEEKDAY(F39,1)</f>
        <v>3</v>
      </c>
      <c r="G40" s="13">
        <f t="shared" ref="G40:AF40" si="34">WEEKDAY(G39,1)</f>
        <v>4</v>
      </c>
      <c r="H40" s="13">
        <f t="shared" si="34"/>
        <v>5</v>
      </c>
      <c r="I40" s="13">
        <f t="shared" si="34"/>
        <v>6</v>
      </c>
      <c r="J40" s="13">
        <f t="shared" si="34"/>
        <v>7</v>
      </c>
      <c r="K40" s="13">
        <f t="shared" si="34"/>
        <v>1</v>
      </c>
      <c r="L40" s="13">
        <f t="shared" si="34"/>
        <v>2</v>
      </c>
      <c r="M40" s="13">
        <f t="shared" si="34"/>
        <v>3</v>
      </c>
      <c r="N40" s="13">
        <f t="shared" si="34"/>
        <v>4</v>
      </c>
      <c r="O40" s="13">
        <f t="shared" si="34"/>
        <v>5</v>
      </c>
      <c r="P40" s="13">
        <f t="shared" si="34"/>
        <v>6</v>
      </c>
      <c r="Q40" s="13">
        <f t="shared" si="34"/>
        <v>7</v>
      </c>
      <c r="R40" s="13">
        <f t="shared" si="34"/>
        <v>1</v>
      </c>
      <c r="S40" s="13">
        <f t="shared" si="34"/>
        <v>2</v>
      </c>
      <c r="T40" s="13">
        <f t="shared" si="34"/>
        <v>3</v>
      </c>
      <c r="U40" s="13">
        <f t="shared" si="34"/>
        <v>4</v>
      </c>
      <c r="V40" s="13">
        <f t="shared" si="34"/>
        <v>5</v>
      </c>
      <c r="W40" s="13">
        <f t="shared" si="34"/>
        <v>6</v>
      </c>
      <c r="X40" s="13">
        <f t="shared" si="34"/>
        <v>7</v>
      </c>
      <c r="Y40" s="13">
        <f t="shared" si="34"/>
        <v>1</v>
      </c>
      <c r="Z40" s="13">
        <f t="shared" si="34"/>
        <v>2</v>
      </c>
      <c r="AA40" s="13">
        <f t="shared" si="34"/>
        <v>3</v>
      </c>
      <c r="AB40" s="13">
        <f t="shared" si="34"/>
        <v>4</v>
      </c>
      <c r="AC40" s="13">
        <f t="shared" si="34"/>
        <v>5</v>
      </c>
      <c r="AD40" s="13">
        <f t="shared" si="34"/>
        <v>6</v>
      </c>
      <c r="AE40" s="13">
        <f t="shared" si="34"/>
        <v>7</v>
      </c>
      <c r="AF40" s="13">
        <f t="shared" si="34"/>
        <v>1</v>
      </c>
      <c r="AG40" s="13">
        <f>WEEKDAY(AG39,1)</f>
        <v>2</v>
      </c>
      <c r="AH40" s="13">
        <f>IF(AH39=0,"",WEEKDAY(AH39,1))</f>
        <v>3</v>
      </c>
      <c r="AI40" s="13" t="str">
        <f>IF(AI39=0,"",WEEKDAY(AI39,1))</f>
        <v/>
      </c>
      <c r="AJ40" s="13" t="str">
        <f>IF(AJ39=0,"",WEEKDAY(AJ39,1))</f>
        <v/>
      </c>
      <c r="AK40" s="51"/>
      <c r="AL40" s="47"/>
      <c r="AM40" s="45"/>
    </row>
    <row r="41" spans="1:41" ht="26.4" customHeight="1" x14ac:dyDescent="0.45">
      <c r="A41" s="49">
        <f>IF(A38=12,1,A38+1)</f>
        <v>2</v>
      </c>
      <c r="B41" s="49"/>
      <c r="C41" s="49"/>
      <c r="D41" s="48" t="s">
        <v>34</v>
      </c>
      <c r="E41" s="48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15">
        <f>COUNTIF(F41:AJ41,"〇")+COUNTIF(F41:AJ41,"■")</f>
        <v>0</v>
      </c>
      <c r="AL41" s="15">
        <f>COUNTIFS(F41:AJ41,"■",F40:AJ40,1)+COUNTIFS(F41:AJ41,"〇",F40:AJ40,1)+COUNTIFS(F41:AJ41,"■",F40:AJ40,7)+COUNTIFS(F41:AJ41,"〇",F40:AJ40,7)</f>
        <v>0</v>
      </c>
      <c r="AM41" s="15">
        <f>COUNTIF(F41:AJ41,"■")</f>
        <v>0</v>
      </c>
    </row>
    <row r="42" spans="1:41" ht="26.4" hidden="1" customHeight="1" x14ac:dyDescent="0.45">
      <c r="A42" s="50">
        <f>IF(A41=12,A39+1,A39)</f>
        <v>2028</v>
      </c>
      <c r="B42" s="50"/>
      <c r="C42" s="50"/>
      <c r="D42" s="48" t="s">
        <v>30</v>
      </c>
      <c r="E42" s="48"/>
      <c r="F42" s="12">
        <f>DATE($A42,$A44,1)</f>
        <v>46813</v>
      </c>
      <c r="G42" s="12">
        <f>F42+1</f>
        <v>46814</v>
      </c>
      <c r="H42" s="12">
        <f t="shared" ref="H42:X42" si="35">G42+1</f>
        <v>46815</v>
      </c>
      <c r="I42" s="12">
        <f t="shared" si="35"/>
        <v>46816</v>
      </c>
      <c r="J42" s="12">
        <f t="shared" si="35"/>
        <v>46817</v>
      </c>
      <c r="K42" s="12">
        <f t="shared" si="35"/>
        <v>46818</v>
      </c>
      <c r="L42" s="12">
        <f t="shared" si="35"/>
        <v>46819</v>
      </c>
      <c r="M42" s="12">
        <f t="shared" si="35"/>
        <v>46820</v>
      </c>
      <c r="N42" s="12">
        <f t="shared" si="35"/>
        <v>46821</v>
      </c>
      <c r="O42" s="12">
        <f t="shared" si="35"/>
        <v>46822</v>
      </c>
      <c r="P42" s="12">
        <f t="shared" si="35"/>
        <v>46823</v>
      </c>
      <c r="Q42" s="12">
        <f t="shared" si="35"/>
        <v>46824</v>
      </c>
      <c r="R42" s="12">
        <f t="shared" si="35"/>
        <v>46825</v>
      </c>
      <c r="S42" s="12">
        <f t="shared" si="35"/>
        <v>46826</v>
      </c>
      <c r="T42" s="12">
        <f t="shared" si="35"/>
        <v>46827</v>
      </c>
      <c r="U42" s="12">
        <f t="shared" si="35"/>
        <v>46828</v>
      </c>
      <c r="V42" s="12">
        <f t="shared" si="35"/>
        <v>46829</v>
      </c>
      <c r="W42" s="12">
        <f t="shared" si="35"/>
        <v>46830</v>
      </c>
      <c r="X42" s="12">
        <f t="shared" si="35"/>
        <v>46831</v>
      </c>
      <c r="Y42" s="12">
        <f>X42+1</f>
        <v>46832</v>
      </c>
      <c r="Z42" s="12">
        <f t="shared" ref="Z42:AF42" si="36">Y42+1</f>
        <v>46833</v>
      </c>
      <c r="AA42" s="12">
        <f t="shared" si="36"/>
        <v>46834</v>
      </c>
      <c r="AB42" s="12">
        <f t="shared" si="36"/>
        <v>46835</v>
      </c>
      <c r="AC42" s="12">
        <f t="shared" si="36"/>
        <v>46836</v>
      </c>
      <c r="AD42" s="12">
        <f t="shared" si="36"/>
        <v>46837</v>
      </c>
      <c r="AE42" s="12">
        <f t="shared" si="36"/>
        <v>46838</v>
      </c>
      <c r="AF42" s="12">
        <f t="shared" si="36"/>
        <v>46839</v>
      </c>
      <c r="AG42" s="12">
        <f>AF42+1</f>
        <v>46840</v>
      </c>
      <c r="AH42" s="12">
        <f>IF(F45=AG42+1,0,AG42+1)</f>
        <v>46841</v>
      </c>
      <c r="AI42" s="12">
        <f>IF(AH42=0,0,IF(F45=AH42+1,0,AH42+1))</f>
        <v>46842</v>
      </c>
      <c r="AJ42" s="12">
        <f>IF(AI42=0,0,IF(F45=AI42+1,0,AI42+1))</f>
        <v>46843</v>
      </c>
      <c r="AK42" s="51" t="s">
        <v>31</v>
      </c>
      <c r="AL42" s="46" t="s">
        <v>38</v>
      </c>
      <c r="AM42" s="44" t="s">
        <v>32</v>
      </c>
    </row>
    <row r="43" spans="1:41" ht="26.4" hidden="1" customHeight="1" x14ac:dyDescent="0.45">
      <c r="A43" s="50"/>
      <c r="B43" s="50"/>
      <c r="C43" s="50"/>
      <c r="D43" s="48" t="s">
        <v>33</v>
      </c>
      <c r="E43" s="48"/>
      <c r="F43" s="13">
        <f>WEEKDAY(F42,1)</f>
        <v>4</v>
      </c>
      <c r="G43" s="13">
        <f t="shared" ref="G43:AF43" si="37">WEEKDAY(G42,1)</f>
        <v>5</v>
      </c>
      <c r="H43" s="13">
        <f t="shared" si="37"/>
        <v>6</v>
      </c>
      <c r="I43" s="13">
        <f t="shared" si="37"/>
        <v>7</v>
      </c>
      <c r="J43" s="13">
        <f t="shared" si="37"/>
        <v>1</v>
      </c>
      <c r="K43" s="13">
        <f t="shared" si="37"/>
        <v>2</v>
      </c>
      <c r="L43" s="13">
        <f t="shared" si="37"/>
        <v>3</v>
      </c>
      <c r="M43" s="13">
        <f t="shared" si="37"/>
        <v>4</v>
      </c>
      <c r="N43" s="13">
        <f t="shared" si="37"/>
        <v>5</v>
      </c>
      <c r="O43" s="13">
        <f t="shared" si="37"/>
        <v>6</v>
      </c>
      <c r="P43" s="13">
        <f t="shared" si="37"/>
        <v>7</v>
      </c>
      <c r="Q43" s="13">
        <f t="shared" si="37"/>
        <v>1</v>
      </c>
      <c r="R43" s="13">
        <f t="shared" si="37"/>
        <v>2</v>
      </c>
      <c r="S43" s="13">
        <f t="shared" si="37"/>
        <v>3</v>
      </c>
      <c r="T43" s="13">
        <f t="shared" si="37"/>
        <v>4</v>
      </c>
      <c r="U43" s="13">
        <f t="shared" si="37"/>
        <v>5</v>
      </c>
      <c r="V43" s="13">
        <f t="shared" si="37"/>
        <v>6</v>
      </c>
      <c r="W43" s="13">
        <f t="shared" si="37"/>
        <v>7</v>
      </c>
      <c r="X43" s="13">
        <f t="shared" si="37"/>
        <v>1</v>
      </c>
      <c r="Y43" s="13">
        <f t="shared" si="37"/>
        <v>2</v>
      </c>
      <c r="Z43" s="13">
        <f t="shared" si="37"/>
        <v>3</v>
      </c>
      <c r="AA43" s="13">
        <f t="shared" si="37"/>
        <v>4</v>
      </c>
      <c r="AB43" s="13">
        <f t="shared" si="37"/>
        <v>5</v>
      </c>
      <c r="AC43" s="13">
        <f t="shared" si="37"/>
        <v>6</v>
      </c>
      <c r="AD43" s="13">
        <f t="shared" si="37"/>
        <v>7</v>
      </c>
      <c r="AE43" s="13">
        <f t="shared" si="37"/>
        <v>1</v>
      </c>
      <c r="AF43" s="13">
        <f t="shared" si="37"/>
        <v>2</v>
      </c>
      <c r="AG43" s="13">
        <f>WEEKDAY(AG42,1)</f>
        <v>3</v>
      </c>
      <c r="AH43" s="13">
        <f>IF(AH42=0,"",WEEKDAY(AH42,1))</f>
        <v>4</v>
      </c>
      <c r="AI43" s="13">
        <f>IF(AI42=0,"",WEEKDAY(AI42,1))</f>
        <v>5</v>
      </c>
      <c r="AJ43" s="13">
        <f>IF(AJ42=0,"",WEEKDAY(AJ42,1))</f>
        <v>6</v>
      </c>
      <c r="AK43" s="51"/>
      <c r="AL43" s="47"/>
      <c r="AM43" s="45"/>
    </row>
    <row r="44" spans="1:41" ht="26.4" hidden="1" customHeight="1" x14ac:dyDescent="0.45">
      <c r="A44" s="49">
        <f>IF(A41=12,1,A41+1)</f>
        <v>3</v>
      </c>
      <c r="B44" s="49"/>
      <c r="C44" s="49"/>
      <c r="D44" s="48" t="s">
        <v>34</v>
      </c>
      <c r="E44" s="48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15">
        <f>COUNTIF(F44:AJ44,"〇")+COUNTIF(F44:AJ44,"■")</f>
        <v>0</v>
      </c>
      <c r="AL44" s="15">
        <f>COUNTIFS(F44:AJ44,"■",F43:AJ43,1)+COUNTIFS(F44:AJ44,"〇",F43:AJ43,1)+COUNTIFS(F44:AJ44,"■",F43:AJ43,7)+COUNTIFS(F44:AJ44,"〇",F43:AJ43,7)</f>
        <v>0</v>
      </c>
      <c r="AM44" s="15">
        <f>COUNTIF(F44:AJ44,"■")</f>
        <v>0</v>
      </c>
    </row>
    <row r="45" spans="1:41" ht="26.4" hidden="1" customHeight="1" x14ac:dyDescent="0.45">
      <c r="A45" s="38">
        <f>IF(A44=12,A42+1,A42)</f>
        <v>2028</v>
      </c>
      <c r="B45" s="39"/>
      <c r="C45" s="40"/>
      <c r="D45" s="33" t="s">
        <v>30</v>
      </c>
      <c r="E45" s="34"/>
      <c r="F45" s="12">
        <f>DATE($A45,$A47,1)</f>
        <v>46844</v>
      </c>
      <c r="G45" s="12">
        <f>F45+1</f>
        <v>46845</v>
      </c>
      <c r="H45" s="12">
        <f t="shared" ref="H45:X45" si="38">G45+1</f>
        <v>46846</v>
      </c>
      <c r="I45" s="12">
        <f t="shared" si="38"/>
        <v>46847</v>
      </c>
      <c r="J45" s="12">
        <f t="shared" si="38"/>
        <v>46848</v>
      </c>
      <c r="K45" s="12">
        <f t="shared" si="38"/>
        <v>46849</v>
      </c>
      <c r="L45" s="12">
        <f t="shared" si="38"/>
        <v>46850</v>
      </c>
      <c r="M45" s="12">
        <f t="shared" si="38"/>
        <v>46851</v>
      </c>
      <c r="N45" s="12">
        <f t="shared" si="38"/>
        <v>46852</v>
      </c>
      <c r="O45" s="12">
        <f t="shared" si="38"/>
        <v>46853</v>
      </c>
      <c r="P45" s="12">
        <f t="shared" si="38"/>
        <v>46854</v>
      </c>
      <c r="Q45" s="12">
        <f t="shared" si="38"/>
        <v>46855</v>
      </c>
      <c r="R45" s="12">
        <f t="shared" si="38"/>
        <v>46856</v>
      </c>
      <c r="S45" s="12">
        <f t="shared" si="38"/>
        <v>46857</v>
      </c>
      <c r="T45" s="12">
        <f t="shared" si="38"/>
        <v>46858</v>
      </c>
      <c r="U45" s="12">
        <f t="shared" si="38"/>
        <v>46859</v>
      </c>
      <c r="V45" s="12">
        <f t="shared" si="38"/>
        <v>46860</v>
      </c>
      <c r="W45" s="12">
        <f t="shared" si="38"/>
        <v>46861</v>
      </c>
      <c r="X45" s="12">
        <f t="shared" si="38"/>
        <v>46862</v>
      </c>
      <c r="Y45" s="12">
        <f>X45+1</f>
        <v>46863</v>
      </c>
      <c r="Z45" s="12">
        <f t="shared" ref="Z45:AF45" si="39">Y45+1</f>
        <v>46864</v>
      </c>
      <c r="AA45" s="12">
        <f t="shared" si="39"/>
        <v>46865</v>
      </c>
      <c r="AB45" s="12">
        <f t="shared" si="39"/>
        <v>46866</v>
      </c>
      <c r="AC45" s="12">
        <f t="shared" si="39"/>
        <v>46867</v>
      </c>
      <c r="AD45" s="12">
        <f t="shared" si="39"/>
        <v>46868</v>
      </c>
      <c r="AE45" s="12">
        <f t="shared" si="39"/>
        <v>46869</v>
      </c>
      <c r="AF45" s="12">
        <f t="shared" si="39"/>
        <v>46870</v>
      </c>
      <c r="AG45" s="12">
        <f>AF45+1</f>
        <v>46871</v>
      </c>
      <c r="AH45" s="12">
        <f>IF(F48=AG45+1,0,AG45+1)</f>
        <v>46872</v>
      </c>
      <c r="AI45" s="12">
        <f>IF(AH45=0,0,IF(F48=AH45+1,0,AH45+1))</f>
        <v>46873</v>
      </c>
      <c r="AJ45" s="12">
        <f>IF(AI45=0,0,IF(F48=AI45+1,0,AI45+1))</f>
        <v>0</v>
      </c>
      <c r="AK45" s="44" t="s">
        <v>31</v>
      </c>
      <c r="AL45" s="46" t="s">
        <v>38</v>
      </c>
      <c r="AM45" s="44" t="s">
        <v>32</v>
      </c>
    </row>
    <row r="46" spans="1:41" ht="26.4" hidden="1" customHeight="1" x14ac:dyDescent="0.45">
      <c r="A46" s="41"/>
      <c r="B46" s="42"/>
      <c r="C46" s="43"/>
      <c r="D46" s="33" t="s">
        <v>33</v>
      </c>
      <c r="E46" s="34"/>
      <c r="F46" s="13">
        <f>WEEKDAY(F45,1)</f>
        <v>7</v>
      </c>
      <c r="G46" s="13">
        <f t="shared" ref="G46:AF46" si="40">WEEKDAY(G45,1)</f>
        <v>1</v>
      </c>
      <c r="H46" s="13">
        <f t="shared" si="40"/>
        <v>2</v>
      </c>
      <c r="I46" s="13">
        <f t="shared" si="40"/>
        <v>3</v>
      </c>
      <c r="J46" s="13">
        <f t="shared" si="40"/>
        <v>4</v>
      </c>
      <c r="K46" s="13">
        <f t="shared" si="40"/>
        <v>5</v>
      </c>
      <c r="L46" s="13">
        <f t="shared" si="40"/>
        <v>6</v>
      </c>
      <c r="M46" s="13">
        <f t="shared" si="40"/>
        <v>7</v>
      </c>
      <c r="N46" s="13">
        <f t="shared" si="40"/>
        <v>1</v>
      </c>
      <c r="O46" s="13">
        <f t="shared" si="40"/>
        <v>2</v>
      </c>
      <c r="P46" s="13">
        <f t="shared" si="40"/>
        <v>3</v>
      </c>
      <c r="Q46" s="13">
        <f t="shared" si="40"/>
        <v>4</v>
      </c>
      <c r="R46" s="13">
        <f t="shared" si="40"/>
        <v>5</v>
      </c>
      <c r="S46" s="13">
        <f t="shared" si="40"/>
        <v>6</v>
      </c>
      <c r="T46" s="13">
        <f t="shared" si="40"/>
        <v>7</v>
      </c>
      <c r="U46" s="13">
        <f t="shared" si="40"/>
        <v>1</v>
      </c>
      <c r="V46" s="13">
        <f t="shared" si="40"/>
        <v>2</v>
      </c>
      <c r="W46" s="13">
        <f t="shared" si="40"/>
        <v>3</v>
      </c>
      <c r="X46" s="13">
        <f t="shared" si="40"/>
        <v>4</v>
      </c>
      <c r="Y46" s="13">
        <f t="shared" si="40"/>
        <v>5</v>
      </c>
      <c r="Z46" s="13">
        <f t="shared" si="40"/>
        <v>6</v>
      </c>
      <c r="AA46" s="13">
        <f t="shared" si="40"/>
        <v>7</v>
      </c>
      <c r="AB46" s="13">
        <f t="shared" si="40"/>
        <v>1</v>
      </c>
      <c r="AC46" s="13">
        <f t="shared" si="40"/>
        <v>2</v>
      </c>
      <c r="AD46" s="13">
        <f t="shared" si="40"/>
        <v>3</v>
      </c>
      <c r="AE46" s="13">
        <f t="shared" si="40"/>
        <v>4</v>
      </c>
      <c r="AF46" s="13">
        <f t="shared" si="40"/>
        <v>5</v>
      </c>
      <c r="AG46" s="13">
        <f>WEEKDAY(AG45,1)</f>
        <v>6</v>
      </c>
      <c r="AH46" s="13">
        <f>IF(AH45=0,"",WEEKDAY(AH45,1))</f>
        <v>7</v>
      </c>
      <c r="AI46" s="13">
        <f>IF(AI45=0,"",WEEKDAY(AI45,1))</f>
        <v>1</v>
      </c>
      <c r="AJ46" s="13" t="str">
        <f>IF(AJ45=0,"",WEEKDAY(AJ45,1))</f>
        <v/>
      </c>
      <c r="AK46" s="45"/>
      <c r="AL46" s="47"/>
      <c r="AM46" s="45"/>
    </row>
    <row r="47" spans="1:41" ht="26.4" hidden="1" customHeight="1" x14ac:dyDescent="0.45">
      <c r="A47" s="35">
        <f>IF(A44=12,1,A44+1)</f>
        <v>4</v>
      </c>
      <c r="B47" s="36"/>
      <c r="C47" s="37"/>
      <c r="D47" s="48" t="s">
        <v>34</v>
      </c>
      <c r="E47" s="48"/>
      <c r="F47" s="20" t="str">
        <f t="shared" ref="F47:AJ47" si="41">IF(F46="","",IF(WEEKDAY(F46,2)&gt;5,"■","〇"))</f>
        <v>■</v>
      </c>
      <c r="G47" s="20" t="str">
        <f t="shared" si="41"/>
        <v>■</v>
      </c>
      <c r="H47" s="20" t="str">
        <f t="shared" si="41"/>
        <v>〇</v>
      </c>
      <c r="I47" s="20" t="str">
        <f t="shared" si="41"/>
        <v>〇</v>
      </c>
      <c r="J47" s="20" t="str">
        <f t="shared" si="41"/>
        <v>〇</v>
      </c>
      <c r="K47" s="20" t="str">
        <f t="shared" si="41"/>
        <v>〇</v>
      </c>
      <c r="L47" s="20" t="str">
        <f t="shared" si="41"/>
        <v>〇</v>
      </c>
      <c r="M47" s="20" t="str">
        <f t="shared" si="41"/>
        <v>■</v>
      </c>
      <c r="N47" s="20" t="str">
        <f t="shared" si="41"/>
        <v>■</v>
      </c>
      <c r="O47" s="20" t="str">
        <f t="shared" si="41"/>
        <v>〇</v>
      </c>
      <c r="P47" s="20" t="str">
        <f t="shared" si="41"/>
        <v>〇</v>
      </c>
      <c r="Q47" s="20" t="str">
        <f t="shared" si="41"/>
        <v>〇</v>
      </c>
      <c r="R47" s="20" t="str">
        <f t="shared" si="41"/>
        <v>〇</v>
      </c>
      <c r="S47" s="20" t="str">
        <f t="shared" si="41"/>
        <v>〇</v>
      </c>
      <c r="T47" s="20" t="str">
        <f t="shared" si="41"/>
        <v>■</v>
      </c>
      <c r="U47" s="20" t="str">
        <f t="shared" si="41"/>
        <v>■</v>
      </c>
      <c r="V47" s="20" t="str">
        <f t="shared" si="41"/>
        <v>〇</v>
      </c>
      <c r="W47" s="20" t="str">
        <f t="shared" si="41"/>
        <v>〇</v>
      </c>
      <c r="X47" s="20" t="str">
        <f t="shared" si="41"/>
        <v>〇</v>
      </c>
      <c r="Y47" s="20" t="str">
        <f t="shared" si="41"/>
        <v>〇</v>
      </c>
      <c r="Z47" s="20" t="str">
        <f t="shared" si="41"/>
        <v>〇</v>
      </c>
      <c r="AA47" s="20" t="str">
        <f t="shared" si="41"/>
        <v>■</v>
      </c>
      <c r="AB47" s="20" t="str">
        <f t="shared" si="41"/>
        <v>■</v>
      </c>
      <c r="AC47" s="20" t="str">
        <f t="shared" si="41"/>
        <v>〇</v>
      </c>
      <c r="AD47" s="20" t="str">
        <f t="shared" si="41"/>
        <v>〇</v>
      </c>
      <c r="AE47" s="20" t="str">
        <f t="shared" si="41"/>
        <v>〇</v>
      </c>
      <c r="AF47" s="20" t="str">
        <f t="shared" si="41"/>
        <v>〇</v>
      </c>
      <c r="AG47" s="20" t="str">
        <f t="shared" si="41"/>
        <v>〇</v>
      </c>
      <c r="AH47" s="20" t="str">
        <f t="shared" si="41"/>
        <v>■</v>
      </c>
      <c r="AI47" s="20" t="str">
        <f t="shared" si="41"/>
        <v>■</v>
      </c>
      <c r="AJ47" s="20" t="str">
        <f t="shared" si="41"/>
        <v/>
      </c>
      <c r="AK47" s="15">
        <f>COUNTIF(F47:AJ47,"〇")+COUNTIF(F47:AJ47,"■")</f>
        <v>30</v>
      </c>
      <c r="AL47" s="15">
        <f>COUNTIFS(F47:AJ47,"■",F46:AJ46,1)+COUNTIFS(F47:AJ47,"〇",F46:AJ46,1)+COUNTIFS(F47:AJ47,"■",F46:AJ46,7)+COUNTIFS(F47:AJ47,"〇",F46:AJ46,7)</f>
        <v>10</v>
      </c>
      <c r="AM47" s="15">
        <f>COUNTIF(F47:AJ47,"■")</f>
        <v>10</v>
      </c>
    </row>
    <row r="48" spans="1:41" ht="26.4" hidden="1" customHeight="1" x14ac:dyDescent="0.45">
      <c r="A48" s="38">
        <f>IF(A47=12,A45+1,A45)</f>
        <v>2028</v>
      </c>
      <c r="B48" s="39"/>
      <c r="C48" s="40"/>
      <c r="D48" s="33" t="s">
        <v>30</v>
      </c>
      <c r="E48" s="34"/>
      <c r="F48" s="12">
        <f>DATE($A48,$A50,1)</f>
        <v>46874</v>
      </c>
      <c r="G48" s="12">
        <f>F48+1</f>
        <v>46875</v>
      </c>
      <c r="H48" s="12">
        <f t="shared" ref="H48:X48" si="42">G48+1</f>
        <v>46876</v>
      </c>
      <c r="I48" s="12">
        <f t="shared" si="42"/>
        <v>46877</v>
      </c>
      <c r="J48" s="12">
        <f t="shared" si="42"/>
        <v>46878</v>
      </c>
      <c r="K48" s="12">
        <f t="shared" si="42"/>
        <v>46879</v>
      </c>
      <c r="L48" s="12">
        <f t="shared" si="42"/>
        <v>46880</v>
      </c>
      <c r="M48" s="12">
        <f t="shared" si="42"/>
        <v>46881</v>
      </c>
      <c r="N48" s="12">
        <f t="shared" si="42"/>
        <v>46882</v>
      </c>
      <c r="O48" s="12">
        <f t="shared" si="42"/>
        <v>46883</v>
      </c>
      <c r="P48" s="12">
        <f t="shared" si="42"/>
        <v>46884</v>
      </c>
      <c r="Q48" s="12">
        <f t="shared" si="42"/>
        <v>46885</v>
      </c>
      <c r="R48" s="12">
        <f t="shared" si="42"/>
        <v>46886</v>
      </c>
      <c r="S48" s="12">
        <f t="shared" si="42"/>
        <v>46887</v>
      </c>
      <c r="T48" s="12">
        <f t="shared" si="42"/>
        <v>46888</v>
      </c>
      <c r="U48" s="12">
        <f t="shared" si="42"/>
        <v>46889</v>
      </c>
      <c r="V48" s="12">
        <f t="shared" si="42"/>
        <v>46890</v>
      </c>
      <c r="W48" s="12">
        <f t="shared" si="42"/>
        <v>46891</v>
      </c>
      <c r="X48" s="12">
        <f t="shared" si="42"/>
        <v>46892</v>
      </c>
      <c r="Y48" s="12">
        <f>X48+1</f>
        <v>46893</v>
      </c>
      <c r="Z48" s="12">
        <f t="shared" ref="Z48:AF48" si="43">Y48+1</f>
        <v>46894</v>
      </c>
      <c r="AA48" s="12">
        <f t="shared" si="43"/>
        <v>46895</v>
      </c>
      <c r="AB48" s="12">
        <f t="shared" si="43"/>
        <v>46896</v>
      </c>
      <c r="AC48" s="12">
        <f t="shared" si="43"/>
        <v>46897</v>
      </c>
      <c r="AD48" s="12">
        <f t="shared" si="43"/>
        <v>46898</v>
      </c>
      <c r="AE48" s="12">
        <f t="shared" si="43"/>
        <v>46899</v>
      </c>
      <c r="AF48" s="12">
        <f t="shared" si="43"/>
        <v>46900</v>
      </c>
      <c r="AG48" s="12">
        <f>AF48+1</f>
        <v>46901</v>
      </c>
      <c r="AH48" s="12">
        <f>IF(F51=AG48+1,0,AG48+1)</f>
        <v>46902</v>
      </c>
      <c r="AI48" s="12">
        <f>IF(AH48=0,0,IF(F51=AH48+1,0,AH48+1))</f>
        <v>46903</v>
      </c>
      <c r="AJ48" s="12">
        <f>IF(AI48=0,0,IF(F51=AI48+1,0,AI48+1))</f>
        <v>46904</v>
      </c>
      <c r="AK48" s="44" t="s">
        <v>31</v>
      </c>
      <c r="AL48" s="46" t="s">
        <v>38</v>
      </c>
      <c r="AM48" s="44" t="s">
        <v>32</v>
      </c>
    </row>
    <row r="49" spans="1:39" ht="26.4" hidden="1" customHeight="1" x14ac:dyDescent="0.45">
      <c r="A49" s="41"/>
      <c r="B49" s="42"/>
      <c r="C49" s="43"/>
      <c r="D49" s="33" t="s">
        <v>33</v>
      </c>
      <c r="E49" s="34"/>
      <c r="F49" s="13">
        <f>WEEKDAY(F48,1)</f>
        <v>2</v>
      </c>
      <c r="G49" s="13">
        <f t="shared" ref="G49:AF49" si="44">WEEKDAY(G48,1)</f>
        <v>3</v>
      </c>
      <c r="H49" s="13">
        <f t="shared" si="44"/>
        <v>4</v>
      </c>
      <c r="I49" s="13">
        <f t="shared" si="44"/>
        <v>5</v>
      </c>
      <c r="J49" s="13">
        <f t="shared" si="44"/>
        <v>6</v>
      </c>
      <c r="K49" s="13">
        <f t="shared" si="44"/>
        <v>7</v>
      </c>
      <c r="L49" s="13">
        <f t="shared" si="44"/>
        <v>1</v>
      </c>
      <c r="M49" s="13">
        <f t="shared" si="44"/>
        <v>2</v>
      </c>
      <c r="N49" s="13">
        <f t="shared" si="44"/>
        <v>3</v>
      </c>
      <c r="O49" s="13">
        <f t="shared" si="44"/>
        <v>4</v>
      </c>
      <c r="P49" s="13">
        <f t="shared" si="44"/>
        <v>5</v>
      </c>
      <c r="Q49" s="13">
        <f t="shared" si="44"/>
        <v>6</v>
      </c>
      <c r="R49" s="13">
        <f t="shared" si="44"/>
        <v>7</v>
      </c>
      <c r="S49" s="13">
        <f t="shared" si="44"/>
        <v>1</v>
      </c>
      <c r="T49" s="13">
        <f t="shared" si="44"/>
        <v>2</v>
      </c>
      <c r="U49" s="13">
        <f t="shared" si="44"/>
        <v>3</v>
      </c>
      <c r="V49" s="13">
        <f t="shared" si="44"/>
        <v>4</v>
      </c>
      <c r="W49" s="13">
        <f t="shared" si="44"/>
        <v>5</v>
      </c>
      <c r="X49" s="13">
        <f t="shared" si="44"/>
        <v>6</v>
      </c>
      <c r="Y49" s="13">
        <f t="shared" si="44"/>
        <v>7</v>
      </c>
      <c r="Z49" s="13">
        <f t="shared" si="44"/>
        <v>1</v>
      </c>
      <c r="AA49" s="13">
        <f t="shared" si="44"/>
        <v>2</v>
      </c>
      <c r="AB49" s="13">
        <f t="shared" si="44"/>
        <v>3</v>
      </c>
      <c r="AC49" s="13">
        <f t="shared" si="44"/>
        <v>4</v>
      </c>
      <c r="AD49" s="13">
        <f t="shared" si="44"/>
        <v>5</v>
      </c>
      <c r="AE49" s="13">
        <f t="shared" si="44"/>
        <v>6</v>
      </c>
      <c r="AF49" s="13">
        <f t="shared" si="44"/>
        <v>7</v>
      </c>
      <c r="AG49" s="13">
        <f>WEEKDAY(AG48,1)</f>
        <v>1</v>
      </c>
      <c r="AH49" s="13">
        <f>IF(AH48=0,"",WEEKDAY(AH48,1))</f>
        <v>2</v>
      </c>
      <c r="AI49" s="13">
        <f>IF(AI48=0,"",WEEKDAY(AI48,1))</f>
        <v>3</v>
      </c>
      <c r="AJ49" s="13">
        <f>IF(AJ48=0,"",WEEKDAY(AJ48,1))</f>
        <v>4</v>
      </c>
      <c r="AK49" s="45"/>
      <c r="AL49" s="47"/>
      <c r="AM49" s="45"/>
    </row>
    <row r="50" spans="1:39" ht="26.4" hidden="1" customHeight="1" x14ac:dyDescent="0.45">
      <c r="A50" s="35">
        <f>IF(A47=12,1,A47+1)</f>
        <v>5</v>
      </c>
      <c r="B50" s="36"/>
      <c r="C50" s="37"/>
      <c r="D50" s="48" t="s">
        <v>34</v>
      </c>
      <c r="E50" s="48"/>
      <c r="F50" s="20" t="str">
        <f t="shared" ref="F50:AJ50" si="45">IF(F49="","",IF(WEEKDAY(F49,2)&gt;5,"■","〇"))</f>
        <v>〇</v>
      </c>
      <c r="G50" s="20" t="str">
        <f t="shared" si="45"/>
        <v>〇</v>
      </c>
      <c r="H50" s="20" t="str">
        <f t="shared" si="45"/>
        <v>〇</v>
      </c>
      <c r="I50" s="20" t="str">
        <f t="shared" si="45"/>
        <v>〇</v>
      </c>
      <c r="J50" s="20" t="str">
        <f t="shared" si="45"/>
        <v>〇</v>
      </c>
      <c r="K50" s="20" t="str">
        <f t="shared" si="45"/>
        <v>■</v>
      </c>
      <c r="L50" s="20" t="str">
        <f t="shared" si="45"/>
        <v>■</v>
      </c>
      <c r="M50" s="20" t="str">
        <f t="shared" si="45"/>
        <v>〇</v>
      </c>
      <c r="N50" s="20" t="str">
        <f t="shared" si="45"/>
        <v>〇</v>
      </c>
      <c r="O50" s="20" t="str">
        <f t="shared" si="45"/>
        <v>〇</v>
      </c>
      <c r="P50" s="20" t="str">
        <f t="shared" si="45"/>
        <v>〇</v>
      </c>
      <c r="Q50" s="20" t="str">
        <f t="shared" si="45"/>
        <v>〇</v>
      </c>
      <c r="R50" s="20" t="str">
        <f t="shared" si="45"/>
        <v>■</v>
      </c>
      <c r="S50" s="20" t="str">
        <f t="shared" si="45"/>
        <v>■</v>
      </c>
      <c r="T50" s="20" t="str">
        <f t="shared" si="45"/>
        <v>〇</v>
      </c>
      <c r="U50" s="20" t="str">
        <f t="shared" si="45"/>
        <v>〇</v>
      </c>
      <c r="V50" s="20" t="str">
        <f t="shared" si="45"/>
        <v>〇</v>
      </c>
      <c r="W50" s="20" t="str">
        <f t="shared" si="45"/>
        <v>〇</v>
      </c>
      <c r="X50" s="20" t="str">
        <f t="shared" si="45"/>
        <v>〇</v>
      </c>
      <c r="Y50" s="20" t="str">
        <f t="shared" si="45"/>
        <v>■</v>
      </c>
      <c r="Z50" s="20" t="str">
        <f t="shared" si="45"/>
        <v>■</v>
      </c>
      <c r="AA50" s="20" t="str">
        <f t="shared" si="45"/>
        <v>〇</v>
      </c>
      <c r="AB50" s="20" t="str">
        <f t="shared" si="45"/>
        <v>〇</v>
      </c>
      <c r="AC50" s="20" t="str">
        <f t="shared" si="45"/>
        <v>〇</v>
      </c>
      <c r="AD50" s="20" t="str">
        <f t="shared" si="45"/>
        <v>〇</v>
      </c>
      <c r="AE50" s="20" t="str">
        <f t="shared" si="45"/>
        <v>〇</v>
      </c>
      <c r="AF50" s="20" t="str">
        <f t="shared" si="45"/>
        <v>■</v>
      </c>
      <c r="AG50" s="20" t="str">
        <f t="shared" si="45"/>
        <v>■</v>
      </c>
      <c r="AH50" s="20" t="str">
        <f t="shared" si="45"/>
        <v>〇</v>
      </c>
      <c r="AI50" s="20" t="str">
        <f t="shared" si="45"/>
        <v>〇</v>
      </c>
      <c r="AJ50" s="20" t="str">
        <f t="shared" si="45"/>
        <v>〇</v>
      </c>
      <c r="AK50" s="15">
        <f>COUNTIF(F50:AJ50,"〇")+COUNTIF(F50:AJ50,"■")</f>
        <v>31</v>
      </c>
      <c r="AL50" s="15">
        <f>COUNTIFS(F50:AJ50,"■",F49:AJ49,1)+COUNTIFS(F50:AJ50,"〇",F49:AJ49,1)+COUNTIFS(F50:AJ50,"■",F49:AJ49,7)+COUNTIFS(F50:AJ50,"〇",F49:AJ49,7)</f>
        <v>8</v>
      </c>
      <c r="AM50" s="15">
        <f>COUNTIF(F50:AJ50,"■")</f>
        <v>8</v>
      </c>
    </row>
    <row r="51" spans="1:39" ht="26.4" hidden="1" customHeight="1" x14ac:dyDescent="0.45">
      <c r="A51" s="38">
        <f>IF(A50=12,A48+1,A48)</f>
        <v>2028</v>
      </c>
      <c r="B51" s="39"/>
      <c r="C51" s="40"/>
      <c r="D51" s="33" t="s">
        <v>30</v>
      </c>
      <c r="E51" s="34"/>
      <c r="F51" s="12">
        <f>DATE($A51,$A53,1)</f>
        <v>46905</v>
      </c>
      <c r="G51" s="12">
        <f>F51+1</f>
        <v>46906</v>
      </c>
      <c r="H51" s="12">
        <f t="shared" ref="H51:X51" si="46">G51+1</f>
        <v>46907</v>
      </c>
      <c r="I51" s="12">
        <f t="shared" si="46"/>
        <v>46908</v>
      </c>
      <c r="J51" s="12">
        <f t="shared" si="46"/>
        <v>46909</v>
      </c>
      <c r="K51" s="12">
        <f t="shared" si="46"/>
        <v>46910</v>
      </c>
      <c r="L51" s="12">
        <f t="shared" si="46"/>
        <v>46911</v>
      </c>
      <c r="M51" s="12">
        <f t="shared" si="46"/>
        <v>46912</v>
      </c>
      <c r="N51" s="12">
        <f t="shared" si="46"/>
        <v>46913</v>
      </c>
      <c r="O51" s="12">
        <f t="shared" si="46"/>
        <v>46914</v>
      </c>
      <c r="P51" s="12">
        <f t="shared" si="46"/>
        <v>46915</v>
      </c>
      <c r="Q51" s="12">
        <f t="shared" si="46"/>
        <v>46916</v>
      </c>
      <c r="R51" s="12">
        <f t="shared" si="46"/>
        <v>46917</v>
      </c>
      <c r="S51" s="12">
        <f t="shared" si="46"/>
        <v>46918</v>
      </c>
      <c r="T51" s="12">
        <f t="shared" si="46"/>
        <v>46919</v>
      </c>
      <c r="U51" s="12">
        <f t="shared" si="46"/>
        <v>46920</v>
      </c>
      <c r="V51" s="12">
        <f t="shared" si="46"/>
        <v>46921</v>
      </c>
      <c r="W51" s="12">
        <f t="shared" si="46"/>
        <v>46922</v>
      </c>
      <c r="X51" s="12">
        <f t="shared" si="46"/>
        <v>46923</v>
      </c>
      <c r="Y51" s="12">
        <f>X51+1</f>
        <v>46924</v>
      </c>
      <c r="Z51" s="12">
        <f t="shared" ref="Z51:AF51" si="47">Y51+1</f>
        <v>46925</v>
      </c>
      <c r="AA51" s="12">
        <f t="shared" si="47"/>
        <v>46926</v>
      </c>
      <c r="AB51" s="12">
        <f t="shared" si="47"/>
        <v>46927</v>
      </c>
      <c r="AC51" s="12">
        <f t="shared" si="47"/>
        <v>46928</v>
      </c>
      <c r="AD51" s="12">
        <f t="shared" si="47"/>
        <v>46929</v>
      </c>
      <c r="AE51" s="12">
        <f t="shared" si="47"/>
        <v>46930</v>
      </c>
      <c r="AF51" s="12">
        <f t="shared" si="47"/>
        <v>46931</v>
      </c>
      <c r="AG51" s="12">
        <f>AF51+1</f>
        <v>46932</v>
      </c>
      <c r="AH51" s="12">
        <f>IF(F54=AG51+1,0,AG51+1)</f>
        <v>46933</v>
      </c>
      <c r="AI51" s="12">
        <f>IF(AH51=0,0,IF(F54=AH51+1,0,AH51+1))</f>
        <v>46934</v>
      </c>
      <c r="AJ51" s="12">
        <f>IF(AI51=0,0,IF(F54=AI51+1,0,AI51+1))</f>
        <v>0</v>
      </c>
      <c r="AK51" s="44" t="s">
        <v>31</v>
      </c>
      <c r="AL51" s="46" t="s">
        <v>38</v>
      </c>
      <c r="AM51" s="44" t="s">
        <v>32</v>
      </c>
    </row>
    <row r="52" spans="1:39" ht="26.4" hidden="1" customHeight="1" x14ac:dyDescent="0.45">
      <c r="A52" s="41"/>
      <c r="B52" s="42"/>
      <c r="C52" s="43"/>
      <c r="D52" s="33" t="s">
        <v>33</v>
      </c>
      <c r="E52" s="34"/>
      <c r="F52" s="13">
        <f>WEEKDAY(F51,1)</f>
        <v>5</v>
      </c>
      <c r="G52" s="13">
        <f t="shared" ref="G52:AF52" si="48">WEEKDAY(G51,1)</f>
        <v>6</v>
      </c>
      <c r="H52" s="13">
        <f t="shared" si="48"/>
        <v>7</v>
      </c>
      <c r="I52" s="13">
        <f t="shared" si="48"/>
        <v>1</v>
      </c>
      <c r="J52" s="13">
        <f t="shared" si="48"/>
        <v>2</v>
      </c>
      <c r="K52" s="13">
        <f t="shared" si="48"/>
        <v>3</v>
      </c>
      <c r="L52" s="13">
        <f t="shared" si="48"/>
        <v>4</v>
      </c>
      <c r="M52" s="13">
        <f t="shared" si="48"/>
        <v>5</v>
      </c>
      <c r="N52" s="13">
        <f t="shared" si="48"/>
        <v>6</v>
      </c>
      <c r="O52" s="13">
        <f t="shared" si="48"/>
        <v>7</v>
      </c>
      <c r="P52" s="13">
        <f t="shared" si="48"/>
        <v>1</v>
      </c>
      <c r="Q52" s="13">
        <f t="shared" si="48"/>
        <v>2</v>
      </c>
      <c r="R52" s="13">
        <f t="shared" si="48"/>
        <v>3</v>
      </c>
      <c r="S52" s="13">
        <f t="shared" si="48"/>
        <v>4</v>
      </c>
      <c r="T52" s="13">
        <f t="shared" si="48"/>
        <v>5</v>
      </c>
      <c r="U52" s="13">
        <f t="shared" si="48"/>
        <v>6</v>
      </c>
      <c r="V52" s="13">
        <f t="shared" si="48"/>
        <v>7</v>
      </c>
      <c r="W52" s="13">
        <f t="shared" si="48"/>
        <v>1</v>
      </c>
      <c r="X52" s="13">
        <f t="shared" si="48"/>
        <v>2</v>
      </c>
      <c r="Y52" s="13">
        <f t="shared" si="48"/>
        <v>3</v>
      </c>
      <c r="Z52" s="13">
        <f t="shared" si="48"/>
        <v>4</v>
      </c>
      <c r="AA52" s="13">
        <f t="shared" si="48"/>
        <v>5</v>
      </c>
      <c r="AB52" s="13">
        <f t="shared" si="48"/>
        <v>6</v>
      </c>
      <c r="AC52" s="13">
        <f t="shared" si="48"/>
        <v>7</v>
      </c>
      <c r="AD52" s="13">
        <f t="shared" si="48"/>
        <v>1</v>
      </c>
      <c r="AE52" s="13">
        <f t="shared" si="48"/>
        <v>2</v>
      </c>
      <c r="AF52" s="13">
        <f t="shared" si="48"/>
        <v>3</v>
      </c>
      <c r="AG52" s="13">
        <f>WEEKDAY(AG51,1)</f>
        <v>4</v>
      </c>
      <c r="AH52" s="13">
        <f>IF(AH51=0,"",WEEKDAY(AH51,1))</f>
        <v>5</v>
      </c>
      <c r="AI52" s="13">
        <f>IF(AI51=0,"",WEEKDAY(AI51,1))</f>
        <v>6</v>
      </c>
      <c r="AJ52" s="13" t="str">
        <f>IF(AJ51=0,"",WEEKDAY(AJ51,1))</f>
        <v/>
      </c>
      <c r="AK52" s="45"/>
      <c r="AL52" s="47"/>
      <c r="AM52" s="45"/>
    </row>
    <row r="53" spans="1:39" ht="26.4" hidden="1" customHeight="1" x14ac:dyDescent="0.45">
      <c r="A53" s="35">
        <f>IF(A50=12,1,A50+1)</f>
        <v>6</v>
      </c>
      <c r="B53" s="36"/>
      <c r="C53" s="37"/>
      <c r="D53" s="48" t="s">
        <v>34</v>
      </c>
      <c r="E53" s="48"/>
      <c r="F53" s="20" t="str">
        <f t="shared" ref="F53:AJ53" si="49">IF(F52="","",IF(WEEKDAY(F52,2)&gt;5,"■","〇"))</f>
        <v>〇</v>
      </c>
      <c r="G53" s="20" t="str">
        <f t="shared" si="49"/>
        <v>〇</v>
      </c>
      <c r="H53" s="20" t="str">
        <f t="shared" si="49"/>
        <v>■</v>
      </c>
      <c r="I53" s="20" t="str">
        <f t="shared" si="49"/>
        <v>■</v>
      </c>
      <c r="J53" s="20" t="str">
        <f t="shared" si="49"/>
        <v>〇</v>
      </c>
      <c r="K53" s="20" t="str">
        <f t="shared" si="49"/>
        <v>〇</v>
      </c>
      <c r="L53" s="20" t="str">
        <f t="shared" si="49"/>
        <v>〇</v>
      </c>
      <c r="M53" s="20" t="str">
        <f t="shared" si="49"/>
        <v>〇</v>
      </c>
      <c r="N53" s="20" t="str">
        <f t="shared" si="49"/>
        <v>〇</v>
      </c>
      <c r="O53" s="20" t="str">
        <f t="shared" si="49"/>
        <v>■</v>
      </c>
      <c r="P53" s="20" t="str">
        <f t="shared" si="49"/>
        <v>■</v>
      </c>
      <c r="Q53" s="20" t="str">
        <f t="shared" si="49"/>
        <v>〇</v>
      </c>
      <c r="R53" s="20" t="str">
        <f t="shared" si="49"/>
        <v>〇</v>
      </c>
      <c r="S53" s="20" t="str">
        <f t="shared" si="49"/>
        <v>〇</v>
      </c>
      <c r="T53" s="20" t="str">
        <f t="shared" si="49"/>
        <v>〇</v>
      </c>
      <c r="U53" s="20" t="str">
        <f t="shared" si="49"/>
        <v>〇</v>
      </c>
      <c r="V53" s="20" t="str">
        <f t="shared" si="49"/>
        <v>■</v>
      </c>
      <c r="W53" s="20" t="str">
        <f t="shared" si="49"/>
        <v>■</v>
      </c>
      <c r="X53" s="20" t="str">
        <f t="shared" si="49"/>
        <v>〇</v>
      </c>
      <c r="Y53" s="20" t="str">
        <f t="shared" si="49"/>
        <v>〇</v>
      </c>
      <c r="Z53" s="20" t="str">
        <f t="shared" si="49"/>
        <v>〇</v>
      </c>
      <c r="AA53" s="20" t="str">
        <f t="shared" si="49"/>
        <v>〇</v>
      </c>
      <c r="AB53" s="20" t="str">
        <f t="shared" si="49"/>
        <v>〇</v>
      </c>
      <c r="AC53" s="20" t="str">
        <f t="shared" si="49"/>
        <v>■</v>
      </c>
      <c r="AD53" s="20" t="str">
        <f t="shared" si="49"/>
        <v>■</v>
      </c>
      <c r="AE53" s="20" t="str">
        <f t="shared" si="49"/>
        <v>〇</v>
      </c>
      <c r="AF53" s="20" t="str">
        <f t="shared" si="49"/>
        <v>〇</v>
      </c>
      <c r="AG53" s="20" t="str">
        <f t="shared" si="49"/>
        <v>〇</v>
      </c>
      <c r="AH53" s="20" t="str">
        <f t="shared" si="49"/>
        <v>〇</v>
      </c>
      <c r="AI53" s="20" t="str">
        <f t="shared" si="49"/>
        <v>〇</v>
      </c>
      <c r="AJ53" s="20" t="str">
        <f t="shared" si="49"/>
        <v/>
      </c>
      <c r="AK53" s="15">
        <f>COUNTIF(F53:AJ53,"〇")+COUNTIF(F53:AJ53,"■")</f>
        <v>30</v>
      </c>
      <c r="AL53" s="15">
        <f>COUNTIFS(F53:AJ53,"■",F52:AJ52,1)+COUNTIFS(F53:AJ53,"〇",F52:AJ52,1)+COUNTIFS(F53:AJ53,"■",F52:AJ52,7)+COUNTIFS(F53:AJ53,"〇",F52:AJ52,7)</f>
        <v>8</v>
      </c>
      <c r="AM53" s="15">
        <f>COUNTIF(F53:AJ53,"■")</f>
        <v>8</v>
      </c>
    </row>
    <row r="54" spans="1:39" ht="26.4" hidden="1" customHeight="1" x14ac:dyDescent="0.45">
      <c r="A54" s="38">
        <f>IF(A53=12,A51+1,A51)</f>
        <v>2028</v>
      </c>
      <c r="B54" s="39"/>
      <c r="C54" s="40"/>
      <c r="D54" s="33" t="s">
        <v>30</v>
      </c>
      <c r="E54" s="34"/>
      <c r="F54" s="12">
        <f>DATE($A54,$A56,1)</f>
        <v>46935</v>
      </c>
      <c r="G54" s="12">
        <f>F54+1</f>
        <v>46936</v>
      </c>
      <c r="H54" s="12">
        <f t="shared" ref="H54:X54" si="50">G54+1</f>
        <v>46937</v>
      </c>
      <c r="I54" s="12">
        <f t="shared" si="50"/>
        <v>46938</v>
      </c>
      <c r="J54" s="12">
        <f t="shared" si="50"/>
        <v>46939</v>
      </c>
      <c r="K54" s="12">
        <f t="shared" si="50"/>
        <v>46940</v>
      </c>
      <c r="L54" s="12">
        <f t="shared" si="50"/>
        <v>46941</v>
      </c>
      <c r="M54" s="12">
        <f t="shared" si="50"/>
        <v>46942</v>
      </c>
      <c r="N54" s="12">
        <f t="shared" si="50"/>
        <v>46943</v>
      </c>
      <c r="O54" s="12">
        <f t="shared" si="50"/>
        <v>46944</v>
      </c>
      <c r="P54" s="12">
        <f t="shared" si="50"/>
        <v>46945</v>
      </c>
      <c r="Q54" s="12">
        <f t="shared" si="50"/>
        <v>46946</v>
      </c>
      <c r="R54" s="12">
        <f t="shared" si="50"/>
        <v>46947</v>
      </c>
      <c r="S54" s="12">
        <f t="shared" si="50"/>
        <v>46948</v>
      </c>
      <c r="T54" s="12">
        <f t="shared" si="50"/>
        <v>46949</v>
      </c>
      <c r="U54" s="12">
        <f t="shared" si="50"/>
        <v>46950</v>
      </c>
      <c r="V54" s="12">
        <f t="shared" si="50"/>
        <v>46951</v>
      </c>
      <c r="W54" s="12">
        <f t="shared" si="50"/>
        <v>46952</v>
      </c>
      <c r="X54" s="12">
        <f t="shared" si="50"/>
        <v>46953</v>
      </c>
      <c r="Y54" s="12">
        <f>X54+1</f>
        <v>46954</v>
      </c>
      <c r="Z54" s="12">
        <f t="shared" ref="Z54:AF54" si="51">Y54+1</f>
        <v>46955</v>
      </c>
      <c r="AA54" s="12">
        <f t="shared" si="51"/>
        <v>46956</v>
      </c>
      <c r="AB54" s="12">
        <f t="shared" si="51"/>
        <v>46957</v>
      </c>
      <c r="AC54" s="12">
        <f t="shared" si="51"/>
        <v>46958</v>
      </c>
      <c r="AD54" s="12">
        <f t="shared" si="51"/>
        <v>46959</v>
      </c>
      <c r="AE54" s="12">
        <f t="shared" si="51"/>
        <v>46960</v>
      </c>
      <c r="AF54" s="12">
        <f t="shared" si="51"/>
        <v>46961</v>
      </c>
      <c r="AG54" s="12">
        <f>AF54+1</f>
        <v>46962</v>
      </c>
      <c r="AH54" s="12">
        <f>IF(F57=AG54+1,0,AG54+1)</f>
        <v>46963</v>
      </c>
      <c r="AI54" s="12">
        <f>IF(AH54=0,0,IF(F57=AH54+1,0,AH54+1))</f>
        <v>46964</v>
      </c>
      <c r="AJ54" s="12">
        <f>IF(AI54=0,0,IF(F57=AI54+1,0,AI54+1))</f>
        <v>46965</v>
      </c>
      <c r="AK54" s="44" t="s">
        <v>31</v>
      </c>
      <c r="AL54" s="46" t="s">
        <v>38</v>
      </c>
      <c r="AM54" s="44" t="s">
        <v>32</v>
      </c>
    </row>
    <row r="55" spans="1:39" ht="26.4" hidden="1" customHeight="1" x14ac:dyDescent="0.45">
      <c r="A55" s="41"/>
      <c r="B55" s="42"/>
      <c r="C55" s="43"/>
      <c r="D55" s="33" t="s">
        <v>33</v>
      </c>
      <c r="E55" s="34"/>
      <c r="F55" s="13">
        <f>WEEKDAY(F54,1)</f>
        <v>7</v>
      </c>
      <c r="G55" s="13">
        <f t="shared" ref="G55:AF55" si="52">WEEKDAY(G54,1)</f>
        <v>1</v>
      </c>
      <c r="H55" s="13">
        <f t="shared" si="52"/>
        <v>2</v>
      </c>
      <c r="I55" s="13">
        <f t="shared" si="52"/>
        <v>3</v>
      </c>
      <c r="J55" s="13">
        <f t="shared" si="52"/>
        <v>4</v>
      </c>
      <c r="K55" s="13">
        <f t="shared" si="52"/>
        <v>5</v>
      </c>
      <c r="L55" s="13">
        <f t="shared" si="52"/>
        <v>6</v>
      </c>
      <c r="M55" s="13">
        <f t="shared" si="52"/>
        <v>7</v>
      </c>
      <c r="N55" s="13">
        <f t="shared" si="52"/>
        <v>1</v>
      </c>
      <c r="O55" s="13">
        <f t="shared" si="52"/>
        <v>2</v>
      </c>
      <c r="P55" s="13">
        <f t="shared" si="52"/>
        <v>3</v>
      </c>
      <c r="Q55" s="13">
        <f t="shared" si="52"/>
        <v>4</v>
      </c>
      <c r="R55" s="13">
        <f t="shared" si="52"/>
        <v>5</v>
      </c>
      <c r="S55" s="13">
        <f t="shared" si="52"/>
        <v>6</v>
      </c>
      <c r="T55" s="13">
        <f t="shared" si="52"/>
        <v>7</v>
      </c>
      <c r="U55" s="13">
        <f t="shared" si="52"/>
        <v>1</v>
      </c>
      <c r="V55" s="13">
        <f t="shared" si="52"/>
        <v>2</v>
      </c>
      <c r="W55" s="13">
        <f t="shared" si="52"/>
        <v>3</v>
      </c>
      <c r="X55" s="13">
        <f t="shared" si="52"/>
        <v>4</v>
      </c>
      <c r="Y55" s="13">
        <f t="shared" si="52"/>
        <v>5</v>
      </c>
      <c r="Z55" s="13">
        <f t="shared" si="52"/>
        <v>6</v>
      </c>
      <c r="AA55" s="13">
        <f t="shared" si="52"/>
        <v>7</v>
      </c>
      <c r="AB55" s="13">
        <f t="shared" si="52"/>
        <v>1</v>
      </c>
      <c r="AC55" s="13">
        <f t="shared" si="52"/>
        <v>2</v>
      </c>
      <c r="AD55" s="13">
        <f t="shared" si="52"/>
        <v>3</v>
      </c>
      <c r="AE55" s="13">
        <f t="shared" si="52"/>
        <v>4</v>
      </c>
      <c r="AF55" s="13">
        <f t="shared" si="52"/>
        <v>5</v>
      </c>
      <c r="AG55" s="13">
        <f>WEEKDAY(AG54,1)</f>
        <v>6</v>
      </c>
      <c r="AH55" s="13">
        <f>IF(AH54=0,"",WEEKDAY(AH54,1))</f>
        <v>7</v>
      </c>
      <c r="AI55" s="13">
        <f>IF(AI54=0,"",WEEKDAY(AI54,1))</f>
        <v>1</v>
      </c>
      <c r="AJ55" s="13">
        <f>IF(AJ54=0,"",WEEKDAY(AJ54,1))</f>
        <v>2</v>
      </c>
      <c r="AK55" s="45"/>
      <c r="AL55" s="47"/>
      <c r="AM55" s="45"/>
    </row>
    <row r="56" spans="1:39" ht="26.4" hidden="1" customHeight="1" x14ac:dyDescent="0.45">
      <c r="A56" s="35">
        <f>IF(A53=12,1,A53+1)</f>
        <v>7</v>
      </c>
      <c r="B56" s="36"/>
      <c r="C56" s="37"/>
      <c r="D56" s="48" t="s">
        <v>34</v>
      </c>
      <c r="E56" s="48"/>
      <c r="F56" s="20" t="str">
        <f t="shared" ref="F56:AJ56" si="53">IF(F55="","",IF(WEEKDAY(F55,2)&gt;5,"■","〇"))</f>
        <v>■</v>
      </c>
      <c r="G56" s="20" t="str">
        <f t="shared" si="53"/>
        <v>■</v>
      </c>
      <c r="H56" s="20" t="str">
        <f t="shared" si="53"/>
        <v>〇</v>
      </c>
      <c r="I56" s="20" t="str">
        <f t="shared" si="53"/>
        <v>〇</v>
      </c>
      <c r="J56" s="20" t="str">
        <f t="shared" si="53"/>
        <v>〇</v>
      </c>
      <c r="K56" s="20" t="str">
        <f t="shared" si="53"/>
        <v>〇</v>
      </c>
      <c r="L56" s="20" t="str">
        <f t="shared" si="53"/>
        <v>〇</v>
      </c>
      <c r="M56" s="20" t="str">
        <f t="shared" si="53"/>
        <v>■</v>
      </c>
      <c r="N56" s="20" t="str">
        <f t="shared" si="53"/>
        <v>■</v>
      </c>
      <c r="O56" s="20" t="str">
        <f t="shared" si="53"/>
        <v>〇</v>
      </c>
      <c r="P56" s="20" t="str">
        <f t="shared" si="53"/>
        <v>〇</v>
      </c>
      <c r="Q56" s="20" t="str">
        <f t="shared" si="53"/>
        <v>〇</v>
      </c>
      <c r="R56" s="20" t="str">
        <f t="shared" si="53"/>
        <v>〇</v>
      </c>
      <c r="S56" s="20" t="str">
        <f t="shared" si="53"/>
        <v>〇</v>
      </c>
      <c r="T56" s="20" t="str">
        <f t="shared" si="53"/>
        <v>■</v>
      </c>
      <c r="U56" s="20" t="str">
        <f t="shared" si="53"/>
        <v>■</v>
      </c>
      <c r="V56" s="20" t="str">
        <f t="shared" si="53"/>
        <v>〇</v>
      </c>
      <c r="W56" s="20" t="str">
        <f t="shared" si="53"/>
        <v>〇</v>
      </c>
      <c r="X56" s="20" t="str">
        <f t="shared" si="53"/>
        <v>〇</v>
      </c>
      <c r="Y56" s="20" t="str">
        <f t="shared" si="53"/>
        <v>〇</v>
      </c>
      <c r="Z56" s="20" t="str">
        <f t="shared" si="53"/>
        <v>〇</v>
      </c>
      <c r="AA56" s="20" t="str">
        <f t="shared" si="53"/>
        <v>■</v>
      </c>
      <c r="AB56" s="20" t="str">
        <f t="shared" si="53"/>
        <v>■</v>
      </c>
      <c r="AC56" s="20" t="str">
        <f t="shared" si="53"/>
        <v>〇</v>
      </c>
      <c r="AD56" s="20" t="str">
        <f t="shared" si="53"/>
        <v>〇</v>
      </c>
      <c r="AE56" s="20" t="str">
        <f t="shared" si="53"/>
        <v>〇</v>
      </c>
      <c r="AF56" s="20" t="str">
        <f t="shared" si="53"/>
        <v>〇</v>
      </c>
      <c r="AG56" s="20" t="str">
        <f t="shared" si="53"/>
        <v>〇</v>
      </c>
      <c r="AH56" s="20" t="str">
        <f t="shared" si="53"/>
        <v>■</v>
      </c>
      <c r="AI56" s="20" t="str">
        <f t="shared" si="53"/>
        <v>■</v>
      </c>
      <c r="AJ56" s="20" t="str">
        <f t="shared" si="53"/>
        <v>〇</v>
      </c>
      <c r="AK56" s="15">
        <f>COUNTIF(F56:AJ56,"〇")+COUNTIF(F56:AJ56,"■")</f>
        <v>31</v>
      </c>
      <c r="AL56" s="15">
        <f>COUNTIFS(F56:AJ56,"■",F55:AJ55,1)+COUNTIFS(F56:AJ56,"〇",F55:AJ55,1)+COUNTIFS(F56:AJ56,"■",F55:AJ55,7)+COUNTIFS(F56:AJ56,"〇",F55:AJ55,7)</f>
        <v>10</v>
      </c>
      <c r="AM56" s="15">
        <f>COUNTIF(F56:AJ56,"■")</f>
        <v>10</v>
      </c>
    </row>
    <row r="57" spans="1:39" ht="26.4" hidden="1" customHeight="1" x14ac:dyDescent="0.45">
      <c r="A57" s="38">
        <f>IF(A56=12,A54+1,A54)</f>
        <v>2028</v>
      </c>
      <c r="B57" s="39"/>
      <c r="C57" s="40"/>
      <c r="D57" s="33" t="s">
        <v>30</v>
      </c>
      <c r="E57" s="34"/>
      <c r="F57" s="12">
        <f>DATE($A57,$A59,1)</f>
        <v>46966</v>
      </c>
      <c r="G57" s="12">
        <f>F57+1</f>
        <v>46967</v>
      </c>
      <c r="H57" s="12">
        <f t="shared" ref="H57:X57" si="54">G57+1</f>
        <v>46968</v>
      </c>
      <c r="I57" s="12">
        <f t="shared" si="54"/>
        <v>46969</v>
      </c>
      <c r="J57" s="12">
        <f t="shared" si="54"/>
        <v>46970</v>
      </c>
      <c r="K57" s="12">
        <f t="shared" si="54"/>
        <v>46971</v>
      </c>
      <c r="L57" s="12">
        <f t="shared" si="54"/>
        <v>46972</v>
      </c>
      <c r="M57" s="12">
        <f t="shared" si="54"/>
        <v>46973</v>
      </c>
      <c r="N57" s="12">
        <f t="shared" si="54"/>
        <v>46974</v>
      </c>
      <c r="O57" s="12">
        <f t="shared" si="54"/>
        <v>46975</v>
      </c>
      <c r="P57" s="12">
        <f t="shared" si="54"/>
        <v>46976</v>
      </c>
      <c r="Q57" s="12">
        <f t="shared" si="54"/>
        <v>46977</v>
      </c>
      <c r="R57" s="12">
        <f t="shared" si="54"/>
        <v>46978</v>
      </c>
      <c r="S57" s="12">
        <f t="shared" si="54"/>
        <v>46979</v>
      </c>
      <c r="T57" s="12">
        <f t="shared" si="54"/>
        <v>46980</v>
      </c>
      <c r="U57" s="12">
        <f t="shared" si="54"/>
        <v>46981</v>
      </c>
      <c r="V57" s="12">
        <f t="shared" si="54"/>
        <v>46982</v>
      </c>
      <c r="W57" s="12">
        <f t="shared" si="54"/>
        <v>46983</v>
      </c>
      <c r="X57" s="12">
        <f t="shared" si="54"/>
        <v>46984</v>
      </c>
      <c r="Y57" s="12">
        <f>X57+1</f>
        <v>46985</v>
      </c>
      <c r="Z57" s="12">
        <f t="shared" ref="Z57:AF57" si="55">Y57+1</f>
        <v>46986</v>
      </c>
      <c r="AA57" s="12">
        <f t="shared" si="55"/>
        <v>46987</v>
      </c>
      <c r="AB57" s="12">
        <f t="shared" si="55"/>
        <v>46988</v>
      </c>
      <c r="AC57" s="12">
        <f t="shared" si="55"/>
        <v>46989</v>
      </c>
      <c r="AD57" s="12">
        <f t="shared" si="55"/>
        <v>46990</v>
      </c>
      <c r="AE57" s="12">
        <f t="shared" si="55"/>
        <v>46991</v>
      </c>
      <c r="AF57" s="12">
        <f t="shared" si="55"/>
        <v>46992</v>
      </c>
      <c r="AG57" s="12">
        <f>AF57+1</f>
        <v>46993</v>
      </c>
      <c r="AH57" s="12">
        <f>IF(F60=AG57+1,0,AG57+1)</f>
        <v>46994</v>
      </c>
      <c r="AI57" s="12">
        <f>IF(AH57=0,0,IF(F60=AH57+1,0,AH57+1))</f>
        <v>46995</v>
      </c>
      <c r="AJ57" s="12">
        <f>IF(AI57=0,0,IF(F60=AI57+1,0,AI57+1))</f>
        <v>46996</v>
      </c>
      <c r="AK57" s="44" t="s">
        <v>31</v>
      </c>
      <c r="AL57" s="46" t="s">
        <v>38</v>
      </c>
      <c r="AM57" s="44" t="s">
        <v>32</v>
      </c>
    </row>
    <row r="58" spans="1:39" ht="26.4" hidden="1" customHeight="1" x14ac:dyDescent="0.45">
      <c r="A58" s="41"/>
      <c r="B58" s="42"/>
      <c r="C58" s="43"/>
      <c r="D58" s="33" t="s">
        <v>33</v>
      </c>
      <c r="E58" s="34"/>
      <c r="F58" s="13">
        <f>WEEKDAY(F57,1)</f>
        <v>3</v>
      </c>
      <c r="G58" s="13">
        <f t="shared" ref="G58:AF58" si="56">WEEKDAY(G57,1)</f>
        <v>4</v>
      </c>
      <c r="H58" s="13">
        <f t="shared" si="56"/>
        <v>5</v>
      </c>
      <c r="I58" s="13">
        <f t="shared" si="56"/>
        <v>6</v>
      </c>
      <c r="J58" s="13">
        <f t="shared" si="56"/>
        <v>7</v>
      </c>
      <c r="K58" s="13">
        <f t="shared" si="56"/>
        <v>1</v>
      </c>
      <c r="L58" s="13">
        <f t="shared" si="56"/>
        <v>2</v>
      </c>
      <c r="M58" s="13">
        <f t="shared" si="56"/>
        <v>3</v>
      </c>
      <c r="N58" s="13">
        <f t="shared" si="56"/>
        <v>4</v>
      </c>
      <c r="O58" s="13">
        <f t="shared" si="56"/>
        <v>5</v>
      </c>
      <c r="P58" s="13">
        <f t="shared" si="56"/>
        <v>6</v>
      </c>
      <c r="Q58" s="13">
        <f t="shared" si="56"/>
        <v>7</v>
      </c>
      <c r="R58" s="13">
        <f t="shared" si="56"/>
        <v>1</v>
      </c>
      <c r="S58" s="13">
        <f t="shared" si="56"/>
        <v>2</v>
      </c>
      <c r="T58" s="13">
        <f t="shared" si="56"/>
        <v>3</v>
      </c>
      <c r="U58" s="13">
        <f t="shared" si="56"/>
        <v>4</v>
      </c>
      <c r="V58" s="13">
        <f t="shared" si="56"/>
        <v>5</v>
      </c>
      <c r="W58" s="13">
        <f t="shared" si="56"/>
        <v>6</v>
      </c>
      <c r="X58" s="13">
        <f t="shared" si="56"/>
        <v>7</v>
      </c>
      <c r="Y58" s="13">
        <f t="shared" si="56"/>
        <v>1</v>
      </c>
      <c r="Z58" s="13">
        <f t="shared" si="56"/>
        <v>2</v>
      </c>
      <c r="AA58" s="13">
        <f t="shared" si="56"/>
        <v>3</v>
      </c>
      <c r="AB58" s="13">
        <f t="shared" si="56"/>
        <v>4</v>
      </c>
      <c r="AC58" s="13">
        <f t="shared" si="56"/>
        <v>5</v>
      </c>
      <c r="AD58" s="13">
        <f t="shared" si="56"/>
        <v>6</v>
      </c>
      <c r="AE58" s="13">
        <f t="shared" si="56"/>
        <v>7</v>
      </c>
      <c r="AF58" s="13">
        <f t="shared" si="56"/>
        <v>1</v>
      </c>
      <c r="AG58" s="13">
        <f>WEEKDAY(AG57,1)</f>
        <v>2</v>
      </c>
      <c r="AH58" s="13">
        <f>IF(AH57=0,"",WEEKDAY(AH57,1))</f>
        <v>3</v>
      </c>
      <c r="AI58" s="13">
        <f>IF(AI57=0,"",WEEKDAY(AI57,1))</f>
        <v>4</v>
      </c>
      <c r="AJ58" s="13">
        <f>IF(AJ57=0,"",WEEKDAY(AJ57,1))</f>
        <v>5</v>
      </c>
      <c r="AK58" s="45"/>
      <c r="AL58" s="47"/>
      <c r="AM58" s="45"/>
    </row>
    <row r="59" spans="1:39" ht="26.4" hidden="1" customHeight="1" x14ac:dyDescent="0.45">
      <c r="A59" s="35">
        <f>IF(A56=12,1,A56+1)</f>
        <v>8</v>
      </c>
      <c r="B59" s="36"/>
      <c r="C59" s="37"/>
      <c r="D59" s="48" t="s">
        <v>34</v>
      </c>
      <c r="E59" s="48"/>
      <c r="F59" s="20" t="str">
        <f t="shared" ref="F59:AJ59" si="57">IF(F58="","",IF(WEEKDAY(F58,2)&gt;5,"■","〇"))</f>
        <v>〇</v>
      </c>
      <c r="G59" s="20" t="str">
        <f t="shared" si="57"/>
        <v>〇</v>
      </c>
      <c r="H59" s="20" t="str">
        <f t="shared" si="57"/>
        <v>〇</v>
      </c>
      <c r="I59" s="20" t="str">
        <f t="shared" si="57"/>
        <v>〇</v>
      </c>
      <c r="J59" s="20" t="str">
        <f t="shared" si="57"/>
        <v>■</v>
      </c>
      <c r="K59" s="20" t="str">
        <f t="shared" si="57"/>
        <v>■</v>
      </c>
      <c r="L59" s="20" t="str">
        <f t="shared" si="57"/>
        <v>〇</v>
      </c>
      <c r="M59" s="20" t="str">
        <f t="shared" si="57"/>
        <v>〇</v>
      </c>
      <c r="N59" s="20" t="str">
        <f t="shared" si="57"/>
        <v>〇</v>
      </c>
      <c r="O59" s="20" t="str">
        <f t="shared" si="57"/>
        <v>〇</v>
      </c>
      <c r="P59" s="20" t="str">
        <f t="shared" si="57"/>
        <v>〇</v>
      </c>
      <c r="Q59" s="20" t="str">
        <f t="shared" si="57"/>
        <v>■</v>
      </c>
      <c r="R59" s="20" t="str">
        <f t="shared" si="57"/>
        <v>■</v>
      </c>
      <c r="S59" s="20" t="str">
        <f t="shared" si="57"/>
        <v>〇</v>
      </c>
      <c r="T59" s="20" t="str">
        <f t="shared" si="57"/>
        <v>〇</v>
      </c>
      <c r="U59" s="20" t="str">
        <f t="shared" si="57"/>
        <v>〇</v>
      </c>
      <c r="V59" s="20" t="str">
        <f t="shared" si="57"/>
        <v>〇</v>
      </c>
      <c r="W59" s="20" t="str">
        <f t="shared" si="57"/>
        <v>〇</v>
      </c>
      <c r="X59" s="20" t="str">
        <f t="shared" si="57"/>
        <v>■</v>
      </c>
      <c r="Y59" s="20" t="str">
        <f t="shared" si="57"/>
        <v>■</v>
      </c>
      <c r="Z59" s="20" t="str">
        <f t="shared" si="57"/>
        <v>〇</v>
      </c>
      <c r="AA59" s="20" t="str">
        <f t="shared" si="57"/>
        <v>〇</v>
      </c>
      <c r="AB59" s="20" t="str">
        <f t="shared" si="57"/>
        <v>〇</v>
      </c>
      <c r="AC59" s="20" t="str">
        <f t="shared" si="57"/>
        <v>〇</v>
      </c>
      <c r="AD59" s="20" t="str">
        <f t="shared" si="57"/>
        <v>〇</v>
      </c>
      <c r="AE59" s="20" t="str">
        <f t="shared" si="57"/>
        <v>■</v>
      </c>
      <c r="AF59" s="20" t="str">
        <f t="shared" si="57"/>
        <v>■</v>
      </c>
      <c r="AG59" s="20" t="str">
        <f t="shared" si="57"/>
        <v>〇</v>
      </c>
      <c r="AH59" s="20" t="str">
        <f t="shared" si="57"/>
        <v>〇</v>
      </c>
      <c r="AI59" s="20" t="str">
        <f t="shared" si="57"/>
        <v>〇</v>
      </c>
      <c r="AJ59" s="20" t="str">
        <f t="shared" si="57"/>
        <v>〇</v>
      </c>
      <c r="AK59" s="15">
        <f>COUNTIF(F59:AJ59,"〇")+COUNTIF(F59:AJ59,"■")</f>
        <v>31</v>
      </c>
      <c r="AL59" s="15">
        <f>COUNTIFS(F59:AJ59,"■",F58:AJ58,1)+COUNTIFS(F59:AJ59,"〇",F58:AJ58,1)+COUNTIFS(F59:AJ59,"■",F58:AJ58,7)+COUNTIFS(F59:AJ59,"〇",F58:AJ58,7)</f>
        <v>8</v>
      </c>
      <c r="AM59" s="15">
        <f>COUNTIF(F59:AJ59,"■")</f>
        <v>8</v>
      </c>
    </row>
    <row r="60" spans="1:39" ht="26.4" hidden="1" customHeight="1" x14ac:dyDescent="0.45">
      <c r="A60" s="38">
        <f>IF(A59=12,A57+1,A57)</f>
        <v>2028</v>
      </c>
      <c r="B60" s="39"/>
      <c r="C60" s="40"/>
      <c r="D60" s="33" t="s">
        <v>30</v>
      </c>
      <c r="E60" s="34"/>
      <c r="F60" s="12">
        <f>DATE($A60,$A62,1)</f>
        <v>46997</v>
      </c>
      <c r="G60" s="12">
        <f>F60+1</f>
        <v>46998</v>
      </c>
      <c r="H60" s="12">
        <f t="shared" ref="H60:X60" si="58">G60+1</f>
        <v>46999</v>
      </c>
      <c r="I60" s="12">
        <f t="shared" si="58"/>
        <v>47000</v>
      </c>
      <c r="J60" s="12">
        <f t="shared" si="58"/>
        <v>47001</v>
      </c>
      <c r="K60" s="12">
        <f t="shared" si="58"/>
        <v>47002</v>
      </c>
      <c r="L60" s="12">
        <f t="shared" si="58"/>
        <v>47003</v>
      </c>
      <c r="M60" s="12">
        <f t="shared" si="58"/>
        <v>47004</v>
      </c>
      <c r="N60" s="12">
        <f t="shared" si="58"/>
        <v>47005</v>
      </c>
      <c r="O60" s="12">
        <f t="shared" si="58"/>
        <v>47006</v>
      </c>
      <c r="P60" s="12">
        <f t="shared" si="58"/>
        <v>47007</v>
      </c>
      <c r="Q60" s="12">
        <f t="shared" si="58"/>
        <v>47008</v>
      </c>
      <c r="R60" s="12">
        <f t="shared" si="58"/>
        <v>47009</v>
      </c>
      <c r="S60" s="12">
        <f t="shared" si="58"/>
        <v>47010</v>
      </c>
      <c r="T60" s="12">
        <f t="shared" si="58"/>
        <v>47011</v>
      </c>
      <c r="U60" s="12">
        <f t="shared" si="58"/>
        <v>47012</v>
      </c>
      <c r="V60" s="12">
        <f t="shared" si="58"/>
        <v>47013</v>
      </c>
      <c r="W60" s="12">
        <f t="shared" si="58"/>
        <v>47014</v>
      </c>
      <c r="X60" s="12">
        <f t="shared" si="58"/>
        <v>47015</v>
      </c>
      <c r="Y60" s="12">
        <f>X60+1</f>
        <v>47016</v>
      </c>
      <c r="Z60" s="12">
        <f t="shared" ref="Z60:AF60" si="59">Y60+1</f>
        <v>47017</v>
      </c>
      <c r="AA60" s="12">
        <f t="shared" si="59"/>
        <v>47018</v>
      </c>
      <c r="AB60" s="12">
        <f t="shared" si="59"/>
        <v>47019</v>
      </c>
      <c r="AC60" s="12">
        <f t="shared" si="59"/>
        <v>47020</v>
      </c>
      <c r="AD60" s="12">
        <f t="shared" si="59"/>
        <v>47021</v>
      </c>
      <c r="AE60" s="12">
        <f t="shared" si="59"/>
        <v>47022</v>
      </c>
      <c r="AF60" s="12">
        <f t="shared" si="59"/>
        <v>47023</v>
      </c>
      <c r="AG60" s="12">
        <f>AF60+1</f>
        <v>47024</v>
      </c>
      <c r="AH60" s="12">
        <f>IF(F63=AG60+1,0,AG60+1)</f>
        <v>47025</v>
      </c>
      <c r="AI60" s="12">
        <f>IF(AH60=0,0,IF(F63=AH60+1,0,AH60+1))</f>
        <v>47026</v>
      </c>
      <c r="AJ60" s="12">
        <f>IF(AI60=0,0,IF(F63=AI60+1,0,AI60+1))</f>
        <v>0</v>
      </c>
      <c r="AK60" s="44" t="s">
        <v>31</v>
      </c>
      <c r="AL60" s="46" t="s">
        <v>38</v>
      </c>
      <c r="AM60" s="44" t="s">
        <v>32</v>
      </c>
    </row>
    <row r="61" spans="1:39" ht="26.4" hidden="1" customHeight="1" x14ac:dyDescent="0.45">
      <c r="A61" s="41"/>
      <c r="B61" s="42"/>
      <c r="C61" s="43"/>
      <c r="D61" s="33" t="s">
        <v>33</v>
      </c>
      <c r="E61" s="34"/>
      <c r="F61" s="13">
        <f>WEEKDAY(F60,1)</f>
        <v>6</v>
      </c>
      <c r="G61" s="13">
        <f t="shared" ref="G61:AF61" si="60">WEEKDAY(G60,1)</f>
        <v>7</v>
      </c>
      <c r="H61" s="13">
        <f t="shared" si="60"/>
        <v>1</v>
      </c>
      <c r="I61" s="13">
        <f t="shared" si="60"/>
        <v>2</v>
      </c>
      <c r="J61" s="13">
        <f t="shared" si="60"/>
        <v>3</v>
      </c>
      <c r="K61" s="13">
        <f t="shared" si="60"/>
        <v>4</v>
      </c>
      <c r="L61" s="13">
        <f t="shared" si="60"/>
        <v>5</v>
      </c>
      <c r="M61" s="13">
        <f t="shared" si="60"/>
        <v>6</v>
      </c>
      <c r="N61" s="13">
        <f t="shared" si="60"/>
        <v>7</v>
      </c>
      <c r="O61" s="13">
        <f t="shared" si="60"/>
        <v>1</v>
      </c>
      <c r="P61" s="13">
        <f t="shared" si="60"/>
        <v>2</v>
      </c>
      <c r="Q61" s="13">
        <f t="shared" si="60"/>
        <v>3</v>
      </c>
      <c r="R61" s="13">
        <f t="shared" si="60"/>
        <v>4</v>
      </c>
      <c r="S61" s="13">
        <f t="shared" si="60"/>
        <v>5</v>
      </c>
      <c r="T61" s="13">
        <f t="shared" si="60"/>
        <v>6</v>
      </c>
      <c r="U61" s="13">
        <f t="shared" si="60"/>
        <v>7</v>
      </c>
      <c r="V61" s="13">
        <f t="shared" si="60"/>
        <v>1</v>
      </c>
      <c r="W61" s="13">
        <f t="shared" si="60"/>
        <v>2</v>
      </c>
      <c r="X61" s="13">
        <f t="shared" si="60"/>
        <v>3</v>
      </c>
      <c r="Y61" s="13">
        <f t="shared" si="60"/>
        <v>4</v>
      </c>
      <c r="Z61" s="13">
        <f t="shared" si="60"/>
        <v>5</v>
      </c>
      <c r="AA61" s="13">
        <f t="shared" si="60"/>
        <v>6</v>
      </c>
      <c r="AB61" s="13">
        <f t="shared" si="60"/>
        <v>7</v>
      </c>
      <c r="AC61" s="13">
        <f t="shared" si="60"/>
        <v>1</v>
      </c>
      <c r="AD61" s="13">
        <f t="shared" si="60"/>
        <v>2</v>
      </c>
      <c r="AE61" s="13">
        <f t="shared" si="60"/>
        <v>3</v>
      </c>
      <c r="AF61" s="13">
        <f t="shared" si="60"/>
        <v>4</v>
      </c>
      <c r="AG61" s="13">
        <f>WEEKDAY(AG60,1)</f>
        <v>5</v>
      </c>
      <c r="AH61" s="13">
        <f>IF(AH60=0,"",WEEKDAY(AH60,1))</f>
        <v>6</v>
      </c>
      <c r="AI61" s="13">
        <f>IF(AI60=0,"",WEEKDAY(AI60,1))</f>
        <v>7</v>
      </c>
      <c r="AJ61" s="13" t="str">
        <f>IF(AJ60=0,"",WEEKDAY(AJ60,1))</f>
        <v/>
      </c>
      <c r="AK61" s="45"/>
      <c r="AL61" s="47"/>
      <c r="AM61" s="45"/>
    </row>
    <row r="62" spans="1:39" ht="26.4" hidden="1" customHeight="1" x14ac:dyDescent="0.45">
      <c r="A62" s="35">
        <f>IF(A59=12,1,A59+1)</f>
        <v>9</v>
      </c>
      <c r="B62" s="36"/>
      <c r="C62" s="37"/>
      <c r="D62" s="33" t="s">
        <v>34</v>
      </c>
      <c r="E62" s="34"/>
      <c r="F62" s="20" t="str">
        <f t="shared" ref="F62:AJ62" si="61">IF(F61="","",IF(WEEKDAY(F61,2)&gt;5,"■","〇"))</f>
        <v>〇</v>
      </c>
      <c r="G62" s="20" t="str">
        <f t="shared" si="61"/>
        <v>■</v>
      </c>
      <c r="H62" s="20" t="str">
        <f t="shared" si="61"/>
        <v>■</v>
      </c>
      <c r="I62" s="20" t="str">
        <f t="shared" si="61"/>
        <v>〇</v>
      </c>
      <c r="J62" s="20" t="str">
        <f t="shared" si="61"/>
        <v>〇</v>
      </c>
      <c r="K62" s="20" t="str">
        <f t="shared" si="61"/>
        <v>〇</v>
      </c>
      <c r="L62" s="20" t="str">
        <f t="shared" si="61"/>
        <v>〇</v>
      </c>
      <c r="M62" s="20" t="str">
        <f t="shared" si="61"/>
        <v>〇</v>
      </c>
      <c r="N62" s="20" t="str">
        <f t="shared" si="61"/>
        <v>■</v>
      </c>
      <c r="O62" s="20" t="str">
        <f t="shared" si="61"/>
        <v>■</v>
      </c>
      <c r="P62" s="20" t="str">
        <f t="shared" si="61"/>
        <v>〇</v>
      </c>
      <c r="Q62" s="20" t="str">
        <f t="shared" si="61"/>
        <v>〇</v>
      </c>
      <c r="R62" s="20" t="str">
        <f t="shared" si="61"/>
        <v>〇</v>
      </c>
      <c r="S62" s="20" t="str">
        <f t="shared" si="61"/>
        <v>〇</v>
      </c>
      <c r="T62" s="20" t="str">
        <f t="shared" si="61"/>
        <v>〇</v>
      </c>
      <c r="U62" s="20" t="str">
        <f t="shared" si="61"/>
        <v>■</v>
      </c>
      <c r="V62" s="20" t="str">
        <f t="shared" si="61"/>
        <v>■</v>
      </c>
      <c r="W62" s="20" t="str">
        <f t="shared" si="61"/>
        <v>〇</v>
      </c>
      <c r="X62" s="20" t="str">
        <f t="shared" si="61"/>
        <v>〇</v>
      </c>
      <c r="Y62" s="20" t="str">
        <f t="shared" si="61"/>
        <v>〇</v>
      </c>
      <c r="Z62" s="20" t="s">
        <v>37</v>
      </c>
      <c r="AA62" s="20" t="s">
        <v>37</v>
      </c>
      <c r="AB62" s="20" t="s">
        <v>37</v>
      </c>
      <c r="AC62" s="20" t="str">
        <f t="shared" si="61"/>
        <v>■</v>
      </c>
      <c r="AD62" s="20" t="str">
        <f t="shared" si="61"/>
        <v>〇</v>
      </c>
      <c r="AE62" s="20" t="str">
        <f t="shared" si="61"/>
        <v>〇</v>
      </c>
      <c r="AF62" s="20" t="str">
        <f t="shared" si="61"/>
        <v>〇</v>
      </c>
      <c r="AG62" s="20" t="str">
        <f t="shared" si="61"/>
        <v>〇</v>
      </c>
      <c r="AH62" s="20" t="str">
        <f t="shared" si="61"/>
        <v>〇</v>
      </c>
      <c r="AI62" s="20" t="str">
        <f t="shared" si="61"/>
        <v>■</v>
      </c>
      <c r="AJ62" s="20" t="str">
        <f t="shared" si="61"/>
        <v/>
      </c>
      <c r="AK62" s="15">
        <f>COUNTIF(F62:AJ62,"〇")+COUNTIF(F62:AJ62,"■")</f>
        <v>30</v>
      </c>
      <c r="AL62" s="15">
        <f>COUNTIFS(F62:AJ62,"■",F61:AJ61,1)+COUNTIFS(F62:AJ62,"〇",F61:AJ61,1)+COUNTIFS(F62:AJ62,"■",F61:AJ61,7)+COUNTIFS(F62:AJ62,"〇",F61:AJ61,7)</f>
        <v>9</v>
      </c>
      <c r="AM62" s="15">
        <f>COUNTIF(F62:AJ62,"■")</f>
        <v>11</v>
      </c>
    </row>
    <row r="63" spans="1:39" ht="26.4" hidden="1" customHeight="1" x14ac:dyDescent="0.45">
      <c r="A63" s="38">
        <f>IF(A62=12,A60+1,A60)</f>
        <v>2028</v>
      </c>
      <c r="B63" s="39"/>
      <c r="C63" s="40"/>
      <c r="D63" s="33" t="s">
        <v>30</v>
      </c>
      <c r="E63" s="34"/>
      <c r="F63" s="12">
        <f>DATE($A63,$A65,1)</f>
        <v>47027</v>
      </c>
      <c r="G63" s="12">
        <f>F63+1</f>
        <v>47028</v>
      </c>
      <c r="H63" s="12">
        <f t="shared" ref="H63:X63" si="62">G63+1</f>
        <v>47029</v>
      </c>
      <c r="I63" s="12">
        <f t="shared" si="62"/>
        <v>47030</v>
      </c>
      <c r="J63" s="12">
        <f t="shared" si="62"/>
        <v>47031</v>
      </c>
      <c r="K63" s="12">
        <f t="shared" si="62"/>
        <v>47032</v>
      </c>
      <c r="L63" s="12">
        <f t="shared" si="62"/>
        <v>47033</v>
      </c>
      <c r="M63" s="12">
        <f t="shared" si="62"/>
        <v>47034</v>
      </c>
      <c r="N63" s="12">
        <f t="shared" si="62"/>
        <v>47035</v>
      </c>
      <c r="O63" s="12">
        <f t="shared" si="62"/>
        <v>47036</v>
      </c>
      <c r="P63" s="12">
        <f t="shared" si="62"/>
        <v>47037</v>
      </c>
      <c r="Q63" s="12">
        <f t="shared" si="62"/>
        <v>47038</v>
      </c>
      <c r="R63" s="12">
        <f t="shared" si="62"/>
        <v>47039</v>
      </c>
      <c r="S63" s="12">
        <f t="shared" si="62"/>
        <v>47040</v>
      </c>
      <c r="T63" s="12">
        <f t="shared" si="62"/>
        <v>47041</v>
      </c>
      <c r="U63" s="12">
        <f t="shared" si="62"/>
        <v>47042</v>
      </c>
      <c r="V63" s="12">
        <f t="shared" si="62"/>
        <v>47043</v>
      </c>
      <c r="W63" s="12">
        <f t="shared" si="62"/>
        <v>47044</v>
      </c>
      <c r="X63" s="12">
        <f t="shared" si="62"/>
        <v>47045</v>
      </c>
      <c r="Y63" s="12">
        <f>X63+1</f>
        <v>47046</v>
      </c>
      <c r="Z63" s="12">
        <f t="shared" ref="Z63:AF63" si="63">Y63+1</f>
        <v>47047</v>
      </c>
      <c r="AA63" s="12">
        <f t="shared" si="63"/>
        <v>47048</v>
      </c>
      <c r="AB63" s="12">
        <f t="shared" si="63"/>
        <v>47049</v>
      </c>
      <c r="AC63" s="12">
        <f t="shared" si="63"/>
        <v>47050</v>
      </c>
      <c r="AD63" s="12">
        <f t="shared" si="63"/>
        <v>47051</v>
      </c>
      <c r="AE63" s="12">
        <f t="shared" si="63"/>
        <v>47052</v>
      </c>
      <c r="AF63" s="12">
        <f t="shared" si="63"/>
        <v>47053</v>
      </c>
      <c r="AG63" s="12">
        <f>AF63+1</f>
        <v>47054</v>
      </c>
      <c r="AH63" s="12">
        <f>IF(F66=AG63+1,0,AG63+1)</f>
        <v>47055</v>
      </c>
      <c r="AI63" s="12">
        <f>IF(AH63=0,0,IF(F66=AH63+1,0,AH63+1))</f>
        <v>47056</v>
      </c>
      <c r="AJ63" s="12">
        <f>IF(AI63=0,0,IF(F66=AI63+1,0,AI63+1))</f>
        <v>47057</v>
      </c>
      <c r="AK63" s="44" t="s">
        <v>31</v>
      </c>
      <c r="AL63" s="46" t="s">
        <v>38</v>
      </c>
      <c r="AM63" s="44" t="s">
        <v>32</v>
      </c>
    </row>
    <row r="64" spans="1:39" ht="26.4" hidden="1" customHeight="1" x14ac:dyDescent="0.45">
      <c r="A64" s="41"/>
      <c r="B64" s="42"/>
      <c r="C64" s="43"/>
      <c r="D64" s="33" t="s">
        <v>33</v>
      </c>
      <c r="E64" s="34"/>
      <c r="F64" s="13">
        <f>WEEKDAY(F63,1)</f>
        <v>1</v>
      </c>
      <c r="G64" s="13">
        <f t="shared" ref="G64:AF64" si="64">WEEKDAY(G63,1)</f>
        <v>2</v>
      </c>
      <c r="H64" s="13">
        <f t="shared" si="64"/>
        <v>3</v>
      </c>
      <c r="I64" s="13">
        <f t="shared" si="64"/>
        <v>4</v>
      </c>
      <c r="J64" s="13">
        <f t="shared" si="64"/>
        <v>5</v>
      </c>
      <c r="K64" s="13">
        <f t="shared" si="64"/>
        <v>6</v>
      </c>
      <c r="L64" s="13">
        <f t="shared" si="64"/>
        <v>7</v>
      </c>
      <c r="M64" s="13">
        <f t="shared" si="64"/>
        <v>1</v>
      </c>
      <c r="N64" s="13">
        <f t="shared" si="64"/>
        <v>2</v>
      </c>
      <c r="O64" s="13">
        <f t="shared" si="64"/>
        <v>3</v>
      </c>
      <c r="P64" s="13">
        <f t="shared" si="64"/>
        <v>4</v>
      </c>
      <c r="Q64" s="13">
        <f t="shared" si="64"/>
        <v>5</v>
      </c>
      <c r="R64" s="13">
        <f t="shared" si="64"/>
        <v>6</v>
      </c>
      <c r="S64" s="13">
        <f t="shared" si="64"/>
        <v>7</v>
      </c>
      <c r="T64" s="13">
        <f t="shared" si="64"/>
        <v>1</v>
      </c>
      <c r="U64" s="13">
        <f t="shared" si="64"/>
        <v>2</v>
      </c>
      <c r="V64" s="13">
        <f t="shared" si="64"/>
        <v>3</v>
      </c>
      <c r="W64" s="13">
        <f t="shared" si="64"/>
        <v>4</v>
      </c>
      <c r="X64" s="13">
        <f t="shared" si="64"/>
        <v>5</v>
      </c>
      <c r="Y64" s="13">
        <f t="shared" si="64"/>
        <v>6</v>
      </c>
      <c r="Z64" s="13">
        <f t="shared" si="64"/>
        <v>7</v>
      </c>
      <c r="AA64" s="13">
        <f t="shared" si="64"/>
        <v>1</v>
      </c>
      <c r="AB64" s="13">
        <f t="shared" si="64"/>
        <v>2</v>
      </c>
      <c r="AC64" s="13">
        <f t="shared" si="64"/>
        <v>3</v>
      </c>
      <c r="AD64" s="13">
        <f t="shared" si="64"/>
        <v>4</v>
      </c>
      <c r="AE64" s="13">
        <f t="shared" si="64"/>
        <v>5</v>
      </c>
      <c r="AF64" s="13">
        <f t="shared" si="64"/>
        <v>6</v>
      </c>
      <c r="AG64" s="13">
        <f>WEEKDAY(AG63,1)</f>
        <v>7</v>
      </c>
      <c r="AH64" s="13">
        <f>IF(AH63=0,"",WEEKDAY(AH63,1))</f>
        <v>1</v>
      </c>
      <c r="AI64" s="13">
        <f>IF(AI63=0,"",WEEKDAY(AI63,1))</f>
        <v>2</v>
      </c>
      <c r="AJ64" s="13">
        <f>IF(AJ63=0,"",WEEKDAY(AJ63,1))</f>
        <v>3</v>
      </c>
      <c r="AK64" s="45"/>
      <c r="AL64" s="47"/>
      <c r="AM64" s="45"/>
    </row>
    <row r="65" spans="1:39" ht="26.4" hidden="1" customHeight="1" x14ac:dyDescent="0.45">
      <c r="A65" s="35">
        <f>IF(A62=12,1,A62+1)</f>
        <v>10</v>
      </c>
      <c r="B65" s="36"/>
      <c r="C65" s="37"/>
      <c r="D65" s="33" t="s">
        <v>34</v>
      </c>
      <c r="E65" s="34"/>
      <c r="F65" s="20" t="str">
        <f t="shared" ref="F65:AJ65" si="65">IF(F64="","",IF(WEEKDAY(F64,2)&gt;5,"■","〇"))</f>
        <v>■</v>
      </c>
      <c r="G65" s="20" t="str">
        <f t="shared" si="65"/>
        <v>〇</v>
      </c>
      <c r="H65" s="20" t="str">
        <f t="shared" si="65"/>
        <v>〇</v>
      </c>
      <c r="I65" s="20" t="str">
        <f t="shared" si="65"/>
        <v>〇</v>
      </c>
      <c r="J65" s="20" t="str">
        <f t="shared" si="65"/>
        <v>〇</v>
      </c>
      <c r="K65" s="20" t="str">
        <f t="shared" si="65"/>
        <v>〇</v>
      </c>
      <c r="L65" s="20" t="str">
        <f t="shared" si="65"/>
        <v>■</v>
      </c>
      <c r="M65" s="20" t="str">
        <f t="shared" si="65"/>
        <v>■</v>
      </c>
      <c r="N65" s="20" t="str">
        <f t="shared" si="65"/>
        <v>〇</v>
      </c>
      <c r="O65" s="20" t="str">
        <f t="shared" si="65"/>
        <v>〇</v>
      </c>
      <c r="P65" s="20" t="str">
        <f t="shared" si="65"/>
        <v>〇</v>
      </c>
      <c r="Q65" s="20" t="str">
        <f t="shared" si="65"/>
        <v>〇</v>
      </c>
      <c r="R65" s="20" t="str">
        <f t="shared" si="65"/>
        <v>〇</v>
      </c>
      <c r="S65" s="20" t="str">
        <f t="shared" si="65"/>
        <v>■</v>
      </c>
      <c r="T65" s="20" t="str">
        <f t="shared" si="65"/>
        <v>■</v>
      </c>
      <c r="U65" s="20" t="str">
        <f t="shared" si="65"/>
        <v>〇</v>
      </c>
      <c r="V65" s="20" t="str">
        <f t="shared" si="65"/>
        <v>〇</v>
      </c>
      <c r="W65" s="20" t="str">
        <f t="shared" si="65"/>
        <v>〇</v>
      </c>
      <c r="X65" s="20" t="str">
        <f t="shared" si="65"/>
        <v>〇</v>
      </c>
      <c r="Y65" s="20" t="str">
        <f t="shared" si="65"/>
        <v>〇</v>
      </c>
      <c r="Z65" s="20" t="str">
        <f t="shared" si="65"/>
        <v>■</v>
      </c>
      <c r="AA65" s="20" t="str">
        <f t="shared" si="65"/>
        <v>■</v>
      </c>
      <c r="AB65" s="20" t="str">
        <f t="shared" si="65"/>
        <v>〇</v>
      </c>
      <c r="AC65" s="20" t="str">
        <f t="shared" si="65"/>
        <v>〇</v>
      </c>
      <c r="AD65" s="20" t="str">
        <f t="shared" si="65"/>
        <v>〇</v>
      </c>
      <c r="AE65" s="20" t="str">
        <f t="shared" si="65"/>
        <v>〇</v>
      </c>
      <c r="AF65" s="20" t="str">
        <f t="shared" si="65"/>
        <v>〇</v>
      </c>
      <c r="AG65" s="20" t="str">
        <f t="shared" si="65"/>
        <v>■</v>
      </c>
      <c r="AH65" s="20" t="str">
        <f t="shared" si="65"/>
        <v>■</v>
      </c>
      <c r="AI65" s="20" t="str">
        <f t="shared" si="65"/>
        <v>〇</v>
      </c>
      <c r="AJ65" s="20" t="str">
        <f t="shared" si="65"/>
        <v>〇</v>
      </c>
      <c r="AK65" s="15">
        <f>COUNTIF(F65:AJ65,"〇")+COUNTIF(F65:AJ65,"■")</f>
        <v>31</v>
      </c>
      <c r="AL65" s="15">
        <f>COUNTIFS(F65:AJ65,"■",F64:AJ64,1)+COUNTIFS(F65:AJ65,"〇",F64:AJ64,1)+COUNTIFS(F65:AJ65,"■",F64:AJ64,7)+COUNTIFS(F65:AJ65,"〇",F64:AJ64,7)</f>
        <v>9</v>
      </c>
      <c r="AM65" s="15">
        <f>COUNTIF(F65:AJ65,"■")</f>
        <v>9</v>
      </c>
    </row>
    <row r="66" spans="1:39" ht="26.4" hidden="1" customHeight="1" x14ac:dyDescent="0.45">
      <c r="A66" s="38">
        <f>IF(A65=12,A63+1,A63)</f>
        <v>2028</v>
      </c>
      <c r="B66" s="39"/>
      <c r="C66" s="40"/>
      <c r="D66" s="33" t="s">
        <v>30</v>
      </c>
      <c r="E66" s="34"/>
      <c r="F66" s="12">
        <f>DATE($A66,$A68,1)</f>
        <v>47058</v>
      </c>
      <c r="G66" s="12">
        <f>F66+1</f>
        <v>47059</v>
      </c>
      <c r="H66" s="12">
        <f t="shared" ref="H66:X66" si="66">G66+1</f>
        <v>47060</v>
      </c>
      <c r="I66" s="12">
        <f t="shared" si="66"/>
        <v>47061</v>
      </c>
      <c r="J66" s="12">
        <f t="shared" si="66"/>
        <v>47062</v>
      </c>
      <c r="K66" s="12">
        <f t="shared" si="66"/>
        <v>47063</v>
      </c>
      <c r="L66" s="12">
        <f t="shared" si="66"/>
        <v>47064</v>
      </c>
      <c r="M66" s="12">
        <f t="shared" si="66"/>
        <v>47065</v>
      </c>
      <c r="N66" s="12">
        <f t="shared" si="66"/>
        <v>47066</v>
      </c>
      <c r="O66" s="12">
        <f t="shared" si="66"/>
        <v>47067</v>
      </c>
      <c r="P66" s="12">
        <f t="shared" si="66"/>
        <v>47068</v>
      </c>
      <c r="Q66" s="12">
        <f t="shared" si="66"/>
        <v>47069</v>
      </c>
      <c r="R66" s="12">
        <f t="shared" si="66"/>
        <v>47070</v>
      </c>
      <c r="S66" s="12">
        <f t="shared" si="66"/>
        <v>47071</v>
      </c>
      <c r="T66" s="12">
        <f t="shared" si="66"/>
        <v>47072</v>
      </c>
      <c r="U66" s="12">
        <f t="shared" si="66"/>
        <v>47073</v>
      </c>
      <c r="V66" s="12">
        <f t="shared" si="66"/>
        <v>47074</v>
      </c>
      <c r="W66" s="12">
        <f t="shared" si="66"/>
        <v>47075</v>
      </c>
      <c r="X66" s="12">
        <f t="shared" si="66"/>
        <v>47076</v>
      </c>
      <c r="Y66" s="12">
        <f>X66+1</f>
        <v>47077</v>
      </c>
      <c r="Z66" s="12">
        <f t="shared" ref="Z66:AF66" si="67">Y66+1</f>
        <v>47078</v>
      </c>
      <c r="AA66" s="12">
        <f t="shared" si="67"/>
        <v>47079</v>
      </c>
      <c r="AB66" s="12">
        <f t="shared" si="67"/>
        <v>47080</v>
      </c>
      <c r="AC66" s="12">
        <f t="shared" si="67"/>
        <v>47081</v>
      </c>
      <c r="AD66" s="12">
        <f t="shared" si="67"/>
        <v>47082</v>
      </c>
      <c r="AE66" s="12">
        <f t="shared" si="67"/>
        <v>47083</v>
      </c>
      <c r="AF66" s="12">
        <f t="shared" si="67"/>
        <v>47084</v>
      </c>
      <c r="AG66" s="12">
        <f>AF66+1</f>
        <v>47085</v>
      </c>
      <c r="AH66" s="12">
        <f>IF(F69=AG66+1,0,AG66+1)</f>
        <v>47086</v>
      </c>
      <c r="AI66" s="12">
        <f>IF(AH66=0,0,IF(F69=AH66+1,0,AH66+1))</f>
        <v>47087</v>
      </c>
      <c r="AJ66" s="12">
        <f>IF(AI66=0,0,IF(F69=AI66+1,0,AI66+1))</f>
        <v>0</v>
      </c>
      <c r="AK66" s="44" t="s">
        <v>31</v>
      </c>
      <c r="AL66" s="46" t="s">
        <v>38</v>
      </c>
      <c r="AM66" s="44" t="s">
        <v>32</v>
      </c>
    </row>
    <row r="67" spans="1:39" ht="26.4" hidden="1" customHeight="1" x14ac:dyDescent="0.45">
      <c r="A67" s="41"/>
      <c r="B67" s="42"/>
      <c r="C67" s="43"/>
      <c r="D67" s="33" t="s">
        <v>33</v>
      </c>
      <c r="E67" s="34"/>
      <c r="F67" s="13">
        <f>WEEKDAY(F66,1)</f>
        <v>4</v>
      </c>
      <c r="G67" s="13">
        <f t="shared" ref="G67:AF67" si="68">WEEKDAY(G66,1)</f>
        <v>5</v>
      </c>
      <c r="H67" s="13">
        <f t="shared" si="68"/>
        <v>6</v>
      </c>
      <c r="I67" s="13">
        <f t="shared" si="68"/>
        <v>7</v>
      </c>
      <c r="J67" s="13">
        <f t="shared" si="68"/>
        <v>1</v>
      </c>
      <c r="K67" s="13">
        <f t="shared" si="68"/>
        <v>2</v>
      </c>
      <c r="L67" s="13">
        <f t="shared" si="68"/>
        <v>3</v>
      </c>
      <c r="M67" s="13">
        <f t="shared" si="68"/>
        <v>4</v>
      </c>
      <c r="N67" s="13">
        <f t="shared" si="68"/>
        <v>5</v>
      </c>
      <c r="O67" s="13">
        <f t="shared" si="68"/>
        <v>6</v>
      </c>
      <c r="P67" s="13">
        <f t="shared" si="68"/>
        <v>7</v>
      </c>
      <c r="Q67" s="13">
        <f t="shared" si="68"/>
        <v>1</v>
      </c>
      <c r="R67" s="13">
        <f t="shared" si="68"/>
        <v>2</v>
      </c>
      <c r="S67" s="13">
        <f t="shared" si="68"/>
        <v>3</v>
      </c>
      <c r="T67" s="13">
        <f t="shared" si="68"/>
        <v>4</v>
      </c>
      <c r="U67" s="13">
        <f t="shared" si="68"/>
        <v>5</v>
      </c>
      <c r="V67" s="13">
        <f t="shared" si="68"/>
        <v>6</v>
      </c>
      <c r="W67" s="13">
        <f t="shared" si="68"/>
        <v>7</v>
      </c>
      <c r="X67" s="13">
        <f t="shared" si="68"/>
        <v>1</v>
      </c>
      <c r="Y67" s="13">
        <f t="shared" si="68"/>
        <v>2</v>
      </c>
      <c r="Z67" s="13">
        <f t="shared" si="68"/>
        <v>3</v>
      </c>
      <c r="AA67" s="13">
        <f t="shared" si="68"/>
        <v>4</v>
      </c>
      <c r="AB67" s="13">
        <f t="shared" si="68"/>
        <v>5</v>
      </c>
      <c r="AC67" s="13">
        <f t="shared" si="68"/>
        <v>6</v>
      </c>
      <c r="AD67" s="13">
        <f t="shared" si="68"/>
        <v>7</v>
      </c>
      <c r="AE67" s="13">
        <f t="shared" si="68"/>
        <v>1</v>
      </c>
      <c r="AF67" s="13">
        <f t="shared" si="68"/>
        <v>2</v>
      </c>
      <c r="AG67" s="13">
        <f>WEEKDAY(AG66,1)</f>
        <v>3</v>
      </c>
      <c r="AH67" s="13">
        <f>IF(AH66=0,"",WEEKDAY(AH66,1))</f>
        <v>4</v>
      </c>
      <c r="AI67" s="13">
        <f>IF(AI66=0,"",WEEKDAY(AI66,1))</f>
        <v>5</v>
      </c>
      <c r="AJ67" s="13" t="str">
        <f>IF(AJ66=0,"",WEEKDAY(AJ66,1))</f>
        <v/>
      </c>
      <c r="AK67" s="45"/>
      <c r="AL67" s="47"/>
      <c r="AM67" s="45"/>
    </row>
    <row r="68" spans="1:39" ht="26.4" hidden="1" customHeight="1" x14ac:dyDescent="0.45">
      <c r="A68" s="35">
        <f>IF(A65=12,1,A65+1)</f>
        <v>11</v>
      </c>
      <c r="B68" s="36"/>
      <c r="C68" s="37"/>
      <c r="D68" s="33" t="s">
        <v>34</v>
      </c>
      <c r="E68" s="34"/>
      <c r="F68" s="20" t="str">
        <f t="shared" ref="F68:AJ68" si="69">IF(F67="","",IF(WEEKDAY(F67,2)&gt;5,"■","〇"))</f>
        <v>〇</v>
      </c>
      <c r="G68" s="20" t="str">
        <f t="shared" si="69"/>
        <v>〇</v>
      </c>
      <c r="H68" s="20" t="str">
        <f t="shared" si="69"/>
        <v>〇</v>
      </c>
      <c r="I68" s="20" t="str">
        <f t="shared" si="69"/>
        <v>■</v>
      </c>
      <c r="J68" s="20" t="str">
        <f t="shared" si="69"/>
        <v>■</v>
      </c>
      <c r="K68" s="20" t="str">
        <f t="shared" si="69"/>
        <v>〇</v>
      </c>
      <c r="L68" s="20" t="str">
        <f t="shared" si="69"/>
        <v>〇</v>
      </c>
      <c r="M68" s="20" t="str">
        <f t="shared" si="69"/>
        <v>〇</v>
      </c>
      <c r="N68" s="20" t="str">
        <f t="shared" si="69"/>
        <v>〇</v>
      </c>
      <c r="O68" s="20" t="str">
        <f t="shared" si="69"/>
        <v>〇</v>
      </c>
      <c r="P68" s="20" t="str">
        <f t="shared" si="69"/>
        <v>■</v>
      </c>
      <c r="Q68" s="20" t="str">
        <f t="shared" si="69"/>
        <v>■</v>
      </c>
      <c r="R68" s="20" t="str">
        <f t="shared" si="69"/>
        <v>〇</v>
      </c>
      <c r="S68" s="20" t="str">
        <f t="shared" si="69"/>
        <v>〇</v>
      </c>
      <c r="T68" s="20" t="str">
        <f t="shared" si="69"/>
        <v>〇</v>
      </c>
      <c r="U68" s="20" t="str">
        <f t="shared" si="69"/>
        <v>〇</v>
      </c>
      <c r="V68" s="20" t="str">
        <f t="shared" si="69"/>
        <v>〇</v>
      </c>
      <c r="W68" s="20" t="str">
        <f t="shared" si="69"/>
        <v>■</v>
      </c>
      <c r="X68" s="20" t="str">
        <f t="shared" si="69"/>
        <v>■</v>
      </c>
      <c r="Y68" s="20" t="str">
        <f t="shared" si="69"/>
        <v>〇</v>
      </c>
      <c r="Z68" s="20" t="str">
        <f t="shared" si="69"/>
        <v>〇</v>
      </c>
      <c r="AA68" s="20" t="str">
        <f t="shared" si="69"/>
        <v>〇</v>
      </c>
      <c r="AB68" s="20" t="str">
        <f t="shared" si="69"/>
        <v>〇</v>
      </c>
      <c r="AC68" s="20" t="str">
        <f t="shared" si="69"/>
        <v>〇</v>
      </c>
      <c r="AD68" s="20" t="str">
        <f t="shared" si="69"/>
        <v>■</v>
      </c>
      <c r="AE68" s="20" t="str">
        <f t="shared" si="69"/>
        <v>■</v>
      </c>
      <c r="AF68" s="20" t="str">
        <f t="shared" si="69"/>
        <v>〇</v>
      </c>
      <c r="AG68" s="20" t="str">
        <f t="shared" si="69"/>
        <v>〇</v>
      </c>
      <c r="AH68" s="20" t="str">
        <f t="shared" si="69"/>
        <v>〇</v>
      </c>
      <c r="AI68" s="20" t="str">
        <f t="shared" si="69"/>
        <v>〇</v>
      </c>
      <c r="AJ68" s="20" t="str">
        <f t="shared" si="69"/>
        <v/>
      </c>
      <c r="AK68" s="15">
        <f>COUNTIF(F68:AJ68,"〇")+COUNTIF(F68:AJ68,"■")</f>
        <v>30</v>
      </c>
      <c r="AL68" s="15">
        <f>COUNTIFS(F68:AJ68,"■",F67:AJ67,1)+COUNTIFS(F68:AJ68,"〇",F67:AJ67,1)+COUNTIFS(F68:AJ68,"■",F67:AJ67,7)+COUNTIFS(F68:AJ68,"〇",F67:AJ67,7)</f>
        <v>8</v>
      </c>
      <c r="AM68" s="15">
        <f>COUNTIF(F68:AJ68,"■")</f>
        <v>8</v>
      </c>
    </row>
    <row r="69" spans="1:39" ht="26.4" hidden="1" customHeight="1" x14ac:dyDescent="0.45">
      <c r="A69" s="38">
        <f>IF(A68=12,A66+1,A66)</f>
        <v>2028</v>
      </c>
      <c r="B69" s="39"/>
      <c r="C69" s="40"/>
      <c r="D69" s="33" t="s">
        <v>30</v>
      </c>
      <c r="E69" s="34"/>
      <c r="F69" s="12">
        <f>DATE($A69,$A71,1)</f>
        <v>47088</v>
      </c>
      <c r="G69" s="12">
        <f>F69+1</f>
        <v>47089</v>
      </c>
      <c r="H69" s="12">
        <f t="shared" ref="H69:X69" si="70">G69+1</f>
        <v>47090</v>
      </c>
      <c r="I69" s="12">
        <f t="shared" si="70"/>
        <v>47091</v>
      </c>
      <c r="J69" s="12">
        <f t="shared" si="70"/>
        <v>47092</v>
      </c>
      <c r="K69" s="12">
        <f t="shared" si="70"/>
        <v>47093</v>
      </c>
      <c r="L69" s="12">
        <f t="shared" si="70"/>
        <v>47094</v>
      </c>
      <c r="M69" s="12">
        <f t="shared" si="70"/>
        <v>47095</v>
      </c>
      <c r="N69" s="12">
        <f t="shared" si="70"/>
        <v>47096</v>
      </c>
      <c r="O69" s="12">
        <f t="shared" si="70"/>
        <v>47097</v>
      </c>
      <c r="P69" s="12">
        <f t="shared" si="70"/>
        <v>47098</v>
      </c>
      <c r="Q69" s="12">
        <f t="shared" si="70"/>
        <v>47099</v>
      </c>
      <c r="R69" s="12">
        <f t="shared" si="70"/>
        <v>47100</v>
      </c>
      <c r="S69" s="12">
        <f t="shared" si="70"/>
        <v>47101</v>
      </c>
      <c r="T69" s="12">
        <f t="shared" si="70"/>
        <v>47102</v>
      </c>
      <c r="U69" s="12">
        <f t="shared" si="70"/>
        <v>47103</v>
      </c>
      <c r="V69" s="12">
        <f t="shared" si="70"/>
        <v>47104</v>
      </c>
      <c r="W69" s="12">
        <f t="shared" si="70"/>
        <v>47105</v>
      </c>
      <c r="X69" s="12">
        <f t="shared" si="70"/>
        <v>47106</v>
      </c>
      <c r="Y69" s="12">
        <f>X69+1</f>
        <v>47107</v>
      </c>
      <c r="Z69" s="12">
        <f t="shared" ref="Z69:AF69" si="71">Y69+1</f>
        <v>47108</v>
      </c>
      <c r="AA69" s="12">
        <f t="shared" si="71"/>
        <v>47109</v>
      </c>
      <c r="AB69" s="12">
        <f t="shared" si="71"/>
        <v>47110</v>
      </c>
      <c r="AC69" s="12">
        <f t="shared" si="71"/>
        <v>47111</v>
      </c>
      <c r="AD69" s="12">
        <f t="shared" si="71"/>
        <v>47112</v>
      </c>
      <c r="AE69" s="12">
        <f t="shared" si="71"/>
        <v>47113</v>
      </c>
      <c r="AF69" s="12">
        <f t="shared" si="71"/>
        <v>47114</v>
      </c>
      <c r="AG69" s="12">
        <f>AF69+1</f>
        <v>47115</v>
      </c>
      <c r="AH69" s="12">
        <f>IF(F72=AG69+1,0,AG69+1)</f>
        <v>47116</v>
      </c>
      <c r="AI69" s="12">
        <f>IF(AH69=0,0,IF(F72=AH69+1,0,AH69+1))</f>
        <v>47117</v>
      </c>
      <c r="AJ69" s="12">
        <f>IF(AI69=0,0,IF(F72=AI69+1,0,AI69+1))</f>
        <v>47118</v>
      </c>
      <c r="AK69" s="44" t="s">
        <v>31</v>
      </c>
      <c r="AL69" s="46" t="s">
        <v>38</v>
      </c>
      <c r="AM69" s="44" t="s">
        <v>32</v>
      </c>
    </row>
    <row r="70" spans="1:39" ht="26.4" hidden="1" customHeight="1" x14ac:dyDescent="0.45">
      <c r="A70" s="41"/>
      <c r="B70" s="42"/>
      <c r="C70" s="43"/>
      <c r="D70" s="33" t="s">
        <v>33</v>
      </c>
      <c r="E70" s="34"/>
      <c r="F70" s="13">
        <f>WEEKDAY(F69,1)</f>
        <v>6</v>
      </c>
      <c r="G70" s="13">
        <f t="shared" ref="G70:AF70" si="72">WEEKDAY(G69,1)</f>
        <v>7</v>
      </c>
      <c r="H70" s="13">
        <f t="shared" si="72"/>
        <v>1</v>
      </c>
      <c r="I70" s="13">
        <f t="shared" si="72"/>
        <v>2</v>
      </c>
      <c r="J70" s="13">
        <f t="shared" si="72"/>
        <v>3</v>
      </c>
      <c r="K70" s="13">
        <f t="shared" si="72"/>
        <v>4</v>
      </c>
      <c r="L70" s="13">
        <f t="shared" si="72"/>
        <v>5</v>
      </c>
      <c r="M70" s="13">
        <f t="shared" si="72"/>
        <v>6</v>
      </c>
      <c r="N70" s="13">
        <f t="shared" si="72"/>
        <v>7</v>
      </c>
      <c r="O70" s="13">
        <f t="shared" si="72"/>
        <v>1</v>
      </c>
      <c r="P70" s="13">
        <f t="shared" si="72"/>
        <v>2</v>
      </c>
      <c r="Q70" s="13">
        <f t="shared" si="72"/>
        <v>3</v>
      </c>
      <c r="R70" s="13">
        <f t="shared" si="72"/>
        <v>4</v>
      </c>
      <c r="S70" s="13">
        <f t="shared" si="72"/>
        <v>5</v>
      </c>
      <c r="T70" s="13">
        <f t="shared" si="72"/>
        <v>6</v>
      </c>
      <c r="U70" s="13">
        <f t="shared" si="72"/>
        <v>7</v>
      </c>
      <c r="V70" s="13">
        <f t="shared" si="72"/>
        <v>1</v>
      </c>
      <c r="W70" s="13">
        <f t="shared" si="72"/>
        <v>2</v>
      </c>
      <c r="X70" s="13">
        <f t="shared" si="72"/>
        <v>3</v>
      </c>
      <c r="Y70" s="13">
        <f t="shared" si="72"/>
        <v>4</v>
      </c>
      <c r="Z70" s="13">
        <f t="shared" si="72"/>
        <v>5</v>
      </c>
      <c r="AA70" s="13">
        <f t="shared" si="72"/>
        <v>6</v>
      </c>
      <c r="AB70" s="13">
        <f t="shared" si="72"/>
        <v>7</v>
      </c>
      <c r="AC70" s="13">
        <f t="shared" si="72"/>
        <v>1</v>
      </c>
      <c r="AD70" s="13">
        <f t="shared" si="72"/>
        <v>2</v>
      </c>
      <c r="AE70" s="13">
        <f t="shared" si="72"/>
        <v>3</v>
      </c>
      <c r="AF70" s="13">
        <f t="shared" si="72"/>
        <v>4</v>
      </c>
      <c r="AG70" s="13">
        <f>WEEKDAY(AG69,1)</f>
        <v>5</v>
      </c>
      <c r="AH70" s="13">
        <f>IF(AH69=0,"",WEEKDAY(AH69,1))</f>
        <v>6</v>
      </c>
      <c r="AI70" s="13">
        <f>IF(AI69=0,"",WEEKDAY(AI69,1))</f>
        <v>7</v>
      </c>
      <c r="AJ70" s="13">
        <f>IF(AJ69=0,"",WEEKDAY(AJ69,1))</f>
        <v>1</v>
      </c>
      <c r="AK70" s="45"/>
      <c r="AL70" s="47"/>
      <c r="AM70" s="45"/>
    </row>
    <row r="71" spans="1:39" ht="26.4" hidden="1" customHeight="1" x14ac:dyDescent="0.45">
      <c r="A71" s="35">
        <f>IF(A68=12,1,A68+1)</f>
        <v>12</v>
      </c>
      <c r="B71" s="36"/>
      <c r="C71" s="37"/>
      <c r="D71" s="33" t="s">
        <v>34</v>
      </c>
      <c r="E71" s="34"/>
      <c r="F71" s="20" t="str">
        <f t="shared" ref="F71:AJ71" si="73">IF(F70="","",IF(WEEKDAY(F70,2)&gt;5,"■","〇"))</f>
        <v>〇</v>
      </c>
      <c r="G71" s="20" t="str">
        <f t="shared" si="73"/>
        <v>■</v>
      </c>
      <c r="H71" s="20" t="str">
        <f t="shared" si="73"/>
        <v>■</v>
      </c>
      <c r="I71" s="20" t="str">
        <f t="shared" si="73"/>
        <v>〇</v>
      </c>
      <c r="J71" s="20" t="str">
        <f t="shared" si="73"/>
        <v>〇</v>
      </c>
      <c r="K71" s="20" t="str">
        <f t="shared" si="73"/>
        <v>〇</v>
      </c>
      <c r="L71" s="20" t="str">
        <f t="shared" si="73"/>
        <v>〇</v>
      </c>
      <c r="M71" s="20" t="str">
        <f t="shared" si="73"/>
        <v>〇</v>
      </c>
      <c r="N71" s="20" t="str">
        <f t="shared" si="73"/>
        <v>■</v>
      </c>
      <c r="O71" s="20" t="str">
        <f t="shared" si="73"/>
        <v>■</v>
      </c>
      <c r="P71" s="20" t="str">
        <f t="shared" si="73"/>
        <v>〇</v>
      </c>
      <c r="Q71" s="20" t="str">
        <f t="shared" si="73"/>
        <v>〇</v>
      </c>
      <c r="R71" s="20" t="str">
        <f t="shared" si="73"/>
        <v>〇</v>
      </c>
      <c r="S71" s="20" t="str">
        <f t="shared" si="73"/>
        <v>〇</v>
      </c>
      <c r="T71" s="20" t="str">
        <f t="shared" si="73"/>
        <v>〇</v>
      </c>
      <c r="U71" s="20" t="str">
        <f t="shared" si="73"/>
        <v>■</v>
      </c>
      <c r="V71" s="20" t="str">
        <f t="shared" si="73"/>
        <v>■</v>
      </c>
      <c r="W71" s="20" t="str">
        <f t="shared" si="73"/>
        <v>〇</v>
      </c>
      <c r="X71" s="20" t="str">
        <f t="shared" si="73"/>
        <v>〇</v>
      </c>
      <c r="Y71" s="20" t="str">
        <f t="shared" si="73"/>
        <v>〇</v>
      </c>
      <c r="Z71" s="20" t="str">
        <f t="shared" si="73"/>
        <v>〇</v>
      </c>
      <c r="AA71" s="20" t="str">
        <f t="shared" si="73"/>
        <v>〇</v>
      </c>
      <c r="AB71" s="20" t="str">
        <f t="shared" si="73"/>
        <v>■</v>
      </c>
      <c r="AC71" s="20" t="str">
        <f t="shared" si="73"/>
        <v>■</v>
      </c>
      <c r="AD71" s="20" t="str">
        <f t="shared" si="73"/>
        <v>〇</v>
      </c>
      <c r="AE71" s="20" t="str">
        <f t="shared" si="73"/>
        <v>〇</v>
      </c>
      <c r="AF71" s="20" t="str">
        <f t="shared" si="73"/>
        <v>〇</v>
      </c>
      <c r="AG71" s="20" t="str">
        <f t="shared" si="73"/>
        <v>〇</v>
      </c>
      <c r="AH71" s="20" t="str">
        <f t="shared" si="73"/>
        <v>〇</v>
      </c>
      <c r="AI71" s="20" t="str">
        <f t="shared" si="73"/>
        <v>■</v>
      </c>
      <c r="AJ71" s="20" t="str">
        <f t="shared" si="73"/>
        <v>■</v>
      </c>
      <c r="AK71" s="15">
        <f>COUNTIF(F71:AJ71,"〇")+COUNTIF(F71:AJ71,"■")</f>
        <v>31</v>
      </c>
      <c r="AL71" s="15">
        <f>COUNTIFS(F71:AJ71,"■",F70:AJ70,1)+COUNTIFS(F71:AJ71,"〇",F70:AJ70,1)+COUNTIFS(F71:AJ71,"■",F70:AJ70,7)+COUNTIFS(F71:AJ71,"〇",F70:AJ70,7)</f>
        <v>10</v>
      </c>
      <c r="AM71" s="15">
        <f>COUNTIF(F71:AJ71,"■")</f>
        <v>10</v>
      </c>
    </row>
    <row r="72" spans="1:39" ht="26.4" hidden="1" customHeight="1" x14ac:dyDescent="0.45">
      <c r="A72" s="38">
        <f>IF(A71=12,A69+1,A69)</f>
        <v>2029</v>
      </c>
      <c r="B72" s="39"/>
      <c r="C72" s="40"/>
      <c r="D72" s="33" t="s">
        <v>30</v>
      </c>
      <c r="E72" s="34"/>
      <c r="F72" s="12">
        <f>DATE($A72,$A74,1)</f>
        <v>47119</v>
      </c>
      <c r="G72" s="12">
        <f>F72+1</f>
        <v>47120</v>
      </c>
      <c r="H72" s="12">
        <f t="shared" ref="H72:X72" si="74">G72+1</f>
        <v>47121</v>
      </c>
      <c r="I72" s="12">
        <f t="shared" si="74"/>
        <v>47122</v>
      </c>
      <c r="J72" s="12">
        <f t="shared" si="74"/>
        <v>47123</v>
      </c>
      <c r="K72" s="12">
        <f t="shared" si="74"/>
        <v>47124</v>
      </c>
      <c r="L72" s="12">
        <f t="shared" si="74"/>
        <v>47125</v>
      </c>
      <c r="M72" s="12">
        <f t="shared" si="74"/>
        <v>47126</v>
      </c>
      <c r="N72" s="12">
        <f t="shared" si="74"/>
        <v>47127</v>
      </c>
      <c r="O72" s="12">
        <f t="shared" si="74"/>
        <v>47128</v>
      </c>
      <c r="P72" s="12">
        <f t="shared" si="74"/>
        <v>47129</v>
      </c>
      <c r="Q72" s="12">
        <f t="shared" si="74"/>
        <v>47130</v>
      </c>
      <c r="R72" s="12">
        <f t="shared" si="74"/>
        <v>47131</v>
      </c>
      <c r="S72" s="12">
        <f t="shared" si="74"/>
        <v>47132</v>
      </c>
      <c r="T72" s="12">
        <f t="shared" si="74"/>
        <v>47133</v>
      </c>
      <c r="U72" s="12">
        <f t="shared" si="74"/>
        <v>47134</v>
      </c>
      <c r="V72" s="12">
        <f t="shared" si="74"/>
        <v>47135</v>
      </c>
      <c r="W72" s="12">
        <f t="shared" si="74"/>
        <v>47136</v>
      </c>
      <c r="X72" s="12">
        <f t="shared" si="74"/>
        <v>47137</v>
      </c>
      <c r="Y72" s="12">
        <f>X72+1</f>
        <v>47138</v>
      </c>
      <c r="Z72" s="12">
        <f t="shared" ref="Z72:AF72" si="75">Y72+1</f>
        <v>47139</v>
      </c>
      <c r="AA72" s="12">
        <f t="shared" si="75"/>
        <v>47140</v>
      </c>
      <c r="AB72" s="12">
        <f t="shared" si="75"/>
        <v>47141</v>
      </c>
      <c r="AC72" s="12">
        <f t="shared" si="75"/>
        <v>47142</v>
      </c>
      <c r="AD72" s="12">
        <f t="shared" si="75"/>
        <v>47143</v>
      </c>
      <c r="AE72" s="12">
        <f t="shared" si="75"/>
        <v>47144</v>
      </c>
      <c r="AF72" s="12">
        <f t="shared" si="75"/>
        <v>47145</v>
      </c>
      <c r="AG72" s="12">
        <f>AF72+1</f>
        <v>47146</v>
      </c>
      <c r="AH72" s="12">
        <f>IF(F75=AG72+1,0,AG72+1)</f>
        <v>47147</v>
      </c>
      <c r="AI72" s="12">
        <f>IF(AH72=0,0,IF(F75=AH72+1,0,AH72+1))</f>
        <v>47148</v>
      </c>
      <c r="AJ72" s="12">
        <f>IF(AI72=0,0,IF(F75=AI72+1,0,AI72+1))</f>
        <v>47149</v>
      </c>
      <c r="AK72" s="44" t="s">
        <v>31</v>
      </c>
      <c r="AL72" s="46" t="s">
        <v>38</v>
      </c>
      <c r="AM72" s="44" t="s">
        <v>32</v>
      </c>
    </row>
    <row r="73" spans="1:39" ht="26.4" hidden="1" customHeight="1" x14ac:dyDescent="0.45">
      <c r="A73" s="41"/>
      <c r="B73" s="42"/>
      <c r="C73" s="43"/>
      <c r="D73" s="33" t="s">
        <v>33</v>
      </c>
      <c r="E73" s="34"/>
      <c r="F73" s="13">
        <f>WEEKDAY(F72,1)</f>
        <v>2</v>
      </c>
      <c r="G73" s="13">
        <f t="shared" ref="G73:AF73" si="76">WEEKDAY(G72,1)</f>
        <v>3</v>
      </c>
      <c r="H73" s="13">
        <f t="shared" si="76"/>
        <v>4</v>
      </c>
      <c r="I73" s="13">
        <f t="shared" si="76"/>
        <v>5</v>
      </c>
      <c r="J73" s="13">
        <f t="shared" si="76"/>
        <v>6</v>
      </c>
      <c r="K73" s="13">
        <f t="shared" si="76"/>
        <v>7</v>
      </c>
      <c r="L73" s="13">
        <f t="shared" si="76"/>
        <v>1</v>
      </c>
      <c r="M73" s="13">
        <f t="shared" si="76"/>
        <v>2</v>
      </c>
      <c r="N73" s="13">
        <f t="shared" si="76"/>
        <v>3</v>
      </c>
      <c r="O73" s="13">
        <f t="shared" si="76"/>
        <v>4</v>
      </c>
      <c r="P73" s="13">
        <f t="shared" si="76"/>
        <v>5</v>
      </c>
      <c r="Q73" s="13">
        <f t="shared" si="76"/>
        <v>6</v>
      </c>
      <c r="R73" s="13">
        <f t="shared" si="76"/>
        <v>7</v>
      </c>
      <c r="S73" s="13">
        <f t="shared" si="76"/>
        <v>1</v>
      </c>
      <c r="T73" s="13">
        <f t="shared" si="76"/>
        <v>2</v>
      </c>
      <c r="U73" s="13">
        <f t="shared" si="76"/>
        <v>3</v>
      </c>
      <c r="V73" s="13">
        <f t="shared" si="76"/>
        <v>4</v>
      </c>
      <c r="W73" s="13">
        <f t="shared" si="76"/>
        <v>5</v>
      </c>
      <c r="X73" s="13">
        <f t="shared" si="76"/>
        <v>6</v>
      </c>
      <c r="Y73" s="13">
        <f t="shared" si="76"/>
        <v>7</v>
      </c>
      <c r="Z73" s="13">
        <f t="shared" si="76"/>
        <v>1</v>
      </c>
      <c r="AA73" s="13">
        <f t="shared" si="76"/>
        <v>2</v>
      </c>
      <c r="AB73" s="13">
        <f t="shared" si="76"/>
        <v>3</v>
      </c>
      <c r="AC73" s="13">
        <f t="shared" si="76"/>
        <v>4</v>
      </c>
      <c r="AD73" s="13">
        <f t="shared" si="76"/>
        <v>5</v>
      </c>
      <c r="AE73" s="13">
        <f t="shared" si="76"/>
        <v>6</v>
      </c>
      <c r="AF73" s="13">
        <f t="shared" si="76"/>
        <v>7</v>
      </c>
      <c r="AG73" s="13">
        <f>WEEKDAY(AG72,1)</f>
        <v>1</v>
      </c>
      <c r="AH73" s="13">
        <f>IF(AH72=0,"",WEEKDAY(AH72,1))</f>
        <v>2</v>
      </c>
      <c r="AI73" s="13">
        <f>IF(AI72=0,"",WEEKDAY(AI72,1))</f>
        <v>3</v>
      </c>
      <c r="AJ73" s="13">
        <f>IF(AJ72=0,"",WEEKDAY(AJ72,1))</f>
        <v>4</v>
      </c>
      <c r="AK73" s="45"/>
      <c r="AL73" s="47"/>
      <c r="AM73" s="45"/>
    </row>
    <row r="74" spans="1:39" ht="26.4" hidden="1" customHeight="1" x14ac:dyDescent="0.45">
      <c r="A74" s="35">
        <f>IF(A71=12,1,A71+1)</f>
        <v>1</v>
      </c>
      <c r="B74" s="36"/>
      <c r="C74" s="37"/>
      <c r="D74" s="33" t="s">
        <v>34</v>
      </c>
      <c r="E74" s="34"/>
      <c r="F74" s="20" t="str">
        <f t="shared" ref="F74:AJ74" si="77">IF(F73="","",IF(WEEKDAY(F73,2)&gt;5,"■","〇"))</f>
        <v>〇</v>
      </c>
      <c r="G74" s="20" t="str">
        <f t="shared" si="77"/>
        <v>〇</v>
      </c>
      <c r="H74" s="20" t="str">
        <f t="shared" si="77"/>
        <v>〇</v>
      </c>
      <c r="I74" s="20" t="str">
        <f t="shared" si="77"/>
        <v>〇</v>
      </c>
      <c r="J74" s="20" t="str">
        <f t="shared" si="77"/>
        <v>〇</v>
      </c>
      <c r="K74" s="20" t="str">
        <f t="shared" si="77"/>
        <v>■</v>
      </c>
      <c r="L74" s="20" t="str">
        <f t="shared" si="77"/>
        <v>■</v>
      </c>
      <c r="M74" s="20" t="str">
        <f t="shared" si="77"/>
        <v>〇</v>
      </c>
      <c r="N74" s="20" t="str">
        <f t="shared" si="77"/>
        <v>〇</v>
      </c>
      <c r="O74" s="20" t="str">
        <f t="shared" si="77"/>
        <v>〇</v>
      </c>
      <c r="P74" s="20" t="str">
        <f t="shared" si="77"/>
        <v>〇</v>
      </c>
      <c r="Q74" s="20" t="str">
        <f t="shared" si="77"/>
        <v>〇</v>
      </c>
      <c r="R74" s="20" t="str">
        <f t="shared" si="77"/>
        <v>■</v>
      </c>
      <c r="S74" s="20" t="str">
        <f t="shared" si="77"/>
        <v>■</v>
      </c>
      <c r="T74" s="20" t="str">
        <f t="shared" si="77"/>
        <v>〇</v>
      </c>
      <c r="U74" s="20" t="str">
        <f t="shared" si="77"/>
        <v>〇</v>
      </c>
      <c r="V74" s="20" t="str">
        <f t="shared" si="77"/>
        <v>〇</v>
      </c>
      <c r="W74" s="20" t="str">
        <f t="shared" si="77"/>
        <v>〇</v>
      </c>
      <c r="X74" s="20" t="str">
        <f t="shared" si="77"/>
        <v>〇</v>
      </c>
      <c r="Y74" s="20" t="str">
        <f t="shared" si="77"/>
        <v>■</v>
      </c>
      <c r="Z74" s="20" t="str">
        <f t="shared" si="77"/>
        <v>■</v>
      </c>
      <c r="AA74" s="20" t="str">
        <f t="shared" si="77"/>
        <v>〇</v>
      </c>
      <c r="AB74" s="20" t="str">
        <f t="shared" si="77"/>
        <v>〇</v>
      </c>
      <c r="AC74" s="20" t="str">
        <f t="shared" si="77"/>
        <v>〇</v>
      </c>
      <c r="AD74" s="20" t="str">
        <f t="shared" si="77"/>
        <v>〇</v>
      </c>
      <c r="AE74" s="20" t="str">
        <f t="shared" si="77"/>
        <v>〇</v>
      </c>
      <c r="AF74" s="20" t="str">
        <f t="shared" si="77"/>
        <v>■</v>
      </c>
      <c r="AG74" s="20" t="str">
        <f t="shared" si="77"/>
        <v>■</v>
      </c>
      <c r="AH74" s="20" t="str">
        <f t="shared" si="77"/>
        <v>〇</v>
      </c>
      <c r="AI74" s="20" t="str">
        <f t="shared" si="77"/>
        <v>〇</v>
      </c>
      <c r="AJ74" s="20" t="str">
        <f t="shared" si="77"/>
        <v>〇</v>
      </c>
      <c r="AK74" s="15">
        <f>COUNTIF(F74:AJ74,"〇")+COUNTIF(F74:AJ74,"■")</f>
        <v>31</v>
      </c>
      <c r="AL74" s="15">
        <f>COUNTIFS(F74:AJ74,"■",F73:AJ73,1)+COUNTIFS(F74:AJ74,"〇",F73:AJ73,1)+COUNTIFS(F74:AJ74,"■",F73:AJ73,7)+COUNTIFS(F74:AJ74,"〇",F73:AJ73,7)</f>
        <v>8</v>
      </c>
      <c r="AM74" s="15">
        <f>COUNTIF(F74:AJ74,"■")</f>
        <v>8</v>
      </c>
    </row>
    <row r="75" spans="1:39" ht="26.4" hidden="1" customHeight="1" x14ac:dyDescent="0.45">
      <c r="A75" s="38">
        <f>IF(A74=12,A72+1,A72)</f>
        <v>2029</v>
      </c>
      <c r="B75" s="39"/>
      <c r="C75" s="40"/>
      <c r="D75" s="33" t="s">
        <v>30</v>
      </c>
      <c r="E75" s="34"/>
      <c r="F75" s="12">
        <f>DATE($A75,$A77,1)</f>
        <v>47150</v>
      </c>
      <c r="G75" s="12">
        <f>F75+1</f>
        <v>47151</v>
      </c>
      <c r="H75" s="12">
        <f t="shared" ref="H75:X75" si="78">G75+1</f>
        <v>47152</v>
      </c>
      <c r="I75" s="12">
        <f t="shared" si="78"/>
        <v>47153</v>
      </c>
      <c r="J75" s="12">
        <f t="shared" si="78"/>
        <v>47154</v>
      </c>
      <c r="K75" s="12">
        <f t="shared" si="78"/>
        <v>47155</v>
      </c>
      <c r="L75" s="12">
        <f t="shared" si="78"/>
        <v>47156</v>
      </c>
      <c r="M75" s="12">
        <f t="shared" si="78"/>
        <v>47157</v>
      </c>
      <c r="N75" s="12">
        <f t="shared" si="78"/>
        <v>47158</v>
      </c>
      <c r="O75" s="12">
        <f t="shared" si="78"/>
        <v>47159</v>
      </c>
      <c r="P75" s="12">
        <f t="shared" si="78"/>
        <v>47160</v>
      </c>
      <c r="Q75" s="12">
        <f t="shared" si="78"/>
        <v>47161</v>
      </c>
      <c r="R75" s="12">
        <f t="shared" si="78"/>
        <v>47162</v>
      </c>
      <c r="S75" s="12">
        <f t="shared" si="78"/>
        <v>47163</v>
      </c>
      <c r="T75" s="12">
        <f t="shared" si="78"/>
        <v>47164</v>
      </c>
      <c r="U75" s="12">
        <f t="shared" si="78"/>
        <v>47165</v>
      </c>
      <c r="V75" s="12">
        <f t="shared" si="78"/>
        <v>47166</v>
      </c>
      <c r="W75" s="12">
        <f t="shared" si="78"/>
        <v>47167</v>
      </c>
      <c r="X75" s="12">
        <f t="shared" si="78"/>
        <v>47168</v>
      </c>
      <c r="Y75" s="12">
        <f>X75+1</f>
        <v>47169</v>
      </c>
      <c r="Z75" s="12">
        <f t="shared" ref="Z75:AF75" si="79">Y75+1</f>
        <v>47170</v>
      </c>
      <c r="AA75" s="12">
        <f t="shared" si="79"/>
        <v>47171</v>
      </c>
      <c r="AB75" s="12">
        <f t="shared" si="79"/>
        <v>47172</v>
      </c>
      <c r="AC75" s="12">
        <f t="shared" si="79"/>
        <v>47173</v>
      </c>
      <c r="AD75" s="12">
        <f t="shared" si="79"/>
        <v>47174</v>
      </c>
      <c r="AE75" s="12">
        <f t="shared" si="79"/>
        <v>47175</v>
      </c>
      <c r="AF75" s="12">
        <f t="shared" si="79"/>
        <v>47176</v>
      </c>
      <c r="AG75" s="12">
        <f>AF75+1</f>
        <v>47177</v>
      </c>
      <c r="AH75" s="12">
        <f>IF(F78=AG75+1,0,AG75+1)</f>
        <v>0</v>
      </c>
      <c r="AI75" s="12">
        <f>IF(AH75=0,0,IF(F78=AH75+1,0,AH75+1))</f>
        <v>0</v>
      </c>
      <c r="AJ75" s="12">
        <f>IF(AI75=0,0,IF(F78=AI75+1,0,AI75+1))</f>
        <v>0</v>
      </c>
      <c r="AK75" s="44" t="s">
        <v>31</v>
      </c>
      <c r="AL75" s="46" t="s">
        <v>38</v>
      </c>
      <c r="AM75" s="44" t="s">
        <v>32</v>
      </c>
    </row>
    <row r="76" spans="1:39" ht="26.4" hidden="1" customHeight="1" x14ac:dyDescent="0.45">
      <c r="A76" s="41"/>
      <c r="B76" s="42"/>
      <c r="C76" s="43"/>
      <c r="D76" s="33" t="s">
        <v>33</v>
      </c>
      <c r="E76" s="34"/>
      <c r="F76" s="13">
        <f>WEEKDAY(F75,1)</f>
        <v>5</v>
      </c>
      <c r="G76" s="13">
        <f t="shared" ref="G76:AF76" si="80">WEEKDAY(G75,1)</f>
        <v>6</v>
      </c>
      <c r="H76" s="13">
        <f t="shared" si="80"/>
        <v>7</v>
      </c>
      <c r="I76" s="13">
        <f t="shared" si="80"/>
        <v>1</v>
      </c>
      <c r="J76" s="13">
        <f t="shared" si="80"/>
        <v>2</v>
      </c>
      <c r="K76" s="13">
        <f t="shared" si="80"/>
        <v>3</v>
      </c>
      <c r="L76" s="13">
        <f t="shared" si="80"/>
        <v>4</v>
      </c>
      <c r="M76" s="13">
        <f t="shared" si="80"/>
        <v>5</v>
      </c>
      <c r="N76" s="13">
        <f t="shared" si="80"/>
        <v>6</v>
      </c>
      <c r="O76" s="13">
        <f t="shared" si="80"/>
        <v>7</v>
      </c>
      <c r="P76" s="13">
        <f t="shared" si="80"/>
        <v>1</v>
      </c>
      <c r="Q76" s="13">
        <f t="shared" si="80"/>
        <v>2</v>
      </c>
      <c r="R76" s="13">
        <f t="shared" si="80"/>
        <v>3</v>
      </c>
      <c r="S76" s="13">
        <f t="shared" si="80"/>
        <v>4</v>
      </c>
      <c r="T76" s="13">
        <f t="shared" si="80"/>
        <v>5</v>
      </c>
      <c r="U76" s="13">
        <f t="shared" si="80"/>
        <v>6</v>
      </c>
      <c r="V76" s="13">
        <f t="shared" si="80"/>
        <v>7</v>
      </c>
      <c r="W76" s="13">
        <f t="shared" si="80"/>
        <v>1</v>
      </c>
      <c r="X76" s="13">
        <f t="shared" si="80"/>
        <v>2</v>
      </c>
      <c r="Y76" s="13">
        <f t="shared" si="80"/>
        <v>3</v>
      </c>
      <c r="Z76" s="13">
        <f t="shared" si="80"/>
        <v>4</v>
      </c>
      <c r="AA76" s="13">
        <f t="shared" si="80"/>
        <v>5</v>
      </c>
      <c r="AB76" s="13">
        <f t="shared" si="80"/>
        <v>6</v>
      </c>
      <c r="AC76" s="13">
        <f t="shared" si="80"/>
        <v>7</v>
      </c>
      <c r="AD76" s="13">
        <f t="shared" si="80"/>
        <v>1</v>
      </c>
      <c r="AE76" s="13">
        <f t="shared" si="80"/>
        <v>2</v>
      </c>
      <c r="AF76" s="13">
        <f t="shared" si="80"/>
        <v>3</v>
      </c>
      <c r="AG76" s="13">
        <f>WEEKDAY(AG75,1)</f>
        <v>4</v>
      </c>
      <c r="AH76" s="13" t="str">
        <f>IF(AH75=0,"",WEEKDAY(AH75,1))</f>
        <v/>
      </c>
      <c r="AI76" s="13" t="str">
        <f>IF(AI75=0,"",WEEKDAY(AI75,1))</f>
        <v/>
      </c>
      <c r="AJ76" s="13" t="str">
        <f>IF(AJ75=0,"",WEEKDAY(AJ75,1))</f>
        <v/>
      </c>
      <c r="AK76" s="45"/>
      <c r="AL76" s="47"/>
      <c r="AM76" s="45"/>
    </row>
    <row r="77" spans="1:39" ht="26.4" hidden="1" customHeight="1" x14ac:dyDescent="0.45">
      <c r="A77" s="35">
        <f>IF(A74=12,1,A74+1)</f>
        <v>2</v>
      </c>
      <c r="B77" s="36"/>
      <c r="C77" s="37"/>
      <c r="D77" s="33" t="s">
        <v>34</v>
      </c>
      <c r="E77" s="34"/>
      <c r="F77" s="20" t="str">
        <f t="shared" ref="F77:AJ77" si="81">IF(F76="","",IF(WEEKDAY(F76,2)&gt;5,"■","〇"))</f>
        <v>〇</v>
      </c>
      <c r="G77" s="20" t="str">
        <f t="shared" si="81"/>
        <v>〇</v>
      </c>
      <c r="H77" s="20" t="str">
        <f t="shared" si="81"/>
        <v>■</v>
      </c>
      <c r="I77" s="20" t="str">
        <f t="shared" si="81"/>
        <v>■</v>
      </c>
      <c r="J77" s="20" t="str">
        <f t="shared" si="81"/>
        <v>〇</v>
      </c>
      <c r="K77" s="20" t="str">
        <f t="shared" si="81"/>
        <v>〇</v>
      </c>
      <c r="L77" s="20" t="str">
        <f t="shared" si="81"/>
        <v>〇</v>
      </c>
      <c r="M77" s="20" t="str">
        <f t="shared" si="81"/>
        <v>〇</v>
      </c>
      <c r="N77" s="20" t="str">
        <f t="shared" si="81"/>
        <v>〇</v>
      </c>
      <c r="O77" s="20" t="str">
        <f t="shared" si="81"/>
        <v>■</v>
      </c>
      <c r="P77" s="20" t="str">
        <f t="shared" si="81"/>
        <v>■</v>
      </c>
      <c r="Q77" s="20" t="str">
        <f t="shared" si="81"/>
        <v>〇</v>
      </c>
      <c r="R77" s="20" t="str">
        <f t="shared" si="81"/>
        <v>〇</v>
      </c>
      <c r="S77" s="20" t="str">
        <f t="shared" si="81"/>
        <v>〇</v>
      </c>
      <c r="T77" s="20" t="str">
        <f t="shared" si="81"/>
        <v>〇</v>
      </c>
      <c r="U77" s="20" t="str">
        <f t="shared" si="81"/>
        <v>〇</v>
      </c>
      <c r="V77" s="20" t="str">
        <f t="shared" si="81"/>
        <v>■</v>
      </c>
      <c r="W77" s="20" t="str">
        <f t="shared" si="81"/>
        <v>■</v>
      </c>
      <c r="X77" s="20" t="str">
        <f t="shared" si="81"/>
        <v>〇</v>
      </c>
      <c r="Y77" s="20" t="str">
        <f t="shared" si="81"/>
        <v>〇</v>
      </c>
      <c r="Z77" s="20" t="str">
        <f t="shared" si="81"/>
        <v>〇</v>
      </c>
      <c r="AA77" s="20" t="str">
        <f t="shared" si="81"/>
        <v>〇</v>
      </c>
      <c r="AB77" s="20" t="str">
        <f t="shared" si="81"/>
        <v>〇</v>
      </c>
      <c r="AC77" s="20" t="str">
        <f t="shared" si="81"/>
        <v>■</v>
      </c>
      <c r="AD77" s="20" t="str">
        <f t="shared" si="81"/>
        <v>■</v>
      </c>
      <c r="AE77" s="20" t="str">
        <f t="shared" si="81"/>
        <v>〇</v>
      </c>
      <c r="AF77" s="20" t="str">
        <f t="shared" si="81"/>
        <v>〇</v>
      </c>
      <c r="AG77" s="20" t="str">
        <f t="shared" si="81"/>
        <v>〇</v>
      </c>
      <c r="AH77" s="20" t="str">
        <f t="shared" si="81"/>
        <v/>
      </c>
      <c r="AI77" s="20" t="str">
        <f t="shared" si="81"/>
        <v/>
      </c>
      <c r="AJ77" s="20" t="str">
        <f t="shared" si="81"/>
        <v/>
      </c>
      <c r="AK77" s="15">
        <f>COUNTIF(F77:AJ77,"〇")+COUNTIF(F77:AJ77,"■")</f>
        <v>28</v>
      </c>
      <c r="AL77" s="15">
        <f>COUNTIFS(F77:AJ77,"■",F76:AJ76,1)+COUNTIFS(F77:AJ77,"〇",F76:AJ76,1)+COUNTIFS(F77:AJ77,"■",F76:AJ76,7)+COUNTIFS(F77:AJ77,"〇",F76:AJ76,7)</f>
        <v>8</v>
      </c>
      <c r="AM77" s="15">
        <f>COUNTIF(F77:AJ77,"■")</f>
        <v>8</v>
      </c>
    </row>
    <row r="78" spans="1:39" ht="26.4" hidden="1" customHeight="1" x14ac:dyDescent="0.45">
      <c r="A78" s="38">
        <f>IF(A77=12,A75+1,A75)</f>
        <v>2029</v>
      </c>
      <c r="B78" s="39"/>
      <c r="C78" s="40"/>
      <c r="D78" s="33" t="s">
        <v>30</v>
      </c>
      <c r="E78" s="34"/>
      <c r="F78" s="12">
        <f>DATE($A78,$A80,1)</f>
        <v>47178</v>
      </c>
      <c r="G78" s="12">
        <f>F78+1</f>
        <v>47179</v>
      </c>
      <c r="H78" s="12">
        <f t="shared" ref="H78:X78" si="82">G78+1</f>
        <v>47180</v>
      </c>
      <c r="I78" s="12">
        <f t="shared" si="82"/>
        <v>47181</v>
      </c>
      <c r="J78" s="12">
        <f t="shared" si="82"/>
        <v>47182</v>
      </c>
      <c r="K78" s="12">
        <f t="shared" si="82"/>
        <v>47183</v>
      </c>
      <c r="L78" s="12">
        <f t="shared" si="82"/>
        <v>47184</v>
      </c>
      <c r="M78" s="12">
        <f t="shared" si="82"/>
        <v>47185</v>
      </c>
      <c r="N78" s="12">
        <f t="shared" si="82"/>
        <v>47186</v>
      </c>
      <c r="O78" s="12">
        <f t="shared" si="82"/>
        <v>47187</v>
      </c>
      <c r="P78" s="12">
        <f t="shared" si="82"/>
        <v>47188</v>
      </c>
      <c r="Q78" s="12">
        <f t="shared" si="82"/>
        <v>47189</v>
      </c>
      <c r="R78" s="12">
        <f t="shared" si="82"/>
        <v>47190</v>
      </c>
      <c r="S78" s="12">
        <f t="shared" si="82"/>
        <v>47191</v>
      </c>
      <c r="T78" s="12">
        <f t="shared" si="82"/>
        <v>47192</v>
      </c>
      <c r="U78" s="12">
        <f t="shared" si="82"/>
        <v>47193</v>
      </c>
      <c r="V78" s="12">
        <f t="shared" si="82"/>
        <v>47194</v>
      </c>
      <c r="W78" s="12">
        <f t="shared" si="82"/>
        <v>47195</v>
      </c>
      <c r="X78" s="12">
        <f t="shared" si="82"/>
        <v>47196</v>
      </c>
      <c r="Y78" s="12">
        <f>X78+1</f>
        <v>47197</v>
      </c>
      <c r="Z78" s="12">
        <f t="shared" ref="Z78:AF78" si="83">Y78+1</f>
        <v>47198</v>
      </c>
      <c r="AA78" s="12">
        <f t="shared" si="83"/>
        <v>47199</v>
      </c>
      <c r="AB78" s="12">
        <f t="shared" si="83"/>
        <v>47200</v>
      </c>
      <c r="AC78" s="12">
        <f t="shared" si="83"/>
        <v>47201</v>
      </c>
      <c r="AD78" s="12">
        <f t="shared" si="83"/>
        <v>47202</v>
      </c>
      <c r="AE78" s="12">
        <f t="shared" si="83"/>
        <v>47203</v>
      </c>
      <c r="AF78" s="12">
        <f t="shared" si="83"/>
        <v>47204</v>
      </c>
      <c r="AG78" s="12">
        <f>AF78+1</f>
        <v>47205</v>
      </c>
      <c r="AH78" s="12">
        <f>IF(F81=AG78+1,0,AG78+1)</f>
        <v>47206</v>
      </c>
      <c r="AI78" s="12">
        <f>IF(AH78=0,0,IF(F81=AH78+1,0,AH78+1))</f>
        <v>47207</v>
      </c>
      <c r="AJ78" s="12">
        <f>IF(AI78=0,0,IF(F81=AI78+1,0,AI78+1))</f>
        <v>47208</v>
      </c>
      <c r="AK78" s="44" t="s">
        <v>31</v>
      </c>
      <c r="AL78" s="46" t="s">
        <v>38</v>
      </c>
      <c r="AM78" s="44" t="s">
        <v>32</v>
      </c>
    </row>
    <row r="79" spans="1:39" ht="26.4" hidden="1" customHeight="1" x14ac:dyDescent="0.45">
      <c r="A79" s="41"/>
      <c r="B79" s="42"/>
      <c r="C79" s="43"/>
      <c r="D79" s="33" t="s">
        <v>33</v>
      </c>
      <c r="E79" s="34"/>
      <c r="F79" s="13">
        <f>WEEKDAY(F78,1)</f>
        <v>5</v>
      </c>
      <c r="G79" s="13">
        <f t="shared" ref="G79:AF79" si="84">WEEKDAY(G78,1)</f>
        <v>6</v>
      </c>
      <c r="H79" s="13">
        <f t="shared" si="84"/>
        <v>7</v>
      </c>
      <c r="I79" s="13">
        <f t="shared" si="84"/>
        <v>1</v>
      </c>
      <c r="J79" s="13">
        <f t="shared" si="84"/>
        <v>2</v>
      </c>
      <c r="K79" s="13">
        <f t="shared" si="84"/>
        <v>3</v>
      </c>
      <c r="L79" s="13">
        <f t="shared" si="84"/>
        <v>4</v>
      </c>
      <c r="M79" s="13">
        <f t="shared" si="84"/>
        <v>5</v>
      </c>
      <c r="N79" s="13">
        <f t="shared" si="84"/>
        <v>6</v>
      </c>
      <c r="O79" s="13">
        <f t="shared" si="84"/>
        <v>7</v>
      </c>
      <c r="P79" s="13">
        <f t="shared" si="84"/>
        <v>1</v>
      </c>
      <c r="Q79" s="13">
        <f t="shared" si="84"/>
        <v>2</v>
      </c>
      <c r="R79" s="13">
        <f t="shared" si="84"/>
        <v>3</v>
      </c>
      <c r="S79" s="13">
        <f t="shared" si="84"/>
        <v>4</v>
      </c>
      <c r="T79" s="13">
        <f t="shared" si="84"/>
        <v>5</v>
      </c>
      <c r="U79" s="13">
        <f t="shared" si="84"/>
        <v>6</v>
      </c>
      <c r="V79" s="13">
        <f t="shared" si="84"/>
        <v>7</v>
      </c>
      <c r="W79" s="13">
        <f t="shared" si="84"/>
        <v>1</v>
      </c>
      <c r="X79" s="13">
        <f t="shared" si="84"/>
        <v>2</v>
      </c>
      <c r="Y79" s="13">
        <f t="shared" si="84"/>
        <v>3</v>
      </c>
      <c r="Z79" s="13">
        <f t="shared" si="84"/>
        <v>4</v>
      </c>
      <c r="AA79" s="13">
        <f t="shared" si="84"/>
        <v>5</v>
      </c>
      <c r="AB79" s="13">
        <f t="shared" si="84"/>
        <v>6</v>
      </c>
      <c r="AC79" s="13">
        <f t="shared" si="84"/>
        <v>7</v>
      </c>
      <c r="AD79" s="13">
        <f t="shared" si="84"/>
        <v>1</v>
      </c>
      <c r="AE79" s="13">
        <f t="shared" si="84"/>
        <v>2</v>
      </c>
      <c r="AF79" s="13">
        <f t="shared" si="84"/>
        <v>3</v>
      </c>
      <c r="AG79" s="13">
        <f>WEEKDAY(AG78,1)</f>
        <v>4</v>
      </c>
      <c r="AH79" s="13">
        <f>IF(AH78=0,"",WEEKDAY(AH78,1))</f>
        <v>5</v>
      </c>
      <c r="AI79" s="13">
        <f>IF(AI78=0,"",WEEKDAY(AI78,1))</f>
        <v>6</v>
      </c>
      <c r="AJ79" s="13">
        <f>IF(AJ78=0,"",WEEKDAY(AJ78,1))</f>
        <v>7</v>
      </c>
      <c r="AK79" s="45"/>
      <c r="AL79" s="47"/>
      <c r="AM79" s="45"/>
    </row>
    <row r="80" spans="1:39" ht="26.4" hidden="1" customHeight="1" x14ac:dyDescent="0.45">
      <c r="A80" s="35">
        <f>IF(A77=12,1,A77+1)</f>
        <v>3</v>
      </c>
      <c r="B80" s="36"/>
      <c r="C80" s="37"/>
      <c r="D80" s="33" t="s">
        <v>34</v>
      </c>
      <c r="E80" s="34"/>
      <c r="F80" s="20" t="str">
        <f t="shared" ref="F80:AJ80" si="85">IF(F79="","",IF(WEEKDAY(F79,2)&gt;5,"■","〇"))</f>
        <v>〇</v>
      </c>
      <c r="G80" s="20" t="str">
        <f t="shared" si="85"/>
        <v>〇</v>
      </c>
      <c r="H80" s="20" t="str">
        <f t="shared" si="85"/>
        <v>■</v>
      </c>
      <c r="I80" s="20" t="str">
        <f t="shared" si="85"/>
        <v>■</v>
      </c>
      <c r="J80" s="20" t="str">
        <f t="shared" si="85"/>
        <v>〇</v>
      </c>
      <c r="K80" s="20" t="str">
        <f t="shared" si="85"/>
        <v>〇</v>
      </c>
      <c r="L80" s="20" t="str">
        <f t="shared" si="85"/>
        <v>〇</v>
      </c>
      <c r="M80" s="20" t="str">
        <f t="shared" si="85"/>
        <v>〇</v>
      </c>
      <c r="N80" s="20" t="str">
        <f t="shared" si="85"/>
        <v>〇</v>
      </c>
      <c r="O80" s="20" t="str">
        <f t="shared" si="85"/>
        <v>■</v>
      </c>
      <c r="P80" s="20" t="str">
        <f t="shared" si="85"/>
        <v>■</v>
      </c>
      <c r="Q80" s="20" t="str">
        <f t="shared" si="85"/>
        <v>〇</v>
      </c>
      <c r="R80" s="20" t="str">
        <f t="shared" si="85"/>
        <v>〇</v>
      </c>
      <c r="S80" s="20" t="str">
        <f t="shared" si="85"/>
        <v>〇</v>
      </c>
      <c r="T80" s="20" t="str">
        <f t="shared" si="85"/>
        <v>〇</v>
      </c>
      <c r="U80" s="20" t="str">
        <f t="shared" si="85"/>
        <v>〇</v>
      </c>
      <c r="V80" s="20" t="str">
        <f t="shared" si="85"/>
        <v>■</v>
      </c>
      <c r="W80" s="20" t="str">
        <f t="shared" si="85"/>
        <v>■</v>
      </c>
      <c r="X80" s="20" t="str">
        <f t="shared" si="85"/>
        <v>〇</v>
      </c>
      <c r="Y80" s="20" t="str">
        <f t="shared" si="85"/>
        <v>〇</v>
      </c>
      <c r="Z80" s="20" t="str">
        <f t="shared" si="85"/>
        <v>〇</v>
      </c>
      <c r="AA80" s="20" t="str">
        <f t="shared" si="85"/>
        <v>〇</v>
      </c>
      <c r="AB80" s="20" t="str">
        <f t="shared" si="85"/>
        <v>〇</v>
      </c>
      <c r="AC80" s="20" t="str">
        <f t="shared" si="85"/>
        <v>■</v>
      </c>
      <c r="AD80" s="20" t="str">
        <f t="shared" si="85"/>
        <v>■</v>
      </c>
      <c r="AE80" s="20" t="str">
        <f t="shared" si="85"/>
        <v>〇</v>
      </c>
      <c r="AF80" s="20" t="str">
        <f t="shared" si="85"/>
        <v>〇</v>
      </c>
      <c r="AG80" s="20" t="str">
        <f t="shared" si="85"/>
        <v>〇</v>
      </c>
      <c r="AH80" s="20" t="str">
        <f t="shared" si="85"/>
        <v>〇</v>
      </c>
      <c r="AI80" s="20" t="str">
        <f t="shared" si="85"/>
        <v>〇</v>
      </c>
      <c r="AJ80" s="20" t="str">
        <f t="shared" si="85"/>
        <v>■</v>
      </c>
      <c r="AK80" s="15">
        <f>COUNTIF(F80:AJ80,"〇")+COUNTIF(F80:AJ80,"■")</f>
        <v>31</v>
      </c>
      <c r="AL80" s="15">
        <f>COUNTIFS(F80:AJ80,"■",F79:AJ79,1)+COUNTIFS(F80:AJ80,"〇",F79:AJ79,1)+COUNTIFS(F80:AJ80,"■",F79:AJ79,7)+COUNTIFS(F80:AJ80,"〇",F79:AJ79,7)</f>
        <v>9</v>
      </c>
      <c r="AM80" s="15">
        <f>COUNTIF(F80:AJ80,"■")</f>
        <v>9</v>
      </c>
    </row>
    <row r="81" spans="1:39" ht="19.95" customHeight="1" x14ac:dyDescent="0.4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11"/>
      <c r="AL81" s="11"/>
      <c r="AM81" s="11"/>
    </row>
    <row r="82" spans="1:39" ht="19.95" customHeight="1" x14ac:dyDescent="0.4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11"/>
      <c r="AL82" s="11"/>
      <c r="AM82" s="11"/>
    </row>
    <row r="83" spans="1:39" ht="19.95" customHeight="1" x14ac:dyDescent="0.4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11"/>
      <c r="AL83" s="11"/>
      <c r="AM83" s="11"/>
    </row>
    <row r="84" spans="1:39" ht="19.95" customHeight="1" x14ac:dyDescent="0.4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11"/>
      <c r="AL84" s="11"/>
      <c r="AM84" s="11"/>
    </row>
    <row r="85" spans="1:39" ht="19.95" customHeight="1" x14ac:dyDescent="0.4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11"/>
      <c r="AL85" s="11"/>
      <c r="AM85" s="11"/>
    </row>
    <row r="86" spans="1:39" ht="19.95" customHeight="1" x14ac:dyDescent="0.4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11"/>
      <c r="AL86" s="11"/>
      <c r="AM86" s="11"/>
    </row>
    <row r="87" spans="1:39" ht="19.95" customHeight="1" x14ac:dyDescent="0.4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11"/>
      <c r="AL87" s="11"/>
      <c r="AM87" s="11"/>
    </row>
    <row r="88" spans="1:39" ht="19.95" customHeight="1" x14ac:dyDescent="0.4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11"/>
      <c r="AL88" s="11"/>
      <c r="AM88" s="11"/>
    </row>
    <row r="89" spans="1:39" ht="19.95" customHeight="1" x14ac:dyDescent="0.4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11"/>
      <c r="AL89" s="11"/>
      <c r="AM89" s="11"/>
    </row>
    <row r="90" spans="1:39" ht="19.95" customHeight="1" x14ac:dyDescent="0.4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11"/>
      <c r="AL90" s="11"/>
      <c r="AM90" s="11"/>
    </row>
    <row r="91" spans="1:39" ht="19.95" customHeight="1" x14ac:dyDescent="0.4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11"/>
      <c r="AL91" s="11"/>
      <c r="AM91" s="11"/>
    </row>
    <row r="92" spans="1:39" ht="19.95" customHeight="1" x14ac:dyDescent="0.4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11"/>
      <c r="AL92" s="11"/>
      <c r="AM92" s="11"/>
    </row>
    <row r="93" spans="1:39" ht="19.95" customHeight="1" x14ac:dyDescent="0.45"/>
    <row r="94" spans="1:39" ht="19.95" customHeight="1" x14ac:dyDescent="0.45"/>
    <row r="95" spans="1:39" ht="19.95" customHeight="1" x14ac:dyDescent="0.45"/>
    <row r="96" spans="1:39" ht="19.95" customHeight="1" x14ac:dyDescent="0.45"/>
    <row r="97" ht="19.95" customHeight="1" x14ac:dyDescent="0.45"/>
    <row r="98" ht="19.95" customHeight="1" x14ac:dyDescent="0.45"/>
    <row r="99" ht="19.95" customHeight="1" x14ac:dyDescent="0.45"/>
    <row r="100" ht="19.95" customHeight="1" x14ac:dyDescent="0.45"/>
    <row r="101" ht="19.95" customHeight="1" x14ac:dyDescent="0.45"/>
    <row r="102" ht="19.95" customHeight="1" x14ac:dyDescent="0.45"/>
    <row r="103" ht="19.95" customHeight="1" x14ac:dyDescent="0.45"/>
    <row r="104" ht="19.95" customHeight="1" x14ac:dyDescent="0.45"/>
    <row r="105" ht="19.95" customHeight="1" x14ac:dyDescent="0.45"/>
    <row r="106" ht="19.95" customHeight="1" x14ac:dyDescent="0.45"/>
    <row r="107" ht="19.95" customHeight="1" x14ac:dyDescent="0.45"/>
    <row r="108" ht="19.95" customHeight="1" x14ac:dyDescent="0.45"/>
    <row r="109" ht="19.95" customHeight="1" x14ac:dyDescent="0.45"/>
    <row r="110" ht="19.95" customHeight="1" x14ac:dyDescent="0.45"/>
    <row r="111" ht="19.95" customHeight="1" x14ac:dyDescent="0.45"/>
    <row r="112" ht="19.95" customHeight="1" x14ac:dyDescent="0.45"/>
    <row r="113" ht="19.95" customHeight="1" x14ac:dyDescent="0.45"/>
    <row r="114" ht="19.95" customHeight="1" x14ac:dyDescent="0.45"/>
    <row r="115" ht="19.95" customHeight="1" x14ac:dyDescent="0.45"/>
    <row r="116" ht="19.95" customHeight="1" x14ac:dyDescent="0.45"/>
    <row r="117" ht="19.95" customHeight="1" x14ac:dyDescent="0.45"/>
    <row r="118" ht="19.95" customHeight="1" x14ac:dyDescent="0.45"/>
    <row r="119" ht="19.95" customHeight="1" x14ac:dyDescent="0.45"/>
    <row r="120" ht="19.95" customHeight="1" x14ac:dyDescent="0.45"/>
    <row r="121" ht="19.95" customHeight="1" x14ac:dyDescent="0.45"/>
    <row r="122" ht="19.95" customHeight="1" x14ac:dyDescent="0.45"/>
    <row r="123" ht="19.95" customHeight="1" x14ac:dyDescent="0.45"/>
    <row r="124" ht="19.95" customHeight="1" x14ac:dyDescent="0.45"/>
    <row r="125" ht="19.95" customHeight="1" x14ac:dyDescent="0.45"/>
    <row r="126" ht="19.95" customHeight="1" x14ac:dyDescent="0.45"/>
    <row r="127" ht="19.95" customHeight="1" x14ac:dyDescent="0.45"/>
    <row r="128" ht="19.95" customHeight="1" x14ac:dyDescent="0.45"/>
    <row r="129" ht="19.95" customHeight="1" x14ac:dyDescent="0.45"/>
    <row r="130" ht="19.95" customHeight="1" x14ac:dyDescent="0.45"/>
    <row r="131" ht="19.95" customHeight="1" x14ac:dyDescent="0.45"/>
    <row r="132" ht="19.95" customHeight="1" x14ac:dyDescent="0.45"/>
    <row r="133" ht="19.95" customHeight="1" x14ac:dyDescent="0.45"/>
    <row r="134" ht="19.95" customHeight="1" x14ac:dyDescent="0.45"/>
    <row r="135" ht="19.95" customHeight="1" x14ac:dyDescent="0.45"/>
    <row r="136" ht="19.95" customHeight="1" x14ac:dyDescent="0.45"/>
    <row r="137" ht="19.95" customHeight="1" x14ac:dyDescent="0.45"/>
    <row r="138" ht="19.95" customHeight="1" x14ac:dyDescent="0.45"/>
    <row r="139" ht="19.95" customHeight="1" x14ac:dyDescent="0.45"/>
    <row r="140" ht="19.95" customHeight="1" x14ac:dyDescent="0.45"/>
    <row r="141" ht="19.95" customHeight="1" x14ac:dyDescent="0.45"/>
    <row r="142" ht="19.95" customHeight="1" x14ac:dyDescent="0.45"/>
    <row r="143" ht="19.95" customHeight="1" x14ac:dyDescent="0.45"/>
    <row r="144" ht="19.95" customHeight="1" x14ac:dyDescent="0.45"/>
    <row r="145" ht="19.95" customHeight="1" x14ac:dyDescent="0.45"/>
    <row r="146" ht="19.95" customHeight="1" x14ac:dyDescent="0.45"/>
    <row r="147" ht="19.95" customHeight="1" x14ac:dyDescent="0.45"/>
    <row r="148" ht="19.95" customHeight="1" x14ac:dyDescent="0.45"/>
    <row r="149" ht="19.95" customHeight="1" x14ac:dyDescent="0.45"/>
    <row r="150" ht="19.95" customHeight="1" x14ac:dyDescent="0.45"/>
    <row r="151" ht="19.95" customHeight="1" x14ac:dyDescent="0.45"/>
    <row r="152" ht="19.95" customHeight="1" x14ac:dyDescent="0.45"/>
    <row r="153" ht="19.95" customHeight="1" x14ac:dyDescent="0.45"/>
    <row r="154" ht="19.95" customHeight="1" x14ac:dyDescent="0.45"/>
    <row r="155" ht="19.95" customHeight="1" x14ac:dyDescent="0.45"/>
    <row r="156" ht="19.95" customHeight="1" x14ac:dyDescent="0.45"/>
    <row r="157" ht="19.95" customHeight="1" x14ac:dyDescent="0.45"/>
    <row r="158" ht="19.95" customHeight="1" x14ac:dyDescent="0.45"/>
    <row r="159" ht="19.95" customHeight="1" x14ac:dyDescent="0.45"/>
    <row r="160" ht="19.95" customHeight="1" x14ac:dyDescent="0.45"/>
    <row r="161" ht="19.95" customHeight="1" x14ac:dyDescent="0.45"/>
    <row r="162" ht="19.95" customHeight="1" x14ac:dyDescent="0.45"/>
    <row r="163" ht="19.95" customHeight="1" x14ac:dyDescent="0.45"/>
    <row r="164" ht="19.95" customHeight="1" x14ac:dyDescent="0.45"/>
    <row r="165" ht="19.95" customHeight="1" x14ac:dyDescent="0.45"/>
    <row r="166" ht="19.95" customHeight="1" x14ac:dyDescent="0.45"/>
    <row r="167" ht="19.95" customHeight="1" x14ac:dyDescent="0.45"/>
  </sheetData>
  <mergeCells count="225">
    <mergeCell ref="A80:C80"/>
    <mergeCell ref="D80:E80"/>
    <mergeCell ref="AM75:AM76"/>
    <mergeCell ref="D76:E76"/>
    <mergeCell ref="A77:C77"/>
    <mergeCell ref="D77:E77"/>
    <mergeCell ref="A78:C79"/>
    <mergeCell ref="D78:E78"/>
    <mergeCell ref="AK78:AK79"/>
    <mergeCell ref="AL78:AL79"/>
    <mergeCell ref="AM78:AM79"/>
    <mergeCell ref="D79:E79"/>
    <mergeCell ref="A74:C74"/>
    <mergeCell ref="D74:E74"/>
    <mergeCell ref="A75:C76"/>
    <mergeCell ref="D75:E75"/>
    <mergeCell ref="AK75:AK76"/>
    <mergeCell ref="AL75:AL76"/>
    <mergeCell ref="AM69:AM70"/>
    <mergeCell ref="D70:E70"/>
    <mergeCell ref="A71:C71"/>
    <mergeCell ref="D71:E71"/>
    <mergeCell ref="A72:C73"/>
    <mergeCell ref="D72:E72"/>
    <mergeCell ref="AK72:AK73"/>
    <mergeCell ref="AL72:AL73"/>
    <mergeCell ref="AM72:AM73"/>
    <mergeCell ref="D73:E73"/>
    <mergeCell ref="A68:C68"/>
    <mergeCell ref="D68:E68"/>
    <mergeCell ref="A69:C70"/>
    <mergeCell ref="D69:E69"/>
    <mergeCell ref="AK69:AK70"/>
    <mergeCell ref="AL69:AL70"/>
    <mergeCell ref="AM63:AM64"/>
    <mergeCell ref="D64:E64"/>
    <mergeCell ref="A65:C65"/>
    <mergeCell ref="D65:E65"/>
    <mergeCell ref="A66:C67"/>
    <mergeCell ref="D66:E66"/>
    <mergeCell ref="AK66:AK67"/>
    <mergeCell ref="AL66:AL67"/>
    <mergeCell ref="AM66:AM67"/>
    <mergeCell ref="D67:E67"/>
    <mergeCell ref="A62:C62"/>
    <mergeCell ref="D62:E62"/>
    <mergeCell ref="A63:C64"/>
    <mergeCell ref="D63:E63"/>
    <mergeCell ref="AK63:AK64"/>
    <mergeCell ref="AL63:AL64"/>
    <mergeCell ref="AM57:AM58"/>
    <mergeCell ref="D58:E58"/>
    <mergeCell ref="A59:C59"/>
    <mergeCell ref="D59:E59"/>
    <mergeCell ref="A60:C61"/>
    <mergeCell ref="D60:E60"/>
    <mergeCell ref="AK60:AK61"/>
    <mergeCell ref="AL60:AL61"/>
    <mergeCell ref="AM60:AM61"/>
    <mergeCell ref="D61:E61"/>
    <mergeCell ref="A56:C56"/>
    <mergeCell ref="D56:E56"/>
    <mergeCell ref="A57:C58"/>
    <mergeCell ref="D57:E57"/>
    <mergeCell ref="AK57:AK58"/>
    <mergeCell ref="AL57:AL58"/>
    <mergeCell ref="AM51:AM52"/>
    <mergeCell ref="D52:E52"/>
    <mergeCell ref="A53:C53"/>
    <mergeCell ref="D53:E53"/>
    <mergeCell ref="A54:C55"/>
    <mergeCell ref="D54:E54"/>
    <mergeCell ref="AK54:AK55"/>
    <mergeCell ref="AL54:AL55"/>
    <mergeCell ref="AM54:AM55"/>
    <mergeCell ref="D55:E55"/>
    <mergeCell ref="A50:C50"/>
    <mergeCell ref="D50:E50"/>
    <mergeCell ref="A51:C52"/>
    <mergeCell ref="D51:E51"/>
    <mergeCell ref="AK51:AK52"/>
    <mergeCell ref="AL51:AL52"/>
    <mergeCell ref="AM45:AM46"/>
    <mergeCell ref="D46:E46"/>
    <mergeCell ref="A47:C47"/>
    <mergeCell ref="D47:E47"/>
    <mergeCell ref="A48:C49"/>
    <mergeCell ref="D48:E48"/>
    <mergeCell ref="AK48:AK49"/>
    <mergeCell ref="AL48:AL49"/>
    <mergeCell ref="AM48:AM49"/>
    <mergeCell ref="D49:E49"/>
    <mergeCell ref="A44:C44"/>
    <mergeCell ref="D44:E44"/>
    <mergeCell ref="A45:C46"/>
    <mergeCell ref="D45:E45"/>
    <mergeCell ref="AK45:AK46"/>
    <mergeCell ref="AL45:AL46"/>
    <mergeCell ref="AM39:AM40"/>
    <mergeCell ref="D40:E40"/>
    <mergeCell ref="A41:C41"/>
    <mergeCell ref="D41:E41"/>
    <mergeCell ref="A42:C43"/>
    <mergeCell ref="D42:E42"/>
    <mergeCell ref="AK42:AK43"/>
    <mergeCell ref="AL42:AL43"/>
    <mergeCell ref="AM42:AM43"/>
    <mergeCell ref="D43:E43"/>
    <mergeCell ref="A38:C38"/>
    <mergeCell ref="D38:E38"/>
    <mergeCell ref="A39:C40"/>
    <mergeCell ref="D39:E39"/>
    <mergeCell ref="AK39:AK40"/>
    <mergeCell ref="AL39:AL40"/>
    <mergeCell ref="AM33:AM34"/>
    <mergeCell ref="D34:E34"/>
    <mergeCell ref="A35:C35"/>
    <mergeCell ref="D35:E35"/>
    <mergeCell ref="A36:C37"/>
    <mergeCell ref="D36:E36"/>
    <mergeCell ref="AK36:AK37"/>
    <mergeCell ref="AL36:AL37"/>
    <mergeCell ref="AM36:AM37"/>
    <mergeCell ref="D37:E37"/>
    <mergeCell ref="A32:C32"/>
    <mergeCell ref="D32:E32"/>
    <mergeCell ref="A33:C34"/>
    <mergeCell ref="D33:E33"/>
    <mergeCell ref="AK33:AK34"/>
    <mergeCell ref="AL33:AL34"/>
    <mergeCell ref="AM27:AM28"/>
    <mergeCell ref="D28:E28"/>
    <mergeCell ref="A29:C29"/>
    <mergeCell ref="D29:E29"/>
    <mergeCell ref="A30:C31"/>
    <mergeCell ref="D30:E30"/>
    <mergeCell ref="AK30:AK31"/>
    <mergeCell ref="AL30:AL31"/>
    <mergeCell ref="AM30:AM31"/>
    <mergeCell ref="D31:E31"/>
    <mergeCell ref="A26:C26"/>
    <mergeCell ref="D26:E26"/>
    <mergeCell ref="A27:C28"/>
    <mergeCell ref="D27:E27"/>
    <mergeCell ref="AK27:AK28"/>
    <mergeCell ref="AL27:AL28"/>
    <mergeCell ref="AM21:AM22"/>
    <mergeCell ref="D22:E22"/>
    <mergeCell ref="A23:C23"/>
    <mergeCell ref="D23:E23"/>
    <mergeCell ref="A24:C25"/>
    <mergeCell ref="D24:E24"/>
    <mergeCell ref="AK24:AK25"/>
    <mergeCell ref="AL24:AL25"/>
    <mergeCell ref="AM24:AM25"/>
    <mergeCell ref="D25:E25"/>
    <mergeCell ref="A20:C20"/>
    <mergeCell ref="D20:E20"/>
    <mergeCell ref="A21:C22"/>
    <mergeCell ref="D21:E21"/>
    <mergeCell ref="AK21:AK22"/>
    <mergeCell ref="AL21:AL22"/>
    <mergeCell ref="AM15:AM16"/>
    <mergeCell ref="D16:E16"/>
    <mergeCell ref="A17:C17"/>
    <mergeCell ref="D17:E17"/>
    <mergeCell ref="A18:C19"/>
    <mergeCell ref="D18:E18"/>
    <mergeCell ref="AK18:AK19"/>
    <mergeCell ref="AL18:AL19"/>
    <mergeCell ref="AM18:AM19"/>
    <mergeCell ref="D19:E19"/>
    <mergeCell ref="A14:C14"/>
    <mergeCell ref="D14:E14"/>
    <mergeCell ref="A15:C16"/>
    <mergeCell ref="D15:E15"/>
    <mergeCell ref="AK15:AK16"/>
    <mergeCell ref="AL15:AL16"/>
    <mergeCell ref="A12:C13"/>
    <mergeCell ref="D12:E12"/>
    <mergeCell ref="AK12:AK13"/>
    <mergeCell ref="AL12:AL13"/>
    <mergeCell ref="AM12:AM13"/>
    <mergeCell ref="D13:E13"/>
    <mergeCell ref="AK9:AK10"/>
    <mergeCell ref="AL9:AL10"/>
    <mergeCell ref="AM9:AM10"/>
    <mergeCell ref="D10:E10"/>
    <mergeCell ref="A11:C11"/>
    <mergeCell ref="D11:E11"/>
    <mergeCell ref="A7:C7"/>
    <mergeCell ref="D7:R7"/>
    <mergeCell ref="Y7:AC7"/>
    <mergeCell ref="AD7:AH7"/>
    <mergeCell ref="A9:C10"/>
    <mergeCell ref="D9:E9"/>
    <mergeCell ref="AD5:AF5"/>
    <mergeCell ref="AG5:AH5"/>
    <mergeCell ref="A6:D6"/>
    <mergeCell ref="E6:I6"/>
    <mergeCell ref="J6:M6"/>
    <mergeCell ref="N6:R6"/>
    <mergeCell ref="U6:W6"/>
    <mergeCell ref="A5:C5"/>
    <mergeCell ref="D5:J5"/>
    <mergeCell ref="L5:R5"/>
    <mergeCell ref="U5:W5"/>
    <mergeCell ref="Y5:Z5"/>
    <mergeCell ref="AA5:AC5"/>
    <mergeCell ref="AG3:AH3"/>
    <mergeCell ref="AJ3:AL3"/>
    <mergeCell ref="AM3:AN3"/>
    <mergeCell ref="A4:C4"/>
    <mergeCell ref="D4:R4"/>
    <mergeCell ref="U4:W4"/>
    <mergeCell ref="Y4:Z4"/>
    <mergeCell ref="AA4:AC4"/>
    <mergeCell ref="AD4:AF4"/>
    <mergeCell ref="AG4:AH4"/>
    <mergeCell ref="A3:C3"/>
    <mergeCell ref="D3:R3"/>
    <mergeCell ref="T3:W3"/>
    <mergeCell ref="Y3:Z3"/>
    <mergeCell ref="AA3:AC3"/>
    <mergeCell ref="AD3:AF3"/>
  </mergeCells>
  <phoneticPr fontId="1"/>
  <conditionalFormatting sqref="F11:AJ11 F14:AJ14 F17:AJ17 F20:AJ20 F23:AJ23 F26:AJ26 F29:AJ29 F32:AJ32 F35:AJ35 F38:AJ38 F41:AJ41 F44:AJ44 F47:AJ47 F50:AJ50 F53:AJ53 F56:AJ56 F59:AJ59 F62:AJ62 F65:AJ65 F68:AJ68 F71:AJ71 F74:AJ74 F77:AJ77 F80:AJ80">
    <cfRule type="expression" dxfId="73" priority="3">
      <formula>WEEKDAY(F10,2)&gt;5</formula>
    </cfRule>
  </conditionalFormatting>
  <conditionalFormatting sqref="AD7:AH7">
    <cfRule type="cellIs" dxfId="72" priority="1" operator="equal">
      <formula>"未達成"</formula>
    </cfRule>
  </conditionalFormatting>
  <conditionalFormatting sqref="AH9">
    <cfRule type="expression" dxfId="71" priority="73">
      <formula>$AH9=0</formula>
    </cfRule>
  </conditionalFormatting>
  <conditionalFormatting sqref="AH12">
    <cfRule type="expression" dxfId="70" priority="70">
      <formula>$AH12=0</formula>
    </cfRule>
  </conditionalFormatting>
  <conditionalFormatting sqref="AH15">
    <cfRule type="expression" dxfId="69" priority="67">
      <formula>$AH15=0</formula>
    </cfRule>
  </conditionalFormatting>
  <conditionalFormatting sqref="AH18">
    <cfRule type="expression" dxfId="68" priority="64">
      <formula>$AH18=0</formula>
    </cfRule>
  </conditionalFormatting>
  <conditionalFormatting sqref="AH21">
    <cfRule type="expression" dxfId="67" priority="61">
      <formula>$AH21=0</formula>
    </cfRule>
  </conditionalFormatting>
  <conditionalFormatting sqref="AH24">
    <cfRule type="expression" dxfId="66" priority="58">
      <formula>$AH24=0</formula>
    </cfRule>
  </conditionalFormatting>
  <conditionalFormatting sqref="AH27">
    <cfRule type="expression" dxfId="65" priority="55">
      <formula>$AH27=0</formula>
    </cfRule>
  </conditionalFormatting>
  <conditionalFormatting sqref="AH30">
    <cfRule type="expression" dxfId="64" priority="52">
      <formula>$AH30=0</formula>
    </cfRule>
  </conditionalFormatting>
  <conditionalFormatting sqref="AH33">
    <cfRule type="expression" dxfId="63" priority="49">
      <formula>$AH33=0</formula>
    </cfRule>
  </conditionalFormatting>
  <conditionalFormatting sqref="AH36">
    <cfRule type="expression" dxfId="62" priority="46">
      <formula>$AH36=0</formula>
    </cfRule>
  </conditionalFormatting>
  <conditionalFormatting sqref="AH39">
    <cfRule type="expression" dxfId="61" priority="43">
      <formula>$AH39=0</formula>
    </cfRule>
  </conditionalFormatting>
  <conditionalFormatting sqref="AH42">
    <cfRule type="expression" dxfId="60" priority="40">
      <formula>$AH42=0</formula>
    </cfRule>
  </conditionalFormatting>
  <conditionalFormatting sqref="AH45">
    <cfRule type="expression" dxfId="59" priority="37">
      <formula>$AH45=0</formula>
    </cfRule>
  </conditionalFormatting>
  <conditionalFormatting sqref="AH48">
    <cfRule type="expression" dxfId="58" priority="34">
      <formula>$AH48=0</formula>
    </cfRule>
  </conditionalFormatting>
  <conditionalFormatting sqref="AH51">
    <cfRule type="expression" dxfId="57" priority="31">
      <formula>$AH51=0</formula>
    </cfRule>
  </conditionalFormatting>
  <conditionalFormatting sqref="AH54">
    <cfRule type="expression" dxfId="56" priority="28">
      <formula>$AH54=0</formula>
    </cfRule>
  </conditionalFormatting>
  <conditionalFormatting sqref="AH57">
    <cfRule type="expression" dxfId="55" priority="25">
      <formula>$AH57=0</formula>
    </cfRule>
  </conditionalFormatting>
  <conditionalFormatting sqref="AH60">
    <cfRule type="expression" dxfId="54" priority="22">
      <formula>$AH60=0</formula>
    </cfRule>
  </conditionalFormatting>
  <conditionalFormatting sqref="AH63">
    <cfRule type="expression" dxfId="53" priority="19">
      <formula>$AH63=0</formula>
    </cfRule>
  </conditionalFormatting>
  <conditionalFormatting sqref="AH66">
    <cfRule type="expression" dxfId="52" priority="16">
      <formula>$AH66=0</formula>
    </cfRule>
  </conditionalFormatting>
  <conditionalFormatting sqref="AH69">
    <cfRule type="expression" dxfId="51" priority="13">
      <formula>$AH69=0</formula>
    </cfRule>
  </conditionalFormatting>
  <conditionalFormatting sqref="AH72">
    <cfRule type="expression" dxfId="50" priority="10">
      <formula>$AH72=0</formula>
    </cfRule>
  </conditionalFormatting>
  <conditionalFormatting sqref="AH75">
    <cfRule type="expression" dxfId="49" priority="7">
      <formula>$AH75=0</formula>
    </cfRule>
  </conditionalFormatting>
  <conditionalFormatting sqref="AH78">
    <cfRule type="expression" dxfId="48" priority="4">
      <formula>$AH78=0</formula>
    </cfRule>
  </conditionalFormatting>
  <conditionalFormatting sqref="AI9">
    <cfRule type="expression" dxfId="47" priority="75">
      <formula>$AI9=0</formula>
    </cfRule>
  </conditionalFormatting>
  <conditionalFormatting sqref="AI12">
    <cfRule type="expression" dxfId="46" priority="72">
      <formula>$AI12=0</formula>
    </cfRule>
  </conditionalFormatting>
  <conditionalFormatting sqref="AI15">
    <cfRule type="expression" dxfId="45" priority="69">
      <formula>$AI15=0</formula>
    </cfRule>
  </conditionalFormatting>
  <conditionalFormatting sqref="AI18">
    <cfRule type="expression" dxfId="44" priority="66">
      <formula>$AI18=0</formula>
    </cfRule>
  </conditionalFormatting>
  <conditionalFormatting sqref="AI21">
    <cfRule type="expression" dxfId="43" priority="63">
      <formula>$AI21=0</formula>
    </cfRule>
  </conditionalFormatting>
  <conditionalFormatting sqref="AI24">
    <cfRule type="expression" dxfId="42" priority="60">
      <formula>$AI24=0</formula>
    </cfRule>
  </conditionalFormatting>
  <conditionalFormatting sqref="AI27">
    <cfRule type="expression" dxfId="41" priority="57">
      <formula>$AI27=0</formula>
    </cfRule>
  </conditionalFormatting>
  <conditionalFormatting sqref="AI30">
    <cfRule type="expression" dxfId="40" priority="54">
      <formula>$AI30=0</formula>
    </cfRule>
  </conditionalFormatting>
  <conditionalFormatting sqref="AI33">
    <cfRule type="expression" dxfId="39" priority="51">
      <formula>$AI33=0</formula>
    </cfRule>
  </conditionalFormatting>
  <conditionalFormatting sqref="AI36">
    <cfRule type="expression" dxfId="38" priority="48">
      <formula>$AI36=0</formula>
    </cfRule>
  </conditionalFormatting>
  <conditionalFormatting sqref="AI39">
    <cfRule type="expression" dxfId="37" priority="45">
      <formula>$AI39=0</formula>
    </cfRule>
  </conditionalFormatting>
  <conditionalFormatting sqref="AI42">
    <cfRule type="expression" dxfId="36" priority="42">
      <formula>$AI42=0</formula>
    </cfRule>
  </conditionalFormatting>
  <conditionalFormatting sqref="AI45">
    <cfRule type="expression" dxfId="35" priority="39">
      <formula>$AI45=0</formula>
    </cfRule>
  </conditionalFormatting>
  <conditionalFormatting sqref="AI48">
    <cfRule type="expression" dxfId="34" priority="36">
      <formula>$AI48=0</formula>
    </cfRule>
  </conditionalFormatting>
  <conditionalFormatting sqref="AI51">
    <cfRule type="expression" dxfId="33" priority="33">
      <formula>$AI51=0</formula>
    </cfRule>
  </conditionalFormatting>
  <conditionalFormatting sqref="AI54">
    <cfRule type="expression" dxfId="32" priority="30">
      <formula>$AI54=0</formula>
    </cfRule>
  </conditionalFormatting>
  <conditionalFormatting sqref="AI57">
    <cfRule type="expression" dxfId="31" priority="27">
      <formula>$AI57=0</formula>
    </cfRule>
  </conditionalFormatting>
  <conditionalFormatting sqref="AI60">
    <cfRule type="expression" dxfId="30" priority="24">
      <formula>$AI60=0</formula>
    </cfRule>
  </conditionalFormatting>
  <conditionalFormatting sqref="AI63">
    <cfRule type="expression" dxfId="29" priority="21">
      <formula>$AI63=0</formula>
    </cfRule>
  </conditionalFormatting>
  <conditionalFormatting sqref="AI66">
    <cfRule type="expression" dxfId="28" priority="18">
      <formula>$AI66=0</formula>
    </cfRule>
  </conditionalFormatting>
  <conditionalFormatting sqref="AI69">
    <cfRule type="expression" dxfId="27" priority="15">
      <formula>$AI69=0</formula>
    </cfRule>
  </conditionalFormatting>
  <conditionalFormatting sqref="AI72">
    <cfRule type="expression" dxfId="26" priority="12">
      <formula>$AI72=0</formula>
    </cfRule>
  </conditionalFormatting>
  <conditionalFormatting sqref="AI75">
    <cfRule type="expression" dxfId="25" priority="9">
      <formula>$AI75=0</formula>
    </cfRule>
  </conditionalFormatting>
  <conditionalFormatting sqref="AI78">
    <cfRule type="expression" dxfId="24" priority="6">
      <formula>$AI78=0</formula>
    </cfRule>
  </conditionalFormatting>
  <conditionalFormatting sqref="AJ9">
    <cfRule type="expression" dxfId="23" priority="74">
      <formula>$AJ9=0</formula>
    </cfRule>
  </conditionalFormatting>
  <conditionalFormatting sqref="AJ12">
    <cfRule type="expression" dxfId="22" priority="71">
      <formula>$AJ12=0</formula>
    </cfRule>
  </conditionalFormatting>
  <conditionalFormatting sqref="AJ15">
    <cfRule type="expression" dxfId="21" priority="68">
      <formula>$AJ15=0</formula>
    </cfRule>
  </conditionalFormatting>
  <conditionalFormatting sqref="AJ18">
    <cfRule type="expression" dxfId="20" priority="65">
      <formula>$AJ18=0</formula>
    </cfRule>
  </conditionalFormatting>
  <conditionalFormatting sqref="AJ21">
    <cfRule type="expression" dxfId="19" priority="62">
      <formula>$AJ21=0</formula>
    </cfRule>
  </conditionalFormatting>
  <conditionalFormatting sqref="AJ24">
    <cfRule type="expression" dxfId="18" priority="59">
      <formula>$AJ24=0</formula>
    </cfRule>
  </conditionalFormatting>
  <conditionalFormatting sqref="AJ27">
    <cfRule type="expression" dxfId="17" priority="56">
      <formula>$AJ27=0</formula>
    </cfRule>
  </conditionalFormatting>
  <conditionalFormatting sqref="AJ30">
    <cfRule type="expression" dxfId="16" priority="53">
      <formula>$AJ30=0</formula>
    </cfRule>
  </conditionalFormatting>
  <conditionalFormatting sqref="AJ33">
    <cfRule type="expression" dxfId="15" priority="50">
      <formula>$AJ33=0</formula>
    </cfRule>
  </conditionalFormatting>
  <conditionalFormatting sqref="AJ36">
    <cfRule type="expression" dxfId="14" priority="47">
      <formula>$AJ36=0</formula>
    </cfRule>
  </conditionalFormatting>
  <conditionalFormatting sqref="AJ39">
    <cfRule type="expression" dxfId="13" priority="44">
      <formula>$AJ39=0</formula>
    </cfRule>
  </conditionalFormatting>
  <conditionalFormatting sqref="AJ42">
    <cfRule type="expression" dxfId="12" priority="41">
      <formula>$AJ42=0</formula>
    </cfRule>
  </conditionalFormatting>
  <conditionalFormatting sqref="AJ45">
    <cfRule type="expression" dxfId="11" priority="38">
      <formula>$AJ45=0</formula>
    </cfRule>
  </conditionalFormatting>
  <conditionalFormatting sqref="AJ48">
    <cfRule type="expression" dxfId="10" priority="35">
      <formula>$AJ48=0</formula>
    </cfRule>
  </conditionalFormatting>
  <conditionalFormatting sqref="AJ51">
    <cfRule type="expression" dxfId="9" priority="32">
      <formula>$AJ51=0</formula>
    </cfRule>
  </conditionalFormatting>
  <conditionalFormatting sqref="AJ54">
    <cfRule type="expression" dxfId="8" priority="29">
      <formula>$AJ54=0</formula>
    </cfRule>
  </conditionalFormatting>
  <conditionalFormatting sqref="AJ57">
    <cfRule type="expression" dxfId="7" priority="26">
      <formula>$AJ57=0</formula>
    </cfRule>
  </conditionalFormatting>
  <conditionalFormatting sqref="AJ60">
    <cfRule type="expression" dxfId="6" priority="23">
      <formula>$AJ60=0</formula>
    </cfRule>
  </conditionalFormatting>
  <conditionalFormatting sqref="AJ63">
    <cfRule type="expression" dxfId="5" priority="20">
      <formula>$AJ63=0</formula>
    </cfRule>
  </conditionalFormatting>
  <conditionalFormatting sqref="AJ66">
    <cfRule type="expression" dxfId="4" priority="17">
      <formula>$AJ66=0</formula>
    </cfRule>
  </conditionalFormatting>
  <conditionalFormatting sqref="AJ69">
    <cfRule type="expression" dxfId="3" priority="14">
      <formula>$AJ69=0</formula>
    </cfRule>
  </conditionalFormatting>
  <conditionalFormatting sqref="AJ72">
    <cfRule type="expression" dxfId="2" priority="11">
      <formula>$AJ72=0</formula>
    </cfRule>
  </conditionalFormatting>
  <conditionalFormatting sqref="AJ75">
    <cfRule type="expression" dxfId="1" priority="8">
      <formula>$AJ75=0</formula>
    </cfRule>
  </conditionalFormatting>
  <conditionalFormatting sqref="AJ78">
    <cfRule type="expression" dxfId="0" priority="5">
      <formula>$AJ78=0</formula>
    </cfRule>
  </conditionalFormatting>
  <dataValidations count="1">
    <dataValidation type="list" allowBlank="1" showInputMessage="1" showErrorMessage="1" sqref="F11:AJ11 F68:AJ68 F29:AJ29 F65:AJ65 F62:AJ62 F59:AJ59 F53:AJ53 F50:AJ50 F47:AJ47 F44:AJ44 F41:AJ41 F35:AJ35 F32:AJ32 F26:AJ26 F23:AJ23 F14:AJ14 F80:AJ80 F20:AJ20 F17:AJ17 F71:AJ71 F74:AJ74 F77:AJ77 F56:AJ56 F38:AJ38" xr:uid="{1FF6E3C4-6363-460A-825D-D88BDAB0FDAF}">
      <formula1>"〇,■,×"</formula1>
    </dataValidation>
  </dataValidations>
  <printOptions horizontalCentered="1"/>
  <pageMargins left="0.59055118110236227" right="0.31496062992125984" top="0.39370078740157483" bottom="0.39370078740157483" header="0.31496062992125984" footer="0.31496062992125984"/>
  <pageSetup paperSize="9" scale="56" fitToHeight="0" orientation="portrait" r:id="rId1"/>
  <headerFooter>
    <oddHeader>&amp;R&amp;P/&amp;N</oddHeader>
  </headerFooter>
  <rowBreaks count="1" manualBreakCount="1">
    <brk id="44" max="1638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E7661B1-BA17-4398-9225-F847350EC3BB}">
            <xm:f>COUNTIF(祝日リスト!$B$3:$B$200,F9)=1</xm:f>
            <x14:dxf>
              <fill>
                <patternFill>
                  <bgColor rgb="FFFFCCFF"/>
                </patternFill>
              </fill>
            </x14:dxf>
          </x14:cfRule>
          <xm:sqref>F11:AJ11 F14:AJ14 F17:AJ17 F20:AJ20 F23:AJ23 F26:AJ26 F29:AJ29 F32:AJ32 F35:AJ35 F38:AJ38 F41:AJ41 F44:AJ44 F47:AJ47 F50:AJ50 F53:AJ53 F56:AJ56 F59:AJ59 F62:AJ62 F65:AJ65 F68:AJ68 F71:AJ71 F74:AJ74 F77:AJ77 F80:AJ80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4CA16-8BC0-4285-9807-8ABDF2F66188}">
  <sheetPr>
    <tabColor theme="7" tint="0.59999389629810485"/>
    <pageSetUpPr fitToPage="1"/>
  </sheetPr>
  <dimension ref="A1:AO167"/>
  <sheetViews>
    <sheetView tabSelected="1" view="pageBreakPreview" zoomScale="85" zoomScaleNormal="85" zoomScaleSheetLayoutView="85" workbookViewId="0">
      <selection activeCell="K23" sqref="K23"/>
    </sheetView>
  </sheetViews>
  <sheetFormatPr defaultColWidth="8.69921875" defaultRowHeight="10.8" x14ac:dyDescent="0.45"/>
  <cols>
    <col min="1" max="3" width="3.19921875" style="2" customWidth="1"/>
    <col min="4" max="5" width="2.69921875" style="2" customWidth="1"/>
    <col min="6" max="36" width="3.5" style="2" customWidth="1"/>
    <col min="37" max="39" width="6.69921875" style="7" customWidth="1"/>
    <col min="40" max="40" width="7.69921875" style="2" customWidth="1"/>
    <col min="41" max="16384" width="8.69921875" style="2"/>
  </cols>
  <sheetData>
    <row r="1" spans="1:41" s="1" customFormat="1" ht="19.95" customHeight="1" x14ac:dyDescent="0.45">
      <c r="A1" s="6" t="s">
        <v>65</v>
      </c>
      <c r="AC1" s="5"/>
      <c r="AH1" s="5"/>
      <c r="AK1" s="9"/>
      <c r="AL1" s="9"/>
      <c r="AM1" s="9"/>
    </row>
    <row r="2" spans="1:41" s="1" customFormat="1" ht="6.6" customHeight="1" x14ac:dyDescent="0.45">
      <c r="AK2" s="9"/>
      <c r="AL2" s="9"/>
      <c r="AM2" s="9"/>
    </row>
    <row r="3" spans="1:41" s="1" customFormat="1" ht="20.399999999999999" customHeight="1" x14ac:dyDescent="0.45">
      <c r="A3" s="52" t="s">
        <v>10</v>
      </c>
      <c r="B3" s="52"/>
      <c r="C3" s="52"/>
      <c r="D3" s="53" t="s">
        <v>11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3"/>
      <c r="T3" s="66" t="s">
        <v>12</v>
      </c>
      <c r="U3" s="66"/>
      <c r="V3" s="66"/>
      <c r="W3" s="66"/>
      <c r="X3" s="14"/>
      <c r="Y3" s="48"/>
      <c r="Z3" s="48"/>
      <c r="AA3" s="67" t="s">
        <v>13</v>
      </c>
      <c r="AB3" s="67"/>
      <c r="AC3" s="67"/>
      <c r="AD3" s="67" t="s">
        <v>14</v>
      </c>
      <c r="AE3" s="67"/>
      <c r="AF3" s="67"/>
      <c r="AG3" s="48" t="s">
        <v>15</v>
      </c>
      <c r="AH3" s="48"/>
      <c r="AJ3" s="60" t="s">
        <v>16</v>
      </c>
      <c r="AK3" s="61"/>
      <c r="AL3" s="61"/>
      <c r="AM3" s="62" t="str">
        <f>IF(AG4&gt;=0.285,"達成","未達成")</f>
        <v>達成</v>
      </c>
      <c r="AN3" s="63"/>
    </row>
    <row r="4" spans="1:41" s="1" customFormat="1" ht="20.399999999999999" customHeight="1" x14ac:dyDescent="0.45">
      <c r="A4" s="52" t="s">
        <v>17</v>
      </c>
      <c r="B4" s="52"/>
      <c r="C4" s="52"/>
      <c r="D4" s="53" t="s">
        <v>18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4"/>
      <c r="T4" s="26" t="s">
        <v>0</v>
      </c>
      <c r="U4" s="52" t="s">
        <v>19</v>
      </c>
      <c r="V4" s="52"/>
      <c r="W4" s="52"/>
      <c r="Y4" s="48" t="s">
        <v>20</v>
      </c>
      <c r="Z4" s="48"/>
      <c r="AA4" s="64">
        <f>SUBTOTAL(109,AK11,AK14,AK17,AK20,AK23,AK26,AK29,AK32,AK35,AK38,AK41,AK44,AK47,AK50,AK53,AK56,AK59,AK62,AK65,AK68,AK71,AK74,AK77,AK80)</f>
        <v>292</v>
      </c>
      <c r="AB4" s="64"/>
      <c r="AC4" s="64"/>
      <c r="AD4" s="64">
        <f>SUBTOTAL(109,AM11,AM14,AM17,AM20,AM23,AM26,AM29,AM32,AM35,AM38,AM41,AM44,AM47,AM50,AM53,AM56,AM59,AM62,AM65,AM68,AM71,AM74,AM77,AM80)</f>
        <v>92</v>
      </c>
      <c r="AE4" s="64"/>
      <c r="AF4" s="64"/>
      <c r="AG4" s="65">
        <f>AD4/AA4</f>
        <v>0.31506849315068491</v>
      </c>
      <c r="AH4" s="65"/>
      <c r="AJ4" s="10"/>
      <c r="AK4" s="10"/>
      <c r="AL4" s="10"/>
      <c r="AM4" s="10"/>
    </row>
    <row r="5" spans="1:41" s="1" customFormat="1" ht="20.399999999999999" customHeight="1" x14ac:dyDescent="0.45">
      <c r="A5" s="52" t="s">
        <v>21</v>
      </c>
      <c r="B5" s="52"/>
      <c r="C5" s="52"/>
      <c r="D5" s="58">
        <v>46478</v>
      </c>
      <c r="E5" s="58"/>
      <c r="F5" s="58"/>
      <c r="G5" s="58"/>
      <c r="H5" s="58"/>
      <c r="I5" s="58"/>
      <c r="J5" s="58"/>
      <c r="K5" s="16" t="s">
        <v>22</v>
      </c>
      <c r="L5" s="58">
        <v>46800</v>
      </c>
      <c r="M5" s="58"/>
      <c r="N5" s="58"/>
      <c r="O5" s="58"/>
      <c r="P5" s="58"/>
      <c r="Q5" s="58"/>
      <c r="R5" s="58"/>
      <c r="S5" s="3"/>
      <c r="T5" s="26" t="s">
        <v>6</v>
      </c>
      <c r="U5" s="52" t="s">
        <v>23</v>
      </c>
      <c r="V5" s="52"/>
      <c r="W5" s="52"/>
      <c r="Y5" s="59"/>
      <c r="Z5" s="59"/>
      <c r="AA5" s="56"/>
      <c r="AB5" s="56"/>
      <c r="AC5" s="56"/>
      <c r="AD5" s="56"/>
      <c r="AE5" s="56"/>
      <c r="AF5" s="56"/>
      <c r="AG5" s="57"/>
      <c r="AH5" s="57"/>
      <c r="AJ5" s="10"/>
      <c r="AK5" s="10"/>
      <c r="AL5" s="10"/>
      <c r="AM5" s="10"/>
    </row>
    <row r="6" spans="1:41" s="1" customFormat="1" ht="20.399999999999999" customHeight="1" x14ac:dyDescent="0.45">
      <c r="A6" s="52" t="s">
        <v>24</v>
      </c>
      <c r="B6" s="52"/>
      <c r="C6" s="52"/>
      <c r="D6" s="52"/>
      <c r="E6" s="58">
        <v>46482</v>
      </c>
      <c r="F6" s="58"/>
      <c r="G6" s="58"/>
      <c r="H6" s="58"/>
      <c r="I6" s="58"/>
      <c r="J6" s="52" t="s">
        <v>25</v>
      </c>
      <c r="K6" s="52"/>
      <c r="L6" s="52"/>
      <c r="M6" s="52"/>
      <c r="N6" s="58">
        <v>46812</v>
      </c>
      <c r="O6" s="58"/>
      <c r="P6" s="58"/>
      <c r="Q6" s="58"/>
      <c r="R6" s="58"/>
      <c r="S6" s="3"/>
      <c r="T6" s="26" t="s">
        <v>26</v>
      </c>
      <c r="U6" s="52" t="s">
        <v>27</v>
      </c>
      <c r="V6" s="52"/>
      <c r="W6" s="52"/>
      <c r="AJ6" s="10"/>
      <c r="AK6" s="10"/>
      <c r="AL6" s="10"/>
      <c r="AM6" s="10"/>
    </row>
    <row r="7" spans="1:41" ht="20.399999999999999" customHeight="1" x14ac:dyDescent="0.45">
      <c r="A7" s="52" t="s">
        <v>28</v>
      </c>
      <c r="B7" s="52"/>
      <c r="C7" s="52"/>
      <c r="D7" s="53" t="s">
        <v>29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Y7" s="54"/>
      <c r="Z7" s="54"/>
      <c r="AA7" s="54"/>
      <c r="AB7" s="54"/>
      <c r="AC7" s="54"/>
      <c r="AD7" s="55"/>
      <c r="AE7" s="55"/>
      <c r="AF7" s="55"/>
      <c r="AG7" s="55"/>
      <c r="AH7" s="55"/>
    </row>
    <row r="8" spans="1:41" ht="31.95" customHeight="1" x14ac:dyDescent="0.45">
      <c r="AK8" s="2"/>
      <c r="AM8" s="27"/>
    </row>
    <row r="9" spans="1:41" ht="26.4" customHeight="1" x14ac:dyDescent="0.45">
      <c r="A9" s="50">
        <f>YEAR(E6)</f>
        <v>2027</v>
      </c>
      <c r="B9" s="50"/>
      <c r="C9" s="50"/>
      <c r="D9" s="48" t="s">
        <v>30</v>
      </c>
      <c r="E9" s="48"/>
      <c r="F9" s="12">
        <f>DATE($A9,$A11,1)</f>
        <v>46478</v>
      </c>
      <c r="G9" s="12">
        <f>F9+1</f>
        <v>46479</v>
      </c>
      <c r="H9" s="12">
        <f t="shared" ref="H9:X9" si="0">G9+1</f>
        <v>46480</v>
      </c>
      <c r="I9" s="12">
        <f t="shared" si="0"/>
        <v>46481</v>
      </c>
      <c r="J9" s="12">
        <f t="shared" si="0"/>
        <v>46482</v>
      </c>
      <c r="K9" s="12">
        <f t="shared" si="0"/>
        <v>46483</v>
      </c>
      <c r="L9" s="12">
        <f t="shared" si="0"/>
        <v>46484</v>
      </c>
      <c r="M9" s="12">
        <f t="shared" si="0"/>
        <v>46485</v>
      </c>
      <c r="N9" s="12">
        <f t="shared" si="0"/>
        <v>46486</v>
      </c>
      <c r="O9" s="12">
        <f t="shared" si="0"/>
        <v>46487</v>
      </c>
      <c r="P9" s="12">
        <f t="shared" si="0"/>
        <v>46488</v>
      </c>
      <c r="Q9" s="12">
        <f t="shared" si="0"/>
        <v>46489</v>
      </c>
      <c r="R9" s="12">
        <f t="shared" si="0"/>
        <v>46490</v>
      </c>
      <c r="S9" s="12">
        <f t="shared" si="0"/>
        <v>46491</v>
      </c>
      <c r="T9" s="12">
        <f t="shared" si="0"/>
        <v>46492</v>
      </c>
      <c r="U9" s="12">
        <f t="shared" si="0"/>
        <v>46493</v>
      </c>
      <c r="V9" s="12">
        <f t="shared" si="0"/>
        <v>46494</v>
      </c>
      <c r="W9" s="12">
        <f t="shared" si="0"/>
        <v>46495</v>
      </c>
      <c r="X9" s="12">
        <f t="shared" si="0"/>
        <v>46496</v>
      </c>
      <c r="Y9" s="12">
        <f>X9+1</f>
        <v>46497</v>
      </c>
      <c r="Z9" s="12">
        <f t="shared" ref="Z9:AF9" si="1">Y9+1</f>
        <v>46498</v>
      </c>
      <c r="AA9" s="12">
        <f t="shared" si="1"/>
        <v>46499</v>
      </c>
      <c r="AB9" s="12">
        <f t="shared" si="1"/>
        <v>46500</v>
      </c>
      <c r="AC9" s="12">
        <f t="shared" si="1"/>
        <v>46501</v>
      </c>
      <c r="AD9" s="12">
        <f t="shared" si="1"/>
        <v>46502</v>
      </c>
      <c r="AE9" s="12">
        <f t="shared" si="1"/>
        <v>46503</v>
      </c>
      <c r="AF9" s="12">
        <f t="shared" si="1"/>
        <v>46504</v>
      </c>
      <c r="AG9" s="12">
        <f>AF9+1</f>
        <v>46505</v>
      </c>
      <c r="AH9" s="12">
        <f>IF(F12=AG9+1,0,AG9+1)</f>
        <v>46506</v>
      </c>
      <c r="AI9" s="12">
        <f>IF(AH9=0,0,IF(F12=AH9+1,0,AH9+1))</f>
        <v>46507</v>
      </c>
      <c r="AJ9" s="12">
        <f>IF(AI9=0,0,IF(F12=AI9+1,0,AI9+1))</f>
        <v>0</v>
      </c>
      <c r="AK9" s="51" t="s">
        <v>31</v>
      </c>
      <c r="AL9" s="46" t="s">
        <v>38</v>
      </c>
      <c r="AM9" s="44" t="s">
        <v>32</v>
      </c>
    </row>
    <row r="10" spans="1:41" ht="26.4" customHeight="1" x14ac:dyDescent="0.45">
      <c r="A10" s="50"/>
      <c r="B10" s="50"/>
      <c r="C10" s="50"/>
      <c r="D10" s="48" t="s">
        <v>33</v>
      </c>
      <c r="E10" s="48"/>
      <c r="F10" s="13">
        <f>WEEKDAY(F9,1)</f>
        <v>5</v>
      </c>
      <c r="G10" s="13">
        <f t="shared" ref="G10:AF10" si="2">WEEKDAY(G9,1)</f>
        <v>6</v>
      </c>
      <c r="H10" s="13">
        <f t="shared" si="2"/>
        <v>7</v>
      </c>
      <c r="I10" s="13">
        <f t="shared" si="2"/>
        <v>1</v>
      </c>
      <c r="J10" s="13">
        <f t="shared" si="2"/>
        <v>2</v>
      </c>
      <c r="K10" s="13">
        <f t="shared" si="2"/>
        <v>3</v>
      </c>
      <c r="L10" s="13">
        <f t="shared" si="2"/>
        <v>4</v>
      </c>
      <c r="M10" s="13">
        <f t="shared" si="2"/>
        <v>5</v>
      </c>
      <c r="N10" s="13">
        <f t="shared" si="2"/>
        <v>6</v>
      </c>
      <c r="O10" s="13">
        <f t="shared" si="2"/>
        <v>7</v>
      </c>
      <c r="P10" s="13">
        <f t="shared" si="2"/>
        <v>1</v>
      </c>
      <c r="Q10" s="13">
        <f t="shared" si="2"/>
        <v>2</v>
      </c>
      <c r="R10" s="13">
        <f t="shared" si="2"/>
        <v>3</v>
      </c>
      <c r="S10" s="13">
        <f t="shared" si="2"/>
        <v>4</v>
      </c>
      <c r="T10" s="13">
        <f t="shared" si="2"/>
        <v>5</v>
      </c>
      <c r="U10" s="13">
        <f t="shared" si="2"/>
        <v>6</v>
      </c>
      <c r="V10" s="13">
        <f t="shared" si="2"/>
        <v>7</v>
      </c>
      <c r="W10" s="13">
        <f t="shared" si="2"/>
        <v>1</v>
      </c>
      <c r="X10" s="13">
        <f t="shared" si="2"/>
        <v>2</v>
      </c>
      <c r="Y10" s="13">
        <f t="shared" si="2"/>
        <v>3</v>
      </c>
      <c r="Z10" s="13">
        <f t="shared" si="2"/>
        <v>4</v>
      </c>
      <c r="AA10" s="13">
        <f t="shared" si="2"/>
        <v>5</v>
      </c>
      <c r="AB10" s="13">
        <f t="shared" si="2"/>
        <v>6</v>
      </c>
      <c r="AC10" s="13">
        <f t="shared" si="2"/>
        <v>7</v>
      </c>
      <c r="AD10" s="13">
        <f t="shared" si="2"/>
        <v>1</v>
      </c>
      <c r="AE10" s="13">
        <f t="shared" si="2"/>
        <v>2</v>
      </c>
      <c r="AF10" s="13">
        <f t="shared" si="2"/>
        <v>3</v>
      </c>
      <c r="AG10" s="13">
        <f>WEEKDAY(AG9,1)</f>
        <v>4</v>
      </c>
      <c r="AH10" s="13">
        <f>IF(AH9=0,"",WEEKDAY(AH9,1))</f>
        <v>5</v>
      </c>
      <c r="AI10" s="13">
        <f>IF(AI9=0,"",WEEKDAY(AI9,1))</f>
        <v>6</v>
      </c>
      <c r="AJ10" s="13" t="str">
        <f>IF(AJ9=0,"",WEEKDAY(AJ9,1))</f>
        <v/>
      </c>
      <c r="AK10" s="51"/>
      <c r="AL10" s="47"/>
      <c r="AM10" s="45"/>
    </row>
    <row r="11" spans="1:41" ht="26.4" customHeight="1" x14ac:dyDescent="0.45">
      <c r="A11" s="49">
        <f>MONTH(E6)</f>
        <v>4</v>
      </c>
      <c r="B11" s="49"/>
      <c r="C11" s="49"/>
      <c r="D11" s="48" t="s">
        <v>34</v>
      </c>
      <c r="E11" s="48"/>
      <c r="F11" s="20" t="s">
        <v>35</v>
      </c>
      <c r="G11" s="20" t="s">
        <v>35</v>
      </c>
      <c r="H11" s="20" t="s">
        <v>35</v>
      </c>
      <c r="I11" s="20" t="s">
        <v>35</v>
      </c>
      <c r="J11" s="20" t="s">
        <v>36</v>
      </c>
      <c r="K11" s="20" t="str">
        <f t="shared" ref="K11:AJ11" si="3">IF(K10="","",IF(WEEKDAY(K10,2)&gt;5,"■","〇"))</f>
        <v>〇</v>
      </c>
      <c r="L11" s="20" t="str">
        <f t="shared" si="3"/>
        <v>〇</v>
      </c>
      <c r="M11" s="20" t="str">
        <f t="shared" si="3"/>
        <v>〇</v>
      </c>
      <c r="N11" s="20" t="str">
        <f t="shared" si="3"/>
        <v>〇</v>
      </c>
      <c r="O11" s="20" t="str">
        <f t="shared" si="3"/>
        <v>■</v>
      </c>
      <c r="P11" s="20" t="str">
        <f t="shared" si="3"/>
        <v>■</v>
      </c>
      <c r="Q11" s="20" t="str">
        <f t="shared" si="3"/>
        <v>〇</v>
      </c>
      <c r="R11" s="20" t="str">
        <f t="shared" si="3"/>
        <v>〇</v>
      </c>
      <c r="S11" s="20" t="str">
        <f t="shared" si="3"/>
        <v>〇</v>
      </c>
      <c r="T11" s="20" t="str">
        <f t="shared" si="3"/>
        <v>〇</v>
      </c>
      <c r="U11" s="20" t="str">
        <f t="shared" si="3"/>
        <v>〇</v>
      </c>
      <c r="V11" s="20" t="s">
        <v>37</v>
      </c>
      <c r="W11" s="20" t="s">
        <v>37</v>
      </c>
      <c r="X11" s="20" t="str">
        <f t="shared" si="3"/>
        <v>〇</v>
      </c>
      <c r="Y11" s="20" t="str">
        <f t="shared" si="3"/>
        <v>〇</v>
      </c>
      <c r="Z11" s="20" t="str">
        <f t="shared" si="3"/>
        <v>〇</v>
      </c>
      <c r="AA11" s="20" t="str">
        <f t="shared" si="3"/>
        <v>〇</v>
      </c>
      <c r="AB11" s="20" t="str">
        <f t="shared" si="3"/>
        <v>〇</v>
      </c>
      <c r="AC11" s="20" t="s">
        <v>37</v>
      </c>
      <c r="AD11" s="20" t="s">
        <v>37</v>
      </c>
      <c r="AE11" s="20" t="str">
        <f t="shared" si="3"/>
        <v>〇</v>
      </c>
      <c r="AF11" s="20" t="str">
        <f t="shared" si="3"/>
        <v>〇</v>
      </c>
      <c r="AG11" s="20" t="s">
        <v>36</v>
      </c>
      <c r="AH11" s="20" t="s">
        <v>37</v>
      </c>
      <c r="AI11" s="20" t="str">
        <f t="shared" si="3"/>
        <v>〇</v>
      </c>
      <c r="AJ11" s="20" t="str">
        <f t="shared" si="3"/>
        <v/>
      </c>
      <c r="AK11" s="15">
        <f>COUNTIF(F11:AJ11,"〇")+COUNTIF(F11:AJ11,"■")</f>
        <v>26</v>
      </c>
      <c r="AL11" s="15">
        <f>COUNTIFS(F11:AJ11,"■",F10:AJ10,1)+COUNTIFS(F11:AJ11,"〇",F10:AJ10,1)+COUNTIFS(F11:AJ11,"■",F10:AJ10,7)+COUNTIFS(F11:AJ11,"〇",F10:AJ10,7)</f>
        <v>6</v>
      </c>
      <c r="AM11" s="15">
        <f>COUNTIF(F11:AJ11,"■")</f>
        <v>7</v>
      </c>
      <c r="AO11" s="32">
        <f>AM11/AK11</f>
        <v>0.26923076923076922</v>
      </c>
    </row>
    <row r="12" spans="1:41" ht="26.4" customHeight="1" x14ac:dyDescent="0.45">
      <c r="A12" s="50">
        <f>IF(A11=12,A9+1,A9)</f>
        <v>2027</v>
      </c>
      <c r="B12" s="50"/>
      <c r="C12" s="50"/>
      <c r="D12" s="48" t="s">
        <v>30</v>
      </c>
      <c r="E12" s="48"/>
      <c r="F12" s="12">
        <f>DATE($A12,$A14,1)</f>
        <v>46508</v>
      </c>
      <c r="G12" s="12">
        <f>F12+1</f>
        <v>46509</v>
      </c>
      <c r="H12" s="12">
        <f t="shared" ref="H12:X12" si="4">G12+1</f>
        <v>46510</v>
      </c>
      <c r="I12" s="12">
        <f t="shared" si="4"/>
        <v>46511</v>
      </c>
      <c r="J12" s="12">
        <f t="shared" si="4"/>
        <v>46512</v>
      </c>
      <c r="K12" s="12">
        <f t="shared" si="4"/>
        <v>46513</v>
      </c>
      <c r="L12" s="12">
        <f t="shared" si="4"/>
        <v>46514</v>
      </c>
      <c r="M12" s="12">
        <f t="shared" si="4"/>
        <v>46515</v>
      </c>
      <c r="N12" s="12">
        <f t="shared" si="4"/>
        <v>46516</v>
      </c>
      <c r="O12" s="12">
        <f t="shared" si="4"/>
        <v>46517</v>
      </c>
      <c r="P12" s="12">
        <f t="shared" si="4"/>
        <v>46518</v>
      </c>
      <c r="Q12" s="12">
        <f t="shared" si="4"/>
        <v>46519</v>
      </c>
      <c r="R12" s="12">
        <f t="shared" si="4"/>
        <v>46520</v>
      </c>
      <c r="S12" s="12">
        <f t="shared" si="4"/>
        <v>46521</v>
      </c>
      <c r="T12" s="12">
        <f t="shared" si="4"/>
        <v>46522</v>
      </c>
      <c r="U12" s="12">
        <f t="shared" si="4"/>
        <v>46523</v>
      </c>
      <c r="V12" s="12">
        <f t="shared" si="4"/>
        <v>46524</v>
      </c>
      <c r="W12" s="12">
        <f t="shared" si="4"/>
        <v>46525</v>
      </c>
      <c r="X12" s="12">
        <f t="shared" si="4"/>
        <v>46526</v>
      </c>
      <c r="Y12" s="12">
        <f>X12+1</f>
        <v>46527</v>
      </c>
      <c r="Z12" s="12">
        <f t="shared" ref="Z12:AF12" si="5">Y12+1</f>
        <v>46528</v>
      </c>
      <c r="AA12" s="12">
        <f t="shared" si="5"/>
        <v>46529</v>
      </c>
      <c r="AB12" s="12">
        <f t="shared" si="5"/>
        <v>46530</v>
      </c>
      <c r="AC12" s="12">
        <f t="shared" si="5"/>
        <v>46531</v>
      </c>
      <c r="AD12" s="12">
        <f t="shared" si="5"/>
        <v>46532</v>
      </c>
      <c r="AE12" s="12">
        <f t="shared" si="5"/>
        <v>46533</v>
      </c>
      <c r="AF12" s="12">
        <f t="shared" si="5"/>
        <v>46534</v>
      </c>
      <c r="AG12" s="12">
        <f>AF12+1</f>
        <v>46535</v>
      </c>
      <c r="AH12" s="12">
        <f>IF(F15=AG12+1,0,AG12+1)</f>
        <v>46536</v>
      </c>
      <c r="AI12" s="12">
        <f>IF(AH12=0,0,IF(F15=AH12+1,0,AH12+1))</f>
        <v>46537</v>
      </c>
      <c r="AJ12" s="12">
        <f>IF(AI12=0,0,IF(F15=AI12+1,0,AI12+1))</f>
        <v>46538</v>
      </c>
      <c r="AK12" s="51" t="s">
        <v>31</v>
      </c>
      <c r="AL12" s="46" t="s">
        <v>38</v>
      </c>
      <c r="AM12" s="44" t="s">
        <v>32</v>
      </c>
    </row>
    <row r="13" spans="1:41" ht="26.4" customHeight="1" x14ac:dyDescent="0.45">
      <c r="A13" s="50"/>
      <c r="B13" s="50"/>
      <c r="C13" s="50"/>
      <c r="D13" s="48" t="s">
        <v>33</v>
      </c>
      <c r="E13" s="48"/>
      <c r="F13" s="13">
        <f>WEEKDAY(F12,1)</f>
        <v>7</v>
      </c>
      <c r="G13" s="13">
        <f t="shared" ref="G13:AF13" si="6">WEEKDAY(G12,1)</f>
        <v>1</v>
      </c>
      <c r="H13" s="13">
        <f t="shared" si="6"/>
        <v>2</v>
      </c>
      <c r="I13" s="13">
        <f t="shared" si="6"/>
        <v>3</v>
      </c>
      <c r="J13" s="13">
        <f t="shared" si="6"/>
        <v>4</v>
      </c>
      <c r="K13" s="13">
        <f t="shared" si="6"/>
        <v>5</v>
      </c>
      <c r="L13" s="13">
        <f t="shared" si="6"/>
        <v>6</v>
      </c>
      <c r="M13" s="13">
        <f t="shared" si="6"/>
        <v>7</v>
      </c>
      <c r="N13" s="13">
        <f t="shared" si="6"/>
        <v>1</v>
      </c>
      <c r="O13" s="13">
        <f t="shared" si="6"/>
        <v>2</v>
      </c>
      <c r="P13" s="13">
        <f t="shared" si="6"/>
        <v>3</v>
      </c>
      <c r="Q13" s="13">
        <f t="shared" si="6"/>
        <v>4</v>
      </c>
      <c r="R13" s="13">
        <f t="shared" si="6"/>
        <v>5</v>
      </c>
      <c r="S13" s="13">
        <f t="shared" si="6"/>
        <v>6</v>
      </c>
      <c r="T13" s="13">
        <f t="shared" si="6"/>
        <v>7</v>
      </c>
      <c r="U13" s="13">
        <f t="shared" si="6"/>
        <v>1</v>
      </c>
      <c r="V13" s="13">
        <f t="shared" si="6"/>
        <v>2</v>
      </c>
      <c r="W13" s="13">
        <f t="shared" si="6"/>
        <v>3</v>
      </c>
      <c r="X13" s="13">
        <f t="shared" si="6"/>
        <v>4</v>
      </c>
      <c r="Y13" s="13">
        <f t="shared" si="6"/>
        <v>5</v>
      </c>
      <c r="Z13" s="13">
        <f t="shared" si="6"/>
        <v>6</v>
      </c>
      <c r="AA13" s="13">
        <f t="shared" si="6"/>
        <v>7</v>
      </c>
      <c r="AB13" s="13">
        <f t="shared" si="6"/>
        <v>1</v>
      </c>
      <c r="AC13" s="13">
        <f t="shared" si="6"/>
        <v>2</v>
      </c>
      <c r="AD13" s="13">
        <f t="shared" si="6"/>
        <v>3</v>
      </c>
      <c r="AE13" s="13">
        <f t="shared" si="6"/>
        <v>4</v>
      </c>
      <c r="AF13" s="13">
        <f t="shared" si="6"/>
        <v>5</v>
      </c>
      <c r="AG13" s="13">
        <f>WEEKDAY(AG12,1)</f>
        <v>6</v>
      </c>
      <c r="AH13" s="13">
        <f>IF(AH12=0,"",WEEKDAY(AH12,1))</f>
        <v>7</v>
      </c>
      <c r="AI13" s="13">
        <f>IF(AI12=0,"",WEEKDAY(AI12,1))</f>
        <v>1</v>
      </c>
      <c r="AJ13" s="13">
        <f>IF(AJ12=0,"",WEEKDAY(AJ12,1))</f>
        <v>2</v>
      </c>
      <c r="AK13" s="51"/>
      <c r="AL13" s="47"/>
      <c r="AM13" s="45"/>
    </row>
    <row r="14" spans="1:41" ht="26.4" customHeight="1" x14ac:dyDescent="0.45">
      <c r="A14" s="49">
        <f>IF(A11=12,1,A11+1)</f>
        <v>5</v>
      </c>
      <c r="B14" s="49"/>
      <c r="C14" s="49"/>
      <c r="D14" s="48" t="s">
        <v>34</v>
      </c>
      <c r="E14" s="48"/>
      <c r="F14" s="20" t="str">
        <f t="shared" ref="F14:AJ14" si="7">IF(F13="","",IF(WEEKDAY(F13,2)&gt;5,"■","〇"))</f>
        <v>■</v>
      </c>
      <c r="G14" s="20" t="str">
        <f t="shared" si="7"/>
        <v>■</v>
      </c>
      <c r="H14" s="20" t="s">
        <v>37</v>
      </c>
      <c r="I14" s="20" t="s">
        <v>37</v>
      </c>
      <c r="J14" s="20" t="s">
        <v>37</v>
      </c>
      <c r="K14" s="20" t="str">
        <f t="shared" si="7"/>
        <v>〇</v>
      </c>
      <c r="L14" s="20" t="str">
        <f t="shared" si="7"/>
        <v>〇</v>
      </c>
      <c r="M14" s="20" t="str">
        <f t="shared" si="7"/>
        <v>■</v>
      </c>
      <c r="N14" s="20" t="str">
        <f t="shared" si="7"/>
        <v>■</v>
      </c>
      <c r="O14" s="20" t="str">
        <f t="shared" si="7"/>
        <v>〇</v>
      </c>
      <c r="P14" s="20" t="str">
        <f t="shared" si="7"/>
        <v>〇</v>
      </c>
      <c r="Q14" s="20" t="str">
        <f t="shared" si="7"/>
        <v>〇</v>
      </c>
      <c r="R14" s="20" t="str">
        <f t="shared" si="7"/>
        <v>〇</v>
      </c>
      <c r="S14" s="20" t="str">
        <f t="shared" si="7"/>
        <v>〇</v>
      </c>
      <c r="T14" s="20" t="str">
        <f t="shared" si="7"/>
        <v>■</v>
      </c>
      <c r="U14" s="20" t="str">
        <f t="shared" si="7"/>
        <v>■</v>
      </c>
      <c r="V14" s="20" t="str">
        <f t="shared" si="7"/>
        <v>〇</v>
      </c>
      <c r="W14" s="20" t="str">
        <f t="shared" si="7"/>
        <v>〇</v>
      </c>
      <c r="X14" s="20" t="str">
        <f t="shared" si="7"/>
        <v>〇</v>
      </c>
      <c r="Y14" s="20" t="str">
        <f t="shared" si="7"/>
        <v>〇</v>
      </c>
      <c r="Z14" s="20" t="str">
        <f t="shared" si="7"/>
        <v>〇</v>
      </c>
      <c r="AA14" s="20" t="str">
        <f t="shared" si="7"/>
        <v>■</v>
      </c>
      <c r="AB14" s="20" t="str">
        <f t="shared" si="7"/>
        <v>■</v>
      </c>
      <c r="AC14" s="20" t="str">
        <f t="shared" si="7"/>
        <v>〇</v>
      </c>
      <c r="AD14" s="20" t="str">
        <f t="shared" si="7"/>
        <v>〇</v>
      </c>
      <c r="AE14" s="20" t="str">
        <f t="shared" si="7"/>
        <v>〇</v>
      </c>
      <c r="AF14" s="20" t="str">
        <f t="shared" si="7"/>
        <v>〇</v>
      </c>
      <c r="AG14" s="20" t="str">
        <f t="shared" si="7"/>
        <v>〇</v>
      </c>
      <c r="AH14" s="20" t="str">
        <f t="shared" si="7"/>
        <v>■</v>
      </c>
      <c r="AI14" s="20" t="str">
        <f t="shared" si="7"/>
        <v>■</v>
      </c>
      <c r="AJ14" s="20" t="str">
        <f t="shared" si="7"/>
        <v>〇</v>
      </c>
      <c r="AK14" s="15">
        <f>COUNTIF(F14:AJ14,"〇")+COUNTIF(F14:AJ14,"■")</f>
        <v>31</v>
      </c>
      <c r="AL14" s="15">
        <f>COUNTIFS(F14:AJ14,"■",F13:AJ13,1)+COUNTIFS(F14:AJ14,"〇",F13:AJ13,1)+COUNTIFS(F14:AJ14,"■",F13:AJ13,7)+COUNTIFS(F14:AJ14,"〇",F13:AJ13,7)</f>
        <v>10</v>
      </c>
      <c r="AM14" s="15">
        <f>COUNTIF(F14:AJ14,"■")</f>
        <v>13</v>
      </c>
      <c r="AO14" s="32">
        <f>AM14/AK14</f>
        <v>0.41935483870967744</v>
      </c>
    </row>
    <row r="15" spans="1:41" ht="26.4" customHeight="1" x14ac:dyDescent="0.45">
      <c r="A15" s="50">
        <f>IF(A14=12,A12+1,A12)</f>
        <v>2027</v>
      </c>
      <c r="B15" s="50"/>
      <c r="C15" s="50"/>
      <c r="D15" s="48" t="s">
        <v>30</v>
      </c>
      <c r="E15" s="48"/>
      <c r="F15" s="12">
        <f>DATE($A15,$A17,1)</f>
        <v>46539</v>
      </c>
      <c r="G15" s="12">
        <f>F15+1</f>
        <v>46540</v>
      </c>
      <c r="H15" s="12">
        <f t="shared" ref="H15:X15" si="8">G15+1</f>
        <v>46541</v>
      </c>
      <c r="I15" s="12">
        <f t="shared" si="8"/>
        <v>46542</v>
      </c>
      <c r="J15" s="12">
        <f t="shared" si="8"/>
        <v>46543</v>
      </c>
      <c r="K15" s="12">
        <f t="shared" si="8"/>
        <v>46544</v>
      </c>
      <c r="L15" s="12">
        <f t="shared" si="8"/>
        <v>46545</v>
      </c>
      <c r="M15" s="12">
        <f t="shared" si="8"/>
        <v>46546</v>
      </c>
      <c r="N15" s="12">
        <f t="shared" si="8"/>
        <v>46547</v>
      </c>
      <c r="O15" s="12">
        <f t="shared" si="8"/>
        <v>46548</v>
      </c>
      <c r="P15" s="12">
        <f t="shared" si="8"/>
        <v>46549</v>
      </c>
      <c r="Q15" s="12">
        <f t="shared" si="8"/>
        <v>46550</v>
      </c>
      <c r="R15" s="12">
        <f t="shared" si="8"/>
        <v>46551</v>
      </c>
      <c r="S15" s="12">
        <f t="shared" si="8"/>
        <v>46552</v>
      </c>
      <c r="T15" s="12">
        <f t="shared" si="8"/>
        <v>46553</v>
      </c>
      <c r="U15" s="12">
        <f t="shared" si="8"/>
        <v>46554</v>
      </c>
      <c r="V15" s="12">
        <f t="shared" si="8"/>
        <v>46555</v>
      </c>
      <c r="W15" s="12">
        <f t="shared" si="8"/>
        <v>46556</v>
      </c>
      <c r="X15" s="12">
        <f t="shared" si="8"/>
        <v>46557</v>
      </c>
      <c r="Y15" s="12">
        <f>X15+1</f>
        <v>46558</v>
      </c>
      <c r="Z15" s="12">
        <f t="shared" ref="Z15:AF15" si="9">Y15+1</f>
        <v>46559</v>
      </c>
      <c r="AA15" s="12">
        <f t="shared" si="9"/>
        <v>46560</v>
      </c>
      <c r="AB15" s="12">
        <f t="shared" si="9"/>
        <v>46561</v>
      </c>
      <c r="AC15" s="12">
        <f t="shared" si="9"/>
        <v>46562</v>
      </c>
      <c r="AD15" s="12">
        <f t="shared" si="9"/>
        <v>46563</v>
      </c>
      <c r="AE15" s="12">
        <f t="shared" si="9"/>
        <v>46564</v>
      </c>
      <c r="AF15" s="12">
        <f t="shared" si="9"/>
        <v>46565</v>
      </c>
      <c r="AG15" s="12">
        <f>AF15+1</f>
        <v>46566</v>
      </c>
      <c r="AH15" s="12">
        <f>IF(F18=AG15+1,0,AG15+1)</f>
        <v>46567</v>
      </c>
      <c r="AI15" s="12">
        <f>IF(AH15=0,0,IF(F18=AH15+1,0,AH15+1))</f>
        <v>46568</v>
      </c>
      <c r="AJ15" s="12">
        <f>IF(AI15=0,0,IF(F18=AI15+1,0,AI15+1))</f>
        <v>0</v>
      </c>
      <c r="AK15" s="51" t="s">
        <v>31</v>
      </c>
      <c r="AL15" s="46" t="s">
        <v>38</v>
      </c>
      <c r="AM15" s="44" t="s">
        <v>32</v>
      </c>
    </row>
    <row r="16" spans="1:41" ht="26.4" customHeight="1" x14ac:dyDescent="0.45">
      <c r="A16" s="50"/>
      <c r="B16" s="50"/>
      <c r="C16" s="50"/>
      <c r="D16" s="48" t="s">
        <v>33</v>
      </c>
      <c r="E16" s="48"/>
      <c r="F16" s="13">
        <f>WEEKDAY(F15,1)</f>
        <v>3</v>
      </c>
      <c r="G16" s="13">
        <f t="shared" ref="G16:AF16" si="10">WEEKDAY(G15,1)</f>
        <v>4</v>
      </c>
      <c r="H16" s="13">
        <f t="shared" si="10"/>
        <v>5</v>
      </c>
      <c r="I16" s="13">
        <f t="shared" si="10"/>
        <v>6</v>
      </c>
      <c r="J16" s="13">
        <f t="shared" si="10"/>
        <v>7</v>
      </c>
      <c r="K16" s="13">
        <f t="shared" si="10"/>
        <v>1</v>
      </c>
      <c r="L16" s="13">
        <f t="shared" si="10"/>
        <v>2</v>
      </c>
      <c r="M16" s="13">
        <f t="shared" si="10"/>
        <v>3</v>
      </c>
      <c r="N16" s="13">
        <f t="shared" si="10"/>
        <v>4</v>
      </c>
      <c r="O16" s="13">
        <f t="shared" si="10"/>
        <v>5</v>
      </c>
      <c r="P16" s="13">
        <f t="shared" si="10"/>
        <v>6</v>
      </c>
      <c r="Q16" s="13">
        <f t="shared" si="10"/>
        <v>7</v>
      </c>
      <c r="R16" s="13">
        <f t="shared" si="10"/>
        <v>1</v>
      </c>
      <c r="S16" s="13">
        <f t="shared" si="10"/>
        <v>2</v>
      </c>
      <c r="T16" s="13">
        <f t="shared" si="10"/>
        <v>3</v>
      </c>
      <c r="U16" s="13">
        <f t="shared" si="10"/>
        <v>4</v>
      </c>
      <c r="V16" s="13">
        <f t="shared" si="10"/>
        <v>5</v>
      </c>
      <c r="W16" s="13">
        <f t="shared" si="10"/>
        <v>6</v>
      </c>
      <c r="X16" s="13">
        <f t="shared" si="10"/>
        <v>7</v>
      </c>
      <c r="Y16" s="13">
        <f t="shared" si="10"/>
        <v>1</v>
      </c>
      <c r="Z16" s="13">
        <f t="shared" si="10"/>
        <v>2</v>
      </c>
      <c r="AA16" s="13">
        <f t="shared" si="10"/>
        <v>3</v>
      </c>
      <c r="AB16" s="13">
        <f t="shared" si="10"/>
        <v>4</v>
      </c>
      <c r="AC16" s="13">
        <f t="shared" si="10"/>
        <v>5</v>
      </c>
      <c r="AD16" s="13">
        <f t="shared" si="10"/>
        <v>6</v>
      </c>
      <c r="AE16" s="13">
        <f t="shared" si="10"/>
        <v>7</v>
      </c>
      <c r="AF16" s="13">
        <f t="shared" si="10"/>
        <v>1</v>
      </c>
      <c r="AG16" s="13">
        <f>WEEKDAY(AG15,1)</f>
        <v>2</v>
      </c>
      <c r="AH16" s="13">
        <f>IF(AH15=0,"",WEEKDAY(AH15,1))</f>
        <v>3</v>
      </c>
      <c r="AI16" s="13">
        <f>IF(AI15=0,"",WEEKDAY(AI15,1))</f>
        <v>4</v>
      </c>
      <c r="AJ16" s="13" t="str">
        <f>IF(AJ15=0,"",WEEKDAY(AJ15,1))</f>
        <v/>
      </c>
      <c r="AK16" s="51"/>
      <c r="AL16" s="47"/>
      <c r="AM16" s="45"/>
    </row>
    <row r="17" spans="1:41" ht="26.4" customHeight="1" x14ac:dyDescent="0.45">
      <c r="A17" s="49">
        <f>IF(A14=12,1,A14+1)</f>
        <v>6</v>
      </c>
      <c r="B17" s="49"/>
      <c r="C17" s="49"/>
      <c r="D17" s="48" t="s">
        <v>34</v>
      </c>
      <c r="E17" s="48"/>
      <c r="F17" s="20" t="str">
        <f t="shared" ref="F17:AJ17" si="11">IF(F16="","",IF(WEEKDAY(F16,2)&gt;5,"■","〇"))</f>
        <v>〇</v>
      </c>
      <c r="G17" s="20" t="str">
        <f t="shared" si="11"/>
        <v>〇</v>
      </c>
      <c r="H17" s="20" t="str">
        <f t="shared" si="11"/>
        <v>〇</v>
      </c>
      <c r="I17" s="20" t="str">
        <f t="shared" si="11"/>
        <v>〇</v>
      </c>
      <c r="J17" s="20" t="str">
        <f t="shared" si="11"/>
        <v>■</v>
      </c>
      <c r="K17" s="20" t="str">
        <f t="shared" si="11"/>
        <v>■</v>
      </c>
      <c r="L17" s="20" t="str">
        <f t="shared" si="11"/>
        <v>〇</v>
      </c>
      <c r="M17" s="20" t="str">
        <f t="shared" si="11"/>
        <v>〇</v>
      </c>
      <c r="N17" s="20" t="str">
        <f t="shared" si="11"/>
        <v>〇</v>
      </c>
      <c r="O17" s="20" t="str">
        <f t="shared" si="11"/>
        <v>〇</v>
      </c>
      <c r="P17" s="20" t="str">
        <f t="shared" si="11"/>
        <v>〇</v>
      </c>
      <c r="Q17" s="20" t="str">
        <f t="shared" si="11"/>
        <v>■</v>
      </c>
      <c r="R17" s="20" t="str">
        <f t="shared" si="11"/>
        <v>■</v>
      </c>
      <c r="S17" s="20" t="str">
        <f t="shared" si="11"/>
        <v>〇</v>
      </c>
      <c r="T17" s="20" t="str">
        <f t="shared" si="11"/>
        <v>〇</v>
      </c>
      <c r="U17" s="20" t="str">
        <f t="shared" si="11"/>
        <v>〇</v>
      </c>
      <c r="V17" s="20" t="str">
        <f t="shared" si="11"/>
        <v>〇</v>
      </c>
      <c r="W17" s="20" t="str">
        <f t="shared" si="11"/>
        <v>〇</v>
      </c>
      <c r="X17" s="20" t="str">
        <f t="shared" si="11"/>
        <v>■</v>
      </c>
      <c r="Y17" s="20" t="str">
        <f t="shared" si="11"/>
        <v>■</v>
      </c>
      <c r="Z17" s="20" t="str">
        <f t="shared" si="11"/>
        <v>〇</v>
      </c>
      <c r="AA17" s="20" t="str">
        <f t="shared" si="11"/>
        <v>〇</v>
      </c>
      <c r="AB17" s="20" t="str">
        <f t="shared" si="11"/>
        <v>〇</v>
      </c>
      <c r="AC17" s="20" t="str">
        <f t="shared" si="11"/>
        <v>〇</v>
      </c>
      <c r="AD17" s="20" t="str">
        <f t="shared" si="11"/>
        <v>〇</v>
      </c>
      <c r="AE17" s="20" t="str">
        <f t="shared" si="11"/>
        <v>■</v>
      </c>
      <c r="AF17" s="20" t="str">
        <f t="shared" si="11"/>
        <v>■</v>
      </c>
      <c r="AG17" s="20" t="str">
        <f t="shared" si="11"/>
        <v>〇</v>
      </c>
      <c r="AH17" s="20" t="str">
        <f t="shared" si="11"/>
        <v>〇</v>
      </c>
      <c r="AI17" s="20" t="str">
        <f t="shared" si="11"/>
        <v>〇</v>
      </c>
      <c r="AJ17" s="20" t="str">
        <f t="shared" si="11"/>
        <v/>
      </c>
      <c r="AK17" s="15">
        <f>COUNTIF(F17:AJ17,"〇")+COUNTIF(F17:AJ17,"■")</f>
        <v>30</v>
      </c>
      <c r="AL17" s="15">
        <f>COUNTIFS(F17:AJ17,"■",F16:AJ16,1)+COUNTIFS(F17:AJ17,"〇",F16:AJ16,1)+COUNTIFS(F17:AJ17,"■",F16:AJ16,7)+COUNTIFS(F17:AJ17,"〇",F16:AJ16,7)</f>
        <v>8</v>
      </c>
      <c r="AM17" s="15">
        <f>COUNTIF(F17:AJ17,"■")</f>
        <v>8</v>
      </c>
      <c r="AO17" s="32">
        <f>AM17/AK17</f>
        <v>0.26666666666666666</v>
      </c>
    </row>
    <row r="18" spans="1:41" ht="26.4" customHeight="1" x14ac:dyDescent="0.45">
      <c r="A18" s="50">
        <f>IF(A17=12,A15+1,A15)</f>
        <v>2027</v>
      </c>
      <c r="B18" s="50"/>
      <c r="C18" s="50"/>
      <c r="D18" s="48" t="s">
        <v>30</v>
      </c>
      <c r="E18" s="48"/>
      <c r="F18" s="12">
        <f>DATE($A18,$A20,1)</f>
        <v>46569</v>
      </c>
      <c r="G18" s="12">
        <f>F18+1</f>
        <v>46570</v>
      </c>
      <c r="H18" s="12">
        <f t="shared" ref="H18:X18" si="12">G18+1</f>
        <v>46571</v>
      </c>
      <c r="I18" s="12">
        <f t="shared" si="12"/>
        <v>46572</v>
      </c>
      <c r="J18" s="12">
        <f t="shared" si="12"/>
        <v>46573</v>
      </c>
      <c r="K18" s="12">
        <f t="shared" si="12"/>
        <v>46574</v>
      </c>
      <c r="L18" s="12">
        <f t="shared" si="12"/>
        <v>46575</v>
      </c>
      <c r="M18" s="12">
        <f t="shared" si="12"/>
        <v>46576</v>
      </c>
      <c r="N18" s="12">
        <f t="shared" si="12"/>
        <v>46577</v>
      </c>
      <c r="O18" s="12">
        <f t="shared" si="12"/>
        <v>46578</v>
      </c>
      <c r="P18" s="12">
        <f t="shared" si="12"/>
        <v>46579</v>
      </c>
      <c r="Q18" s="12">
        <f t="shared" si="12"/>
        <v>46580</v>
      </c>
      <c r="R18" s="12">
        <f t="shared" si="12"/>
        <v>46581</v>
      </c>
      <c r="S18" s="12">
        <f t="shared" si="12"/>
        <v>46582</v>
      </c>
      <c r="T18" s="12">
        <f t="shared" si="12"/>
        <v>46583</v>
      </c>
      <c r="U18" s="12">
        <f t="shared" si="12"/>
        <v>46584</v>
      </c>
      <c r="V18" s="12">
        <f t="shared" si="12"/>
        <v>46585</v>
      </c>
      <c r="W18" s="12">
        <f t="shared" si="12"/>
        <v>46586</v>
      </c>
      <c r="X18" s="12">
        <f t="shared" si="12"/>
        <v>46587</v>
      </c>
      <c r="Y18" s="12">
        <f>X18+1</f>
        <v>46588</v>
      </c>
      <c r="Z18" s="12">
        <f t="shared" ref="Z18:AF18" si="13">Y18+1</f>
        <v>46589</v>
      </c>
      <c r="AA18" s="12">
        <f t="shared" si="13"/>
        <v>46590</v>
      </c>
      <c r="AB18" s="12">
        <f t="shared" si="13"/>
        <v>46591</v>
      </c>
      <c r="AC18" s="12">
        <f t="shared" si="13"/>
        <v>46592</v>
      </c>
      <c r="AD18" s="12">
        <f t="shared" si="13"/>
        <v>46593</v>
      </c>
      <c r="AE18" s="12">
        <f t="shared" si="13"/>
        <v>46594</v>
      </c>
      <c r="AF18" s="12">
        <f t="shared" si="13"/>
        <v>46595</v>
      </c>
      <c r="AG18" s="12">
        <f>AF18+1</f>
        <v>46596</v>
      </c>
      <c r="AH18" s="12">
        <f>IF(F21=AG18+1,0,AG18+1)</f>
        <v>46597</v>
      </c>
      <c r="AI18" s="12">
        <f>IF(AH18=0,0,IF(F21=AH18+1,0,AH18+1))</f>
        <v>46598</v>
      </c>
      <c r="AJ18" s="12">
        <f>IF(AI18=0,0,IF(F21=AI18+1,0,AI18+1))</f>
        <v>46599</v>
      </c>
      <c r="AK18" s="51" t="s">
        <v>31</v>
      </c>
      <c r="AL18" s="46" t="s">
        <v>38</v>
      </c>
      <c r="AM18" s="44" t="s">
        <v>32</v>
      </c>
    </row>
    <row r="19" spans="1:41" ht="26.4" customHeight="1" x14ac:dyDescent="0.45">
      <c r="A19" s="50"/>
      <c r="B19" s="50"/>
      <c r="C19" s="50"/>
      <c r="D19" s="48" t="s">
        <v>33</v>
      </c>
      <c r="E19" s="48"/>
      <c r="F19" s="13">
        <f>WEEKDAY(F18,1)</f>
        <v>5</v>
      </c>
      <c r="G19" s="13">
        <f t="shared" ref="G19:AF19" si="14">WEEKDAY(G18,1)</f>
        <v>6</v>
      </c>
      <c r="H19" s="13">
        <f t="shared" si="14"/>
        <v>7</v>
      </c>
      <c r="I19" s="13">
        <f t="shared" si="14"/>
        <v>1</v>
      </c>
      <c r="J19" s="13">
        <f t="shared" si="14"/>
        <v>2</v>
      </c>
      <c r="K19" s="13">
        <f t="shared" si="14"/>
        <v>3</v>
      </c>
      <c r="L19" s="13">
        <f t="shared" si="14"/>
        <v>4</v>
      </c>
      <c r="M19" s="13">
        <f t="shared" si="14"/>
        <v>5</v>
      </c>
      <c r="N19" s="13">
        <f t="shared" si="14"/>
        <v>6</v>
      </c>
      <c r="O19" s="13">
        <f t="shared" si="14"/>
        <v>7</v>
      </c>
      <c r="P19" s="13">
        <f t="shared" si="14"/>
        <v>1</v>
      </c>
      <c r="Q19" s="13">
        <f t="shared" si="14"/>
        <v>2</v>
      </c>
      <c r="R19" s="13">
        <f t="shared" si="14"/>
        <v>3</v>
      </c>
      <c r="S19" s="13">
        <f t="shared" si="14"/>
        <v>4</v>
      </c>
      <c r="T19" s="13">
        <f t="shared" si="14"/>
        <v>5</v>
      </c>
      <c r="U19" s="13">
        <f t="shared" si="14"/>
        <v>6</v>
      </c>
      <c r="V19" s="13">
        <f t="shared" si="14"/>
        <v>7</v>
      </c>
      <c r="W19" s="13">
        <f t="shared" si="14"/>
        <v>1</v>
      </c>
      <c r="X19" s="13">
        <f t="shared" si="14"/>
        <v>2</v>
      </c>
      <c r="Y19" s="13">
        <f t="shared" si="14"/>
        <v>3</v>
      </c>
      <c r="Z19" s="13">
        <f t="shared" si="14"/>
        <v>4</v>
      </c>
      <c r="AA19" s="13">
        <f t="shared" si="14"/>
        <v>5</v>
      </c>
      <c r="AB19" s="13">
        <f t="shared" si="14"/>
        <v>6</v>
      </c>
      <c r="AC19" s="13">
        <f t="shared" si="14"/>
        <v>7</v>
      </c>
      <c r="AD19" s="13">
        <f t="shared" si="14"/>
        <v>1</v>
      </c>
      <c r="AE19" s="13">
        <f t="shared" si="14"/>
        <v>2</v>
      </c>
      <c r="AF19" s="13">
        <f t="shared" si="14"/>
        <v>3</v>
      </c>
      <c r="AG19" s="13">
        <f>WEEKDAY(AG18,1)</f>
        <v>4</v>
      </c>
      <c r="AH19" s="13">
        <f>IF(AH18=0,"",WEEKDAY(AH18,1))</f>
        <v>5</v>
      </c>
      <c r="AI19" s="13">
        <f>IF(AI18=0,"",WEEKDAY(AI18,1))</f>
        <v>6</v>
      </c>
      <c r="AJ19" s="13">
        <f>IF(AJ18=0,"",WEEKDAY(AJ18,1))</f>
        <v>7</v>
      </c>
      <c r="AK19" s="51"/>
      <c r="AL19" s="47"/>
      <c r="AM19" s="45"/>
    </row>
    <row r="20" spans="1:41" ht="26.4" customHeight="1" x14ac:dyDescent="0.45">
      <c r="A20" s="49">
        <f>IF(A17=12,1,A17+1)</f>
        <v>7</v>
      </c>
      <c r="B20" s="49"/>
      <c r="C20" s="49"/>
      <c r="D20" s="48" t="s">
        <v>34</v>
      </c>
      <c r="E20" s="48"/>
      <c r="F20" s="20" t="str">
        <f t="shared" ref="F20:AJ20" si="15">IF(F19="","",IF(WEEKDAY(F19,2)&gt;5,"■","〇"))</f>
        <v>〇</v>
      </c>
      <c r="G20" s="20" t="str">
        <f t="shared" si="15"/>
        <v>〇</v>
      </c>
      <c r="H20" s="20" t="str">
        <f t="shared" si="15"/>
        <v>■</v>
      </c>
      <c r="I20" s="20" t="str">
        <f t="shared" si="15"/>
        <v>■</v>
      </c>
      <c r="J20" s="20" t="str">
        <f t="shared" si="15"/>
        <v>〇</v>
      </c>
      <c r="K20" s="20" t="str">
        <f t="shared" si="15"/>
        <v>〇</v>
      </c>
      <c r="L20" s="20" t="str">
        <f t="shared" si="15"/>
        <v>〇</v>
      </c>
      <c r="M20" s="20" t="str">
        <f t="shared" si="15"/>
        <v>〇</v>
      </c>
      <c r="N20" s="20" t="str">
        <f t="shared" si="15"/>
        <v>〇</v>
      </c>
      <c r="O20" s="20" t="str">
        <f t="shared" si="15"/>
        <v>■</v>
      </c>
      <c r="P20" s="20" t="str">
        <f t="shared" si="15"/>
        <v>■</v>
      </c>
      <c r="Q20" s="20" t="str">
        <f t="shared" si="15"/>
        <v>〇</v>
      </c>
      <c r="R20" s="20" t="str">
        <f t="shared" si="15"/>
        <v>〇</v>
      </c>
      <c r="S20" s="20" t="str">
        <f t="shared" si="15"/>
        <v>〇</v>
      </c>
      <c r="T20" s="20" t="str">
        <f t="shared" si="15"/>
        <v>〇</v>
      </c>
      <c r="U20" s="20" t="str">
        <f t="shared" si="15"/>
        <v>〇</v>
      </c>
      <c r="V20" s="20" t="str">
        <f t="shared" si="15"/>
        <v>■</v>
      </c>
      <c r="W20" s="20" t="str">
        <f t="shared" si="15"/>
        <v>■</v>
      </c>
      <c r="X20" s="20" t="str">
        <f t="shared" si="15"/>
        <v>〇</v>
      </c>
      <c r="Y20" s="20" t="s">
        <v>36</v>
      </c>
      <c r="Z20" s="20" t="str">
        <f t="shared" si="15"/>
        <v>〇</v>
      </c>
      <c r="AA20" s="20" t="str">
        <f t="shared" si="15"/>
        <v>〇</v>
      </c>
      <c r="AB20" s="20" t="str">
        <f t="shared" si="15"/>
        <v>〇</v>
      </c>
      <c r="AC20" s="20" t="str">
        <f t="shared" si="15"/>
        <v>■</v>
      </c>
      <c r="AD20" s="20" t="str">
        <f t="shared" si="15"/>
        <v>■</v>
      </c>
      <c r="AE20" s="20" t="str">
        <f t="shared" si="15"/>
        <v>〇</v>
      </c>
      <c r="AF20" s="20" t="str">
        <f t="shared" si="15"/>
        <v>〇</v>
      </c>
      <c r="AG20" s="20" t="str">
        <f t="shared" si="15"/>
        <v>〇</v>
      </c>
      <c r="AH20" s="20" t="str">
        <f t="shared" si="15"/>
        <v>〇</v>
      </c>
      <c r="AI20" s="20" t="str">
        <f t="shared" si="15"/>
        <v>〇</v>
      </c>
      <c r="AJ20" s="20" t="str">
        <f t="shared" si="15"/>
        <v>■</v>
      </c>
      <c r="AK20" s="15">
        <f>COUNTIF(F20:AJ20,"〇")+COUNTIF(F20:AJ20,"■")</f>
        <v>31</v>
      </c>
      <c r="AL20" s="15">
        <f>COUNTIFS(F20:AJ20,"■",F19:AJ19,1)+COUNTIFS(F20:AJ20,"〇",F19:AJ19,1)+COUNTIFS(F20:AJ20,"■",F19:AJ19,7)+COUNTIFS(F20:AJ20,"〇",F19:AJ19,7)</f>
        <v>9</v>
      </c>
      <c r="AM20" s="15">
        <f>COUNTIF(F20:AJ20,"■")</f>
        <v>9</v>
      </c>
      <c r="AO20" s="32">
        <f>AM20/AK20</f>
        <v>0.29032258064516131</v>
      </c>
    </row>
    <row r="21" spans="1:41" ht="26.4" customHeight="1" x14ac:dyDescent="0.45">
      <c r="A21" s="50">
        <f>IF(A20=12,A18+1,A18)</f>
        <v>2027</v>
      </c>
      <c r="B21" s="50"/>
      <c r="C21" s="50"/>
      <c r="D21" s="48" t="s">
        <v>30</v>
      </c>
      <c r="E21" s="48"/>
      <c r="F21" s="12">
        <f>DATE($A21,$A23,1)</f>
        <v>46600</v>
      </c>
      <c r="G21" s="12">
        <f>F21+1</f>
        <v>46601</v>
      </c>
      <c r="H21" s="12">
        <f t="shared" ref="H21:X21" si="16">G21+1</f>
        <v>46602</v>
      </c>
      <c r="I21" s="12">
        <f t="shared" si="16"/>
        <v>46603</v>
      </c>
      <c r="J21" s="12">
        <f t="shared" si="16"/>
        <v>46604</v>
      </c>
      <c r="K21" s="12">
        <f t="shared" si="16"/>
        <v>46605</v>
      </c>
      <c r="L21" s="12">
        <f t="shared" si="16"/>
        <v>46606</v>
      </c>
      <c r="M21" s="12">
        <f t="shared" si="16"/>
        <v>46607</v>
      </c>
      <c r="N21" s="12">
        <f t="shared" si="16"/>
        <v>46608</v>
      </c>
      <c r="O21" s="12">
        <f t="shared" si="16"/>
        <v>46609</v>
      </c>
      <c r="P21" s="12">
        <f t="shared" si="16"/>
        <v>46610</v>
      </c>
      <c r="Q21" s="12">
        <f t="shared" si="16"/>
        <v>46611</v>
      </c>
      <c r="R21" s="12">
        <f t="shared" si="16"/>
        <v>46612</v>
      </c>
      <c r="S21" s="12">
        <f t="shared" si="16"/>
        <v>46613</v>
      </c>
      <c r="T21" s="12">
        <f t="shared" si="16"/>
        <v>46614</v>
      </c>
      <c r="U21" s="12">
        <f t="shared" si="16"/>
        <v>46615</v>
      </c>
      <c r="V21" s="12">
        <f t="shared" si="16"/>
        <v>46616</v>
      </c>
      <c r="W21" s="12">
        <f t="shared" si="16"/>
        <v>46617</v>
      </c>
      <c r="X21" s="12">
        <f t="shared" si="16"/>
        <v>46618</v>
      </c>
      <c r="Y21" s="12">
        <f>X21+1</f>
        <v>46619</v>
      </c>
      <c r="Z21" s="12">
        <f t="shared" ref="Z21:AF21" si="17">Y21+1</f>
        <v>46620</v>
      </c>
      <c r="AA21" s="12">
        <f t="shared" si="17"/>
        <v>46621</v>
      </c>
      <c r="AB21" s="12">
        <f t="shared" si="17"/>
        <v>46622</v>
      </c>
      <c r="AC21" s="12">
        <f t="shared" si="17"/>
        <v>46623</v>
      </c>
      <c r="AD21" s="12">
        <f t="shared" si="17"/>
        <v>46624</v>
      </c>
      <c r="AE21" s="12">
        <f t="shared" si="17"/>
        <v>46625</v>
      </c>
      <c r="AF21" s="12">
        <f t="shared" si="17"/>
        <v>46626</v>
      </c>
      <c r="AG21" s="12">
        <f>AF21+1</f>
        <v>46627</v>
      </c>
      <c r="AH21" s="12">
        <f>IF(F24=AG21+1,0,AG21+1)</f>
        <v>46628</v>
      </c>
      <c r="AI21" s="12">
        <f>IF(AH21=0,0,IF(F24=AH21+1,0,AH21+1))</f>
        <v>46629</v>
      </c>
      <c r="AJ21" s="12">
        <f>IF(AI21=0,0,IF(F24=AI21+1,0,AI21+1))</f>
        <v>46630</v>
      </c>
      <c r="AK21" s="51" t="s">
        <v>31</v>
      </c>
      <c r="AL21" s="46" t="s">
        <v>38</v>
      </c>
      <c r="AM21" s="44" t="s">
        <v>32</v>
      </c>
    </row>
    <row r="22" spans="1:41" ht="26.4" customHeight="1" x14ac:dyDescent="0.45">
      <c r="A22" s="50"/>
      <c r="B22" s="50"/>
      <c r="C22" s="50"/>
      <c r="D22" s="48" t="s">
        <v>33</v>
      </c>
      <c r="E22" s="48"/>
      <c r="F22" s="13">
        <f>WEEKDAY(F21,1)</f>
        <v>1</v>
      </c>
      <c r="G22" s="13">
        <f t="shared" ref="G22:AF22" si="18">WEEKDAY(G21,1)</f>
        <v>2</v>
      </c>
      <c r="H22" s="13">
        <f t="shared" si="18"/>
        <v>3</v>
      </c>
      <c r="I22" s="13">
        <f t="shared" si="18"/>
        <v>4</v>
      </c>
      <c r="J22" s="13">
        <f t="shared" si="18"/>
        <v>5</v>
      </c>
      <c r="K22" s="13">
        <f t="shared" si="18"/>
        <v>6</v>
      </c>
      <c r="L22" s="13">
        <f t="shared" si="18"/>
        <v>7</v>
      </c>
      <c r="M22" s="13">
        <f t="shared" si="18"/>
        <v>1</v>
      </c>
      <c r="N22" s="13">
        <f t="shared" si="18"/>
        <v>2</v>
      </c>
      <c r="O22" s="13">
        <f t="shared" si="18"/>
        <v>3</v>
      </c>
      <c r="P22" s="13">
        <f t="shared" si="18"/>
        <v>4</v>
      </c>
      <c r="Q22" s="13">
        <f t="shared" si="18"/>
        <v>5</v>
      </c>
      <c r="R22" s="13">
        <f t="shared" si="18"/>
        <v>6</v>
      </c>
      <c r="S22" s="13">
        <f t="shared" si="18"/>
        <v>7</v>
      </c>
      <c r="T22" s="13">
        <f t="shared" si="18"/>
        <v>1</v>
      </c>
      <c r="U22" s="13">
        <f t="shared" si="18"/>
        <v>2</v>
      </c>
      <c r="V22" s="13">
        <f t="shared" si="18"/>
        <v>3</v>
      </c>
      <c r="W22" s="13">
        <f t="shared" si="18"/>
        <v>4</v>
      </c>
      <c r="X22" s="13">
        <f t="shared" si="18"/>
        <v>5</v>
      </c>
      <c r="Y22" s="13">
        <f t="shared" si="18"/>
        <v>6</v>
      </c>
      <c r="Z22" s="13">
        <f t="shared" si="18"/>
        <v>7</v>
      </c>
      <c r="AA22" s="13">
        <f t="shared" si="18"/>
        <v>1</v>
      </c>
      <c r="AB22" s="13">
        <f t="shared" si="18"/>
        <v>2</v>
      </c>
      <c r="AC22" s="13">
        <f t="shared" si="18"/>
        <v>3</v>
      </c>
      <c r="AD22" s="13">
        <f t="shared" si="18"/>
        <v>4</v>
      </c>
      <c r="AE22" s="13">
        <f t="shared" si="18"/>
        <v>5</v>
      </c>
      <c r="AF22" s="13">
        <f t="shared" si="18"/>
        <v>6</v>
      </c>
      <c r="AG22" s="13">
        <f>WEEKDAY(AG21,1)</f>
        <v>7</v>
      </c>
      <c r="AH22" s="13">
        <f>IF(AH21=0,"",WEEKDAY(AH21,1))</f>
        <v>1</v>
      </c>
      <c r="AI22" s="13">
        <f>IF(AI21=0,"",WEEKDAY(AI21,1))</f>
        <v>2</v>
      </c>
      <c r="AJ22" s="13">
        <f>IF(AJ21=0,"",WEEKDAY(AJ21,1))</f>
        <v>3</v>
      </c>
      <c r="AK22" s="51"/>
      <c r="AL22" s="47"/>
      <c r="AM22" s="45"/>
    </row>
    <row r="23" spans="1:41" ht="26.4" customHeight="1" x14ac:dyDescent="0.45">
      <c r="A23" s="49">
        <f>IF(A20=12,1,A20+1)</f>
        <v>8</v>
      </c>
      <c r="B23" s="49"/>
      <c r="C23" s="49"/>
      <c r="D23" s="48" t="s">
        <v>34</v>
      </c>
      <c r="E23" s="48"/>
      <c r="F23" s="20" t="str">
        <f t="shared" ref="F23:AJ23" si="19">IF(F22="","",IF(WEEKDAY(F22,2)&gt;5,"■","〇"))</f>
        <v>■</v>
      </c>
      <c r="G23" s="20" t="str">
        <f t="shared" si="19"/>
        <v>〇</v>
      </c>
      <c r="H23" s="20" t="str">
        <f t="shared" si="19"/>
        <v>〇</v>
      </c>
      <c r="I23" s="20" t="str">
        <f t="shared" si="19"/>
        <v>〇</v>
      </c>
      <c r="J23" s="20" t="str">
        <f t="shared" si="19"/>
        <v>〇</v>
      </c>
      <c r="K23" s="20" t="str">
        <f t="shared" si="19"/>
        <v>〇</v>
      </c>
      <c r="L23" s="20" t="str">
        <f t="shared" si="19"/>
        <v>■</v>
      </c>
      <c r="M23" s="20" t="str">
        <f t="shared" si="19"/>
        <v>■</v>
      </c>
      <c r="N23" s="20" t="str">
        <f t="shared" si="19"/>
        <v>〇</v>
      </c>
      <c r="O23" s="20" t="str">
        <f t="shared" si="19"/>
        <v>〇</v>
      </c>
      <c r="P23" s="20" t="str">
        <f t="shared" si="19"/>
        <v>〇</v>
      </c>
      <c r="Q23" s="20" t="str">
        <f t="shared" si="19"/>
        <v>〇</v>
      </c>
      <c r="R23" s="20" t="s">
        <v>35</v>
      </c>
      <c r="S23" s="20" t="s">
        <v>35</v>
      </c>
      <c r="T23" s="20" t="s">
        <v>35</v>
      </c>
      <c r="U23" s="20" t="s">
        <v>37</v>
      </c>
      <c r="V23" s="20" t="s">
        <v>36</v>
      </c>
      <c r="W23" s="20" t="str">
        <f t="shared" si="19"/>
        <v>〇</v>
      </c>
      <c r="X23" s="20" t="str">
        <f t="shared" si="19"/>
        <v>〇</v>
      </c>
      <c r="Y23" s="20" t="str">
        <f t="shared" si="19"/>
        <v>〇</v>
      </c>
      <c r="Z23" s="20" t="str">
        <f t="shared" si="19"/>
        <v>■</v>
      </c>
      <c r="AA23" s="20" t="str">
        <f t="shared" si="19"/>
        <v>■</v>
      </c>
      <c r="AB23" s="20" t="str">
        <f t="shared" si="19"/>
        <v>〇</v>
      </c>
      <c r="AC23" s="20" t="str">
        <f t="shared" si="19"/>
        <v>〇</v>
      </c>
      <c r="AD23" s="20" t="str">
        <f t="shared" si="19"/>
        <v>〇</v>
      </c>
      <c r="AE23" s="20" t="str">
        <f t="shared" si="19"/>
        <v>〇</v>
      </c>
      <c r="AF23" s="20" t="str">
        <f t="shared" si="19"/>
        <v>〇</v>
      </c>
      <c r="AG23" s="20" t="str">
        <f t="shared" si="19"/>
        <v>■</v>
      </c>
      <c r="AH23" s="20" t="str">
        <f t="shared" si="19"/>
        <v>■</v>
      </c>
      <c r="AI23" s="20" t="str">
        <f t="shared" si="19"/>
        <v>〇</v>
      </c>
      <c r="AJ23" s="20" t="str">
        <f t="shared" si="19"/>
        <v>〇</v>
      </c>
      <c r="AK23" s="15">
        <f>COUNTIF(F23:AJ23,"〇")+COUNTIF(F23:AJ23,"■")</f>
        <v>28</v>
      </c>
      <c r="AL23" s="15">
        <f>COUNTIFS(F23:AJ23,"■",F22:AJ22,1)+COUNTIFS(F23:AJ23,"〇",F22:AJ22,1)+COUNTIFS(F23:AJ23,"■",F22:AJ22,7)+COUNTIFS(F23:AJ23,"〇",F22:AJ22,7)</f>
        <v>7</v>
      </c>
      <c r="AM23" s="15">
        <f>COUNTIF(F23:AJ23,"■")</f>
        <v>8</v>
      </c>
      <c r="AO23" s="32">
        <f>AM23/AK23</f>
        <v>0.2857142857142857</v>
      </c>
    </row>
    <row r="24" spans="1:41" ht="26.4" customHeight="1" x14ac:dyDescent="0.45">
      <c r="A24" s="50">
        <f>IF(A23=12,A21+1,A21)</f>
        <v>2027</v>
      </c>
      <c r="B24" s="50"/>
      <c r="C24" s="50"/>
      <c r="D24" s="48" t="s">
        <v>30</v>
      </c>
      <c r="E24" s="48"/>
      <c r="F24" s="12">
        <f>DATE($A24,$A26,1)</f>
        <v>46631</v>
      </c>
      <c r="G24" s="12">
        <f>F24+1</f>
        <v>46632</v>
      </c>
      <c r="H24" s="12">
        <f t="shared" ref="H24:X24" si="20">G24+1</f>
        <v>46633</v>
      </c>
      <c r="I24" s="12">
        <f t="shared" si="20"/>
        <v>46634</v>
      </c>
      <c r="J24" s="12">
        <f t="shared" si="20"/>
        <v>46635</v>
      </c>
      <c r="K24" s="12">
        <f t="shared" si="20"/>
        <v>46636</v>
      </c>
      <c r="L24" s="12">
        <f t="shared" si="20"/>
        <v>46637</v>
      </c>
      <c r="M24" s="12">
        <f t="shared" si="20"/>
        <v>46638</v>
      </c>
      <c r="N24" s="12">
        <f t="shared" si="20"/>
        <v>46639</v>
      </c>
      <c r="O24" s="12">
        <f t="shared" si="20"/>
        <v>46640</v>
      </c>
      <c r="P24" s="12">
        <f t="shared" si="20"/>
        <v>46641</v>
      </c>
      <c r="Q24" s="12">
        <f t="shared" si="20"/>
        <v>46642</v>
      </c>
      <c r="R24" s="12">
        <f t="shared" si="20"/>
        <v>46643</v>
      </c>
      <c r="S24" s="12">
        <f t="shared" si="20"/>
        <v>46644</v>
      </c>
      <c r="T24" s="12">
        <f t="shared" si="20"/>
        <v>46645</v>
      </c>
      <c r="U24" s="12">
        <f t="shared" si="20"/>
        <v>46646</v>
      </c>
      <c r="V24" s="12">
        <f t="shared" si="20"/>
        <v>46647</v>
      </c>
      <c r="W24" s="12">
        <f t="shared" si="20"/>
        <v>46648</v>
      </c>
      <c r="X24" s="12">
        <f t="shared" si="20"/>
        <v>46649</v>
      </c>
      <c r="Y24" s="12">
        <f>X24+1</f>
        <v>46650</v>
      </c>
      <c r="Z24" s="12">
        <f t="shared" ref="Z24:AF24" si="21">Y24+1</f>
        <v>46651</v>
      </c>
      <c r="AA24" s="12">
        <f t="shared" si="21"/>
        <v>46652</v>
      </c>
      <c r="AB24" s="12">
        <f t="shared" si="21"/>
        <v>46653</v>
      </c>
      <c r="AC24" s="12">
        <f t="shared" si="21"/>
        <v>46654</v>
      </c>
      <c r="AD24" s="12">
        <f t="shared" si="21"/>
        <v>46655</v>
      </c>
      <c r="AE24" s="12">
        <f t="shared" si="21"/>
        <v>46656</v>
      </c>
      <c r="AF24" s="12">
        <f t="shared" si="21"/>
        <v>46657</v>
      </c>
      <c r="AG24" s="12">
        <f>AF24+1</f>
        <v>46658</v>
      </c>
      <c r="AH24" s="12">
        <f>IF(F27=AG24+1,0,AG24+1)</f>
        <v>46659</v>
      </c>
      <c r="AI24" s="12">
        <f>IF(AH24=0,0,IF(F27=AH24+1,0,AH24+1))</f>
        <v>46660</v>
      </c>
      <c r="AJ24" s="12">
        <f>IF(AI24=0,0,IF(F27=AI24+1,0,AI24+1))</f>
        <v>0</v>
      </c>
      <c r="AK24" s="51" t="s">
        <v>31</v>
      </c>
      <c r="AL24" s="46" t="s">
        <v>38</v>
      </c>
      <c r="AM24" s="44" t="s">
        <v>32</v>
      </c>
    </row>
    <row r="25" spans="1:41" ht="26.4" customHeight="1" x14ac:dyDescent="0.45">
      <c r="A25" s="50"/>
      <c r="B25" s="50"/>
      <c r="C25" s="50"/>
      <c r="D25" s="48" t="s">
        <v>34</v>
      </c>
      <c r="E25" s="48"/>
      <c r="F25" s="13">
        <f>WEEKDAY(F24,1)</f>
        <v>4</v>
      </c>
      <c r="G25" s="13">
        <f t="shared" ref="G25:AF25" si="22">WEEKDAY(G24,1)</f>
        <v>5</v>
      </c>
      <c r="H25" s="13">
        <f t="shared" si="22"/>
        <v>6</v>
      </c>
      <c r="I25" s="13">
        <f t="shared" si="22"/>
        <v>7</v>
      </c>
      <c r="J25" s="13">
        <f t="shared" si="22"/>
        <v>1</v>
      </c>
      <c r="K25" s="13">
        <f t="shared" si="22"/>
        <v>2</v>
      </c>
      <c r="L25" s="13">
        <f t="shared" si="22"/>
        <v>3</v>
      </c>
      <c r="M25" s="13">
        <f t="shared" si="22"/>
        <v>4</v>
      </c>
      <c r="N25" s="13">
        <f t="shared" si="22"/>
        <v>5</v>
      </c>
      <c r="O25" s="13">
        <f t="shared" si="22"/>
        <v>6</v>
      </c>
      <c r="P25" s="13">
        <f t="shared" si="22"/>
        <v>7</v>
      </c>
      <c r="Q25" s="13">
        <f t="shared" si="22"/>
        <v>1</v>
      </c>
      <c r="R25" s="13">
        <f t="shared" si="22"/>
        <v>2</v>
      </c>
      <c r="S25" s="13">
        <f t="shared" si="22"/>
        <v>3</v>
      </c>
      <c r="T25" s="13">
        <f t="shared" si="22"/>
        <v>4</v>
      </c>
      <c r="U25" s="13">
        <f t="shared" si="22"/>
        <v>5</v>
      </c>
      <c r="V25" s="13">
        <f t="shared" si="22"/>
        <v>6</v>
      </c>
      <c r="W25" s="13">
        <f t="shared" si="22"/>
        <v>7</v>
      </c>
      <c r="X25" s="13">
        <f t="shared" si="22"/>
        <v>1</v>
      </c>
      <c r="Y25" s="13">
        <f t="shared" si="22"/>
        <v>2</v>
      </c>
      <c r="Z25" s="13">
        <f t="shared" si="22"/>
        <v>3</v>
      </c>
      <c r="AA25" s="13">
        <f t="shared" si="22"/>
        <v>4</v>
      </c>
      <c r="AB25" s="13">
        <f t="shared" si="22"/>
        <v>5</v>
      </c>
      <c r="AC25" s="13">
        <f t="shared" si="22"/>
        <v>6</v>
      </c>
      <c r="AD25" s="13">
        <f t="shared" si="22"/>
        <v>7</v>
      </c>
      <c r="AE25" s="13">
        <f t="shared" si="22"/>
        <v>1</v>
      </c>
      <c r="AF25" s="13">
        <f t="shared" si="22"/>
        <v>2</v>
      </c>
      <c r="AG25" s="13">
        <f>WEEKDAY(AG24,1)</f>
        <v>3</v>
      </c>
      <c r="AH25" s="13">
        <f>IF(AH24=0,"",WEEKDAY(AH24,1))</f>
        <v>4</v>
      </c>
      <c r="AI25" s="13">
        <f>IF(AI24=0,"",WEEKDAY(AI24,1))</f>
        <v>5</v>
      </c>
      <c r="AJ25" s="13" t="str">
        <f>IF(AJ24=0,"",WEEKDAY(AJ24,1))</f>
        <v/>
      </c>
      <c r="AK25" s="51"/>
      <c r="AL25" s="47"/>
      <c r="AM25" s="45"/>
    </row>
    <row r="26" spans="1:41" ht="26.4" customHeight="1" x14ac:dyDescent="0.45">
      <c r="A26" s="49">
        <f>IF(A23=12,1,A23+1)</f>
        <v>9</v>
      </c>
      <c r="B26" s="49"/>
      <c r="C26" s="49"/>
      <c r="D26" s="48" t="s">
        <v>39</v>
      </c>
      <c r="E26" s="48"/>
      <c r="F26" s="20" t="str">
        <f t="shared" ref="F26:AJ26" si="23">IF(F25="","",IF(WEEKDAY(F25,2)&gt;5,"■","〇"))</f>
        <v>〇</v>
      </c>
      <c r="G26" s="20" t="str">
        <f t="shared" si="23"/>
        <v>〇</v>
      </c>
      <c r="H26" s="20" t="str">
        <f t="shared" si="23"/>
        <v>〇</v>
      </c>
      <c r="I26" s="20" t="str">
        <f t="shared" si="23"/>
        <v>■</v>
      </c>
      <c r="J26" s="20" t="str">
        <f t="shared" si="23"/>
        <v>■</v>
      </c>
      <c r="K26" s="20" t="str">
        <f t="shared" si="23"/>
        <v>〇</v>
      </c>
      <c r="L26" s="20" t="str">
        <f t="shared" si="23"/>
        <v>〇</v>
      </c>
      <c r="M26" s="20" t="str">
        <f t="shared" si="23"/>
        <v>〇</v>
      </c>
      <c r="N26" s="20" t="str">
        <f t="shared" si="23"/>
        <v>〇</v>
      </c>
      <c r="O26" s="20" t="str">
        <f t="shared" si="23"/>
        <v>〇</v>
      </c>
      <c r="P26" s="20" t="str">
        <f t="shared" si="23"/>
        <v>■</v>
      </c>
      <c r="Q26" s="20" t="str">
        <f t="shared" si="23"/>
        <v>■</v>
      </c>
      <c r="R26" s="20" t="str">
        <f t="shared" si="23"/>
        <v>〇</v>
      </c>
      <c r="S26" s="20" t="str">
        <f t="shared" si="23"/>
        <v>〇</v>
      </c>
      <c r="T26" s="20" t="s">
        <v>35</v>
      </c>
      <c r="U26" s="20" t="str">
        <f t="shared" si="23"/>
        <v>〇</v>
      </c>
      <c r="V26" s="20" t="str">
        <f t="shared" si="23"/>
        <v>〇</v>
      </c>
      <c r="W26" s="20" t="str">
        <f t="shared" si="23"/>
        <v>■</v>
      </c>
      <c r="X26" s="20" t="str">
        <f t="shared" si="23"/>
        <v>■</v>
      </c>
      <c r="Y26" s="20" t="s">
        <v>37</v>
      </c>
      <c r="Z26" s="20" t="str">
        <f t="shared" si="23"/>
        <v>〇</v>
      </c>
      <c r="AA26" s="20" t="str">
        <f t="shared" si="23"/>
        <v>〇</v>
      </c>
      <c r="AB26" s="20" t="s">
        <v>35</v>
      </c>
      <c r="AC26" s="20" t="str">
        <f t="shared" si="23"/>
        <v>〇</v>
      </c>
      <c r="AD26" s="20" t="str">
        <f t="shared" si="23"/>
        <v>■</v>
      </c>
      <c r="AE26" s="20" t="str">
        <f t="shared" si="23"/>
        <v>■</v>
      </c>
      <c r="AF26" s="20" t="str">
        <f t="shared" si="23"/>
        <v>〇</v>
      </c>
      <c r="AG26" s="20" t="str">
        <f t="shared" si="23"/>
        <v>〇</v>
      </c>
      <c r="AH26" s="20" t="str">
        <f t="shared" si="23"/>
        <v>〇</v>
      </c>
      <c r="AI26" s="20" t="str">
        <f t="shared" si="23"/>
        <v>〇</v>
      </c>
      <c r="AJ26" s="20" t="str">
        <f t="shared" si="23"/>
        <v/>
      </c>
      <c r="AK26" s="15">
        <f>COUNTIF(F26:AJ26,"〇")+COUNTIF(F26:AJ26,"■")</f>
        <v>28</v>
      </c>
      <c r="AL26" s="15">
        <f>COUNTIFS(F26:AJ26,"■",F25:AJ25,1)+COUNTIFS(F26:AJ26,"〇",F25:AJ25,1)+COUNTIFS(F26:AJ26,"■",F25:AJ25,7)+COUNTIFS(F26:AJ26,"〇",F25:AJ25,7)</f>
        <v>8</v>
      </c>
      <c r="AM26" s="15">
        <f>COUNTIF(F26:AJ26,"■")</f>
        <v>9</v>
      </c>
      <c r="AO26" s="32">
        <f>AM26/AK26</f>
        <v>0.32142857142857145</v>
      </c>
    </row>
    <row r="27" spans="1:41" ht="26.4" customHeight="1" x14ac:dyDescent="0.45">
      <c r="A27" s="50">
        <f>IF(A26=12,A24+1,A24)</f>
        <v>2027</v>
      </c>
      <c r="B27" s="50"/>
      <c r="C27" s="50"/>
      <c r="D27" s="48" t="s">
        <v>30</v>
      </c>
      <c r="E27" s="48"/>
      <c r="F27" s="12">
        <f>DATE($A27,$A29,1)</f>
        <v>46661</v>
      </c>
      <c r="G27" s="12">
        <f>F27+1</f>
        <v>46662</v>
      </c>
      <c r="H27" s="12">
        <f t="shared" ref="H27:X27" si="24">G27+1</f>
        <v>46663</v>
      </c>
      <c r="I27" s="12">
        <f t="shared" si="24"/>
        <v>46664</v>
      </c>
      <c r="J27" s="12">
        <f t="shared" si="24"/>
        <v>46665</v>
      </c>
      <c r="K27" s="12">
        <f t="shared" si="24"/>
        <v>46666</v>
      </c>
      <c r="L27" s="12">
        <f t="shared" si="24"/>
        <v>46667</v>
      </c>
      <c r="M27" s="12">
        <f t="shared" si="24"/>
        <v>46668</v>
      </c>
      <c r="N27" s="12">
        <f t="shared" si="24"/>
        <v>46669</v>
      </c>
      <c r="O27" s="12">
        <f t="shared" si="24"/>
        <v>46670</v>
      </c>
      <c r="P27" s="12">
        <f t="shared" si="24"/>
        <v>46671</v>
      </c>
      <c r="Q27" s="12">
        <f t="shared" si="24"/>
        <v>46672</v>
      </c>
      <c r="R27" s="12">
        <f t="shared" si="24"/>
        <v>46673</v>
      </c>
      <c r="S27" s="12">
        <f t="shared" si="24"/>
        <v>46674</v>
      </c>
      <c r="T27" s="12">
        <f t="shared" si="24"/>
        <v>46675</v>
      </c>
      <c r="U27" s="12">
        <f t="shared" si="24"/>
        <v>46676</v>
      </c>
      <c r="V27" s="12">
        <f t="shared" si="24"/>
        <v>46677</v>
      </c>
      <c r="W27" s="12">
        <f t="shared" si="24"/>
        <v>46678</v>
      </c>
      <c r="X27" s="12">
        <f t="shared" si="24"/>
        <v>46679</v>
      </c>
      <c r="Y27" s="12">
        <f>X27+1</f>
        <v>46680</v>
      </c>
      <c r="Z27" s="12">
        <f t="shared" ref="Z27:AF27" si="25">Y27+1</f>
        <v>46681</v>
      </c>
      <c r="AA27" s="12">
        <f t="shared" si="25"/>
        <v>46682</v>
      </c>
      <c r="AB27" s="12">
        <f t="shared" si="25"/>
        <v>46683</v>
      </c>
      <c r="AC27" s="12">
        <f t="shared" si="25"/>
        <v>46684</v>
      </c>
      <c r="AD27" s="12">
        <f t="shared" si="25"/>
        <v>46685</v>
      </c>
      <c r="AE27" s="12">
        <f t="shared" si="25"/>
        <v>46686</v>
      </c>
      <c r="AF27" s="12">
        <f t="shared" si="25"/>
        <v>46687</v>
      </c>
      <c r="AG27" s="12">
        <f>AF27+1</f>
        <v>46688</v>
      </c>
      <c r="AH27" s="12">
        <f>IF(F30=AG27+1,0,AG27+1)</f>
        <v>46689</v>
      </c>
      <c r="AI27" s="12">
        <f>IF(AH27=0,0,IF(F30=AH27+1,0,AH27+1))</f>
        <v>46690</v>
      </c>
      <c r="AJ27" s="12">
        <f>IF(AI27=0,0,IF(F30=AI27+1,0,AI27+1))</f>
        <v>46691</v>
      </c>
      <c r="AK27" s="51" t="s">
        <v>31</v>
      </c>
      <c r="AL27" s="46" t="s">
        <v>38</v>
      </c>
      <c r="AM27" s="44" t="s">
        <v>32</v>
      </c>
    </row>
    <row r="28" spans="1:41" ht="26.4" customHeight="1" x14ac:dyDescent="0.45">
      <c r="A28" s="50"/>
      <c r="B28" s="50"/>
      <c r="C28" s="50"/>
      <c r="D28" s="48" t="s">
        <v>33</v>
      </c>
      <c r="E28" s="48"/>
      <c r="F28" s="13">
        <f>WEEKDAY(F27,1)</f>
        <v>6</v>
      </c>
      <c r="G28" s="13">
        <f t="shared" ref="G28:AF28" si="26">WEEKDAY(G27,1)</f>
        <v>7</v>
      </c>
      <c r="H28" s="13">
        <f t="shared" si="26"/>
        <v>1</v>
      </c>
      <c r="I28" s="13">
        <f t="shared" si="26"/>
        <v>2</v>
      </c>
      <c r="J28" s="13">
        <f t="shared" si="26"/>
        <v>3</v>
      </c>
      <c r="K28" s="13">
        <f t="shared" si="26"/>
        <v>4</v>
      </c>
      <c r="L28" s="13">
        <f t="shared" si="26"/>
        <v>5</v>
      </c>
      <c r="M28" s="13">
        <f t="shared" si="26"/>
        <v>6</v>
      </c>
      <c r="N28" s="13">
        <f t="shared" si="26"/>
        <v>7</v>
      </c>
      <c r="O28" s="13">
        <f t="shared" si="26"/>
        <v>1</v>
      </c>
      <c r="P28" s="13">
        <f t="shared" si="26"/>
        <v>2</v>
      </c>
      <c r="Q28" s="13">
        <f t="shared" si="26"/>
        <v>3</v>
      </c>
      <c r="R28" s="13">
        <f t="shared" si="26"/>
        <v>4</v>
      </c>
      <c r="S28" s="13">
        <f t="shared" si="26"/>
        <v>5</v>
      </c>
      <c r="T28" s="13">
        <f t="shared" si="26"/>
        <v>6</v>
      </c>
      <c r="U28" s="13">
        <f t="shared" si="26"/>
        <v>7</v>
      </c>
      <c r="V28" s="13">
        <f t="shared" si="26"/>
        <v>1</v>
      </c>
      <c r="W28" s="13">
        <f t="shared" si="26"/>
        <v>2</v>
      </c>
      <c r="X28" s="13">
        <f t="shared" si="26"/>
        <v>3</v>
      </c>
      <c r="Y28" s="13">
        <f t="shared" si="26"/>
        <v>4</v>
      </c>
      <c r="Z28" s="13">
        <f t="shared" si="26"/>
        <v>5</v>
      </c>
      <c r="AA28" s="13">
        <f t="shared" si="26"/>
        <v>6</v>
      </c>
      <c r="AB28" s="13">
        <f t="shared" si="26"/>
        <v>7</v>
      </c>
      <c r="AC28" s="13">
        <f t="shared" si="26"/>
        <v>1</v>
      </c>
      <c r="AD28" s="13">
        <f t="shared" si="26"/>
        <v>2</v>
      </c>
      <c r="AE28" s="13">
        <f t="shared" si="26"/>
        <v>3</v>
      </c>
      <c r="AF28" s="13">
        <f t="shared" si="26"/>
        <v>4</v>
      </c>
      <c r="AG28" s="13">
        <f>WEEKDAY(AG27,1)</f>
        <v>5</v>
      </c>
      <c r="AH28" s="13">
        <f>IF(AH27=0,"",WEEKDAY(AH27,1))</f>
        <v>6</v>
      </c>
      <c r="AI28" s="13">
        <f>IF(AI27=0,"",WEEKDAY(AI27,1))</f>
        <v>7</v>
      </c>
      <c r="AJ28" s="13">
        <f>IF(AJ27=0,"",WEEKDAY(AJ27,1))</f>
        <v>1</v>
      </c>
      <c r="AK28" s="51"/>
      <c r="AL28" s="47"/>
      <c r="AM28" s="45"/>
    </row>
    <row r="29" spans="1:41" ht="26.4" customHeight="1" x14ac:dyDescent="0.45">
      <c r="A29" s="49">
        <f>IF(A26=12,1,A26+1)</f>
        <v>10</v>
      </c>
      <c r="B29" s="49"/>
      <c r="C29" s="49"/>
      <c r="D29" s="48" t="s">
        <v>34</v>
      </c>
      <c r="E29" s="48"/>
      <c r="F29" s="20" t="str">
        <f t="shared" ref="F29:AJ29" si="27">IF(F28="","",IF(WEEKDAY(F28,2)&gt;5,"■","〇"))</f>
        <v>〇</v>
      </c>
      <c r="G29" s="20" t="str">
        <f t="shared" si="27"/>
        <v>■</v>
      </c>
      <c r="H29" s="20" t="str">
        <f t="shared" si="27"/>
        <v>■</v>
      </c>
      <c r="I29" s="20" t="str">
        <f t="shared" si="27"/>
        <v>〇</v>
      </c>
      <c r="J29" s="20" t="str">
        <f t="shared" si="27"/>
        <v>〇</v>
      </c>
      <c r="K29" s="20" t="str">
        <f t="shared" si="27"/>
        <v>〇</v>
      </c>
      <c r="L29" s="20" t="str">
        <f t="shared" si="27"/>
        <v>〇</v>
      </c>
      <c r="M29" s="20" t="str">
        <f t="shared" si="27"/>
        <v>〇</v>
      </c>
      <c r="N29" s="20" t="str">
        <f t="shared" si="27"/>
        <v>■</v>
      </c>
      <c r="O29" s="20" t="str">
        <f t="shared" si="27"/>
        <v>■</v>
      </c>
      <c r="P29" s="20" t="s">
        <v>37</v>
      </c>
      <c r="Q29" s="20" t="s">
        <v>36</v>
      </c>
      <c r="R29" s="20" t="str">
        <f t="shared" si="27"/>
        <v>〇</v>
      </c>
      <c r="S29" s="20" t="str">
        <f t="shared" si="27"/>
        <v>〇</v>
      </c>
      <c r="T29" s="20" t="str">
        <f t="shared" si="27"/>
        <v>〇</v>
      </c>
      <c r="U29" s="20" t="str">
        <f t="shared" si="27"/>
        <v>■</v>
      </c>
      <c r="V29" s="20" t="str">
        <f t="shared" si="27"/>
        <v>■</v>
      </c>
      <c r="W29" s="20" t="str">
        <f t="shared" si="27"/>
        <v>〇</v>
      </c>
      <c r="X29" s="20" t="str">
        <f t="shared" si="27"/>
        <v>〇</v>
      </c>
      <c r="Y29" s="20" t="str">
        <f t="shared" si="27"/>
        <v>〇</v>
      </c>
      <c r="Z29" s="20" t="str">
        <f t="shared" si="27"/>
        <v>〇</v>
      </c>
      <c r="AA29" s="20" t="str">
        <f t="shared" si="27"/>
        <v>〇</v>
      </c>
      <c r="AB29" s="20" t="str">
        <f t="shared" si="27"/>
        <v>■</v>
      </c>
      <c r="AC29" s="20" t="str">
        <f t="shared" si="27"/>
        <v>■</v>
      </c>
      <c r="AD29" s="20" t="str">
        <f t="shared" si="27"/>
        <v>〇</v>
      </c>
      <c r="AE29" s="20" t="str">
        <f t="shared" si="27"/>
        <v>〇</v>
      </c>
      <c r="AF29" s="20" t="str">
        <f t="shared" si="27"/>
        <v>〇</v>
      </c>
      <c r="AG29" s="20" t="str">
        <f t="shared" si="27"/>
        <v>〇</v>
      </c>
      <c r="AH29" s="20" t="str">
        <f t="shared" si="27"/>
        <v>〇</v>
      </c>
      <c r="AI29" s="20" t="str">
        <f t="shared" si="27"/>
        <v>■</v>
      </c>
      <c r="AJ29" s="20" t="str">
        <f t="shared" si="27"/>
        <v>■</v>
      </c>
      <c r="AK29" s="15">
        <f>COUNTIF(F29:AJ29,"〇")+COUNTIF(F29:AJ29,"■")</f>
        <v>31</v>
      </c>
      <c r="AL29" s="15">
        <f>COUNTIFS(F29:AJ29,"■",F28:AJ28,1)+COUNTIFS(F29:AJ29,"〇",F28:AJ28,1)+COUNTIFS(F29:AJ29,"■",F28:AJ28,7)+COUNTIFS(F29:AJ29,"〇",F28:AJ28,7)</f>
        <v>10</v>
      </c>
      <c r="AM29" s="15">
        <f>COUNTIF(F29:AJ29,"■")</f>
        <v>11</v>
      </c>
      <c r="AO29" s="32">
        <f>AM29/AK29</f>
        <v>0.35483870967741937</v>
      </c>
    </row>
    <row r="30" spans="1:41" ht="26.4" customHeight="1" x14ac:dyDescent="0.45">
      <c r="A30" s="50">
        <f>IF(A29=12,A27+1,A27)</f>
        <v>2027</v>
      </c>
      <c r="B30" s="50"/>
      <c r="C30" s="50"/>
      <c r="D30" s="48" t="s">
        <v>30</v>
      </c>
      <c r="E30" s="48"/>
      <c r="F30" s="12">
        <f>DATE($A30,$A32,1)</f>
        <v>46692</v>
      </c>
      <c r="G30" s="12">
        <f>F30+1</f>
        <v>46693</v>
      </c>
      <c r="H30" s="12">
        <f t="shared" ref="H30:X30" si="28">G30+1</f>
        <v>46694</v>
      </c>
      <c r="I30" s="12">
        <f t="shared" si="28"/>
        <v>46695</v>
      </c>
      <c r="J30" s="12">
        <f t="shared" si="28"/>
        <v>46696</v>
      </c>
      <c r="K30" s="12">
        <f t="shared" si="28"/>
        <v>46697</v>
      </c>
      <c r="L30" s="12">
        <f t="shared" si="28"/>
        <v>46698</v>
      </c>
      <c r="M30" s="12">
        <f t="shared" si="28"/>
        <v>46699</v>
      </c>
      <c r="N30" s="12">
        <f t="shared" si="28"/>
        <v>46700</v>
      </c>
      <c r="O30" s="12">
        <f t="shared" si="28"/>
        <v>46701</v>
      </c>
      <c r="P30" s="12">
        <f t="shared" si="28"/>
        <v>46702</v>
      </c>
      <c r="Q30" s="12">
        <f t="shared" si="28"/>
        <v>46703</v>
      </c>
      <c r="R30" s="12">
        <f t="shared" si="28"/>
        <v>46704</v>
      </c>
      <c r="S30" s="12">
        <f t="shared" si="28"/>
        <v>46705</v>
      </c>
      <c r="T30" s="12">
        <f t="shared" si="28"/>
        <v>46706</v>
      </c>
      <c r="U30" s="12">
        <f t="shared" si="28"/>
        <v>46707</v>
      </c>
      <c r="V30" s="12">
        <f t="shared" si="28"/>
        <v>46708</v>
      </c>
      <c r="W30" s="12">
        <f t="shared" si="28"/>
        <v>46709</v>
      </c>
      <c r="X30" s="12">
        <f t="shared" si="28"/>
        <v>46710</v>
      </c>
      <c r="Y30" s="12">
        <f>X30+1</f>
        <v>46711</v>
      </c>
      <c r="Z30" s="12">
        <f t="shared" ref="Z30:AF30" si="29">Y30+1</f>
        <v>46712</v>
      </c>
      <c r="AA30" s="12">
        <f t="shared" si="29"/>
        <v>46713</v>
      </c>
      <c r="AB30" s="12">
        <f t="shared" si="29"/>
        <v>46714</v>
      </c>
      <c r="AC30" s="12">
        <f t="shared" si="29"/>
        <v>46715</v>
      </c>
      <c r="AD30" s="12">
        <f t="shared" si="29"/>
        <v>46716</v>
      </c>
      <c r="AE30" s="12">
        <f t="shared" si="29"/>
        <v>46717</v>
      </c>
      <c r="AF30" s="12">
        <f t="shared" si="29"/>
        <v>46718</v>
      </c>
      <c r="AG30" s="12">
        <f>AF30+1</f>
        <v>46719</v>
      </c>
      <c r="AH30" s="12">
        <f>IF(F33=AG30+1,0,AG30+1)</f>
        <v>46720</v>
      </c>
      <c r="AI30" s="12">
        <f>IF(AH30=0,0,IF(F33=AH30+1,0,AH30+1))</f>
        <v>46721</v>
      </c>
      <c r="AJ30" s="12">
        <f>IF(AI30=0,0,IF(F33=AI30+1,0,AI30+1))</f>
        <v>0</v>
      </c>
      <c r="AK30" s="51" t="s">
        <v>31</v>
      </c>
      <c r="AL30" s="46" t="s">
        <v>38</v>
      </c>
      <c r="AM30" s="44" t="s">
        <v>32</v>
      </c>
    </row>
    <row r="31" spans="1:41" ht="26.4" customHeight="1" x14ac:dyDescent="0.45">
      <c r="A31" s="50"/>
      <c r="B31" s="50"/>
      <c r="C31" s="50"/>
      <c r="D31" s="48" t="s">
        <v>33</v>
      </c>
      <c r="E31" s="48"/>
      <c r="F31" s="13">
        <f>WEEKDAY(F30,1)</f>
        <v>2</v>
      </c>
      <c r="G31" s="13">
        <f t="shared" ref="G31:AF31" si="30">WEEKDAY(G30,1)</f>
        <v>3</v>
      </c>
      <c r="H31" s="13">
        <f t="shared" si="30"/>
        <v>4</v>
      </c>
      <c r="I31" s="13">
        <f t="shared" si="30"/>
        <v>5</v>
      </c>
      <c r="J31" s="13">
        <f t="shared" si="30"/>
        <v>6</v>
      </c>
      <c r="K31" s="13">
        <f t="shared" si="30"/>
        <v>7</v>
      </c>
      <c r="L31" s="13">
        <f t="shared" si="30"/>
        <v>1</v>
      </c>
      <c r="M31" s="13">
        <f t="shared" si="30"/>
        <v>2</v>
      </c>
      <c r="N31" s="13">
        <f t="shared" si="30"/>
        <v>3</v>
      </c>
      <c r="O31" s="13">
        <f t="shared" si="30"/>
        <v>4</v>
      </c>
      <c r="P31" s="13">
        <f t="shared" si="30"/>
        <v>5</v>
      </c>
      <c r="Q31" s="13">
        <f t="shared" si="30"/>
        <v>6</v>
      </c>
      <c r="R31" s="13">
        <f t="shared" si="30"/>
        <v>7</v>
      </c>
      <c r="S31" s="13">
        <f t="shared" si="30"/>
        <v>1</v>
      </c>
      <c r="T31" s="13">
        <f t="shared" si="30"/>
        <v>2</v>
      </c>
      <c r="U31" s="13">
        <f t="shared" si="30"/>
        <v>3</v>
      </c>
      <c r="V31" s="13">
        <f t="shared" si="30"/>
        <v>4</v>
      </c>
      <c r="W31" s="13">
        <f t="shared" si="30"/>
        <v>5</v>
      </c>
      <c r="X31" s="13">
        <f t="shared" si="30"/>
        <v>6</v>
      </c>
      <c r="Y31" s="13">
        <f t="shared" si="30"/>
        <v>7</v>
      </c>
      <c r="Z31" s="13">
        <f t="shared" si="30"/>
        <v>1</v>
      </c>
      <c r="AA31" s="13">
        <f t="shared" si="30"/>
        <v>2</v>
      </c>
      <c r="AB31" s="13">
        <f t="shared" si="30"/>
        <v>3</v>
      </c>
      <c r="AC31" s="13">
        <f t="shared" si="30"/>
        <v>4</v>
      </c>
      <c r="AD31" s="13">
        <f t="shared" si="30"/>
        <v>5</v>
      </c>
      <c r="AE31" s="13">
        <f t="shared" si="30"/>
        <v>6</v>
      </c>
      <c r="AF31" s="13">
        <f t="shared" si="30"/>
        <v>7</v>
      </c>
      <c r="AG31" s="13">
        <f>WEEKDAY(AG30,1)</f>
        <v>1</v>
      </c>
      <c r="AH31" s="13">
        <f>IF(AH30=0,"",WEEKDAY(AH30,1))</f>
        <v>2</v>
      </c>
      <c r="AI31" s="13">
        <f>IF(AI30=0,"",WEEKDAY(AI30,1))</f>
        <v>3</v>
      </c>
      <c r="AJ31" s="13" t="str">
        <f>IF(AJ30=0,"",WEEKDAY(AJ30,1))</f>
        <v/>
      </c>
      <c r="AK31" s="51"/>
      <c r="AL31" s="47"/>
      <c r="AM31" s="45"/>
    </row>
    <row r="32" spans="1:41" ht="26.4" customHeight="1" x14ac:dyDescent="0.45">
      <c r="A32" s="49">
        <f>IF(A29=12,1,A29+1)</f>
        <v>11</v>
      </c>
      <c r="B32" s="49"/>
      <c r="C32" s="49"/>
      <c r="D32" s="48" t="s">
        <v>34</v>
      </c>
      <c r="E32" s="48"/>
      <c r="F32" s="20" t="str">
        <f t="shared" ref="F32:AJ32" si="31">IF(F31="","",IF(WEEKDAY(F31,2)&gt;5,"■","〇"))</f>
        <v>〇</v>
      </c>
      <c r="G32" s="20" t="str">
        <f t="shared" si="31"/>
        <v>〇</v>
      </c>
      <c r="H32" s="20" t="str">
        <f t="shared" si="31"/>
        <v>〇</v>
      </c>
      <c r="I32" s="20" t="str">
        <f t="shared" si="31"/>
        <v>〇</v>
      </c>
      <c r="J32" s="20" t="str">
        <f t="shared" si="31"/>
        <v>〇</v>
      </c>
      <c r="K32" s="20" t="str">
        <f t="shared" si="31"/>
        <v>■</v>
      </c>
      <c r="L32" s="20" t="str">
        <f t="shared" si="31"/>
        <v>■</v>
      </c>
      <c r="M32" s="20" t="str">
        <f t="shared" si="31"/>
        <v>〇</v>
      </c>
      <c r="N32" s="20" t="str">
        <f t="shared" si="31"/>
        <v>〇</v>
      </c>
      <c r="O32" s="20" t="str">
        <f t="shared" si="31"/>
        <v>〇</v>
      </c>
      <c r="P32" s="20" t="str">
        <f t="shared" si="31"/>
        <v>〇</v>
      </c>
      <c r="Q32" s="20" t="str">
        <f t="shared" si="31"/>
        <v>〇</v>
      </c>
      <c r="R32" s="20" t="str">
        <f t="shared" si="31"/>
        <v>■</v>
      </c>
      <c r="S32" s="20" t="str">
        <f t="shared" si="31"/>
        <v>■</v>
      </c>
      <c r="T32" s="20" t="s">
        <v>35</v>
      </c>
      <c r="U32" s="20" t="s">
        <v>35</v>
      </c>
      <c r="V32" s="20" t="s">
        <v>35</v>
      </c>
      <c r="W32" s="20" t="s">
        <v>35</v>
      </c>
      <c r="X32" s="20" t="s">
        <v>35</v>
      </c>
      <c r="Y32" s="20" t="s">
        <v>35</v>
      </c>
      <c r="Z32" s="20" t="s">
        <v>35</v>
      </c>
      <c r="AA32" s="20" t="s">
        <v>35</v>
      </c>
      <c r="AB32" s="20" t="s">
        <v>35</v>
      </c>
      <c r="AC32" s="20" t="s">
        <v>35</v>
      </c>
      <c r="AD32" s="20" t="s">
        <v>35</v>
      </c>
      <c r="AE32" s="20" t="s">
        <v>35</v>
      </c>
      <c r="AF32" s="20" t="s">
        <v>37</v>
      </c>
      <c r="AG32" s="20" t="s">
        <v>37</v>
      </c>
      <c r="AH32" s="20" t="str">
        <f t="shared" si="31"/>
        <v>〇</v>
      </c>
      <c r="AI32" s="20" t="str">
        <f t="shared" si="31"/>
        <v>〇</v>
      </c>
      <c r="AJ32" s="20" t="str">
        <f t="shared" si="31"/>
        <v/>
      </c>
      <c r="AK32" s="15">
        <f>COUNTIF(F32:AJ32,"〇")+COUNTIF(F32:AJ32,"■")</f>
        <v>18</v>
      </c>
      <c r="AL32" s="15">
        <f>COUNTIFS(F32:AJ32,"■",F31:AJ31,1)+COUNTIFS(F32:AJ32,"〇",F31:AJ31,1)+COUNTIFS(F32:AJ32,"■",F31:AJ31,7)+COUNTIFS(F32:AJ32,"〇",F31:AJ31,7)</f>
        <v>6</v>
      </c>
      <c r="AM32" s="15">
        <f>COUNTIF(F32:AJ32,"■")</f>
        <v>6</v>
      </c>
      <c r="AO32" s="32">
        <f>AM32/AK32</f>
        <v>0.33333333333333331</v>
      </c>
    </row>
    <row r="33" spans="1:41" ht="26.4" customHeight="1" x14ac:dyDescent="0.45">
      <c r="A33" s="50">
        <f>IF(A32=12,A30+1,A30)</f>
        <v>2027</v>
      </c>
      <c r="B33" s="50"/>
      <c r="C33" s="50"/>
      <c r="D33" s="48" t="s">
        <v>30</v>
      </c>
      <c r="E33" s="48"/>
      <c r="F33" s="12">
        <f>DATE($A33,$A35,1)</f>
        <v>46722</v>
      </c>
      <c r="G33" s="12">
        <f>F33+1</f>
        <v>46723</v>
      </c>
      <c r="H33" s="12">
        <f t="shared" ref="H33:X33" si="32">G33+1</f>
        <v>46724</v>
      </c>
      <c r="I33" s="12">
        <f t="shared" si="32"/>
        <v>46725</v>
      </c>
      <c r="J33" s="12">
        <f t="shared" si="32"/>
        <v>46726</v>
      </c>
      <c r="K33" s="12">
        <f t="shared" si="32"/>
        <v>46727</v>
      </c>
      <c r="L33" s="12">
        <f t="shared" si="32"/>
        <v>46728</v>
      </c>
      <c r="M33" s="12">
        <f t="shared" si="32"/>
        <v>46729</v>
      </c>
      <c r="N33" s="12">
        <f t="shared" si="32"/>
        <v>46730</v>
      </c>
      <c r="O33" s="12">
        <f t="shared" si="32"/>
        <v>46731</v>
      </c>
      <c r="P33" s="12">
        <f t="shared" si="32"/>
        <v>46732</v>
      </c>
      <c r="Q33" s="12">
        <f t="shared" si="32"/>
        <v>46733</v>
      </c>
      <c r="R33" s="12">
        <f t="shared" si="32"/>
        <v>46734</v>
      </c>
      <c r="S33" s="12">
        <f t="shared" si="32"/>
        <v>46735</v>
      </c>
      <c r="T33" s="12">
        <f t="shared" si="32"/>
        <v>46736</v>
      </c>
      <c r="U33" s="12">
        <f t="shared" si="32"/>
        <v>46737</v>
      </c>
      <c r="V33" s="12">
        <f t="shared" si="32"/>
        <v>46738</v>
      </c>
      <c r="W33" s="12">
        <f t="shared" si="32"/>
        <v>46739</v>
      </c>
      <c r="X33" s="12">
        <f t="shared" si="32"/>
        <v>46740</v>
      </c>
      <c r="Y33" s="12">
        <f>X33+1</f>
        <v>46741</v>
      </c>
      <c r="Z33" s="12">
        <f t="shared" ref="Z33:AF33" si="33">Y33+1</f>
        <v>46742</v>
      </c>
      <c r="AA33" s="12">
        <f t="shared" si="33"/>
        <v>46743</v>
      </c>
      <c r="AB33" s="12">
        <f t="shared" si="33"/>
        <v>46744</v>
      </c>
      <c r="AC33" s="12">
        <f t="shared" si="33"/>
        <v>46745</v>
      </c>
      <c r="AD33" s="12">
        <f t="shared" si="33"/>
        <v>46746</v>
      </c>
      <c r="AE33" s="12">
        <f t="shared" si="33"/>
        <v>46747</v>
      </c>
      <c r="AF33" s="12">
        <f t="shared" si="33"/>
        <v>46748</v>
      </c>
      <c r="AG33" s="12">
        <f>AF33+1</f>
        <v>46749</v>
      </c>
      <c r="AH33" s="12">
        <f>IF(F36=AG33+1,0,AG33+1)</f>
        <v>46750</v>
      </c>
      <c r="AI33" s="12">
        <f>IF(AH33=0,0,IF(F36=AH33+1,0,AH33+1))</f>
        <v>46751</v>
      </c>
      <c r="AJ33" s="12">
        <f>IF(AI33=0,0,IF(F36=AI33+1,0,AI33+1))</f>
        <v>46752</v>
      </c>
      <c r="AK33" s="51" t="s">
        <v>31</v>
      </c>
      <c r="AL33" s="46" t="s">
        <v>38</v>
      </c>
      <c r="AM33" s="44" t="s">
        <v>32</v>
      </c>
    </row>
    <row r="34" spans="1:41" ht="26.4" customHeight="1" x14ac:dyDescent="0.45">
      <c r="A34" s="50"/>
      <c r="B34" s="50"/>
      <c r="C34" s="50"/>
      <c r="D34" s="48" t="s">
        <v>33</v>
      </c>
      <c r="E34" s="48"/>
      <c r="F34" s="13">
        <f>WEEKDAY(F33,1)</f>
        <v>4</v>
      </c>
      <c r="G34" s="13">
        <f t="shared" ref="G34:AF34" si="34">WEEKDAY(G33,1)</f>
        <v>5</v>
      </c>
      <c r="H34" s="13">
        <f t="shared" si="34"/>
        <v>6</v>
      </c>
      <c r="I34" s="13">
        <f t="shared" si="34"/>
        <v>7</v>
      </c>
      <c r="J34" s="13">
        <f t="shared" si="34"/>
        <v>1</v>
      </c>
      <c r="K34" s="13">
        <f t="shared" si="34"/>
        <v>2</v>
      </c>
      <c r="L34" s="13">
        <f t="shared" si="34"/>
        <v>3</v>
      </c>
      <c r="M34" s="13">
        <f t="shared" si="34"/>
        <v>4</v>
      </c>
      <c r="N34" s="13">
        <f t="shared" si="34"/>
        <v>5</v>
      </c>
      <c r="O34" s="13">
        <f t="shared" si="34"/>
        <v>6</v>
      </c>
      <c r="P34" s="13">
        <f t="shared" si="34"/>
        <v>7</v>
      </c>
      <c r="Q34" s="13">
        <f t="shared" si="34"/>
        <v>1</v>
      </c>
      <c r="R34" s="13">
        <f t="shared" si="34"/>
        <v>2</v>
      </c>
      <c r="S34" s="13">
        <f t="shared" si="34"/>
        <v>3</v>
      </c>
      <c r="T34" s="13">
        <f t="shared" si="34"/>
        <v>4</v>
      </c>
      <c r="U34" s="13">
        <f t="shared" si="34"/>
        <v>5</v>
      </c>
      <c r="V34" s="13">
        <f t="shared" si="34"/>
        <v>6</v>
      </c>
      <c r="W34" s="13">
        <f t="shared" si="34"/>
        <v>7</v>
      </c>
      <c r="X34" s="13">
        <f t="shared" si="34"/>
        <v>1</v>
      </c>
      <c r="Y34" s="13">
        <f t="shared" si="34"/>
        <v>2</v>
      </c>
      <c r="Z34" s="13">
        <f t="shared" si="34"/>
        <v>3</v>
      </c>
      <c r="AA34" s="13">
        <f t="shared" si="34"/>
        <v>4</v>
      </c>
      <c r="AB34" s="13">
        <f t="shared" si="34"/>
        <v>5</v>
      </c>
      <c r="AC34" s="13">
        <f t="shared" si="34"/>
        <v>6</v>
      </c>
      <c r="AD34" s="13">
        <f t="shared" si="34"/>
        <v>7</v>
      </c>
      <c r="AE34" s="13">
        <f t="shared" si="34"/>
        <v>1</v>
      </c>
      <c r="AF34" s="13">
        <f t="shared" si="34"/>
        <v>2</v>
      </c>
      <c r="AG34" s="13">
        <f>WEEKDAY(AG33,1)</f>
        <v>3</v>
      </c>
      <c r="AH34" s="13">
        <f>IF(AH33=0,"",WEEKDAY(AH33,1))</f>
        <v>4</v>
      </c>
      <c r="AI34" s="13">
        <f>IF(AI33=0,"",WEEKDAY(AI33,1))</f>
        <v>5</v>
      </c>
      <c r="AJ34" s="13">
        <f>IF(AJ33=0,"",WEEKDAY(AJ33,1))</f>
        <v>6</v>
      </c>
      <c r="AK34" s="51"/>
      <c r="AL34" s="47"/>
      <c r="AM34" s="45"/>
    </row>
    <row r="35" spans="1:41" ht="26.4" customHeight="1" x14ac:dyDescent="0.45">
      <c r="A35" s="49">
        <f>IF(A32=12,1,A32+1)</f>
        <v>12</v>
      </c>
      <c r="B35" s="49"/>
      <c r="C35" s="49"/>
      <c r="D35" s="48" t="s">
        <v>34</v>
      </c>
      <c r="E35" s="48"/>
      <c r="F35" s="20" t="str">
        <f t="shared" ref="F35:AG35" si="35">IF(F34="","",IF(WEEKDAY(F34,2)&gt;5,"■","〇"))</f>
        <v>〇</v>
      </c>
      <c r="G35" s="20" t="str">
        <f t="shared" si="35"/>
        <v>〇</v>
      </c>
      <c r="H35" s="20" t="str">
        <f t="shared" si="35"/>
        <v>〇</v>
      </c>
      <c r="I35" s="20" t="str">
        <f t="shared" si="35"/>
        <v>■</v>
      </c>
      <c r="J35" s="20" t="str">
        <f t="shared" si="35"/>
        <v>■</v>
      </c>
      <c r="K35" s="20" t="str">
        <f t="shared" si="35"/>
        <v>〇</v>
      </c>
      <c r="L35" s="20" t="str">
        <f t="shared" si="35"/>
        <v>〇</v>
      </c>
      <c r="M35" s="20" t="str">
        <f t="shared" si="35"/>
        <v>〇</v>
      </c>
      <c r="N35" s="20" t="str">
        <f t="shared" si="35"/>
        <v>〇</v>
      </c>
      <c r="O35" s="20" t="str">
        <f t="shared" si="35"/>
        <v>〇</v>
      </c>
      <c r="P35" s="20" t="str">
        <f t="shared" si="35"/>
        <v>■</v>
      </c>
      <c r="Q35" s="20" t="str">
        <f t="shared" si="35"/>
        <v>■</v>
      </c>
      <c r="R35" s="20" t="str">
        <f t="shared" si="35"/>
        <v>〇</v>
      </c>
      <c r="S35" s="20" t="str">
        <f t="shared" si="35"/>
        <v>〇</v>
      </c>
      <c r="T35" s="20" t="str">
        <f t="shared" si="35"/>
        <v>〇</v>
      </c>
      <c r="U35" s="20" t="str">
        <f t="shared" si="35"/>
        <v>〇</v>
      </c>
      <c r="V35" s="20" t="str">
        <f t="shared" si="35"/>
        <v>〇</v>
      </c>
      <c r="W35" s="20" t="str">
        <f t="shared" si="35"/>
        <v>■</v>
      </c>
      <c r="X35" s="20" t="str">
        <f t="shared" si="35"/>
        <v>■</v>
      </c>
      <c r="Y35" s="20" t="str">
        <f t="shared" si="35"/>
        <v>〇</v>
      </c>
      <c r="Z35" s="20" t="str">
        <f t="shared" si="35"/>
        <v>〇</v>
      </c>
      <c r="AA35" s="20" t="str">
        <f t="shared" si="35"/>
        <v>〇</v>
      </c>
      <c r="AB35" s="20" t="str">
        <f t="shared" si="35"/>
        <v>〇</v>
      </c>
      <c r="AC35" s="20" t="str">
        <f t="shared" si="35"/>
        <v>〇</v>
      </c>
      <c r="AD35" s="20" t="str">
        <f t="shared" si="35"/>
        <v>■</v>
      </c>
      <c r="AE35" s="20" t="str">
        <f t="shared" si="35"/>
        <v>■</v>
      </c>
      <c r="AF35" s="20" t="str">
        <f t="shared" si="35"/>
        <v>〇</v>
      </c>
      <c r="AG35" s="20" t="str">
        <f t="shared" si="35"/>
        <v>〇</v>
      </c>
      <c r="AH35" s="20" t="s">
        <v>35</v>
      </c>
      <c r="AI35" s="20" t="s">
        <v>35</v>
      </c>
      <c r="AJ35" s="20" t="s">
        <v>35</v>
      </c>
      <c r="AK35" s="15">
        <f>COUNTIF(F35:AJ35,"〇")+COUNTIF(F35:AJ35,"■")</f>
        <v>28</v>
      </c>
      <c r="AL35" s="15">
        <f>COUNTIFS(F35:AJ35,"■",F34:AJ34,1)+COUNTIFS(F35:AJ35,"〇",F34:AJ34,1)+COUNTIFS(F35:AJ35,"■",F34:AJ34,7)+COUNTIFS(F35:AJ35,"〇",F34:AJ34,7)</f>
        <v>8</v>
      </c>
      <c r="AM35" s="15">
        <f>COUNTIF(F35:AJ35,"■")</f>
        <v>8</v>
      </c>
      <c r="AO35" s="32">
        <f>AM35/AK35</f>
        <v>0.2857142857142857</v>
      </c>
    </row>
    <row r="36" spans="1:41" ht="26.4" customHeight="1" x14ac:dyDescent="0.45">
      <c r="A36" s="50">
        <f>IF(A35=12,A33+1,A33)</f>
        <v>2028</v>
      </c>
      <c r="B36" s="50"/>
      <c r="C36" s="50"/>
      <c r="D36" s="48" t="s">
        <v>30</v>
      </c>
      <c r="E36" s="48"/>
      <c r="F36" s="12">
        <f>DATE($A36,$A38,1)</f>
        <v>46753</v>
      </c>
      <c r="G36" s="12">
        <f>F36+1</f>
        <v>46754</v>
      </c>
      <c r="H36" s="12">
        <f t="shared" ref="H36:X36" si="36">G36+1</f>
        <v>46755</v>
      </c>
      <c r="I36" s="12">
        <f t="shared" si="36"/>
        <v>46756</v>
      </c>
      <c r="J36" s="12">
        <f t="shared" si="36"/>
        <v>46757</v>
      </c>
      <c r="K36" s="12">
        <f t="shared" si="36"/>
        <v>46758</v>
      </c>
      <c r="L36" s="12">
        <f t="shared" si="36"/>
        <v>46759</v>
      </c>
      <c r="M36" s="12">
        <f t="shared" si="36"/>
        <v>46760</v>
      </c>
      <c r="N36" s="12">
        <f t="shared" si="36"/>
        <v>46761</v>
      </c>
      <c r="O36" s="12">
        <f t="shared" si="36"/>
        <v>46762</v>
      </c>
      <c r="P36" s="12">
        <f t="shared" si="36"/>
        <v>46763</v>
      </c>
      <c r="Q36" s="12">
        <f t="shared" si="36"/>
        <v>46764</v>
      </c>
      <c r="R36" s="12">
        <f t="shared" si="36"/>
        <v>46765</v>
      </c>
      <c r="S36" s="12">
        <f t="shared" si="36"/>
        <v>46766</v>
      </c>
      <c r="T36" s="12">
        <f t="shared" si="36"/>
        <v>46767</v>
      </c>
      <c r="U36" s="12">
        <f t="shared" si="36"/>
        <v>46768</v>
      </c>
      <c r="V36" s="12">
        <f t="shared" si="36"/>
        <v>46769</v>
      </c>
      <c r="W36" s="12">
        <f t="shared" si="36"/>
        <v>46770</v>
      </c>
      <c r="X36" s="12">
        <f t="shared" si="36"/>
        <v>46771</v>
      </c>
      <c r="Y36" s="12">
        <f>X36+1</f>
        <v>46772</v>
      </c>
      <c r="Z36" s="12">
        <f t="shared" ref="Z36:AF36" si="37">Y36+1</f>
        <v>46773</v>
      </c>
      <c r="AA36" s="12">
        <f t="shared" si="37"/>
        <v>46774</v>
      </c>
      <c r="AB36" s="12">
        <f t="shared" si="37"/>
        <v>46775</v>
      </c>
      <c r="AC36" s="12">
        <f t="shared" si="37"/>
        <v>46776</v>
      </c>
      <c r="AD36" s="12">
        <f t="shared" si="37"/>
        <v>46777</v>
      </c>
      <c r="AE36" s="12">
        <f t="shared" si="37"/>
        <v>46778</v>
      </c>
      <c r="AF36" s="12">
        <f t="shared" si="37"/>
        <v>46779</v>
      </c>
      <c r="AG36" s="12">
        <f>AF36+1</f>
        <v>46780</v>
      </c>
      <c r="AH36" s="12">
        <f>IF(F39=AG36+1,0,AG36+1)</f>
        <v>46781</v>
      </c>
      <c r="AI36" s="12">
        <f>IF(AH36=0,0,IF(F39=AH36+1,0,AH36+1))</f>
        <v>46782</v>
      </c>
      <c r="AJ36" s="12">
        <f>IF(AI36=0,0,IF(F39=AI36+1,0,AI36+1))</f>
        <v>46783</v>
      </c>
      <c r="AK36" s="51" t="s">
        <v>31</v>
      </c>
      <c r="AL36" s="46" t="s">
        <v>38</v>
      </c>
      <c r="AM36" s="44" t="s">
        <v>32</v>
      </c>
    </row>
    <row r="37" spans="1:41" ht="26.4" customHeight="1" x14ac:dyDescent="0.45">
      <c r="A37" s="50"/>
      <c r="B37" s="50"/>
      <c r="C37" s="50"/>
      <c r="D37" s="48" t="s">
        <v>33</v>
      </c>
      <c r="E37" s="48"/>
      <c r="F37" s="13">
        <f>WEEKDAY(F36,1)</f>
        <v>7</v>
      </c>
      <c r="G37" s="13">
        <f t="shared" ref="G37:AF37" si="38">WEEKDAY(G36,1)</f>
        <v>1</v>
      </c>
      <c r="H37" s="13">
        <f t="shared" si="38"/>
        <v>2</v>
      </c>
      <c r="I37" s="13">
        <f t="shared" si="38"/>
        <v>3</v>
      </c>
      <c r="J37" s="13">
        <f t="shared" si="38"/>
        <v>4</v>
      </c>
      <c r="K37" s="13">
        <f t="shared" si="38"/>
        <v>5</v>
      </c>
      <c r="L37" s="13">
        <f t="shared" si="38"/>
        <v>6</v>
      </c>
      <c r="M37" s="13">
        <f t="shared" si="38"/>
        <v>7</v>
      </c>
      <c r="N37" s="13">
        <f t="shared" si="38"/>
        <v>1</v>
      </c>
      <c r="O37" s="13">
        <f t="shared" si="38"/>
        <v>2</v>
      </c>
      <c r="P37" s="13">
        <f t="shared" si="38"/>
        <v>3</v>
      </c>
      <c r="Q37" s="13">
        <f t="shared" si="38"/>
        <v>4</v>
      </c>
      <c r="R37" s="13">
        <f t="shared" si="38"/>
        <v>5</v>
      </c>
      <c r="S37" s="13">
        <f t="shared" si="38"/>
        <v>6</v>
      </c>
      <c r="T37" s="13">
        <f t="shared" si="38"/>
        <v>7</v>
      </c>
      <c r="U37" s="13">
        <f t="shared" si="38"/>
        <v>1</v>
      </c>
      <c r="V37" s="13">
        <f t="shared" si="38"/>
        <v>2</v>
      </c>
      <c r="W37" s="13">
        <f t="shared" si="38"/>
        <v>3</v>
      </c>
      <c r="X37" s="13">
        <f t="shared" si="38"/>
        <v>4</v>
      </c>
      <c r="Y37" s="13">
        <f t="shared" si="38"/>
        <v>5</v>
      </c>
      <c r="Z37" s="13">
        <f t="shared" si="38"/>
        <v>6</v>
      </c>
      <c r="AA37" s="13">
        <f t="shared" si="38"/>
        <v>7</v>
      </c>
      <c r="AB37" s="13">
        <f t="shared" si="38"/>
        <v>1</v>
      </c>
      <c r="AC37" s="13">
        <f t="shared" si="38"/>
        <v>2</v>
      </c>
      <c r="AD37" s="13">
        <f t="shared" si="38"/>
        <v>3</v>
      </c>
      <c r="AE37" s="13">
        <f t="shared" si="38"/>
        <v>4</v>
      </c>
      <c r="AF37" s="13">
        <f t="shared" si="38"/>
        <v>5</v>
      </c>
      <c r="AG37" s="13">
        <f>WEEKDAY(AG36,1)</f>
        <v>6</v>
      </c>
      <c r="AH37" s="13">
        <f>IF(AH36=0,"",WEEKDAY(AH36,1))</f>
        <v>7</v>
      </c>
      <c r="AI37" s="13">
        <f>IF(AI36=0,"",WEEKDAY(AI36,1))</f>
        <v>1</v>
      </c>
      <c r="AJ37" s="13">
        <f>IF(AJ36=0,"",WEEKDAY(AJ36,1))</f>
        <v>2</v>
      </c>
      <c r="AK37" s="51"/>
      <c r="AL37" s="47"/>
      <c r="AM37" s="45"/>
    </row>
    <row r="38" spans="1:41" ht="26.4" customHeight="1" x14ac:dyDescent="0.45">
      <c r="A38" s="49">
        <f>IF(A35=12,1,A35+1)</f>
        <v>1</v>
      </c>
      <c r="B38" s="49"/>
      <c r="C38" s="49"/>
      <c r="D38" s="48" t="s">
        <v>34</v>
      </c>
      <c r="E38" s="48"/>
      <c r="F38" s="20" t="s">
        <v>35</v>
      </c>
      <c r="G38" s="20" t="s">
        <v>35</v>
      </c>
      <c r="H38" s="20" t="s">
        <v>35</v>
      </c>
      <c r="I38" s="20" t="str">
        <f t="shared" ref="I38:AJ38" si="39">IF(I37="","",IF(WEEKDAY(I37,2)&gt;5,"■","〇"))</f>
        <v>〇</v>
      </c>
      <c r="J38" s="20" t="str">
        <f t="shared" si="39"/>
        <v>〇</v>
      </c>
      <c r="K38" s="20" t="str">
        <f t="shared" si="39"/>
        <v>〇</v>
      </c>
      <c r="L38" s="20" t="str">
        <f t="shared" si="39"/>
        <v>〇</v>
      </c>
      <c r="M38" s="20" t="str">
        <f t="shared" si="39"/>
        <v>■</v>
      </c>
      <c r="N38" s="20" t="str">
        <f t="shared" si="39"/>
        <v>■</v>
      </c>
      <c r="O38" s="20" t="str">
        <f t="shared" si="39"/>
        <v>〇</v>
      </c>
      <c r="P38" s="20" t="str">
        <f t="shared" si="39"/>
        <v>〇</v>
      </c>
      <c r="Q38" s="20" t="str">
        <f t="shared" si="39"/>
        <v>〇</v>
      </c>
      <c r="R38" s="20" t="str">
        <f t="shared" si="39"/>
        <v>〇</v>
      </c>
      <c r="S38" s="20" t="str">
        <f t="shared" si="39"/>
        <v>〇</v>
      </c>
      <c r="T38" s="20" t="str">
        <f t="shared" si="39"/>
        <v>■</v>
      </c>
      <c r="U38" s="20" t="str">
        <f t="shared" si="39"/>
        <v>■</v>
      </c>
      <c r="V38" s="20" t="str">
        <f t="shared" si="39"/>
        <v>〇</v>
      </c>
      <c r="W38" s="20" t="str">
        <f t="shared" si="39"/>
        <v>〇</v>
      </c>
      <c r="X38" s="20" t="str">
        <f t="shared" si="39"/>
        <v>〇</v>
      </c>
      <c r="Y38" s="20" t="str">
        <f t="shared" si="39"/>
        <v>〇</v>
      </c>
      <c r="Z38" s="20" t="str">
        <f t="shared" si="39"/>
        <v>〇</v>
      </c>
      <c r="AA38" s="20" t="str">
        <f t="shared" si="39"/>
        <v>■</v>
      </c>
      <c r="AB38" s="20" t="str">
        <f t="shared" si="39"/>
        <v>■</v>
      </c>
      <c r="AC38" s="20" t="str">
        <f t="shared" si="39"/>
        <v>〇</v>
      </c>
      <c r="AD38" s="20" t="str">
        <f t="shared" si="39"/>
        <v>〇</v>
      </c>
      <c r="AE38" s="20" t="str">
        <f t="shared" si="39"/>
        <v>〇</v>
      </c>
      <c r="AF38" s="20" t="str">
        <f t="shared" si="39"/>
        <v>〇</v>
      </c>
      <c r="AG38" s="20" t="str">
        <f t="shared" si="39"/>
        <v>〇</v>
      </c>
      <c r="AH38" s="20" t="str">
        <f t="shared" si="39"/>
        <v>■</v>
      </c>
      <c r="AI38" s="20" t="str">
        <f t="shared" si="39"/>
        <v>■</v>
      </c>
      <c r="AJ38" s="20" t="str">
        <f t="shared" si="39"/>
        <v>〇</v>
      </c>
      <c r="AK38" s="15">
        <f>COUNTIF(F38:AJ38,"〇")+COUNTIF(F38:AJ38,"■")</f>
        <v>28</v>
      </c>
      <c r="AL38" s="15">
        <f>COUNTIFS(F38:AJ38,"■",F37:AJ37,1)+COUNTIFS(F38:AJ38,"〇",F37:AJ37,1)+COUNTIFS(F38:AJ38,"■",F37:AJ37,7)+COUNTIFS(F38:AJ38,"〇",F37:AJ37,7)</f>
        <v>8</v>
      </c>
      <c r="AM38" s="15">
        <f>COUNTIF(F38:AJ38,"■")</f>
        <v>8</v>
      </c>
      <c r="AO38" s="32">
        <f>AM38/AK38</f>
        <v>0.2857142857142857</v>
      </c>
    </row>
    <row r="39" spans="1:41" ht="26.4" customHeight="1" x14ac:dyDescent="0.45">
      <c r="A39" s="50">
        <f>IF(A38=12,A36+1,A36)</f>
        <v>2028</v>
      </c>
      <c r="B39" s="50"/>
      <c r="C39" s="50"/>
      <c r="D39" s="48" t="s">
        <v>30</v>
      </c>
      <c r="E39" s="48"/>
      <c r="F39" s="12">
        <f>DATE($A39,$A41,1)</f>
        <v>46784</v>
      </c>
      <c r="G39" s="12">
        <f>F39+1</f>
        <v>46785</v>
      </c>
      <c r="H39" s="12">
        <f t="shared" ref="H39:X39" si="40">G39+1</f>
        <v>46786</v>
      </c>
      <c r="I39" s="12">
        <f t="shared" si="40"/>
        <v>46787</v>
      </c>
      <c r="J39" s="12">
        <f t="shared" si="40"/>
        <v>46788</v>
      </c>
      <c r="K39" s="12">
        <f t="shared" si="40"/>
        <v>46789</v>
      </c>
      <c r="L39" s="12">
        <f t="shared" si="40"/>
        <v>46790</v>
      </c>
      <c r="M39" s="12">
        <f t="shared" si="40"/>
        <v>46791</v>
      </c>
      <c r="N39" s="12">
        <f t="shared" si="40"/>
        <v>46792</v>
      </c>
      <c r="O39" s="12">
        <f t="shared" si="40"/>
        <v>46793</v>
      </c>
      <c r="P39" s="12">
        <f t="shared" si="40"/>
        <v>46794</v>
      </c>
      <c r="Q39" s="12">
        <f t="shared" si="40"/>
        <v>46795</v>
      </c>
      <c r="R39" s="12">
        <f t="shared" si="40"/>
        <v>46796</v>
      </c>
      <c r="S39" s="12">
        <f t="shared" si="40"/>
        <v>46797</v>
      </c>
      <c r="T39" s="12">
        <f t="shared" si="40"/>
        <v>46798</v>
      </c>
      <c r="U39" s="12">
        <f t="shared" si="40"/>
        <v>46799</v>
      </c>
      <c r="V39" s="12">
        <f t="shared" si="40"/>
        <v>46800</v>
      </c>
      <c r="W39" s="12">
        <f t="shared" si="40"/>
        <v>46801</v>
      </c>
      <c r="X39" s="12">
        <f t="shared" si="40"/>
        <v>46802</v>
      </c>
      <c r="Y39" s="12">
        <f>X39+1</f>
        <v>46803</v>
      </c>
      <c r="Z39" s="12">
        <f t="shared" ref="Z39:AF39" si="41">Y39+1</f>
        <v>46804</v>
      </c>
      <c r="AA39" s="12">
        <f t="shared" si="41"/>
        <v>46805</v>
      </c>
      <c r="AB39" s="12">
        <f t="shared" si="41"/>
        <v>46806</v>
      </c>
      <c r="AC39" s="12">
        <f t="shared" si="41"/>
        <v>46807</v>
      </c>
      <c r="AD39" s="12">
        <f t="shared" si="41"/>
        <v>46808</v>
      </c>
      <c r="AE39" s="12">
        <f t="shared" si="41"/>
        <v>46809</v>
      </c>
      <c r="AF39" s="12">
        <f t="shared" si="41"/>
        <v>46810</v>
      </c>
      <c r="AG39" s="12">
        <f>AF39+1</f>
        <v>46811</v>
      </c>
      <c r="AH39" s="12">
        <f>IF(F42=AG39+1,0,AG39+1)</f>
        <v>46812</v>
      </c>
      <c r="AI39" s="12">
        <f>IF(AH39=0,0,IF(F42=AH39+1,0,AH39+1))</f>
        <v>0</v>
      </c>
      <c r="AJ39" s="12">
        <f>IF(AI39=0,0,IF(F42=AI39+1,0,AI39+1))</f>
        <v>0</v>
      </c>
      <c r="AK39" s="51" t="s">
        <v>31</v>
      </c>
      <c r="AL39" s="46" t="s">
        <v>38</v>
      </c>
      <c r="AM39" s="44" t="s">
        <v>32</v>
      </c>
    </row>
    <row r="40" spans="1:41" ht="26.4" customHeight="1" x14ac:dyDescent="0.45">
      <c r="A40" s="50"/>
      <c r="B40" s="50"/>
      <c r="C40" s="50"/>
      <c r="D40" s="48" t="s">
        <v>33</v>
      </c>
      <c r="E40" s="48"/>
      <c r="F40" s="13">
        <f>WEEKDAY(F39,1)</f>
        <v>3</v>
      </c>
      <c r="G40" s="13">
        <f t="shared" ref="G40:AF40" si="42">WEEKDAY(G39,1)</f>
        <v>4</v>
      </c>
      <c r="H40" s="13">
        <f t="shared" si="42"/>
        <v>5</v>
      </c>
      <c r="I40" s="13">
        <f t="shared" si="42"/>
        <v>6</v>
      </c>
      <c r="J40" s="13">
        <f t="shared" si="42"/>
        <v>7</v>
      </c>
      <c r="K40" s="13">
        <f t="shared" si="42"/>
        <v>1</v>
      </c>
      <c r="L40" s="13">
        <f t="shared" si="42"/>
        <v>2</v>
      </c>
      <c r="M40" s="13">
        <f t="shared" si="42"/>
        <v>3</v>
      </c>
      <c r="N40" s="13">
        <f t="shared" si="42"/>
        <v>4</v>
      </c>
      <c r="O40" s="13">
        <f t="shared" si="42"/>
        <v>5</v>
      </c>
      <c r="P40" s="13">
        <f t="shared" si="42"/>
        <v>6</v>
      </c>
      <c r="Q40" s="13">
        <f t="shared" si="42"/>
        <v>7</v>
      </c>
      <c r="R40" s="13">
        <f t="shared" si="42"/>
        <v>1</v>
      </c>
      <c r="S40" s="13">
        <f t="shared" si="42"/>
        <v>2</v>
      </c>
      <c r="T40" s="13">
        <f t="shared" si="42"/>
        <v>3</v>
      </c>
      <c r="U40" s="13">
        <f t="shared" si="42"/>
        <v>4</v>
      </c>
      <c r="V40" s="13">
        <f t="shared" si="42"/>
        <v>5</v>
      </c>
      <c r="W40" s="13">
        <f t="shared" si="42"/>
        <v>6</v>
      </c>
      <c r="X40" s="13">
        <f t="shared" si="42"/>
        <v>7</v>
      </c>
      <c r="Y40" s="13">
        <f t="shared" si="42"/>
        <v>1</v>
      </c>
      <c r="Z40" s="13">
        <f t="shared" si="42"/>
        <v>2</v>
      </c>
      <c r="AA40" s="13">
        <f t="shared" si="42"/>
        <v>3</v>
      </c>
      <c r="AB40" s="13">
        <f t="shared" si="42"/>
        <v>4</v>
      </c>
      <c r="AC40" s="13">
        <f t="shared" si="42"/>
        <v>5</v>
      </c>
      <c r="AD40" s="13">
        <f t="shared" si="42"/>
        <v>6</v>
      </c>
      <c r="AE40" s="13">
        <f t="shared" si="42"/>
        <v>7</v>
      </c>
      <c r="AF40" s="13">
        <f t="shared" si="42"/>
        <v>1</v>
      </c>
      <c r="AG40" s="13">
        <f>WEEKDAY(AG39,1)</f>
        <v>2</v>
      </c>
      <c r="AH40" s="13">
        <f>IF(AH39=0,"",WEEKDAY(AH39,1))</f>
        <v>3</v>
      </c>
      <c r="AI40" s="13" t="str">
        <f>IF(AI39=0,"",WEEKDAY(AI39,1))</f>
        <v/>
      </c>
      <c r="AJ40" s="13" t="str">
        <f>IF(AJ39=0,"",WEEKDAY(AJ39,1))</f>
        <v/>
      </c>
      <c r="AK40" s="51"/>
      <c r="AL40" s="47"/>
      <c r="AM40" s="45"/>
    </row>
    <row r="41" spans="1:41" ht="26.4" customHeight="1" x14ac:dyDescent="0.45">
      <c r="A41" s="49">
        <f>IF(A38=12,1,A38+1)</f>
        <v>2</v>
      </c>
      <c r="B41" s="49"/>
      <c r="C41" s="49"/>
      <c r="D41" s="48" t="s">
        <v>34</v>
      </c>
      <c r="E41" s="48"/>
      <c r="F41" s="20" t="str">
        <f t="shared" ref="F41:R41" si="43">IF(F40="","",IF(WEEKDAY(F40,2)&gt;5,"■","〇"))</f>
        <v>〇</v>
      </c>
      <c r="G41" s="20" t="str">
        <f t="shared" si="43"/>
        <v>〇</v>
      </c>
      <c r="H41" s="20" t="str">
        <f t="shared" si="43"/>
        <v>〇</v>
      </c>
      <c r="I41" s="20" t="str">
        <f t="shared" si="43"/>
        <v>〇</v>
      </c>
      <c r="J41" s="20" t="str">
        <f t="shared" si="43"/>
        <v>■</v>
      </c>
      <c r="K41" s="20" t="str">
        <f t="shared" si="43"/>
        <v>■</v>
      </c>
      <c r="L41" s="20" t="str">
        <f t="shared" si="43"/>
        <v>〇</v>
      </c>
      <c r="M41" s="20" t="str">
        <f t="shared" si="43"/>
        <v>〇</v>
      </c>
      <c r="N41" s="20" t="str">
        <f t="shared" si="43"/>
        <v>〇</v>
      </c>
      <c r="O41" s="20" t="str">
        <f t="shared" si="43"/>
        <v>〇</v>
      </c>
      <c r="P41" s="20" t="s">
        <v>37</v>
      </c>
      <c r="Q41" s="20" t="str">
        <f t="shared" si="43"/>
        <v>■</v>
      </c>
      <c r="R41" s="20" t="str">
        <f t="shared" si="43"/>
        <v>■</v>
      </c>
      <c r="S41" s="20" t="s">
        <v>35</v>
      </c>
      <c r="T41" s="20" t="s">
        <v>35</v>
      </c>
      <c r="U41" s="20" t="s">
        <v>35</v>
      </c>
      <c r="V41" s="20" t="s">
        <v>35</v>
      </c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15">
        <f>COUNTIF(F41:AJ41,"〇")+COUNTIF(F41:AJ41,"■")</f>
        <v>13</v>
      </c>
      <c r="AL41" s="15">
        <f>COUNTIFS(F41:AJ41,"■",F40:AJ40,1)+COUNTIFS(F41:AJ41,"〇",F40:AJ40,1)+COUNTIFS(F41:AJ41,"■",F40:AJ40,7)+COUNTIFS(F41:AJ41,"〇",F40:AJ40,7)</f>
        <v>4</v>
      </c>
      <c r="AM41" s="15">
        <f>COUNTIF(F41:AJ41,"■")</f>
        <v>5</v>
      </c>
    </row>
    <row r="42" spans="1:41" ht="26.4" hidden="1" customHeight="1" x14ac:dyDescent="0.45">
      <c r="A42" s="50">
        <f>IF(A41=12,A39+1,A39)</f>
        <v>2028</v>
      </c>
      <c r="B42" s="50"/>
      <c r="C42" s="50"/>
      <c r="D42" s="48" t="s">
        <v>30</v>
      </c>
      <c r="E42" s="48"/>
      <c r="F42" s="12">
        <f>DATE($A42,$A44,1)</f>
        <v>46813</v>
      </c>
      <c r="G42" s="12">
        <f>F42+1</f>
        <v>46814</v>
      </c>
      <c r="H42" s="12">
        <f t="shared" ref="H42:X42" si="44">G42+1</f>
        <v>46815</v>
      </c>
      <c r="I42" s="12">
        <f t="shared" si="44"/>
        <v>46816</v>
      </c>
      <c r="J42" s="12">
        <f t="shared" si="44"/>
        <v>46817</v>
      </c>
      <c r="K42" s="12">
        <f t="shared" si="44"/>
        <v>46818</v>
      </c>
      <c r="L42" s="12">
        <f t="shared" si="44"/>
        <v>46819</v>
      </c>
      <c r="M42" s="12">
        <f t="shared" si="44"/>
        <v>46820</v>
      </c>
      <c r="N42" s="12">
        <f t="shared" si="44"/>
        <v>46821</v>
      </c>
      <c r="O42" s="12">
        <f t="shared" si="44"/>
        <v>46822</v>
      </c>
      <c r="P42" s="12">
        <f t="shared" si="44"/>
        <v>46823</v>
      </c>
      <c r="Q42" s="12">
        <f t="shared" si="44"/>
        <v>46824</v>
      </c>
      <c r="R42" s="12">
        <f t="shared" si="44"/>
        <v>46825</v>
      </c>
      <c r="S42" s="12">
        <f t="shared" si="44"/>
        <v>46826</v>
      </c>
      <c r="T42" s="12">
        <f t="shared" si="44"/>
        <v>46827</v>
      </c>
      <c r="U42" s="12">
        <f t="shared" si="44"/>
        <v>46828</v>
      </c>
      <c r="V42" s="12">
        <f t="shared" si="44"/>
        <v>46829</v>
      </c>
      <c r="W42" s="12">
        <f t="shared" si="44"/>
        <v>46830</v>
      </c>
      <c r="X42" s="12">
        <f t="shared" si="44"/>
        <v>46831</v>
      </c>
      <c r="Y42" s="12">
        <f>X42+1</f>
        <v>46832</v>
      </c>
      <c r="Z42" s="12">
        <f t="shared" ref="Z42:AF42" si="45">Y42+1</f>
        <v>46833</v>
      </c>
      <c r="AA42" s="12">
        <f t="shared" si="45"/>
        <v>46834</v>
      </c>
      <c r="AB42" s="12">
        <f t="shared" si="45"/>
        <v>46835</v>
      </c>
      <c r="AC42" s="12">
        <f t="shared" si="45"/>
        <v>46836</v>
      </c>
      <c r="AD42" s="12">
        <f t="shared" si="45"/>
        <v>46837</v>
      </c>
      <c r="AE42" s="12">
        <f t="shared" si="45"/>
        <v>46838</v>
      </c>
      <c r="AF42" s="12">
        <f t="shared" si="45"/>
        <v>46839</v>
      </c>
      <c r="AG42" s="12">
        <f>AF42+1</f>
        <v>46840</v>
      </c>
      <c r="AH42" s="12">
        <f>IF(F45=AG42+1,0,AG42+1)</f>
        <v>46841</v>
      </c>
      <c r="AI42" s="12">
        <f>IF(AH42=0,0,IF(F45=AH42+1,0,AH42+1))</f>
        <v>46842</v>
      </c>
      <c r="AJ42" s="12">
        <f>IF(AI42=0,0,IF(F45=AI42+1,0,AI42+1))</f>
        <v>46843</v>
      </c>
      <c r="AK42" s="51" t="s">
        <v>31</v>
      </c>
      <c r="AL42" s="46" t="s">
        <v>38</v>
      </c>
      <c r="AM42" s="44" t="s">
        <v>32</v>
      </c>
    </row>
    <row r="43" spans="1:41" ht="26.4" hidden="1" customHeight="1" x14ac:dyDescent="0.45">
      <c r="A43" s="50"/>
      <c r="B43" s="50"/>
      <c r="C43" s="50"/>
      <c r="D43" s="48" t="s">
        <v>33</v>
      </c>
      <c r="E43" s="48"/>
      <c r="F43" s="13">
        <f>WEEKDAY(F42,1)</f>
        <v>4</v>
      </c>
      <c r="G43" s="13">
        <f t="shared" ref="G43:AF43" si="46">WEEKDAY(G42,1)</f>
        <v>5</v>
      </c>
      <c r="H43" s="13">
        <f t="shared" si="46"/>
        <v>6</v>
      </c>
      <c r="I43" s="13">
        <f t="shared" si="46"/>
        <v>7</v>
      </c>
      <c r="J43" s="13">
        <f t="shared" si="46"/>
        <v>1</v>
      </c>
      <c r="K43" s="13">
        <f t="shared" si="46"/>
        <v>2</v>
      </c>
      <c r="L43" s="13">
        <f t="shared" si="46"/>
        <v>3</v>
      </c>
      <c r="M43" s="13">
        <f t="shared" si="46"/>
        <v>4</v>
      </c>
      <c r="N43" s="13">
        <f t="shared" si="46"/>
        <v>5</v>
      </c>
      <c r="O43" s="13">
        <f t="shared" si="46"/>
        <v>6</v>
      </c>
      <c r="P43" s="13">
        <f t="shared" si="46"/>
        <v>7</v>
      </c>
      <c r="Q43" s="13">
        <f t="shared" si="46"/>
        <v>1</v>
      </c>
      <c r="R43" s="13">
        <f t="shared" si="46"/>
        <v>2</v>
      </c>
      <c r="S43" s="13">
        <f t="shared" si="46"/>
        <v>3</v>
      </c>
      <c r="T43" s="13">
        <f t="shared" si="46"/>
        <v>4</v>
      </c>
      <c r="U43" s="13">
        <f t="shared" si="46"/>
        <v>5</v>
      </c>
      <c r="V43" s="13">
        <f t="shared" si="46"/>
        <v>6</v>
      </c>
      <c r="W43" s="13">
        <f t="shared" si="46"/>
        <v>7</v>
      </c>
      <c r="X43" s="13">
        <f t="shared" si="46"/>
        <v>1</v>
      </c>
      <c r="Y43" s="13">
        <f t="shared" si="46"/>
        <v>2</v>
      </c>
      <c r="Z43" s="13">
        <f t="shared" si="46"/>
        <v>3</v>
      </c>
      <c r="AA43" s="13">
        <f t="shared" si="46"/>
        <v>4</v>
      </c>
      <c r="AB43" s="13">
        <f t="shared" si="46"/>
        <v>5</v>
      </c>
      <c r="AC43" s="13">
        <f t="shared" si="46"/>
        <v>6</v>
      </c>
      <c r="AD43" s="13">
        <f t="shared" si="46"/>
        <v>7</v>
      </c>
      <c r="AE43" s="13">
        <f t="shared" si="46"/>
        <v>1</v>
      </c>
      <c r="AF43" s="13">
        <f t="shared" si="46"/>
        <v>2</v>
      </c>
      <c r="AG43" s="13">
        <f>WEEKDAY(AG42,1)</f>
        <v>3</v>
      </c>
      <c r="AH43" s="13">
        <f>IF(AH42=0,"",WEEKDAY(AH42,1))</f>
        <v>4</v>
      </c>
      <c r="AI43" s="13">
        <f>IF(AI42=0,"",WEEKDAY(AI42,1))</f>
        <v>5</v>
      </c>
      <c r="AJ43" s="13">
        <f>IF(AJ42=0,"",WEEKDAY(AJ42,1))</f>
        <v>6</v>
      </c>
      <c r="AK43" s="51"/>
      <c r="AL43" s="47"/>
      <c r="AM43" s="45"/>
    </row>
    <row r="44" spans="1:41" ht="26.4" hidden="1" customHeight="1" x14ac:dyDescent="0.45">
      <c r="A44" s="49">
        <f>IF(A41=12,1,A41+1)</f>
        <v>3</v>
      </c>
      <c r="B44" s="49"/>
      <c r="C44" s="49"/>
      <c r="D44" s="48" t="s">
        <v>34</v>
      </c>
      <c r="E44" s="48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15">
        <f>COUNTIF(F44:AJ44,"〇")+COUNTIF(F44:AJ44,"■")</f>
        <v>0</v>
      </c>
      <c r="AL44" s="15">
        <f>COUNTIFS(F44:AJ44,"■",F43:AJ43,1)+COUNTIFS(F44:AJ44,"〇",F43:AJ43,1)+COUNTIFS(F44:AJ44,"■",F43:AJ43,7)+COUNTIFS(F44:AJ44,"〇",F43:AJ43,7)</f>
        <v>0</v>
      </c>
      <c r="AM44" s="15">
        <f>COUNTIF(F44:AJ44,"■")</f>
        <v>0</v>
      </c>
    </row>
    <row r="45" spans="1:41" ht="26.4" hidden="1" customHeight="1" x14ac:dyDescent="0.45">
      <c r="A45" s="38">
        <f>IF(A44=12,A42+1,A42)</f>
        <v>2028</v>
      </c>
      <c r="B45" s="39"/>
      <c r="C45" s="40"/>
      <c r="D45" s="33" t="s">
        <v>30</v>
      </c>
      <c r="E45" s="34"/>
      <c r="F45" s="12">
        <f>DATE($A45,$A47,1)</f>
        <v>46844</v>
      </c>
      <c r="G45" s="12">
        <f>F45+1</f>
        <v>46845</v>
      </c>
      <c r="H45" s="12">
        <f t="shared" ref="H45:X45" si="47">G45+1</f>
        <v>46846</v>
      </c>
      <c r="I45" s="12">
        <f t="shared" si="47"/>
        <v>46847</v>
      </c>
      <c r="J45" s="12">
        <f t="shared" si="47"/>
        <v>46848</v>
      </c>
      <c r="K45" s="12">
        <f t="shared" si="47"/>
        <v>46849</v>
      </c>
      <c r="L45" s="12">
        <f t="shared" si="47"/>
        <v>46850</v>
      </c>
      <c r="M45" s="12">
        <f t="shared" si="47"/>
        <v>46851</v>
      </c>
      <c r="N45" s="12">
        <f t="shared" si="47"/>
        <v>46852</v>
      </c>
      <c r="O45" s="12">
        <f t="shared" si="47"/>
        <v>46853</v>
      </c>
      <c r="P45" s="12">
        <f t="shared" si="47"/>
        <v>46854</v>
      </c>
      <c r="Q45" s="12">
        <f t="shared" si="47"/>
        <v>46855</v>
      </c>
      <c r="R45" s="12">
        <f t="shared" si="47"/>
        <v>46856</v>
      </c>
      <c r="S45" s="12">
        <f t="shared" si="47"/>
        <v>46857</v>
      </c>
      <c r="T45" s="12">
        <f t="shared" si="47"/>
        <v>46858</v>
      </c>
      <c r="U45" s="12">
        <f t="shared" si="47"/>
        <v>46859</v>
      </c>
      <c r="V45" s="12">
        <f t="shared" si="47"/>
        <v>46860</v>
      </c>
      <c r="W45" s="12">
        <f t="shared" si="47"/>
        <v>46861</v>
      </c>
      <c r="X45" s="12">
        <f t="shared" si="47"/>
        <v>46862</v>
      </c>
      <c r="Y45" s="12">
        <f>X45+1</f>
        <v>46863</v>
      </c>
      <c r="Z45" s="12">
        <f t="shared" ref="Z45:AF45" si="48">Y45+1</f>
        <v>46864</v>
      </c>
      <c r="AA45" s="12">
        <f t="shared" si="48"/>
        <v>46865</v>
      </c>
      <c r="AB45" s="12">
        <f t="shared" si="48"/>
        <v>46866</v>
      </c>
      <c r="AC45" s="12">
        <f t="shared" si="48"/>
        <v>46867</v>
      </c>
      <c r="AD45" s="12">
        <f t="shared" si="48"/>
        <v>46868</v>
      </c>
      <c r="AE45" s="12">
        <f t="shared" si="48"/>
        <v>46869</v>
      </c>
      <c r="AF45" s="12">
        <f t="shared" si="48"/>
        <v>46870</v>
      </c>
      <c r="AG45" s="12">
        <f>AF45+1</f>
        <v>46871</v>
      </c>
      <c r="AH45" s="12">
        <f>IF(F48=AG45+1,0,AG45+1)</f>
        <v>46872</v>
      </c>
      <c r="AI45" s="12">
        <f>IF(AH45=0,0,IF(F48=AH45+1,0,AH45+1))</f>
        <v>46873</v>
      </c>
      <c r="AJ45" s="12">
        <f>IF(AI45=0,0,IF(F48=AI45+1,0,AI45+1))</f>
        <v>0</v>
      </c>
      <c r="AK45" s="44" t="s">
        <v>31</v>
      </c>
      <c r="AL45" s="46" t="s">
        <v>38</v>
      </c>
      <c r="AM45" s="44" t="s">
        <v>32</v>
      </c>
    </row>
    <row r="46" spans="1:41" ht="26.4" hidden="1" customHeight="1" x14ac:dyDescent="0.45">
      <c r="A46" s="41"/>
      <c r="B46" s="42"/>
      <c r="C46" s="43"/>
      <c r="D46" s="33" t="s">
        <v>33</v>
      </c>
      <c r="E46" s="34"/>
      <c r="F46" s="13">
        <f>WEEKDAY(F45,1)</f>
        <v>7</v>
      </c>
      <c r="G46" s="13">
        <f t="shared" ref="G46:AF46" si="49">WEEKDAY(G45,1)</f>
        <v>1</v>
      </c>
      <c r="H46" s="13">
        <f t="shared" si="49"/>
        <v>2</v>
      </c>
      <c r="I46" s="13">
        <f t="shared" si="49"/>
        <v>3</v>
      </c>
      <c r="J46" s="13">
        <f t="shared" si="49"/>
        <v>4</v>
      </c>
      <c r="K46" s="13">
        <f t="shared" si="49"/>
        <v>5</v>
      </c>
      <c r="L46" s="13">
        <f t="shared" si="49"/>
        <v>6</v>
      </c>
      <c r="M46" s="13">
        <f t="shared" si="49"/>
        <v>7</v>
      </c>
      <c r="N46" s="13">
        <f t="shared" si="49"/>
        <v>1</v>
      </c>
      <c r="O46" s="13">
        <f t="shared" si="49"/>
        <v>2</v>
      </c>
      <c r="P46" s="13">
        <f t="shared" si="49"/>
        <v>3</v>
      </c>
      <c r="Q46" s="13">
        <f t="shared" si="49"/>
        <v>4</v>
      </c>
      <c r="R46" s="13">
        <f t="shared" si="49"/>
        <v>5</v>
      </c>
      <c r="S46" s="13">
        <f t="shared" si="49"/>
        <v>6</v>
      </c>
      <c r="T46" s="13">
        <f t="shared" si="49"/>
        <v>7</v>
      </c>
      <c r="U46" s="13">
        <f t="shared" si="49"/>
        <v>1</v>
      </c>
      <c r="V46" s="13">
        <f t="shared" si="49"/>
        <v>2</v>
      </c>
      <c r="W46" s="13">
        <f t="shared" si="49"/>
        <v>3</v>
      </c>
      <c r="X46" s="13">
        <f t="shared" si="49"/>
        <v>4</v>
      </c>
      <c r="Y46" s="13">
        <f t="shared" si="49"/>
        <v>5</v>
      </c>
      <c r="Z46" s="13">
        <f t="shared" si="49"/>
        <v>6</v>
      </c>
      <c r="AA46" s="13">
        <f t="shared" si="49"/>
        <v>7</v>
      </c>
      <c r="AB46" s="13">
        <f t="shared" si="49"/>
        <v>1</v>
      </c>
      <c r="AC46" s="13">
        <f t="shared" si="49"/>
        <v>2</v>
      </c>
      <c r="AD46" s="13">
        <f t="shared" si="49"/>
        <v>3</v>
      </c>
      <c r="AE46" s="13">
        <f t="shared" si="49"/>
        <v>4</v>
      </c>
      <c r="AF46" s="13">
        <f t="shared" si="49"/>
        <v>5</v>
      </c>
      <c r="AG46" s="13">
        <f>WEEKDAY(AG45,1)</f>
        <v>6</v>
      </c>
      <c r="AH46" s="13">
        <f>IF(AH45=0,"",WEEKDAY(AH45,1))</f>
        <v>7</v>
      </c>
      <c r="AI46" s="13">
        <f>IF(AI45=0,"",WEEKDAY(AI45,1))</f>
        <v>1</v>
      </c>
      <c r="AJ46" s="13" t="str">
        <f>IF(AJ45=0,"",WEEKDAY(AJ45,1))</f>
        <v/>
      </c>
      <c r="AK46" s="45"/>
      <c r="AL46" s="47"/>
      <c r="AM46" s="45"/>
    </row>
    <row r="47" spans="1:41" ht="26.4" hidden="1" customHeight="1" x14ac:dyDescent="0.45">
      <c r="A47" s="35">
        <f>IF(A44=12,1,A44+1)</f>
        <v>4</v>
      </c>
      <c r="B47" s="36"/>
      <c r="C47" s="37"/>
      <c r="D47" s="48" t="s">
        <v>34</v>
      </c>
      <c r="E47" s="48"/>
      <c r="F47" s="20" t="str">
        <f t="shared" ref="F47:AJ47" si="50">IF(F46="","",IF(WEEKDAY(F46,2)&gt;5,"■","〇"))</f>
        <v>■</v>
      </c>
      <c r="G47" s="20" t="str">
        <f t="shared" si="50"/>
        <v>■</v>
      </c>
      <c r="H47" s="20" t="str">
        <f t="shared" si="50"/>
        <v>〇</v>
      </c>
      <c r="I47" s="20" t="str">
        <f t="shared" si="50"/>
        <v>〇</v>
      </c>
      <c r="J47" s="20" t="str">
        <f t="shared" si="50"/>
        <v>〇</v>
      </c>
      <c r="K47" s="20" t="str">
        <f t="shared" si="50"/>
        <v>〇</v>
      </c>
      <c r="L47" s="20" t="str">
        <f t="shared" si="50"/>
        <v>〇</v>
      </c>
      <c r="M47" s="20" t="str">
        <f t="shared" si="50"/>
        <v>■</v>
      </c>
      <c r="N47" s="20" t="str">
        <f t="shared" si="50"/>
        <v>■</v>
      </c>
      <c r="O47" s="20" t="str">
        <f t="shared" si="50"/>
        <v>〇</v>
      </c>
      <c r="P47" s="20" t="str">
        <f t="shared" si="50"/>
        <v>〇</v>
      </c>
      <c r="Q47" s="20" t="str">
        <f t="shared" si="50"/>
        <v>〇</v>
      </c>
      <c r="R47" s="20" t="str">
        <f t="shared" si="50"/>
        <v>〇</v>
      </c>
      <c r="S47" s="20" t="str">
        <f t="shared" si="50"/>
        <v>〇</v>
      </c>
      <c r="T47" s="20" t="str">
        <f t="shared" si="50"/>
        <v>■</v>
      </c>
      <c r="U47" s="20" t="str">
        <f t="shared" si="50"/>
        <v>■</v>
      </c>
      <c r="V47" s="20" t="str">
        <f t="shared" si="50"/>
        <v>〇</v>
      </c>
      <c r="W47" s="20" t="str">
        <f t="shared" si="50"/>
        <v>〇</v>
      </c>
      <c r="X47" s="20" t="str">
        <f t="shared" si="50"/>
        <v>〇</v>
      </c>
      <c r="Y47" s="20" t="str">
        <f t="shared" si="50"/>
        <v>〇</v>
      </c>
      <c r="Z47" s="20" t="str">
        <f t="shared" si="50"/>
        <v>〇</v>
      </c>
      <c r="AA47" s="20" t="str">
        <f t="shared" si="50"/>
        <v>■</v>
      </c>
      <c r="AB47" s="20" t="str">
        <f t="shared" si="50"/>
        <v>■</v>
      </c>
      <c r="AC47" s="20" t="str">
        <f t="shared" si="50"/>
        <v>〇</v>
      </c>
      <c r="AD47" s="20" t="str">
        <f t="shared" si="50"/>
        <v>〇</v>
      </c>
      <c r="AE47" s="20" t="str">
        <f t="shared" si="50"/>
        <v>〇</v>
      </c>
      <c r="AF47" s="20" t="str">
        <f t="shared" si="50"/>
        <v>〇</v>
      </c>
      <c r="AG47" s="20" t="str">
        <f t="shared" si="50"/>
        <v>〇</v>
      </c>
      <c r="AH47" s="20" t="str">
        <f t="shared" si="50"/>
        <v>■</v>
      </c>
      <c r="AI47" s="20" t="str">
        <f t="shared" si="50"/>
        <v>■</v>
      </c>
      <c r="AJ47" s="20" t="str">
        <f t="shared" si="50"/>
        <v/>
      </c>
      <c r="AK47" s="15">
        <f>COUNTIF(F47:AJ47,"〇")+COUNTIF(F47:AJ47,"■")</f>
        <v>30</v>
      </c>
      <c r="AL47" s="15">
        <f>COUNTIFS(F47:AJ47,"■",F46:AJ46,1)+COUNTIFS(F47:AJ47,"〇",F46:AJ46,1)+COUNTIFS(F47:AJ47,"■",F46:AJ46,7)+COUNTIFS(F47:AJ47,"〇",F46:AJ46,7)</f>
        <v>10</v>
      </c>
      <c r="AM47" s="15">
        <f>COUNTIF(F47:AJ47,"■")</f>
        <v>10</v>
      </c>
    </row>
    <row r="48" spans="1:41" ht="26.4" hidden="1" customHeight="1" x14ac:dyDescent="0.45">
      <c r="A48" s="38">
        <f>IF(A47=12,A45+1,A45)</f>
        <v>2028</v>
      </c>
      <c r="B48" s="39"/>
      <c r="C48" s="40"/>
      <c r="D48" s="33" t="s">
        <v>30</v>
      </c>
      <c r="E48" s="34"/>
      <c r="F48" s="12">
        <f>DATE($A48,$A50,1)</f>
        <v>46874</v>
      </c>
      <c r="G48" s="12">
        <f>F48+1</f>
        <v>46875</v>
      </c>
      <c r="H48" s="12">
        <f t="shared" ref="H48:X48" si="51">G48+1</f>
        <v>46876</v>
      </c>
      <c r="I48" s="12">
        <f t="shared" si="51"/>
        <v>46877</v>
      </c>
      <c r="J48" s="12">
        <f t="shared" si="51"/>
        <v>46878</v>
      </c>
      <c r="K48" s="12">
        <f t="shared" si="51"/>
        <v>46879</v>
      </c>
      <c r="L48" s="12">
        <f t="shared" si="51"/>
        <v>46880</v>
      </c>
      <c r="M48" s="12">
        <f t="shared" si="51"/>
        <v>46881</v>
      </c>
      <c r="N48" s="12">
        <f t="shared" si="51"/>
        <v>46882</v>
      </c>
      <c r="O48" s="12">
        <f t="shared" si="51"/>
        <v>46883</v>
      </c>
      <c r="P48" s="12">
        <f t="shared" si="51"/>
        <v>46884</v>
      </c>
      <c r="Q48" s="12">
        <f t="shared" si="51"/>
        <v>46885</v>
      </c>
      <c r="R48" s="12">
        <f t="shared" si="51"/>
        <v>46886</v>
      </c>
      <c r="S48" s="12">
        <f t="shared" si="51"/>
        <v>46887</v>
      </c>
      <c r="T48" s="12">
        <f t="shared" si="51"/>
        <v>46888</v>
      </c>
      <c r="U48" s="12">
        <f t="shared" si="51"/>
        <v>46889</v>
      </c>
      <c r="V48" s="12">
        <f t="shared" si="51"/>
        <v>46890</v>
      </c>
      <c r="W48" s="12">
        <f t="shared" si="51"/>
        <v>46891</v>
      </c>
      <c r="X48" s="12">
        <f t="shared" si="51"/>
        <v>46892</v>
      </c>
      <c r="Y48" s="12">
        <f>X48+1</f>
        <v>46893</v>
      </c>
      <c r="Z48" s="12">
        <f t="shared" ref="Z48:AF48" si="52">Y48+1</f>
        <v>46894</v>
      </c>
      <c r="AA48" s="12">
        <f t="shared" si="52"/>
        <v>46895</v>
      </c>
      <c r="AB48" s="12">
        <f t="shared" si="52"/>
        <v>46896</v>
      </c>
      <c r="AC48" s="12">
        <f t="shared" si="52"/>
        <v>46897</v>
      </c>
      <c r="AD48" s="12">
        <f t="shared" si="52"/>
        <v>46898</v>
      </c>
      <c r="AE48" s="12">
        <f t="shared" si="52"/>
        <v>46899</v>
      </c>
      <c r="AF48" s="12">
        <f t="shared" si="52"/>
        <v>46900</v>
      </c>
      <c r="AG48" s="12">
        <f>AF48+1</f>
        <v>46901</v>
      </c>
      <c r="AH48" s="12">
        <f>IF(F51=AG48+1,0,AG48+1)</f>
        <v>46902</v>
      </c>
      <c r="AI48" s="12">
        <f>IF(AH48=0,0,IF(F51=AH48+1,0,AH48+1))</f>
        <v>46903</v>
      </c>
      <c r="AJ48" s="12">
        <f>IF(AI48=0,0,IF(F51=AI48+1,0,AI48+1))</f>
        <v>46904</v>
      </c>
      <c r="AK48" s="44" t="s">
        <v>31</v>
      </c>
      <c r="AL48" s="46" t="s">
        <v>38</v>
      </c>
      <c r="AM48" s="44" t="s">
        <v>32</v>
      </c>
    </row>
    <row r="49" spans="1:39" ht="26.4" hidden="1" customHeight="1" x14ac:dyDescent="0.45">
      <c r="A49" s="41"/>
      <c r="B49" s="42"/>
      <c r="C49" s="43"/>
      <c r="D49" s="33" t="s">
        <v>33</v>
      </c>
      <c r="E49" s="34"/>
      <c r="F49" s="13">
        <f>WEEKDAY(F48,1)</f>
        <v>2</v>
      </c>
      <c r="G49" s="13">
        <f t="shared" ref="G49:AF49" si="53">WEEKDAY(G48,1)</f>
        <v>3</v>
      </c>
      <c r="H49" s="13">
        <f t="shared" si="53"/>
        <v>4</v>
      </c>
      <c r="I49" s="13">
        <f t="shared" si="53"/>
        <v>5</v>
      </c>
      <c r="J49" s="13">
        <f t="shared" si="53"/>
        <v>6</v>
      </c>
      <c r="K49" s="13">
        <f t="shared" si="53"/>
        <v>7</v>
      </c>
      <c r="L49" s="13">
        <f t="shared" si="53"/>
        <v>1</v>
      </c>
      <c r="M49" s="13">
        <f t="shared" si="53"/>
        <v>2</v>
      </c>
      <c r="N49" s="13">
        <f t="shared" si="53"/>
        <v>3</v>
      </c>
      <c r="O49" s="13">
        <f t="shared" si="53"/>
        <v>4</v>
      </c>
      <c r="P49" s="13">
        <f t="shared" si="53"/>
        <v>5</v>
      </c>
      <c r="Q49" s="13">
        <f t="shared" si="53"/>
        <v>6</v>
      </c>
      <c r="R49" s="13">
        <f t="shared" si="53"/>
        <v>7</v>
      </c>
      <c r="S49" s="13">
        <f t="shared" si="53"/>
        <v>1</v>
      </c>
      <c r="T49" s="13">
        <f t="shared" si="53"/>
        <v>2</v>
      </c>
      <c r="U49" s="13">
        <f t="shared" si="53"/>
        <v>3</v>
      </c>
      <c r="V49" s="13">
        <f t="shared" si="53"/>
        <v>4</v>
      </c>
      <c r="W49" s="13">
        <f t="shared" si="53"/>
        <v>5</v>
      </c>
      <c r="X49" s="13">
        <f t="shared" si="53"/>
        <v>6</v>
      </c>
      <c r="Y49" s="13">
        <f t="shared" si="53"/>
        <v>7</v>
      </c>
      <c r="Z49" s="13">
        <f t="shared" si="53"/>
        <v>1</v>
      </c>
      <c r="AA49" s="13">
        <f t="shared" si="53"/>
        <v>2</v>
      </c>
      <c r="AB49" s="13">
        <f t="shared" si="53"/>
        <v>3</v>
      </c>
      <c r="AC49" s="13">
        <f t="shared" si="53"/>
        <v>4</v>
      </c>
      <c r="AD49" s="13">
        <f t="shared" si="53"/>
        <v>5</v>
      </c>
      <c r="AE49" s="13">
        <f t="shared" si="53"/>
        <v>6</v>
      </c>
      <c r="AF49" s="13">
        <f t="shared" si="53"/>
        <v>7</v>
      </c>
      <c r="AG49" s="13">
        <f>WEEKDAY(AG48,1)</f>
        <v>1</v>
      </c>
      <c r="AH49" s="13">
        <f>IF(AH48=0,"",WEEKDAY(AH48,1))</f>
        <v>2</v>
      </c>
      <c r="AI49" s="13">
        <f>IF(AI48=0,"",WEEKDAY(AI48,1))</f>
        <v>3</v>
      </c>
      <c r="AJ49" s="13">
        <f>IF(AJ48=0,"",WEEKDAY(AJ48,1))</f>
        <v>4</v>
      </c>
      <c r="AK49" s="45"/>
      <c r="AL49" s="47"/>
      <c r="AM49" s="45"/>
    </row>
    <row r="50" spans="1:39" ht="26.4" hidden="1" customHeight="1" x14ac:dyDescent="0.45">
      <c r="A50" s="35">
        <f>IF(A47=12,1,A47+1)</f>
        <v>5</v>
      </c>
      <c r="B50" s="36"/>
      <c r="C50" s="37"/>
      <c r="D50" s="48" t="s">
        <v>34</v>
      </c>
      <c r="E50" s="48"/>
      <c r="F50" s="20" t="str">
        <f t="shared" ref="F50:AJ50" si="54">IF(F49="","",IF(WEEKDAY(F49,2)&gt;5,"■","〇"))</f>
        <v>〇</v>
      </c>
      <c r="G50" s="20" t="str">
        <f t="shared" si="54"/>
        <v>〇</v>
      </c>
      <c r="H50" s="20" t="str">
        <f t="shared" si="54"/>
        <v>〇</v>
      </c>
      <c r="I50" s="20" t="str">
        <f t="shared" si="54"/>
        <v>〇</v>
      </c>
      <c r="J50" s="20" t="str">
        <f t="shared" si="54"/>
        <v>〇</v>
      </c>
      <c r="K50" s="20" t="str">
        <f t="shared" si="54"/>
        <v>■</v>
      </c>
      <c r="L50" s="20" t="str">
        <f t="shared" si="54"/>
        <v>■</v>
      </c>
      <c r="M50" s="20" t="str">
        <f t="shared" si="54"/>
        <v>〇</v>
      </c>
      <c r="N50" s="20" t="str">
        <f t="shared" si="54"/>
        <v>〇</v>
      </c>
      <c r="O50" s="20" t="str">
        <f t="shared" si="54"/>
        <v>〇</v>
      </c>
      <c r="P50" s="20" t="str">
        <f t="shared" si="54"/>
        <v>〇</v>
      </c>
      <c r="Q50" s="20" t="str">
        <f t="shared" si="54"/>
        <v>〇</v>
      </c>
      <c r="R50" s="20" t="str">
        <f t="shared" si="54"/>
        <v>■</v>
      </c>
      <c r="S50" s="20" t="str">
        <f t="shared" si="54"/>
        <v>■</v>
      </c>
      <c r="T50" s="20" t="str">
        <f t="shared" si="54"/>
        <v>〇</v>
      </c>
      <c r="U50" s="20" t="str">
        <f t="shared" si="54"/>
        <v>〇</v>
      </c>
      <c r="V50" s="20" t="str">
        <f t="shared" si="54"/>
        <v>〇</v>
      </c>
      <c r="W50" s="20" t="str">
        <f t="shared" si="54"/>
        <v>〇</v>
      </c>
      <c r="X50" s="20" t="str">
        <f t="shared" si="54"/>
        <v>〇</v>
      </c>
      <c r="Y50" s="20" t="str">
        <f t="shared" si="54"/>
        <v>■</v>
      </c>
      <c r="Z50" s="20" t="str">
        <f t="shared" si="54"/>
        <v>■</v>
      </c>
      <c r="AA50" s="20" t="str">
        <f t="shared" si="54"/>
        <v>〇</v>
      </c>
      <c r="AB50" s="20" t="str">
        <f t="shared" si="54"/>
        <v>〇</v>
      </c>
      <c r="AC50" s="20" t="str">
        <f t="shared" si="54"/>
        <v>〇</v>
      </c>
      <c r="AD50" s="20" t="str">
        <f t="shared" si="54"/>
        <v>〇</v>
      </c>
      <c r="AE50" s="20" t="str">
        <f t="shared" si="54"/>
        <v>〇</v>
      </c>
      <c r="AF50" s="20" t="str">
        <f t="shared" si="54"/>
        <v>■</v>
      </c>
      <c r="AG50" s="20" t="str">
        <f t="shared" si="54"/>
        <v>■</v>
      </c>
      <c r="AH50" s="20" t="str">
        <f t="shared" si="54"/>
        <v>〇</v>
      </c>
      <c r="AI50" s="20" t="str">
        <f t="shared" si="54"/>
        <v>〇</v>
      </c>
      <c r="AJ50" s="20" t="str">
        <f t="shared" si="54"/>
        <v>〇</v>
      </c>
      <c r="AK50" s="15">
        <f>COUNTIF(F50:AJ50,"〇")+COUNTIF(F50:AJ50,"■")</f>
        <v>31</v>
      </c>
      <c r="AL50" s="15">
        <f>COUNTIFS(F50:AJ50,"■",F49:AJ49,1)+COUNTIFS(F50:AJ50,"〇",F49:AJ49,1)+COUNTIFS(F50:AJ50,"■",F49:AJ49,7)+COUNTIFS(F50:AJ50,"〇",F49:AJ49,7)</f>
        <v>8</v>
      </c>
      <c r="AM50" s="15">
        <f>COUNTIF(F50:AJ50,"■")</f>
        <v>8</v>
      </c>
    </row>
    <row r="51" spans="1:39" ht="26.4" hidden="1" customHeight="1" x14ac:dyDescent="0.45">
      <c r="A51" s="38">
        <f>IF(A50=12,A48+1,A48)</f>
        <v>2028</v>
      </c>
      <c r="B51" s="39"/>
      <c r="C51" s="40"/>
      <c r="D51" s="33" t="s">
        <v>30</v>
      </c>
      <c r="E51" s="34"/>
      <c r="F51" s="12">
        <f>DATE($A51,$A53,1)</f>
        <v>46905</v>
      </c>
      <c r="G51" s="12">
        <f>F51+1</f>
        <v>46906</v>
      </c>
      <c r="H51" s="12">
        <f t="shared" ref="H51:X51" si="55">G51+1</f>
        <v>46907</v>
      </c>
      <c r="I51" s="12">
        <f t="shared" si="55"/>
        <v>46908</v>
      </c>
      <c r="J51" s="12">
        <f t="shared" si="55"/>
        <v>46909</v>
      </c>
      <c r="K51" s="12">
        <f t="shared" si="55"/>
        <v>46910</v>
      </c>
      <c r="L51" s="12">
        <f t="shared" si="55"/>
        <v>46911</v>
      </c>
      <c r="M51" s="12">
        <f t="shared" si="55"/>
        <v>46912</v>
      </c>
      <c r="N51" s="12">
        <f t="shared" si="55"/>
        <v>46913</v>
      </c>
      <c r="O51" s="12">
        <f t="shared" si="55"/>
        <v>46914</v>
      </c>
      <c r="P51" s="12">
        <f t="shared" si="55"/>
        <v>46915</v>
      </c>
      <c r="Q51" s="12">
        <f t="shared" si="55"/>
        <v>46916</v>
      </c>
      <c r="R51" s="12">
        <f t="shared" si="55"/>
        <v>46917</v>
      </c>
      <c r="S51" s="12">
        <f t="shared" si="55"/>
        <v>46918</v>
      </c>
      <c r="T51" s="12">
        <f t="shared" si="55"/>
        <v>46919</v>
      </c>
      <c r="U51" s="12">
        <f t="shared" si="55"/>
        <v>46920</v>
      </c>
      <c r="V51" s="12">
        <f t="shared" si="55"/>
        <v>46921</v>
      </c>
      <c r="W51" s="12">
        <f t="shared" si="55"/>
        <v>46922</v>
      </c>
      <c r="X51" s="12">
        <f t="shared" si="55"/>
        <v>46923</v>
      </c>
      <c r="Y51" s="12">
        <f>X51+1</f>
        <v>46924</v>
      </c>
      <c r="Z51" s="12">
        <f t="shared" ref="Z51:AF51" si="56">Y51+1</f>
        <v>46925</v>
      </c>
      <c r="AA51" s="12">
        <f t="shared" si="56"/>
        <v>46926</v>
      </c>
      <c r="AB51" s="12">
        <f t="shared" si="56"/>
        <v>46927</v>
      </c>
      <c r="AC51" s="12">
        <f t="shared" si="56"/>
        <v>46928</v>
      </c>
      <c r="AD51" s="12">
        <f t="shared" si="56"/>
        <v>46929</v>
      </c>
      <c r="AE51" s="12">
        <f t="shared" si="56"/>
        <v>46930</v>
      </c>
      <c r="AF51" s="12">
        <f t="shared" si="56"/>
        <v>46931</v>
      </c>
      <c r="AG51" s="12">
        <f>AF51+1</f>
        <v>46932</v>
      </c>
      <c r="AH51" s="12">
        <f>IF(F54=AG51+1,0,AG51+1)</f>
        <v>46933</v>
      </c>
      <c r="AI51" s="12">
        <f>IF(AH51=0,0,IF(F54=AH51+1,0,AH51+1))</f>
        <v>46934</v>
      </c>
      <c r="AJ51" s="12">
        <f>IF(AI51=0,0,IF(F54=AI51+1,0,AI51+1))</f>
        <v>0</v>
      </c>
      <c r="AK51" s="44" t="s">
        <v>31</v>
      </c>
      <c r="AL51" s="46" t="s">
        <v>38</v>
      </c>
      <c r="AM51" s="44" t="s">
        <v>32</v>
      </c>
    </row>
    <row r="52" spans="1:39" ht="26.4" hidden="1" customHeight="1" x14ac:dyDescent="0.45">
      <c r="A52" s="41"/>
      <c r="B52" s="42"/>
      <c r="C52" s="43"/>
      <c r="D52" s="33" t="s">
        <v>33</v>
      </c>
      <c r="E52" s="34"/>
      <c r="F52" s="13">
        <f>WEEKDAY(F51,1)</f>
        <v>5</v>
      </c>
      <c r="G52" s="13">
        <f t="shared" ref="G52:AF52" si="57">WEEKDAY(G51,1)</f>
        <v>6</v>
      </c>
      <c r="H52" s="13">
        <f t="shared" si="57"/>
        <v>7</v>
      </c>
      <c r="I52" s="13">
        <f t="shared" si="57"/>
        <v>1</v>
      </c>
      <c r="J52" s="13">
        <f t="shared" si="57"/>
        <v>2</v>
      </c>
      <c r="K52" s="13">
        <f t="shared" si="57"/>
        <v>3</v>
      </c>
      <c r="L52" s="13">
        <f t="shared" si="57"/>
        <v>4</v>
      </c>
      <c r="M52" s="13">
        <f t="shared" si="57"/>
        <v>5</v>
      </c>
      <c r="N52" s="13">
        <f t="shared" si="57"/>
        <v>6</v>
      </c>
      <c r="O52" s="13">
        <f t="shared" si="57"/>
        <v>7</v>
      </c>
      <c r="P52" s="13">
        <f t="shared" si="57"/>
        <v>1</v>
      </c>
      <c r="Q52" s="13">
        <f t="shared" si="57"/>
        <v>2</v>
      </c>
      <c r="R52" s="13">
        <f t="shared" si="57"/>
        <v>3</v>
      </c>
      <c r="S52" s="13">
        <f t="shared" si="57"/>
        <v>4</v>
      </c>
      <c r="T52" s="13">
        <f t="shared" si="57"/>
        <v>5</v>
      </c>
      <c r="U52" s="13">
        <f t="shared" si="57"/>
        <v>6</v>
      </c>
      <c r="V52" s="13">
        <f t="shared" si="57"/>
        <v>7</v>
      </c>
      <c r="W52" s="13">
        <f t="shared" si="57"/>
        <v>1</v>
      </c>
      <c r="X52" s="13">
        <f t="shared" si="57"/>
        <v>2</v>
      </c>
      <c r="Y52" s="13">
        <f t="shared" si="57"/>
        <v>3</v>
      </c>
      <c r="Z52" s="13">
        <f t="shared" si="57"/>
        <v>4</v>
      </c>
      <c r="AA52" s="13">
        <f t="shared" si="57"/>
        <v>5</v>
      </c>
      <c r="AB52" s="13">
        <f t="shared" si="57"/>
        <v>6</v>
      </c>
      <c r="AC52" s="13">
        <f t="shared" si="57"/>
        <v>7</v>
      </c>
      <c r="AD52" s="13">
        <f t="shared" si="57"/>
        <v>1</v>
      </c>
      <c r="AE52" s="13">
        <f t="shared" si="57"/>
        <v>2</v>
      </c>
      <c r="AF52" s="13">
        <f t="shared" si="57"/>
        <v>3</v>
      </c>
      <c r="AG52" s="13">
        <f>WEEKDAY(AG51,1)</f>
        <v>4</v>
      </c>
      <c r="AH52" s="13">
        <f>IF(AH51=0,"",WEEKDAY(AH51,1))</f>
        <v>5</v>
      </c>
      <c r="AI52" s="13">
        <f>IF(AI51=0,"",WEEKDAY(AI51,1))</f>
        <v>6</v>
      </c>
      <c r="AJ52" s="13" t="str">
        <f>IF(AJ51=0,"",WEEKDAY(AJ51,1))</f>
        <v/>
      </c>
      <c r="AK52" s="45"/>
      <c r="AL52" s="47"/>
      <c r="AM52" s="45"/>
    </row>
    <row r="53" spans="1:39" ht="26.4" hidden="1" customHeight="1" x14ac:dyDescent="0.45">
      <c r="A53" s="35">
        <f>IF(A50=12,1,A50+1)</f>
        <v>6</v>
      </c>
      <c r="B53" s="36"/>
      <c r="C53" s="37"/>
      <c r="D53" s="48" t="s">
        <v>34</v>
      </c>
      <c r="E53" s="48"/>
      <c r="F53" s="20" t="str">
        <f t="shared" ref="F53:AJ53" si="58">IF(F52="","",IF(WEEKDAY(F52,2)&gt;5,"■","〇"))</f>
        <v>〇</v>
      </c>
      <c r="G53" s="20" t="str">
        <f t="shared" si="58"/>
        <v>〇</v>
      </c>
      <c r="H53" s="20" t="str">
        <f t="shared" si="58"/>
        <v>■</v>
      </c>
      <c r="I53" s="20" t="str">
        <f t="shared" si="58"/>
        <v>■</v>
      </c>
      <c r="J53" s="20" t="str">
        <f t="shared" si="58"/>
        <v>〇</v>
      </c>
      <c r="K53" s="20" t="str">
        <f t="shared" si="58"/>
        <v>〇</v>
      </c>
      <c r="L53" s="20" t="str">
        <f t="shared" si="58"/>
        <v>〇</v>
      </c>
      <c r="M53" s="20" t="str">
        <f t="shared" si="58"/>
        <v>〇</v>
      </c>
      <c r="N53" s="20" t="str">
        <f t="shared" si="58"/>
        <v>〇</v>
      </c>
      <c r="O53" s="20" t="str">
        <f t="shared" si="58"/>
        <v>■</v>
      </c>
      <c r="P53" s="20" t="str">
        <f t="shared" si="58"/>
        <v>■</v>
      </c>
      <c r="Q53" s="20" t="str">
        <f t="shared" si="58"/>
        <v>〇</v>
      </c>
      <c r="R53" s="20" t="str">
        <f t="shared" si="58"/>
        <v>〇</v>
      </c>
      <c r="S53" s="20" t="str">
        <f t="shared" si="58"/>
        <v>〇</v>
      </c>
      <c r="T53" s="20" t="str">
        <f t="shared" si="58"/>
        <v>〇</v>
      </c>
      <c r="U53" s="20" t="str">
        <f t="shared" si="58"/>
        <v>〇</v>
      </c>
      <c r="V53" s="20" t="str">
        <f t="shared" si="58"/>
        <v>■</v>
      </c>
      <c r="W53" s="20" t="str">
        <f t="shared" si="58"/>
        <v>■</v>
      </c>
      <c r="X53" s="20" t="str">
        <f t="shared" si="58"/>
        <v>〇</v>
      </c>
      <c r="Y53" s="20" t="str">
        <f t="shared" si="58"/>
        <v>〇</v>
      </c>
      <c r="Z53" s="20" t="str">
        <f t="shared" si="58"/>
        <v>〇</v>
      </c>
      <c r="AA53" s="20" t="str">
        <f t="shared" si="58"/>
        <v>〇</v>
      </c>
      <c r="AB53" s="20" t="str">
        <f t="shared" si="58"/>
        <v>〇</v>
      </c>
      <c r="AC53" s="20" t="str">
        <f t="shared" si="58"/>
        <v>■</v>
      </c>
      <c r="AD53" s="20" t="str">
        <f t="shared" si="58"/>
        <v>■</v>
      </c>
      <c r="AE53" s="20" t="str">
        <f t="shared" si="58"/>
        <v>〇</v>
      </c>
      <c r="AF53" s="20" t="str">
        <f t="shared" si="58"/>
        <v>〇</v>
      </c>
      <c r="AG53" s="20" t="str">
        <f t="shared" si="58"/>
        <v>〇</v>
      </c>
      <c r="AH53" s="20" t="str">
        <f t="shared" si="58"/>
        <v>〇</v>
      </c>
      <c r="AI53" s="20" t="str">
        <f t="shared" si="58"/>
        <v>〇</v>
      </c>
      <c r="AJ53" s="20" t="str">
        <f t="shared" si="58"/>
        <v/>
      </c>
      <c r="AK53" s="15">
        <f>COUNTIF(F53:AJ53,"〇")+COUNTIF(F53:AJ53,"■")</f>
        <v>30</v>
      </c>
      <c r="AL53" s="15">
        <f>COUNTIFS(F53:AJ53,"■",F52:AJ52,1)+COUNTIFS(F53:AJ53,"〇",F52:AJ52,1)+COUNTIFS(F53:AJ53,"■",F52:AJ52,7)+COUNTIFS(F53:AJ53,"〇",F52:AJ52,7)</f>
        <v>8</v>
      </c>
      <c r="AM53" s="15">
        <f>COUNTIF(F53:AJ53,"■")</f>
        <v>8</v>
      </c>
    </row>
    <row r="54" spans="1:39" ht="26.4" hidden="1" customHeight="1" x14ac:dyDescent="0.45">
      <c r="A54" s="38">
        <f>IF(A53=12,A51+1,A51)</f>
        <v>2028</v>
      </c>
      <c r="B54" s="39"/>
      <c r="C54" s="40"/>
      <c r="D54" s="33" t="s">
        <v>30</v>
      </c>
      <c r="E54" s="34"/>
      <c r="F54" s="12">
        <f>DATE($A54,$A56,1)</f>
        <v>46935</v>
      </c>
      <c r="G54" s="12">
        <f>F54+1</f>
        <v>46936</v>
      </c>
      <c r="H54" s="12">
        <f t="shared" ref="H54:X54" si="59">G54+1</f>
        <v>46937</v>
      </c>
      <c r="I54" s="12">
        <f t="shared" si="59"/>
        <v>46938</v>
      </c>
      <c r="J54" s="12">
        <f t="shared" si="59"/>
        <v>46939</v>
      </c>
      <c r="K54" s="12">
        <f t="shared" si="59"/>
        <v>46940</v>
      </c>
      <c r="L54" s="12">
        <f t="shared" si="59"/>
        <v>46941</v>
      </c>
      <c r="M54" s="12">
        <f t="shared" si="59"/>
        <v>46942</v>
      </c>
      <c r="N54" s="12">
        <f t="shared" si="59"/>
        <v>46943</v>
      </c>
      <c r="O54" s="12">
        <f t="shared" si="59"/>
        <v>46944</v>
      </c>
      <c r="P54" s="12">
        <f t="shared" si="59"/>
        <v>46945</v>
      </c>
      <c r="Q54" s="12">
        <f t="shared" si="59"/>
        <v>46946</v>
      </c>
      <c r="R54" s="12">
        <f t="shared" si="59"/>
        <v>46947</v>
      </c>
      <c r="S54" s="12">
        <f t="shared" si="59"/>
        <v>46948</v>
      </c>
      <c r="T54" s="12">
        <f t="shared" si="59"/>
        <v>46949</v>
      </c>
      <c r="U54" s="12">
        <f t="shared" si="59"/>
        <v>46950</v>
      </c>
      <c r="V54" s="12">
        <f t="shared" si="59"/>
        <v>46951</v>
      </c>
      <c r="W54" s="12">
        <f t="shared" si="59"/>
        <v>46952</v>
      </c>
      <c r="X54" s="12">
        <f t="shared" si="59"/>
        <v>46953</v>
      </c>
      <c r="Y54" s="12">
        <f>X54+1</f>
        <v>46954</v>
      </c>
      <c r="Z54" s="12">
        <f t="shared" ref="Z54:AF54" si="60">Y54+1</f>
        <v>46955</v>
      </c>
      <c r="AA54" s="12">
        <f t="shared" si="60"/>
        <v>46956</v>
      </c>
      <c r="AB54" s="12">
        <f t="shared" si="60"/>
        <v>46957</v>
      </c>
      <c r="AC54" s="12">
        <f t="shared" si="60"/>
        <v>46958</v>
      </c>
      <c r="AD54" s="12">
        <f t="shared" si="60"/>
        <v>46959</v>
      </c>
      <c r="AE54" s="12">
        <f t="shared" si="60"/>
        <v>46960</v>
      </c>
      <c r="AF54" s="12">
        <f t="shared" si="60"/>
        <v>46961</v>
      </c>
      <c r="AG54" s="12">
        <f>AF54+1</f>
        <v>46962</v>
      </c>
      <c r="AH54" s="12">
        <f>IF(F57=AG54+1,0,AG54+1)</f>
        <v>46963</v>
      </c>
      <c r="AI54" s="12">
        <f>IF(AH54=0,0,IF(F57=AH54+1,0,AH54+1))</f>
        <v>46964</v>
      </c>
      <c r="AJ54" s="12">
        <f>IF(AI54=0,0,IF(F57=AI54+1,0,AI54+1))</f>
        <v>46965</v>
      </c>
      <c r="AK54" s="44" t="s">
        <v>31</v>
      </c>
      <c r="AL54" s="46" t="s">
        <v>38</v>
      </c>
      <c r="AM54" s="44" t="s">
        <v>32</v>
      </c>
    </row>
    <row r="55" spans="1:39" ht="26.4" hidden="1" customHeight="1" x14ac:dyDescent="0.45">
      <c r="A55" s="41"/>
      <c r="B55" s="42"/>
      <c r="C55" s="43"/>
      <c r="D55" s="33" t="s">
        <v>33</v>
      </c>
      <c r="E55" s="34"/>
      <c r="F55" s="13">
        <f>WEEKDAY(F54,1)</f>
        <v>7</v>
      </c>
      <c r="G55" s="13">
        <f t="shared" ref="G55:AF55" si="61">WEEKDAY(G54,1)</f>
        <v>1</v>
      </c>
      <c r="H55" s="13">
        <f t="shared" si="61"/>
        <v>2</v>
      </c>
      <c r="I55" s="13">
        <f t="shared" si="61"/>
        <v>3</v>
      </c>
      <c r="J55" s="13">
        <f t="shared" si="61"/>
        <v>4</v>
      </c>
      <c r="K55" s="13">
        <f t="shared" si="61"/>
        <v>5</v>
      </c>
      <c r="L55" s="13">
        <f t="shared" si="61"/>
        <v>6</v>
      </c>
      <c r="M55" s="13">
        <f t="shared" si="61"/>
        <v>7</v>
      </c>
      <c r="N55" s="13">
        <f t="shared" si="61"/>
        <v>1</v>
      </c>
      <c r="O55" s="13">
        <f t="shared" si="61"/>
        <v>2</v>
      </c>
      <c r="P55" s="13">
        <f t="shared" si="61"/>
        <v>3</v>
      </c>
      <c r="Q55" s="13">
        <f t="shared" si="61"/>
        <v>4</v>
      </c>
      <c r="R55" s="13">
        <f t="shared" si="61"/>
        <v>5</v>
      </c>
      <c r="S55" s="13">
        <f t="shared" si="61"/>
        <v>6</v>
      </c>
      <c r="T55" s="13">
        <f t="shared" si="61"/>
        <v>7</v>
      </c>
      <c r="U55" s="13">
        <f t="shared" si="61"/>
        <v>1</v>
      </c>
      <c r="V55" s="13">
        <f t="shared" si="61"/>
        <v>2</v>
      </c>
      <c r="W55" s="13">
        <f t="shared" si="61"/>
        <v>3</v>
      </c>
      <c r="X55" s="13">
        <f t="shared" si="61"/>
        <v>4</v>
      </c>
      <c r="Y55" s="13">
        <f t="shared" si="61"/>
        <v>5</v>
      </c>
      <c r="Z55" s="13">
        <f t="shared" si="61"/>
        <v>6</v>
      </c>
      <c r="AA55" s="13">
        <f t="shared" si="61"/>
        <v>7</v>
      </c>
      <c r="AB55" s="13">
        <f t="shared" si="61"/>
        <v>1</v>
      </c>
      <c r="AC55" s="13">
        <f t="shared" si="61"/>
        <v>2</v>
      </c>
      <c r="AD55" s="13">
        <f t="shared" si="61"/>
        <v>3</v>
      </c>
      <c r="AE55" s="13">
        <f t="shared" si="61"/>
        <v>4</v>
      </c>
      <c r="AF55" s="13">
        <f t="shared" si="61"/>
        <v>5</v>
      </c>
      <c r="AG55" s="13">
        <f>WEEKDAY(AG54,1)</f>
        <v>6</v>
      </c>
      <c r="AH55" s="13">
        <f>IF(AH54=0,"",WEEKDAY(AH54,1))</f>
        <v>7</v>
      </c>
      <c r="AI55" s="13">
        <f>IF(AI54=0,"",WEEKDAY(AI54,1))</f>
        <v>1</v>
      </c>
      <c r="AJ55" s="13">
        <f>IF(AJ54=0,"",WEEKDAY(AJ54,1))</f>
        <v>2</v>
      </c>
      <c r="AK55" s="45"/>
      <c r="AL55" s="47"/>
      <c r="AM55" s="45"/>
    </row>
    <row r="56" spans="1:39" ht="26.4" hidden="1" customHeight="1" x14ac:dyDescent="0.45">
      <c r="A56" s="35">
        <f>IF(A53=12,1,A53+1)</f>
        <v>7</v>
      </c>
      <c r="B56" s="36"/>
      <c r="C56" s="37"/>
      <c r="D56" s="48" t="s">
        <v>34</v>
      </c>
      <c r="E56" s="48"/>
      <c r="F56" s="20" t="str">
        <f t="shared" ref="F56:AJ56" si="62">IF(F55="","",IF(WEEKDAY(F55,2)&gt;5,"■","〇"))</f>
        <v>■</v>
      </c>
      <c r="G56" s="20" t="str">
        <f t="shared" si="62"/>
        <v>■</v>
      </c>
      <c r="H56" s="20" t="str">
        <f t="shared" si="62"/>
        <v>〇</v>
      </c>
      <c r="I56" s="20" t="str">
        <f t="shared" si="62"/>
        <v>〇</v>
      </c>
      <c r="J56" s="20" t="str">
        <f t="shared" si="62"/>
        <v>〇</v>
      </c>
      <c r="K56" s="20" t="str">
        <f t="shared" si="62"/>
        <v>〇</v>
      </c>
      <c r="L56" s="20" t="str">
        <f t="shared" si="62"/>
        <v>〇</v>
      </c>
      <c r="M56" s="20" t="str">
        <f t="shared" si="62"/>
        <v>■</v>
      </c>
      <c r="N56" s="20" t="str">
        <f t="shared" si="62"/>
        <v>■</v>
      </c>
      <c r="O56" s="20" t="str">
        <f t="shared" si="62"/>
        <v>〇</v>
      </c>
      <c r="P56" s="20" t="str">
        <f t="shared" si="62"/>
        <v>〇</v>
      </c>
      <c r="Q56" s="20" t="str">
        <f t="shared" si="62"/>
        <v>〇</v>
      </c>
      <c r="R56" s="20" t="str">
        <f t="shared" si="62"/>
        <v>〇</v>
      </c>
      <c r="S56" s="20" t="str">
        <f t="shared" si="62"/>
        <v>〇</v>
      </c>
      <c r="T56" s="20" t="str">
        <f t="shared" si="62"/>
        <v>■</v>
      </c>
      <c r="U56" s="20" t="str">
        <f t="shared" si="62"/>
        <v>■</v>
      </c>
      <c r="V56" s="20" t="str">
        <f t="shared" si="62"/>
        <v>〇</v>
      </c>
      <c r="W56" s="20" t="str">
        <f t="shared" si="62"/>
        <v>〇</v>
      </c>
      <c r="X56" s="20" t="str">
        <f t="shared" si="62"/>
        <v>〇</v>
      </c>
      <c r="Y56" s="20" t="str">
        <f t="shared" si="62"/>
        <v>〇</v>
      </c>
      <c r="Z56" s="20" t="str">
        <f t="shared" si="62"/>
        <v>〇</v>
      </c>
      <c r="AA56" s="20" t="str">
        <f t="shared" si="62"/>
        <v>■</v>
      </c>
      <c r="AB56" s="20" t="str">
        <f t="shared" si="62"/>
        <v>■</v>
      </c>
      <c r="AC56" s="20" t="str">
        <f t="shared" si="62"/>
        <v>〇</v>
      </c>
      <c r="AD56" s="20" t="str">
        <f t="shared" si="62"/>
        <v>〇</v>
      </c>
      <c r="AE56" s="20" t="str">
        <f t="shared" si="62"/>
        <v>〇</v>
      </c>
      <c r="AF56" s="20" t="str">
        <f t="shared" si="62"/>
        <v>〇</v>
      </c>
      <c r="AG56" s="20" t="str">
        <f t="shared" si="62"/>
        <v>〇</v>
      </c>
      <c r="AH56" s="20" t="str">
        <f t="shared" si="62"/>
        <v>■</v>
      </c>
      <c r="AI56" s="20" t="str">
        <f t="shared" si="62"/>
        <v>■</v>
      </c>
      <c r="AJ56" s="20" t="str">
        <f t="shared" si="62"/>
        <v>〇</v>
      </c>
      <c r="AK56" s="15">
        <f>COUNTIF(F56:AJ56,"〇")+COUNTIF(F56:AJ56,"■")</f>
        <v>31</v>
      </c>
      <c r="AL56" s="15">
        <f>COUNTIFS(F56:AJ56,"■",F55:AJ55,1)+COUNTIFS(F56:AJ56,"〇",F55:AJ55,1)+COUNTIFS(F56:AJ56,"■",F55:AJ55,7)+COUNTIFS(F56:AJ56,"〇",F55:AJ55,7)</f>
        <v>10</v>
      </c>
      <c r="AM56" s="15">
        <f>COUNTIF(F56:AJ56,"■")</f>
        <v>10</v>
      </c>
    </row>
    <row r="57" spans="1:39" ht="26.4" hidden="1" customHeight="1" x14ac:dyDescent="0.45">
      <c r="A57" s="38">
        <f>IF(A56=12,A54+1,A54)</f>
        <v>2028</v>
      </c>
      <c r="B57" s="39"/>
      <c r="C57" s="40"/>
      <c r="D57" s="33" t="s">
        <v>30</v>
      </c>
      <c r="E57" s="34"/>
      <c r="F57" s="12">
        <f>DATE($A57,$A59,1)</f>
        <v>46966</v>
      </c>
      <c r="G57" s="12">
        <f>F57+1</f>
        <v>46967</v>
      </c>
      <c r="H57" s="12">
        <f t="shared" ref="H57:X57" si="63">G57+1</f>
        <v>46968</v>
      </c>
      <c r="I57" s="12">
        <f t="shared" si="63"/>
        <v>46969</v>
      </c>
      <c r="J57" s="12">
        <f t="shared" si="63"/>
        <v>46970</v>
      </c>
      <c r="K57" s="12">
        <f t="shared" si="63"/>
        <v>46971</v>
      </c>
      <c r="L57" s="12">
        <f t="shared" si="63"/>
        <v>46972</v>
      </c>
      <c r="M57" s="12">
        <f t="shared" si="63"/>
        <v>46973</v>
      </c>
      <c r="N57" s="12">
        <f t="shared" si="63"/>
        <v>46974</v>
      </c>
      <c r="O57" s="12">
        <f t="shared" si="63"/>
        <v>46975</v>
      </c>
      <c r="P57" s="12">
        <f t="shared" si="63"/>
        <v>46976</v>
      </c>
      <c r="Q57" s="12">
        <f t="shared" si="63"/>
        <v>46977</v>
      </c>
      <c r="R57" s="12">
        <f t="shared" si="63"/>
        <v>46978</v>
      </c>
      <c r="S57" s="12">
        <f t="shared" si="63"/>
        <v>46979</v>
      </c>
      <c r="T57" s="12">
        <f t="shared" si="63"/>
        <v>46980</v>
      </c>
      <c r="U57" s="12">
        <f t="shared" si="63"/>
        <v>46981</v>
      </c>
      <c r="V57" s="12">
        <f t="shared" si="63"/>
        <v>46982</v>
      </c>
      <c r="W57" s="12">
        <f t="shared" si="63"/>
        <v>46983</v>
      </c>
      <c r="X57" s="12">
        <f t="shared" si="63"/>
        <v>46984</v>
      </c>
      <c r="Y57" s="12">
        <f>X57+1</f>
        <v>46985</v>
      </c>
      <c r="Z57" s="12">
        <f t="shared" ref="Z57:AF57" si="64">Y57+1</f>
        <v>46986</v>
      </c>
      <c r="AA57" s="12">
        <f t="shared" si="64"/>
        <v>46987</v>
      </c>
      <c r="AB57" s="12">
        <f t="shared" si="64"/>
        <v>46988</v>
      </c>
      <c r="AC57" s="12">
        <f t="shared" si="64"/>
        <v>46989</v>
      </c>
      <c r="AD57" s="12">
        <f t="shared" si="64"/>
        <v>46990</v>
      </c>
      <c r="AE57" s="12">
        <f t="shared" si="64"/>
        <v>46991</v>
      </c>
      <c r="AF57" s="12">
        <f t="shared" si="64"/>
        <v>46992</v>
      </c>
      <c r="AG57" s="12">
        <f>AF57+1</f>
        <v>46993</v>
      </c>
      <c r="AH57" s="12">
        <f>IF(F60=AG57+1,0,AG57+1)</f>
        <v>46994</v>
      </c>
      <c r="AI57" s="12">
        <f>IF(AH57=0,0,IF(F60=AH57+1,0,AH57+1))</f>
        <v>46995</v>
      </c>
      <c r="AJ57" s="12">
        <f>IF(AI57=0,0,IF(F60=AI57+1,0,AI57+1))</f>
        <v>46996</v>
      </c>
      <c r="AK57" s="44" t="s">
        <v>31</v>
      </c>
      <c r="AL57" s="46" t="s">
        <v>38</v>
      </c>
      <c r="AM57" s="44" t="s">
        <v>32</v>
      </c>
    </row>
    <row r="58" spans="1:39" ht="26.4" hidden="1" customHeight="1" x14ac:dyDescent="0.45">
      <c r="A58" s="41"/>
      <c r="B58" s="42"/>
      <c r="C58" s="43"/>
      <c r="D58" s="33" t="s">
        <v>33</v>
      </c>
      <c r="E58" s="34"/>
      <c r="F58" s="13">
        <f>WEEKDAY(F57,1)</f>
        <v>3</v>
      </c>
      <c r="G58" s="13">
        <f t="shared" ref="G58:AF58" si="65">WEEKDAY(G57,1)</f>
        <v>4</v>
      </c>
      <c r="H58" s="13">
        <f t="shared" si="65"/>
        <v>5</v>
      </c>
      <c r="I58" s="13">
        <f t="shared" si="65"/>
        <v>6</v>
      </c>
      <c r="J58" s="13">
        <f t="shared" si="65"/>
        <v>7</v>
      </c>
      <c r="K58" s="13">
        <f t="shared" si="65"/>
        <v>1</v>
      </c>
      <c r="L58" s="13">
        <f t="shared" si="65"/>
        <v>2</v>
      </c>
      <c r="M58" s="13">
        <f t="shared" si="65"/>
        <v>3</v>
      </c>
      <c r="N58" s="13">
        <f t="shared" si="65"/>
        <v>4</v>
      </c>
      <c r="O58" s="13">
        <f t="shared" si="65"/>
        <v>5</v>
      </c>
      <c r="P58" s="13">
        <f t="shared" si="65"/>
        <v>6</v>
      </c>
      <c r="Q58" s="13">
        <f t="shared" si="65"/>
        <v>7</v>
      </c>
      <c r="R58" s="13">
        <f t="shared" si="65"/>
        <v>1</v>
      </c>
      <c r="S58" s="13">
        <f t="shared" si="65"/>
        <v>2</v>
      </c>
      <c r="T58" s="13">
        <f t="shared" si="65"/>
        <v>3</v>
      </c>
      <c r="U58" s="13">
        <f t="shared" si="65"/>
        <v>4</v>
      </c>
      <c r="V58" s="13">
        <f t="shared" si="65"/>
        <v>5</v>
      </c>
      <c r="W58" s="13">
        <f t="shared" si="65"/>
        <v>6</v>
      </c>
      <c r="X58" s="13">
        <f t="shared" si="65"/>
        <v>7</v>
      </c>
      <c r="Y58" s="13">
        <f t="shared" si="65"/>
        <v>1</v>
      </c>
      <c r="Z58" s="13">
        <f t="shared" si="65"/>
        <v>2</v>
      </c>
      <c r="AA58" s="13">
        <f t="shared" si="65"/>
        <v>3</v>
      </c>
      <c r="AB58" s="13">
        <f t="shared" si="65"/>
        <v>4</v>
      </c>
      <c r="AC58" s="13">
        <f t="shared" si="65"/>
        <v>5</v>
      </c>
      <c r="AD58" s="13">
        <f t="shared" si="65"/>
        <v>6</v>
      </c>
      <c r="AE58" s="13">
        <f t="shared" si="65"/>
        <v>7</v>
      </c>
      <c r="AF58" s="13">
        <f t="shared" si="65"/>
        <v>1</v>
      </c>
      <c r="AG58" s="13">
        <f>WEEKDAY(AG57,1)</f>
        <v>2</v>
      </c>
      <c r="AH58" s="13">
        <f>IF(AH57=0,"",WEEKDAY(AH57,1))</f>
        <v>3</v>
      </c>
      <c r="AI58" s="13">
        <f>IF(AI57=0,"",WEEKDAY(AI57,1))</f>
        <v>4</v>
      </c>
      <c r="AJ58" s="13">
        <f>IF(AJ57=0,"",WEEKDAY(AJ57,1))</f>
        <v>5</v>
      </c>
      <c r="AK58" s="45"/>
      <c r="AL58" s="47"/>
      <c r="AM58" s="45"/>
    </row>
    <row r="59" spans="1:39" ht="26.4" hidden="1" customHeight="1" x14ac:dyDescent="0.45">
      <c r="A59" s="35">
        <f>IF(A56=12,1,A56+1)</f>
        <v>8</v>
      </c>
      <c r="B59" s="36"/>
      <c r="C59" s="37"/>
      <c r="D59" s="48" t="s">
        <v>34</v>
      </c>
      <c r="E59" s="48"/>
      <c r="F59" s="20" t="str">
        <f t="shared" ref="F59:AJ59" si="66">IF(F58="","",IF(WEEKDAY(F58,2)&gt;5,"■","〇"))</f>
        <v>〇</v>
      </c>
      <c r="G59" s="20" t="str">
        <f t="shared" si="66"/>
        <v>〇</v>
      </c>
      <c r="H59" s="20" t="str">
        <f t="shared" si="66"/>
        <v>〇</v>
      </c>
      <c r="I59" s="20" t="str">
        <f t="shared" si="66"/>
        <v>〇</v>
      </c>
      <c r="J59" s="20" t="str">
        <f t="shared" si="66"/>
        <v>■</v>
      </c>
      <c r="K59" s="20" t="str">
        <f t="shared" si="66"/>
        <v>■</v>
      </c>
      <c r="L59" s="20" t="str">
        <f t="shared" si="66"/>
        <v>〇</v>
      </c>
      <c r="M59" s="20" t="str">
        <f t="shared" si="66"/>
        <v>〇</v>
      </c>
      <c r="N59" s="20" t="str">
        <f t="shared" si="66"/>
        <v>〇</v>
      </c>
      <c r="O59" s="20" t="str">
        <f t="shared" si="66"/>
        <v>〇</v>
      </c>
      <c r="P59" s="20" t="str">
        <f t="shared" si="66"/>
        <v>〇</v>
      </c>
      <c r="Q59" s="20" t="str">
        <f t="shared" si="66"/>
        <v>■</v>
      </c>
      <c r="R59" s="20" t="str">
        <f t="shared" si="66"/>
        <v>■</v>
      </c>
      <c r="S59" s="20" t="str">
        <f t="shared" si="66"/>
        <v>〇</v>
      </c>
      <c r="T59" s="20" t="str">
        <f t="shared" si="66"/>
        <v>〇</v>
      </c>
      <c r="U59" s="20" t="str">
        <f t="shared" si="66"/>
        <v>〇</v>
      </c>
      <c r="V59" s="20" t="str">
        <f t="shared" si="66"/>
        <v>〇</v>
      </c>
      <c r="W59" s="20" t="str">
        <f t="shared" si="66"/>
        <v>〇</v>
      </c>
      <c r="X59" s="20" t="str">
        <f t="shared" si="66"/>
        <v>■</v>
      </c>
      <c r="Y59" s="20" t="str">
        <f t="shared" si="66"/>
        <v>■</v>
      </c>
      <c r="Z59" s="20" t="str">
        <f t="shared" si="66"/>
        <v>〇</v>
      </c>
      <c r="AA59" s="20" t="str">
        <f t="shared" si="66"/>
        <v>〇</v>
      </c>
      <c r="AB59" s="20" t="str">
        <f t="shared" si="66"/>
        <v>〇</v>
      </c>
      <c r="AC59" s="20" t="str">
        <f t="shared" si="66"/>
        <v>〇</v>
      </c>
      <c r="AD59" s="20" t="str">
        <f t="shared" si="66"/>
        <v>〇</v>
      </c>
      <c r="AE59" s="20" t="str">
        <f t="shared" si="66"/>
        <v>■</v>
      </c>
      <c r="AF59" s="20" t="str">
        <f t="shared" si="66"/>
        <v>■</v>
      </c>
      <c r="AG59" s="20" t="str">
        <f t="shared" si="66"/>
        <v>〇</v>
      </c>
      <c r="AH59" s="20" t="str">
        <f t="shared" si="66"/>
        <v>〇</v>
      </c>
      <c r="AI59" s="20" t="str">
        <f t="shared" si="66"/>
        <v>〇</v>
      </c>
      <c r="AJ59" s="20" t="str">
        <f t="shared" si="66"/>
        <v>〇</v>
      </c>
      <c r="AK59" s="15">
        <f>COUNTIF(F59:AJ59,"〇")+COUNTIF(F59:AJ59,"■")</f>
        <v>31</v>
      </c>
      <c r="AL59" s="15">
        <f>COUNTIFS(F59:AJ59,"■",F58:AJ58,1)+COUNTIFS(F59:AJ59,"〇",F58:AJ58,1)+COUNTIFS(F59:AJ59,"■",F58:AJ58,7)+COUNTIFS(F59:AJ59,"〇",F58:AJ58,7)</f>
        <v>8</v>
      </c>
      <c r="AM59" s="15">
        <f>COUNTIF(F59:AJ59,"■")</f>
        <v>8</v>
      </c>
    </row>
    <row r="60" spans="1:39" ht="26.4" hidden="1" customHeight="1" x14ac:dyDescent="0.45">
      <c r="A60" s="38">
        <f>IF(A59=12,A57+1,A57)</f>
        <v>2028</v>
      </c>
      <c r="B60" s="39"/>
      <c r="C60" s="40"/>
      <c r="D60" s="33" t="s">
        <v>30</v>
      </c>
      <c r="E60" s="34"/>
      <c r="F60" s="12">
        <f>DATE($A60,$A62,1)</f>
        <v>46997</v>
      </c>
      <c r="G60" s="12">
        <f>F60+1</f>
        <v>46998</v>
      </c>
      <c r="H60" s="12">
        <f t="shared" ref="H60:X60" si="67">G60+1</f>
        <v>46999</v>
      </c>
      <c r="I60" s="12">
        <f t="shared" si="67"/>
        <v>47000</v>
      </c>
      <c r="J60" s="12">
        <f t="shared" si="67"/>
        <v>47001</v>
      </c>
      <c r="K60" s="12">
        <f t="shared" si="67"/>
        <v>47002</v>
      </c>
      <c r="L60" s="12">
        <f t="shared" si="67"/>
        <v>47003</v>
      </c>
      <c r="M60" s="12">
        <f t="shared" si="67"/>
        <v>47004</v>
      </c>
      <c r="N60" s="12">
        <f t="shared" si="67"/>
        <v>47005</v>
      </c>
      <c r="O60" s="12">
        <f t="shared" si="67"/>
        <v>47006</v>
      </c>
      <c r="P60" s="12">
        <f t="shared" si="67"/>
        <v>47007</v>
      </c>
      <c r="Q60" s="12">
        <f t="shared" si="67"/>
        <v>47008</v>
      </c>
      <c r="R60" s="12">
        <f t="shared" si="67"/>
        <v>47009</v>
      </c>
      <c r="S60" s="12">
        <f t="shared" si="67"/>
        <v>47010</v>
      </c>
      <c r="T60" s="12">
        <f t="shared" si="67"/>
        <v>47011</v>
      </c>
      <c r="U60" s="12">
        <f t="shared" si="67"/>
        <v>47012</v>
      </c>
      <c r="V60" s="12">
        <f t="shared" si="67"/>
        <v>47013</v>
      </c>
      <c r="W60" s="12">
        <f t="shared" si="67"/>
        <v>47014</v>
      </c>
      <c r="X60" s="12">
        <f t="shared" si="67"/>
        <v>47015</v>
      </c>
      <c r="Y60" s="12">
        <f>X60+1</f>
        <v>47016</v>
      </c>
      <c r="Z60" s="12">
        <f t="shared" ref="Z60:AF60" si="68">Y60+1</f>
        <v>47017</v>
      </c>
      <c r="AA60" s="12">
        <f t="shared" si="68"/>
        <v>47018</v>
      </c>
      <c r="AB60" s="12">
        <f t="shared" si="68"/>
        <v>47019</v>
      </c>
      <c r="AC60" s="12">
        <f t="shared" si="68"/>
        <v>47020</v>
      </c>
      <c r="AD60" s="12">
        <f t="shared" si="68"/>
        <v>47021</v>
      </c>
      <c r="AE60" s="12">
        <f t="shared" si="68"/>
        <v>47022</v>
      </c>
      <c r="AF60" s="12">
        <f t="shared" si="68"/>
        <v>47023</v>
      </c>
      <c r="AG60" s="12">
        <f>AF60+1</f>
        <v>47024</v>
      </c>
      <c r="AH60" s="12">
        <f>IF(F63=AG60+1,0,AG60+1)</f>
        <v>47025</v>
      </c>
      <c r="AI60" s="12">
        <f>IF(AH60=0,0,IF(F63=AH60+1,0,AH60+1))</f>
        <v>47026</v>
      </c>
      <c r="AJ60" s="12">
        <f>IF(AI60=0,0,IF(F63=AI60+1,0,AI60+1))</f>
        <v>0</v>
      </c>
      <c r="AK60" s="44" t="s">
        <v>31</v>
      </c>
      <c r="AL60" s="46" t="s">
        <v>38</v>
      </c>
      <c r="AM60" s="44" t="s">
        <v>32</v>
      </c>
    </row>
    <row r="61" spans="1:39" ht="26.4" hidden="1" customHeight="1" x14ac:dyDescent="0.45">
      <c r="A61" s="41"/>
      <c r="B61" s="42"/>
      <c r="C61" s="43"/>
      <c r="D61" s="33" t="s">
        <v>33</v>
      </c>
      <c r="E61" s="34"/>
      <c r="F61" s="13">
        <f>WEEKDAY(F60,1)</f>
        <v>6</v>
      </c>
      <c r="G61" s="13">
        <f t="shared" ref="G61:AF61" si="69">WEEKDAY(G60,1)</f>
        <v>7</v>
      </c>
      <c r="H61" s="13">
        <f t="shared" si="69"/>
        <v>1</v>
      </c>
      <c r="I61" s="13">
        <f t="shared" si="69"/>
        <v>2</v>
      </c>
      <c r="J61" s="13">
        <f t="shared" si="69"/>
        <v>3</v>
      </c>
      <c r="K61" s="13">
        <f t="shared" si="69"/>
        <v>4</v>
      </c>
      <c r="L61" s="13">
        <f t="shared" si="69"/>
        <v>5</v>
      </c>
      <c r="M61" s="13">
        <f t="shared" si="69"/>
        <v>6</v>
      </c>
      <c r="N61" s="13">
        <f t="shared" si="69"/>
        <v>7</v>
      </c>
      <c r="O61" s="13">
        <f t="shared" si="69"/>
        <v>1</v>
      </c>
      <c r="P61" s="13">
        <f t="shared" si="69"/>
        <v>2</v>
      </c>
      <c r="Q61" s="13">
        <f t="shared" si="69"/>
        <v>3</v>
      </c>
      <c r="R61" s="13">
        <f t="shared" si="69"/>
        <v>4</v>
      </c>
      <c r="S61" s="13">
        <f t="shared" si="69"/>
        <v>5</v>
      </c>
      <c r="T61" s="13">
        <f t="shared" si="69"/>
        <v>6</v>
      </c>
      <c r="U61" s="13">
        <f t="shared" si="69"/>
        <v>7</v>
      </c>
      <c r="V61" s="13">
        <f t="shared" si="69"/>
        <v>1</v>
      </c>
      <c r="W61" s="13">
        <f t="shared" si="69"/>
        <v>2</v>
      </c>
      <c r="X61" s="13">
        <f t="shared" si="69"/>
        <v>3</v>
      </c>
      <c r="Y61" s="13">
        <f t="shared" si="69"/>
        <v>4</v>
      </c>
      <c r="Z61" s="13">
        <f t="shared" si="69"/>
        <v>5</v>
      </c>
      <c r="AA61" s="13">
        <f t="shared" si="69"/>
        <v>6</v>
      </c>
      <c r="AB61" s="13">
        <f t="shared" si="69"/>
        <v>7</v>
      </c>
      <c r="AC61" s="13">
        <f t="shared" si="69"/>
        <v>1</v>
      </c>
      <c r="AD61" s="13">
        <f t="shared" si="69"/>
        <v>2</v>
      </c>
      <c r="AE61" s="13">
        <f t="shared" si="69"/>
        <v>3</v>
      </c>
      <c r="AF61" s="13">
        <f t="shared" si="69"/>
        <v>4</v>
      </c>
      <c r="AG61" s="13">
        <f>WEEKDAY(AG60,1)</f>
        <v>5</v>
      </c>
      <c r="AH61" s="13">
        <f>IF(AH60=0,"",WEEKDAY(AH60,1))</f>
        <v>6</v>
      </c>
      <c r="AI61" s="13">
        <f>IF(AI60=0,"",WEEKDAY(AI60,1))</f>
        <v>7</v>
      </c>
      <c r="AJ61" s="13" t="str">
        <f>IF(AJ60=0,"",WEEKDAY(AJ60,1))</f>
        <v/>
      </c>
      <c r="AK61" s="45"/>
      <c r="AL61" s="47"/>
      <c r="AM61" s="45"/>
    </row>
    <row r="62" spans="1:39" ht="26.4" hidden="1" customHeight="1" x14ac:dyDescent="0.45">
      <c r="A62" s="35">
        <f>IF(A59=12,1,A59+1)</f>
        <v>9</v>
      </c>
      <c r="B62" s="36"/>
      <c r="C62" s="37"/>
      <c r="D62" s="33" t="s">
        <v>34</v>
      </c>
      <c r="E62" s="34"/>
      <c r="F62" s="20" t="str">
        <f t="shared" ref="F62:AJ62" si="70">IF(F61="","",IF(WEEKDAY(F61,2)&gt;5,"■","〇"))</f>
        <v>〇</v>
      </c>
      <c r="G62" s="20" t="str">
        <f t="shared" si="70"/>
        <v>■</v>
      </c>
      <c r="H62" s="20" t="str">
        <f t="shared" si="70"/>
        <v>■</v>
      </c>
      <c r="I62" s="20" t="str">
        <f t="shared" si="70"/>
        <v>〇</v>
      </c>
      <c r="J62" s="20" t="str">
        <f t="shared" si="70"/>
        <v>〇</v>
      </c>
      <c r="K62" s="20" t="str">
        <f t="shared" si="70"/>
        <v>〇</v>
      </c>
      <c r="L62" s="20" t="str">
        <f t="shared" si="70"/>
        <v>〇</v>
      </c>
      <c r="M62" s="20" t="str">
        <f t="shared" si="70"/>
        <v>〇</v>
      </c>
      <c r="N62" s="20" t="str">
        <f t="shared" si="70"/>
        <v>■</v>
      </c>
      <c r="O62" s="20" t="str">
        <f t="shared" si="70"/>
        <v>■</v>
      </c>
      <c r="P62" s="20" t="str">
        <f t="shared" si="70"/>
        <v>〇</v>
      </c>
      <c r="Q62" s="20" t="str">
        <f t="shared" si="70"/>
        <v>〇</v>
      </c>
      <c r="R62" s="20" t="str">
        <f t="shared" si="70"/>
        <v>〇</v>
      </c>
      <c r="S62" s="20" t="str">
        <f t="shared" si="70"/>
        <v>〇</v>
      </c>
      <c r="T62" s="20" t="str">
        <f t="shared" si="70"/>
        <v>〇</v>
      </c>
      <c r="U62" s="20" t="str">
        <f t="shared" si="70"/>
        <v>■</v>
      </c>
      <c r="V62" s="20" t="str">
        <f t="shared" si="70"/>
        <v>■</v>
      </c>
      <c r="W62" s="20" t="str">
        <f t="shared" si="70"/>
        <v>〇</v>
      </c>
      <c r="X62" s="20" t="str">
        <f t="shared" si="70"/>
        <v>〇</v>
      </c>
      <c r="Y62" s="20" t="str">
        <f t="shared" si="70"/>
        <v>〇</v>
      </c>
      <c r="Z62" s="20" t="s">
        <v>37</v>
      </c>
      <c r="AA62" s="20" t="s">
        <v>37</v>
      </c>
      <c r="AB62" s="20" t="s">
        <v>37</v>
      </c>
      <c r="AC62" s="20" t="str">
        <f t="shared" si="70"/>
        <v>■</v>
      </c>
      <c r="AD62" s="20" t="str">
        <f t="shared" si="70"/>
        <v>〇</v>
      </c>
      <c r="AE62" s="20" t="str">
        <f t="shared" si="70"/>
        <v>〇</v>
      </c>
      <c r="AF62" s="20" t="str">
        <f t="shared" si="70"/>
        <v>〇</v>
      </c>
      <c r="AG62" s="20" t="str">
        <f t="shared" si="70"/>
        <v>〇</v>
      </c>
      <c r="AH62" s="20" t="str">
        <f t="shared" si="70"/>
        <v>〇</v>
      </c>
      <c r="AI62" s="20" t="str">
        <f t="shared" si="70"/>
        <v>■</v>
      </c>
      <c r="AJ62" s="20" t="str">
        <f t="shared" si="70"/>
        <v/>
      </c>
      <c r="AK62" s="15">
        <f>COUNTIF(F62:AJ62,"〇")+COUNTIF(F62:AJ62,"■")</f>
        <v>30</v>
      </c>
      <c r="AL62" s="15">
        <f>COUNTIFS(F62:AJ62,"■",F61:AJ61,1)+COUNTIFS(F62:AJ62,"〇",F61:AJ61,1)+COUNTIFS(F62:AJ62,"■",F61:AJ61,7)+COUNTIFS(F62:AJ62,"〇",F61:AJ61,7)</f>
        <v>9</v>
      </c>
      <c r="AM62" s="15">
        <f>COUNTIF(F62:AJ62,"■")</f>
        <v>11</v>
      </c>
    </row>
    <row r="63" spans="1:39" ht="26.4" hidden="1" customHeight="1" x14ac:dyDescent="0.45">
      <c r="A63" s="38">
        <f>IF(A62=12,A60+1,A60)</f>
        <v>2028</v>
      </c>
      <c r="B63" s="39"/>
      <c r="C63" s="40"/>
      <c r="D63" s="33" t="s">
        <v>30</v>
      </c>
      <c r="E63" s="34"/>
      <c r="F63" s="12">
        <f>DATE($A63,$A65,1)</f>
        <v>47027</v>
      </c>
      <c r="G63" s="12">
        <f>F63+1</f>
        <v>47028</v>
      </c>
      <c r="H63" s="12">
        <f t="shared" ref="H63:X63" si="71">G63+1</f>
        <v>47029</v>
      </c>
      <c r="I63" s="12">
        <f t="shared" si="71"/>
        <v>47030</v>
      </c>
      <c r="J63" s="12">
        <f t="shared" si="71"/>
        <v>47031</v>
      </c>
      <c r="K63" s="12">
        <f t="shared" si="71"/>
        <v>47032</v>
      </c>
      <c r="L63" s="12">
        <f t="shared" si="71"/>
        <v>47033</v>
      </c>
      <c r="M63" s="12">
        <f t="shared" si="71"/>
        <v>47034</v>
      </c>
      <c r="N63" s="12">
        <f t="shared" si="71"/>
        <v>47035</v>
      </c>
      <c r="O63" s="12">
        <f t="shared" si="71"/>
        <v>47036</v>
      </c>
      <c r="P63" s="12">
        <f t="shared" si="71"/>
        <v>47037</v>
      </c>
      <c r="Q63" s="12">
        <f t="shared" si="71"/>
        <v>47038</v>
      </c>
      <c r="R63" s="12">
        <f t="shared" si="71"/>
        <v>47039</v>
      </c>
      <c r="S63" s="12">
        <f t="shared" si="71"/>
        <v>47040</v>
      </c>
      <c r="T63" s="12">
        <f t="shared" si="71"/>
        <v>47041</v>
      </c>
      <c r="U63" s="12">
        <f t="shared" si="71"/>
        <v>47042</v>
      </c>
      <c r="V63" s="12">
        <f t="shared" si="71"/>
        <v>47043</v>
      </c>
      <c r="W63" s="12">
        <f t="shared" si="71"/>
        <v>47044</v>
      </c>
      <c r="X63" s="12">
        <f t="shared" si="71"/>
        <v>47045</v>
      </c>
      <c r="Y63" s="12">
        <f>X63+1</f>
        <v>47046</v>
      </c>
      <c r="Z63" s="12">
        <f t="shared" ref="Z63:AF63" si="72">Y63+1</f>
        <v>47047</v>
      </c>
      <c r="AA63" s="12">
        <f t="shared" si="72"/>
        <v>47048</v>
      </c>
      <c r="AB63" s="12">
        <f t="shared" si="72"/>
        <v>47049</v>
      </c>
      <c r="AC63" s="12">
        <f t="shared" si="72"/>
        <v>47050</v>
      </c>
      <c r="AD63" s="12">
        <f t="shared" si="72"/>
        <v>47051</v>
      </c>
      <c r="AE63" s="12">
        <f t="shared" si="72"/>
        <v>47052</v>
      </c>
      <c r="AF63" s="12">
        <f t="shared" si="72"/>
        <v>47053</v>
      </c>
      <c r="AG63" s="12">
        <f>AF63+1</f>
        <v>47054</v>
      </c>
      <c r="AH63" s="12">
        <f>IF(F66=AG63+1,0,AG63+1)</f>
        <v>47055</v>
      </c>
      <c r="AI63" s="12">
        <f>IF(AH63=0,0,IF(F66=AH63+1,0,AH63+1))</f>
        <v>47056</v>
      </c>
      <c r="AJ63" s="12">
        <f>IF(AI63=0,0,IF(F66=AI63+1,0,AI63+1))</f>
        <v>47057</v>
      </c>
      <c r="AK63" s="44" t="s">
        <v>31</v>
      </c>
      <c r="AL63" s="46" t="s">
        <v>38</v>
      </c>
      <c r="AM63" s="44" t="s">
        <v>32</v>
      </c>
    </row>
    <row r="64" spans="1:39" ht="26.4" hidden="1" customHeight="1" x14ac:dyDescent="0.45">
      <c r="A64" s="41"/>
      <c r="B64" s="42"/>
      <c r="C64" s="43"/>
      <c r="D64" s="33" t="s">
        <v>33</v>
      </c>
      <c r="E64" s="34"/>
      <c r="F64" s="13">
        <f>WEEKDAY(F63,1)</f>
        <v>1</v>
      </c>
      <c r="G64" s="13">
        <f t="shared" ref="G64:AF64" si="73">WEEKDAY(G63,1)</f>
        <v>2</v>
      </c>
      <c r="H64" s="13">
        <f t="shared" si="73"/>
        <v>3</v>
      </c>
      <c r="I64" s="13">
        <f t="shared" si="73"/>
        <v>4</v>
      </c>
      <c r="J64" s="13">
        <f t="shared" si="73"/>
        <v>5</v>
      </c>
      <c r="K64" s="13">
        <f t="shared" si="73"/>
        <v>6</v>
      </c>
      <c r="L64" s="13">
        <f t="shared" si="73"/>
        <v>7</v>
      </c>
      <c r="M64" s="13">
        <f t="shared" si="73"/>
        <v>1</v>
      </c>
      <c r="N64" s="13">
        <f t="shared" si="73"/>
        <v>2</v>
      </c>
      <c r="O64" s="13">
        <f t="shared" si="73"/>
        <v>3</v>
      </c>
      <c r="P64" s="13">
        <f t="shared" si="73"/>
        <v>4</v>
      </c>
      <c r="Q64" s="13">
        <f t="shared" si="73"/>
        <v>5</v>
      </c>
      <c r="R64" s="13">
        <f t="shared" si="73"/>
        <v>6</v>
      </c>
      <c r="S64" s="13">
        <f t="shared" si="73"/>
        <v>7</v>
      </c>
      <c r="T64" s="13">
        <f t="shared" si="73"/>
        <v>1</v>
      </c>
      <c r="U64" s="13">
        <f t="shared" si="73"/>
        <v>2</v>
      </c>
      <c r="V64" s="13">
        <f t="shared" si="73"/>
        <v>3</v>
      </c>
      <c r="W64" s="13">
        <f t="shared" si="73"/>
        <v>4</v>
      </c>
      <c r="X64" s="13">
        <f t="shared" si="73"/>
        <v>5</v>
      </c>
      <c r="Y64" s="13">
        <f t="shared" si="73"/>
        <v>6</v>
      </c>
      <c r="Z64" s="13">
        <f t="shared" si="73"/>
        <v>7</v>
      </c>
      <c r="AA64" s="13">
        <f t="shared" si="73"/>
        <v>1</v>
      </c>
      <c r="AB64" s="13">
        <f t="shared" si="73"/>
        <v>2</v>
      </c>
      <c r="AC64" s="13">
        <f t="shared" si="73"/>
        <v>3</v>
      </c>
      <c r="AD64" s="13">
        <f t="shared" si="73"/>
        <v>4</v>
      </c>
      <c r="AE64" s="13">
        <f t="shared" si="73"/>
        <v>5</v>
      </c>
      <c r="AF64" s="13">
        <f t="shared" si="73"/>
        <v>6</v>
      </c>
      <c r="AG64" s="13">
        <f>WEEKDAY(AG63,1)</f>
        <v>7</v>
      </c>
      <c r="AH64" s="13">
        <f>IF(AH63=0,"",WEEKDAY(AH63,1))</f>
        <v>1</v>
      </c>
      <c r="AI64" s="13">
        <f>IF(AI63=0,"",WEEKDAY(AI63,1))</f>
        <v>2</v>
      </c>
      <c r="AJ64" s="13">
        <f>IF(AJ63=0,"",WEEKDAY(AJ63,1))</f>
        <v>3</v>
      </c>
      <c r="AK64" s="45"/>
      <c r="AL64" s="47"/>
      <c r="AM64" s="45"/>
    </row>
    <row r="65" spans="1:39" ht="26.4" hidden="1" customHeight="1" x14ac:dyDescent="0.45">
      <c r="A65" s="35">
        <f>IF(A62=12,1,A62+1)</f>
        <v>10</v>
      </c>
      <c r="B65" s="36"/>
      <c r="C65" s="37"/>
      <c r="D65" s="33" t="s">
        <v>34</v>
      </c>
      <c r="E65" s="34"/>
      <c r="F65" s="20" t="str">
        <f t="shared" ref="F65:AJ65" si="74">IF(F64="","",IF(WEEKDAY(F64,2)&gt;5,"■","〇"))</f>
        <v>■</v>
      </c>
      <c r="G65" s="20" t="str">
        <f t="shared" si="74"/>
        <v>〇</v>
      </c>
      <c r="H65" s="20" t="str">
        <f t="shared" si="74"/>
        <v>〇</v>
      </c>
      <c r="I65" s="20" t="str">
        <f t="shared" si="74"/>
        <v>〇</v>
      </c>
      <c r="J65" s="20" t="str">
        <f t="shared" si="74"/>
        <v>〇</v>
      </c>
      <c r="K65" s="20" t="str">
        <f t="shared" si="74"/>
        <v>〇</v>
      </c>
      <c r="L65" s="20" t="str">
        <f t="shared" si="74"/>
        <v>■</v>
      </c>
      <c r="M65" s="20" t="str">
        <f t="shared" si="74"/>
        <v>■</v>
      </c>
      <c r="N65" s="20" t="str">
        <f t="shared" si="74"/>
        <v>〇</v>
      </c>
      <c r="O65" s="20" t="str">
        <f t="shared" si="74"/>
        <v>〇</v>
      </c>
      <c r="P65" s="20" t="str">
        <f t="shared" si="74"/>
        <v>〇</v>
      </c>
      <c r="Q65" s="20" t="str">
        <f t="shared" si="74"/>
        <v>〇</v>
      </c>
      <c r="R65" s="20" t="str">
        <f t="shared" si="74"/>
        <v>〇</v>
      </c>
      <c r="S65" s="20" t="str">
        <f t="shared" si="74"/>
        <v>■</v>
      </c>
      <c r="T65" s="20" t="str">
        <f t="shared" si="74"/>
        <v>■</v>
      </c>
      <c r="U65" s="20" t="str">
        <f t="shared" si="74"/>
        <v>〇</v>
      </c>
      <c r="V65" s="20" t="str">
        <f t="shared" si="74"/>
        <v>〇</v>
      </c>
      <c r="W65" s="20" t="str">
        <f t="shared" si="74"/>
        <v>〇</v>
      </c>
      <c r="X65" s="20" t="str">
        <f t="shared" si="74"/>
        <v>〇</v>
      </c>
      <c r="Y65" s="20" t="str">
        <f t="shared" si="74"/>
        <v>〇</v>
      </c>
      <c r="Z65" s="20" t="str">
        <f t="shared" si="74"/>
        <v>■</v>
      </c>
      <c r="AA65" s="20" t="str">
        <f t="shared" si="74"/>
        <v>■</v>
      </c>
      <c r="AB65" s="20" t="str">
        <f t="shared" si="74"/>
        <v>〇</v>
      </c>
      <c r="AC65" s="20" t="str">
        <f t="shared" si="74"/>
        <v>〇</v>
      </c>
      <c r="AD65" s="20" t="str">
        <f t="shared" si="74"/>
        <v>〇</v>
      </c>
      <c r="AE65" s="20" t="str">
        <f t="shared" si="74"/>
        <v>〇</v>
      </c>
      <c r="AF65" s="20" t="str">
        <f t="shared" si="74"/>
        <v>〇</v>
      </c>
      <c r="AG65" s="20" t="str">
        <f t="shared" si="74"/>
        <v>■</v>
      </c>
      <c r="AH65" s="20" t="str">
        <f t="shared" si="74"/>
        <v>■</v>
      </c>
      <c r="AI65" s="20" t="str">
        <f t="shared" si="74"/>
        <v>〇</v>
      </c>
      <c r="AJ65" s="20" t="str">
        <f t="shared" si="74"/>
        <v>〇</v>
      </c>
      <c r="AK65" s="15">
        <f>COUNTIF(F65:AJ65,"〇")+COUNTIF(F65:AJ65,"■")</f>
        <v>31</v>
      </c>
      <c r="AL65" s="15">
        <f>COUNTIFS(F65:AJ65,"■",F64:AJ64,1)+COUNTIFS(F65:AJ65,"〇",F64:AJ64,1)+COUNTIFS(F65:AJ65,"■",F64:AJ64,7)+COUNTIFS(F65:AJ65,"〇",F64:AJ64,7)</f>
        <v>9</v>
      </c>
      <c r="AM65" s="15">
        <f>COUNTIF(F65:AJ65,"■")</f>
        <v>9</v>
      </c>
    </row>
    <row r="66" spans="1:39" ht="26.4" hidden="1" customHeight="1" x14ac:dyDescent="0.45">
      <c r="A66" s="38">
        <f>IF(A65=12,A63+1,A63)</f>
        <v>2028</v>
      </c>
      <c r="B66" s="39"/>
      <c r="C66" s="40"/>
      <c r="D66" s="33" t="s">
        <v>30</v>
      </c>
      <c r="E66" s="34"/>
      <c r="F66" s="12">
        <f>DATE($A66,$A68,1)</f>
        <v>47058</v>
      </c>
      <c r="G66" s="12">
        <f>F66+1</f>
        <v>47059</v>
      </c>
      <c r="H66" s="12">
        <f t="shared" ref="H66:X66" si="75">G66+1</f>
        <v>47060</v>
      </c>
      <c r="I66" s="12">
        <f t="shared" si="75"/>
        <v>47061</v>
      </c>
      <c r="J66" s="12">
        <f t="shared" si="75"/>
        <v>47062</v>
      </c>
      <c r="K66" s="12">
        <f t="shared" si="75"/>
        <v>47063</v>
      </c>
      <c r="L66" s="12">
        <f t="shared" si="75"/>
        <v>47064</v>
      </c>
      <c r="M66" s="12">
        <f t="shared" si="75"/>
        <v>47065</v>
      </c>
      <c r="N66" s="12">
        <f t="shared" si="75"/>
        <v>47066</v>
      </c>
      <c r="O66" s="12">
        <f t="shared" si="75"/>
        <v>47067</v>
      </c>
      <c r="P66" s="12">
        <f t="shared" si="75"/>
        <v>47068</v>
      </c>
      <c r="Q66" s="12">
        <f t="shared" si="75"/>
        <v>47069</v>
      </c>
      <c r="R66" s="12">
        <f t="shared" si="75"/>
        <v>47070</v>
      </c>
      <c r="S66" s="12">
        <f t="shared" si="75"/>
        <v>47071</v>
      </c>
      <c r="T66" s="12">
        <f t="shared" si="75"/>
        <v>47072</v>
      </c>
      <c r="U66" s="12">
        <f t="shared" si="75"/>
        <v>47073</v>
      </c>
      <c r="V66" s="12">
        <f t="shared" si="75"/>
        <v>47074</v>
      </c>
      <c r="W66" s="12">
        <f t="shared" si="75"/>
        <v>47075</v>
      </c>
      <c r="X66" s="12">
        <f t="shared" si="75"/>
        <v>47076</v>
      </c>
      <c r="Y66" s="12">
        <f>X66+1</f>
        <v>47077</v>
      </c>
      <c r="Z66" s="12">
        <f t="shared" ref="Z66:AF66" si="76">Y66+1</f>
        <v>47078</v>
      </c>
      <c r="AA66" s="12">
        <f t="shared" si="76"/>
        <v>47079</v>
      </c>
      <c r="AB66" s="12">
        <f t="shared" si="76"/>
        <v>47080</v>
      </c>
      <c r="AC66" s="12">
        <f t="shared" si="76"/>
        <v>47081</v>
      </c>
      <c r="AD66" s="12">
        <f t="shared" si="76"/>
        <v>47082</v>
      </c>
      <c r="AE66" s="12">
        <f t="shared" si="76"/>
        <v>47083</v>
      </c>
      <c r="AF66" s="12">
        <f t="shared" si="76"/>
        <v>47084</v>
      </c>
      <c r="AG66" s="12">
        <f>AF66+1</f>
        <v>47085</v>
      </c>
      <c r="AH66" s="12">
        <f>IF(F69=AG66+1,0,AG66+1)</f>
        <v>47086</v>
      </c>
      <c r="AI66" s="12">
        <f>IF(AH66=0,0,IF(F69=AH66+1,0,AH66+1))</f>
        <v>47087</v>
      </c>
      <c r="AJ66" s="12">
        <f>IF(AI66=0,0,IF(F69=AI66+1,0,AI66+1))</f>
        <v>0</v>
      </c>
      <c r="AK66" s="44" t="s">
        <v>31</v>
      </c>
      <c r="AL66" s="46" t="s">
        <v>38</v>
      </c>
      <c r="AM66" s="44" t="s">
        <v>32</v>
      </c>
    </row>
    <row r="67" spans="1:39" ht="26.4" hidden="1" customHeight="1" x14ac:dyDescent="0.45">
      <c r="A67" s="41"/>
      <c r="B67" s="42"/>
      <c r="C67" s="43"/>
      <c r="D67" s="33" t="s">
        <v>33</v>
      </c>
      <c r="E67" s="34"/>
      <c r="F67" s="13">
        <f>WEEKDAY(F66,1)</f>
        <v>4</v>
      </c>
      <c r="G67" s="13">
        <f t="shared" ref="G67:AF67" si="77">WEEKDAY(G66,1)</f>
        <v>5</v>
      </c>
      <c r="H67" s="13">
        <f t="shared" si="77"/>
        <v>6</v>
      </c>
      <c r="I67" s="13">
        <f t="shared" si="77"/>
        <v>7</v>
      </c>
      <c r="J67" s="13">
        <f t="shared" si="77"/>
        <v>1</v>
      </c>
      <c r="K67" s="13">
        <f t="shared" si="77"/>
        <v>2</v>
      </c>
      <c r="L67" s="13">
        <f t="shared" si="77"/>
        <v>3</v>
      </c>
      <c r="M67" s="13">
        <f t="shared" si="77"/>
        <v>4</v>
      </c>
      <c r="N67" s="13">
        <f t="shared" si="77"/>
        <v>5</v>
      </c>
      <c r="O67" s="13">
        <f t="shared" si="77"/>
        <v>6</v>
      </c>
      <c r="P67" s="13">
        <f t="shared" si="77"/>
        <v>7</v>
      </c>
      <c r="Q67" s="13">
        <f t="shared" si="77"/>
        <v>1</v>
      </c>
      <c r="R67" s="13">
        <f t="shared" si="77"/>
        <v>2</v>
      </c>
      <c r="S67" s="13">
        <f t="shared" si="77"/>
        <v>3</v>
      </c>
      <c r="T67" s="13">
        <f t="shared" si="77"/>
        <v>4</v>
      </c>
      <c r="U67" s="13">
        <f t="shared" si="77"/>
        <v>5</v>
      </c>
      <c r="V67" s="13">
        <f t="shared" si="77"/>
        <v>6</v>
      </c>
      <c r="W67" s="13">
        <f t="shared" si="77"/>
        <v>7</v>
      </c>
      <c r="X67" s="13">
        <f t="shared" si="77"/>
        <v>1</v>
      </c>
      <c r="Y67" s="13">
        <f t="shared" si="77"/>
        <v>2</v>
      </c>
      <c r="Z67" s="13">
        <f t="shared" si="77"/>
        <v>3</v>
      </c>
      <c r="AA67" s="13">
        <f t="shared" si="77"/>
        <v>4</v>
      </c>
      <c r="AB67" s="13">
        <f t="shared" si="77"/>
        <v>5</v>
      </c>
      <c r="AC67" s="13">
        <f t="shared" si="77"/>
        <v>6</v>
      </c>
      <c r="AD67" s="13">
        <f t="shared" si="77"/>
        <v>7</v>
      </c>
      <c r="AE67" s="13">
        <f t="shared" si="77"/>
        <v>1</v>
      </c>
      <c r="AF67" s="13">
        <f t="shared" si="77"/>
        <v>2</v>
      </c>
      <c r="AG67" s="13">
        <f>WEEKDAY(AG66,1)</f>
        <v>3</v>
      </c>
      <c r="AH67" s="13">
        <f>IF(AH66=0,"",WEEKDAY(AH66,1))</f>
        <v>4</v>
      </c>
      <c r="AI67" s="13">
        <f>IF(AI66=0,"",WEEKDAY(AI66,1))</f>
        <v>5</v>
      </c>
      <c r="AJ67" s="13" t="str">
        <f>IF(AJ66=0,"",WEEKDAY(AJ66,1))</f>
        <v/>
      </c>
      <c r="AK67" s="45"/>
      <c r="AL67" s="47"/>
      <c r="AM67" s="45"/>
    </row>
    <row r="68" spans="1:39" ht="26.4" hidden="1" customHeight="1" x14ac:dyDescent="0.45">
      <c r="A68" s="35">
        <f>IF(A65=12,1,A65+1)</f>
        <v>11</v>
      </c>
      <c r="B68" s="36"/>
      <c r="C68" s="37"/>
      <c r="D68" s="33" t="s">
        <v>34</v>
      </c>
      <c r="E68" s="34"/>
      <c r="F68" s="20" t="str">
        <f t="shared" ref="F68:AJ68" si="78">IF(F67="","",IF(WEEKDAY(F67,2)&gt;5,"■","〇"))</f>
        <v>〇</v>
      </c>
      <c r="G68" s="20" t="str">
        <f t="shared" si="78"/>
        <v>〇</v>
      </c>
      <c r="H68" s="20" t="str">
        <f t="shared" si="78"/>
        <v>〇</v>
      </c>
      <c r="I68" s="20" t="str">
        <f t="shared" si="78"/>
        <v>■</v>
      </c>
      <c r="J68" s="20" t="str">
        <f t="shared" si="78"/>
        <v>■</v>
      </c>
      <c r="K68" s="20" t="str">
        <f t="shared" si="78"/>
        <v>〇</v>
      </c>
      <c r="L68" s="20" t="str">
        <f t="shared" si="78"/>
        <v>〇</v>
      </c>
      <c r="M68" s="20" t="str">
        <f t="shared" si="78"/>
        <v>〇</v>
      </c>
      <c r="N68" s="20" t="str">
        <f t="shared" si="78"/>
        <v>〇</v>
      </c>
      <c r="O68" s="20" t="str">
        <f t="shared" si="78"/>
        <v>〇</v>
      </c>
      <c r="P68" s="20" t="str">
        <f t="shared" si="78"/>
        <v>■</v>
      </c>
      <c r="Q68" s="20" t="str">
        <f t="shared" si="78"/>
        <v>■</v>
      </c>
      <c r="R68" s="20" t="str">
        <f t="shared" si="78"/>
        <v>〇</v>
      </c>
      <c r="S68" s="20" t="str">
        <f t="shared" si="78"/>
        <v>〇</v>
      </c>
      <c r="T68" s="20" t="str">
        <f t="shared" si="78"/>
        <v>〇</v>
      </c>
      <c r="U68" s="20" t="str">
        <f t="shared" si="78"/>
        <v>〇</v>
      </c>
      <c r="V68" s="20" t="str">
        <f t="shared" si="78"/>
        <v>〇</v>
      </c>
      <c r="W68" s="20" t="str">
        <f t="shared" si="78"/>
        <v>■</v>
      </c>
      <c r="X68" s="20" t="str">
        <f t="shared" si="78"/>
        <v>■</v>
      </c>
      <c r="Y68" s="20" t="str">
        <f t="shared" si="78"/>
        <v>〇</v>
      </c>
      <c r="Z68" s="20" t="str">
        <f t="shared" si="78"/>
        <v>〇</v>
      </c>
      <c r="AA68" s="20" t="str">
        <f t="shared" si="78"/>
        <v>〇</v>
      </c>
      <c r="AB68" s="20" t="str">
        <f t="shared" si="78"/>
        <v>〇</v>
      </c>
      <c r="AC68" s="20" t="str">
        <f t="shared" si="78"/>
        <v>〇</v>
      </c>
      <c r="AD68" s="20" t="str">
        <f t="shared" si="78"/>
        <v>■</v>
      </c>
      <c r="AE68" s="20" t="str">
        <f t="shared" si="78"/>
        <v>■</v>
      </c>
      <c r="AF68" s="20" t="str">
        <f t="shared" si="78"/>
        <v>〇</v>
      </c>
      <c r="AG68" s="20" t="str">
        <f t="shared" si="78"/>
        <v>〇</v>
      </c>
      <c r="AH68" s="20" t="str">
        <f t="shared" si="78"/>
        <v>〇</v>
      </c>
      <c r="AI68" s="20" t="str">
        <f t="shared" si="78"/>
        <v>〇</v>
      </c>
      <c r="AJ68" s="20" t="str">
        <f t="shared" si="78"/>
        <v/>
      </c>
      <c r="AK68" s="15">
        <f>COUNTIF(F68:AJ68,"〇")+COUNTIF(F68:AJ68,"■")</f>
        <v>30</v>
      </c>
      <c r="AL68" s="15">
        <f>COUNTIFS(F68:AJ68,"■",F67:AJ67,1)+COUNTIFS(F68:AJ68,"〇",F67:AJ67,1)+COUNTIFS(F68:AJ68,"■",F67:AJ67,7)+COUNTIFS(F68:AJ68,"〇",F67:AJ67,7)</f>
        <v>8</v>
      </c>
      <c r="AM68" s="15">
        <f>COUNTIF(F68:AJ68,"■")</f>
        <v>8</v>
      </c>
    </row>
    <row r="69" spans="1:39" ht="26.4" hidden="1" customHeight="1" x14ac:dyDescent="0.45">
      <c r="A69" s="38">
        <f>IF(A68=12,A66+1,A66)</f>
        <v>2028</v>
      </c>
      <c r="B69" s="39"/>
      <c r="C69" s="40"/>
      <c r="D69" s="33" t="s">
        <v>30</v>
      </c>
      <c r="E69" s="34"/>
      <c r="F69" s="12">
        <f>DATE($A69,$A71,1)</f>
        <v>47088</v>
      </c>
      <c r="G69" s="12">
        <f>F69+1</f>
        <v>47089</v>
      </c>
      <c r="H69" s="12">
        <f t="shared" ref="H69:X69" si="79">G69+1</f>
        <v>47090</v>
      </c>
      <c r="I69" s="12">
        <f t="shared" si="79"/>
        <v>47091</v>
      </c>
      <c r="J69" s="12">
        <f t="shared" si="79"/>
        <v>47092</v>
      </c>
      <c r="K69" s="12">
        <f t="shared" si="79"/>
        <v>47093</v>
      </c>
      <c r="L69" s="12">
        <f t="shared" si="79"/>
        <v>47094</v>
      </c>
      <c r="M69" s="12">
        <f t="shared" si="79"/>
        <v>47095</v>
      </c>
      <c r="N69" s="12">
        <f t="shared" si="79"/>
        <v>47096</v>
      </c>
      <c r="O69" s="12">
        <f t="shared" si="79"/>
        <v>47097</v>
      </c>
      <c r="P69" s="12">
        <f t="shared" si="79"/>
        <v>47098</v>
      </c>
      <c r="Q69" s="12">
        <f t="shared" si="79"/>
        <v>47099</v>
      </c>
      <c r="R69" s="12">
        <f t="shared" si="79"/>
        <v>47100</v>
      </c>
      <c r="S69" s="12">
        <f t="shared" si="79"/>
        <v>47101</v>
      </c>
      <c r="T69" s="12">
        <f t="shared" si="79"/>
        <v>47102</v>
      </c>
      <c r="U69" s="12">
        <f t="shared" si="79"/>
        <v>47103</v>
      </c>
      <c r="V69" s="12">
        <f t="shared" si="79"/>
        <v>47104</v>
      </c>
      <c r="W69" s="12">
        <f t="shared" si="79"/>
        <v>47105</v>
      </c>
      <c r="X69" s="12">
        <f t="shared" si="79"/>
        <v>47106</v>
      </c>
      <c r="Y69" s="12">
        <f>X69+1</f>
        <v>47107</v>
      </c>
      <c r="Z69" s="12">
        <f t="shared" ref="Z69:AF69" si="80">Y69+1</f>
        <v>47108</v>
      </c>
      <c r="AA69" s="12">
        <f t="shared" si="80"/>
        <v>47109</v>
      </c>
      <c r="AB69" s="12">
        <f t="shared" si="80"/>
        <v>47110</v>
      </c>
      <c r="AC69" s="12">
        <f t="shared" si="80"/>
        <v>47111</v>
      </c>
      <c r="AD69" s="12">
        <f t="shared" si="80"/>
        <v>47112</v>
      </c>
      <c r="AE69" s="12">
        <f t="shared" si="80"/>
        <v>47113</v>
      </c>
      <c r="AF69" s="12">
        <f t="shared" si="80"/>
        <v>47114</v>
      </c>
      <c r="AG69" s="12">
        <f>AF69+1</f>
        <v>47115</v>
      </c>
      <c r="AH69" s="12">
        <f>IF(F72=AG69+1,0,AG69+1)</f>
        <v>47116</v>
      </c>
      <c r="AI69" s="12">
        <f>IF(AH69=0,0,IF(F72=AH69+1,0,AH69+1))</f>
        <v>47117</v>
      </c>
      <c r="AJ69" s="12">
        <f>IF(AI69=0,0,IF(F72=AI69+1,0,AI69+1))</f>
        <v>47118</v>
      </c>
      <c r="AK69" s="44" t="s">
        <v>31</v>
      </c>
      <c r="AL69" s="46" t="s">
        <v>38</v>
      </c>
      <c r="AM69" s="44" t="s">
        <v>32</v>
      </c>
    </row>
    <row r="70" spans="1:39" ht="26.4" hidden="1" customHeight="1" x14ac:dyDescent="0.45">
      <c r="A70" s="41"/>
      <c r="B70" s="42"/>
      <c r="C70" s="43"/>
      <c r="D70" s="33" t="s">
        <v>33</v>
      </c>
      <c r="E70" s="34"/>
      <c r="F70" s="13">
        <f>WEEKDAY(F69,1)</f>
        <v>6</v>
      </c>
      <c r="G70" s="13">
        <f t="shared" ref="G70:AF70" si="81">WEEKDAY(G69,1)</f>
        <v>7</v>
      </c>
      <c r="H70" s="13">
        <f t="shared" si="81"/>
        <v>1</v>
      </c>
      <c r="I70" s="13">
        <f t="shared" si="81"/>
        <v>2</v>
      </c>
      <c r="J70" s="13">
        <f t="shared" si="81"/>
        <v>3</v>
      </c>
      <c r="K70" s="13">
        <f t="shared" si="81"/>
        <v>4</v>
      </c>
      <c r="L70" s="13">
        <f t="shared" si="81"/>
        <v>5</v>
      </c>
      <c r="M70" s="13">
        <f t="shared" si="81"/>
        <v>6</v>
      </c>
      <c r="N70" s="13">
        <f t="shared" si="81"/>
        <v>7</v>
      </c>
      <c r="O70" s="13">
        <f t="shared" si="81"/>
        <v>1</v>
      </c>
      <c r="P70" s="13">
        <f t="shared" si="81"/>
        <v>2</v>
      </c>
      <c r="Q70" s="13">
        <f t="shared" si="81"/>
        <v>3</v>
      </c>
      <c r="R70" s="13">
        <f t="shared" si="81"/>
        <v>4</v>
      </c>
      <c r="S70" s="13">
        <f t="shared" si="81"/>
        <v>5</v>
      </c>
      <c r="T70" s="13">
        <f t="shared" si="81"/>
        <v>6</v>
      </c>
      <c r="U70" s="13">
        <f t="shared" si="81"/>
        <v>7</v>
      </c>
      <c r="V70" s="13">
        <f t="shared" si="81"/>
        <v>1</v>
      </c>
      <c r="W70" s="13">
        <f t="shared" si="81"/>
        <v>2</v>
      </c>
      <c r="X70" s="13">
        <f t="shared" si="81"/>
        <v>3</v>
      </c>
      <c r="Y70" s="13">
        <f t="shared" si="81"/>
        <v>4</v>
      </c>
      <c r="Z70" s="13">
        <f t="shared" si="81"/>
        <v>5</v>
      </c>
      <c r="AA70" s="13">
        <f t="shared" si="81"/>
        <v>6</v>
      </c>
      <c r="AB70" s="13">
        <f t="shared" si="81"/>
        <v>7</v>
      </c>
      <c r="AC70" s="13">
        <f t="shared" si="81"/>
        <v>1</v>
      </c>
      <c r="AD70" s="13">
        <f t="shared" si="81"/>
        <v>2</v>
      </c>
      <c r="AE70" s="13">
        <f t="shared" si="81"/>
        <v>3</v>
      </c>
      <c r="AF70" s="13">
        <f t="shared" si="81"/>
        <v>4</v>
      </c>
      <c r="AG70" s="13">
        <f>WEEKDAY(AG69,1)</f>
        <v>5</v>
      </c>
      <c r="AH70" s="13">
        <f>IF(AH69=0,"",WEEKDAY(AH69,1))</f>
        <v>6</v>
      </c>
      <c r="AI70" s="13">
        <f>IF(AI69=0,"",WEEKDAY(AI69,1))</f>
        <v>7</v>
      </c>
      <c r="AJ70" s="13">
        <f>IF(AJ69=0,"",WEEKDAY(AJ69,1))</f>
        <v>1</v>
      </c>
      <c r="AK70" s="45"/>
      <c r="AL70" s="47"/>
      <c r="AM70" s="45"/>
    </row>
    <row r="71" spans="1:39" ht="26.4" hidden="1" customHeight="1" x14ac:dyDescent="0.45">
      <c r="A71" s="35">
        <f>IF(A68=12,1,A68+1)</f>
        <v>12</v>
      </c>
      <c r="B71" s="36"/>
      <c r="C71" s="37"/>
      <c r="D71" s="33" t="s">
        <v>34</v>
      </c>
      <c r="E71" s="34"/>
      <c r="F71" s="20" t="str">
        <f t="shared" ref="F71:AJ71" si="82">IF(F70="","",IF(WEEKDAY(F70,2)&gt;5,"■","〇"))</f>
        <v>〇</v>
      </c>
      <c r="G71" s="20" t="str">
        <f t="shared" si="82"/>
        <v>■</v>
      </c>
      <c r="H71" s="20" t="str">
        <f t="shared" si="82"/>
        <v>■</v>
      </c>
      <c r="I71" s="20" t="str">
        <f t="shared" si="82"/>
        <v>〇</v>
      </c>
      <c r="J71" s="20" t="str">
        <f t="shared" si="82"/>
        <v>〇</v>
      </c>
      <c r="K71" s="20" t="str">
        <f t="shared" si="82"/>
        <v>〇</v>
      </c>
      <c r="L71" s="20" t="str">
        <f t="shared" si="82"/>
        <v>〇</v>
      </c>
      <c r="M71" s="20" t="str">
        <f t="shared" si="82"/>
        <v>〇</v>
      </c>
      <c r="N71" s="20" t="str">
        <f t="shared" si="82"/>
        <v>■</v>
      </c>
      <c r="O71" s="20" t="str">
        <f t="shared" si="82"/>
        <v>■</v>
      </c>
      <c r="P71" s="20" t="str">
        <f t="shared" si="82"/>
        <v>〇</v>
      </c>
      <c r="Q71" s="20" t="str">
        <f t="shared" si="82"/>
        <v>〇</v>
      </c>
      <c r="R71" s="20" t="str">
        <f t="shared" si="82"/>
        <v>〇</v>
      </c>
      <c r="S71" s="20" t="str">
        <f t="shared" si="82"/>
        <v>〇</v>
      </c>
      <c r="T71" s="20" t="str">
        <f t="shared" si="82"/>
        <v>〇</v>
      </c>
      <c r="U71" s="20" t="str">
        <f t="shared" si="82"/>
        <v>■</v>
      </c>
      <c r="V71" s="20" t="str">
        <f t="shared" si="82"/>
        <v>■</v>
      </c>
      <c r="W71" s="20" t="str">
        <f t="shared" si="82"/>
        <v>〇</v>
      </c>
      <c r="X71" s="20" t="str">
        <f t="shared" si="82"/>
        <v>〇</v>
      </c>
      <c r="Y71" s="20" t="str">
        <f t="shared" si="82"/>
        <v>〇</v>
      </c>
      <c r="Z71" s="20" t="str">
        <f t="shared" si="82"/>
        <v>〇</v>
      </c>
      <c r="AA71" s="20" t="str">
        <f t="shared" si="82"/>
        <v>〇</v>
      </c>
      <c r="AB71" s="20" t="str">
        <f t="shared" si="82"/>
        <v>■</v>
      </c>
      <c r="AC71" s="20" t="str">
        <f t="shared" si="82"/>
        <v>■</v>
      </c>
      <c r="AD71" s="20" t="str">
        <f t="shared" si="82"/>
        <v>〇</v>
      </c>
      <c r="AE71" s="20" t="str">
        <f t="shared" si="82"/>
        <v>〇</v>
      </c>
      <c r="AF71" s="20" t="str">
        <f t="shared" si="82"/>
        <v>〇</v>
      </c>
      <c r="AG71" s="20" t="str">
        <f t="shared" si="82"/>
        <v>〇</v>
      </c>
      <c r="AH71" s="20" t="str">
        <f t="shared" si="82"/>
        <v>〇</v>
      </c>
      <c r="AI71" s="20" t="str">
        <f t="shared" si="82"/>
        <v>■</v>
      </c>
      <c r="AJ71" s="20" t="str">
        <f t="shared" si="82"/>
        <v>■</v>
      </c>
      <c r="AK71" s="15">
        <f>COUNTIF(F71:AJ71,"〇")+COUNTIF(F71:AJ71,"■")</f>
        <v>31</v>
      </c>
      <c r="AL71" s="15">
        <f>COUNTIFS(F71:AJ71,"■",F70:AJ70,1)+COUNTIFS(F71:AJ71,"〇",F70:AJ70,1)+COUNTIFS(F71:AJ71,"■",F70:AJ70,7)+COUNTIFS(F71:AJ71,"〇",F70:AJ70,7)</f>
        <v>10</v>
      </c>
      <c r="AM71" s="15">
        <f>COUNTIF(F71:AJ71,"■")</f>
        <v>10</v>
      </c>
    </row>
    <row r="72" spans="1:39" ht="26.4" hidden="1" customHeight="1" x14ac:dyDescent="0.45">
      <c r="A72" s="38">
        <f>IF(A71=12,A69+1,A69)</f>
        <v>2029</v>
      </c>
      <c r="B72" s="39"/>
      <c r="C72" s="40"/>
      <c r="D72" s="33" t="s">
        <v>30</v>
      </c>
      <c r="E72" s="34"/>
      <c r="F72" s="12">
        <f>DATE($A72,$A74,1)</f>
        <v>47119</v>
      </c>
      <c r="G72" s="12">
        <f>F72+1</f>
        <v>47120</v>
      </c>
      <c r="H72" s="12">
        <f t="shared" ref="H72:X72" si="83">G72+1</f>
        <v>47121</v>
      </c>
      <c r="I72" s="12">
        <f t="shared" si="83"/>
        <v>47122</v>
      </c>
      <c r="J72" s="12">
        <f t="shared" si="83"/>
        <v>47123</v>
      </c>
      <c r="K72" s="12">
        <f t="shared" si="83"/>
        <v>47124</v>
      </c>
      <c r="L72" s="12">
        <f t="shared" si="83"/>
        <v>47125</v>
      </c>
      <c r="M72" s="12">
        <f t="shared" si="83"/>
        <v>47126</v>
      </c>
      <c r="N72" s="12">
        <f t="shared" si="83"/>
        <v>47127</v>
      </c>
      <c r="O72" s="12">
        <f t="shared" si="83"/>
        <v>47128</v>
      </c>
      <c r="P72" s="12">
        <f t="shared" si="83"/>
        <v>47129</v>
      </c>
      <c r="Q72" s="12">
        <f t="shared" si="83"/>
        <v>47130</v>
      </c>
      <c r="R72" s="12">
        <f t="shared" si="83"/>
        <v>47131</v>
      </c>
      <c r="S72" s="12">
        <f t="shared" si="83"/>
        <v>47132</v>
      </c>
      <c r="T72" s="12">
        <f t="shared" si="83"/>
        <v>47133</v>
      </c>
      <c r="U72" s="12">
        <f t="shared" si="83"/>
        <v>47134</v>
      </c>
      <c r="V72" s="12">
        <f t="shared" si="83"/>
        <v>47135</v>
      </c>
      <c r="W72" s="12">
        <f t="shared" si="83"/>
        <v>47136</v>
      </c>
      <c r="X72" s="12">
        <f t="shared" si="83"/>
        <v>47137</v>
      </c>
      <c r="Y72" s="12">
        <f>X72+1</f>
        <v>47138</v>
      </c>
      <c r="Z72" s="12">
        <f t="shared" ref="Z72:AF72" si="84">Y72+1</f>
        <v>47139</v>
      </c>
      <c r="AA72" s="12">
        <f t="shared" si="84"/>
        <v>47140</v>
      </c>
      <c r="AB72" s="12">
        <f t="shared" si="84"/>
        <v>47141</v>
      </c>
      <c r="AC72" s="12">
        <f t="shared" si="84"/>
        <v>47142</v>
      </c>
      <c r="AD72" s="12">
        <f t="shared" si="84"/>
        <v>47143</v>
      </c>
      <c r="AE72" s="12">
        <f t="shared" si="84"/>
        <v>47144</v>
      </c>
      <c r="AF72" s="12">
        <f t="shared" si="84"/>
        <v>47145</v>
      </c>
      <c r="AG72" s="12">
        <f>AF72+1</f>
        <v>47146</v>
      </c>
      <c r="AH72" s="12">
        <f>IF(F75=AG72+1,0,AG72+1)</f>
        <v>47147</v>
      </c>
      <c r="AI72" s="12">
        <f>IF(AH72=0,0,IF(F75=AH72+1,0,AH72+1))</f>
        <v>47148</v>
      </c>
      <c r="AJ72" s="12">
        <f>IF(AI72=0,0,IF(F75=AI72+1,0,AI72+1))</f>
        <v>47149</v>
      </c>
      <c r="AK72" s="44" t="s">
        <v>31</v>
      </c>
      <c r="AL72" s="46" t="s">
        <v>38</v>
      </c>
      <c r="AM72" s="44" t="s">
        <v>32</v>
      </c>
    </row>
    <row r="73" spans="1:39" ht="26.4" hidden="1" customHeight="1" x14ac:dyDescent="0.45">
      <c r="A73" s="41"/>
      <c r="B73" s="42"/>
      <c r="C73" s="43"/>
      <c r="D73" s="33" t="s">
        <v>33</v>
      </c>
      <c r="E73" s="34"/>
      <c r="F73" s="13">
        <f>WEEKDAY(F72,1)</f>
        <v>2</v>
      </c>
      <c r="G73" s="13">
        <f t="shared" ref="G73:AF73" si="85">WEEKDAY(G72,1)</f>
        <v>3</v>
      </c>
      <c r="H73" s="13">
        <f t="shared" si="85"/>
        <v>4</v>
      </c>
      <c r="I73" s="13">
        <f t="shared" si="85"/>
        <v>5</v>
      </c>
      <c r="J73" s="13">
        <f t="shared" si="85"/>
        <v>6</v>
      </c>
      <c r="K73" s="13">
        <f t="shared" si="85"/>
        <v>7</v>
      </c>
      <c r="L73" s="13">
        <f t="shared" si="85"/>
        <v>1</v>
      </c>
      <c r="M73" s="13">
        <f t="shared" si="85"/>
        <v>2</v>
      </c>
      <c r="N73" s="13">
        <f t="shared" si="85"/>
        <v>3</v>
      </c>
      <c r="O73" s="13">
        <f t="shared" si="85"/>
        <v>4</v>
      </c>
      <c r="P73" s="13">
        <f t="shared" si="85"/>
        <v>5</v>
      </c>
      <c r="Q73" s="13">
        <f t="shared" si="85"/>
        <v>6</v>
      </c>
      <c r="R73" s="13">
        <f t="shared" si="85"/>
        <v>7</v>
      </c>
      <c r="S73" s="13">
        <f t="shared" si="85"/>
        <v>1</v>
      </c>
      <c r="T73" s="13">
        <f t="shared" si="85"/>
        <v>2</v>
      </c>
      <c r="U73" s="13">
        <f t="shared" si="85"/>
        <v>3</v>
      </c>
      <c r="V73" s="13">
        <f t="shared" si="85"/>
        <v>4</v>
      </c>
      <c r="W73" s="13">
        <f t="shared" si="85"/>
        <v>5</v>
      </c>
      <c r="X73" s="13">
        <f t="shared" si="85"/>
        <v>6</v>
      </c>
      <c r="Y73" s="13">
        <f t="shared" si="85"/>
        <v>7</v>
      </c>
      <c r="Z73" s="13">
        <f t="shared" si="85"/>
        <v>1</v>
      </c>
      <c r="AA73" s="13">
        <f t="shared" si="85"/>
        <v>2</v>
      </c>
      <c r="AB73" s="13">
        <f t="shared" si="85"/>
        <v>3</v>
      </c>
      <c r="AC73" s="13">
        <f t="shared" si="85"/>
        <v>4</v>
      </c>
      <c r="AD73" s="13">
        <f t="shared" si="85"/>
        <v>5</v>
      </c>
      <c r="AE73" s="13">
        <f t="shared" si="85"/>
        <v>6</v>
      </c>
      <c r="AF73" s="13">
        <f t="shared" si="85"/>
        <v>7</v>
      </c>
      <c r="AG73" s="13">
        <f>WEEKDAY(AG72,1)</f>
        <v>1</v>
      </c>
      <c r="AH73" s="13">
        <f>IF(AH72=0,"",WEEKDAY(AH72,1))</f>
        <v>2</v>
      </c>
      <c r="AI73" s="13">
        <f>IF(AI72=0,"",WEEKDAY(AI72,1))</f>
        <v>3</v>
      </c>
      <c r="AJ73" s="13">
        <f>IF(AJ72=0,"",WEEKDAY(AJ72,1))</f>
        <v>4</v>
      </c>
      <c r="AK73" s="45"/>
      <c r="AL73" s="47"/>
      <c r="AM73" s="45"/>
    </row>
    <row r="74" spans="1:39" ht="26.4" hidden="1" customHeight="1" x14ac:dyDescent="0.45">
      <c r="A74" s="35">
        <f>IF(A71=12,1,A71+1)</f>
        <v>1</v>
      </c>
      <c r="B74" s="36"/>
      <c r="C74" s="37"/>
      <c r="D74" s="33" t="s">
        <v>34</v>
      </c>
      <c r="E74" s="34"/>
      <c r="F74" s="20" t="str">
        <f t="shared" ref="F74:AJ74" si="86">IF(F73="","",IF(WEEKDAY(F73,2)&gt;5,"■","〇"))</f>
        <v>〇</v>
      </c>
      <c r="G74" s="20" t="str">
        <f t="shared" si="86"/>
        <v>〇</v>
      </c>
      <c r="H74" s="20" t="str">
        <f t="shared" si="86"/>
        <v>〇</v>
      </c>
      <c r="I74" s="20" t="str">
        <f t="shared" si="86"/>
        <v>〇</v>
      </c>
      <c r="J74" s="20" t="str">
        <f t="shared" si="86"/>
        <v>〇</v>
      </c>
      <c r="K74" s="20" t="str">
        <f t="shared" si="86"/>
        <v>■</v>
      </c>
      <c r="L74" s="20" t="str">
        <f t="shared" si="86"/>
        <v>■</v>
      </c>
      <c r="M74" s="20" t="str">
        <f t="shared" si="86"/>
        <v>〇</v>
      </c>
      <c r="N74" s="20" t="str">
        <f t="shared" si="86"/>
        <v>〇</v>
      </c>
      <c r="O74" s="20" t="str">
        <f t="shared" si="86"/>
        <v>〇</v>
      </c>
      <c r="P74" s="20" t="str">
        <f t="shared" si="86"/>
        <v>〇</v>
      </c>
      <c r="Q74" s="20" t="str">
        <f t="shared" si="86"/>
        <v>〇</v>
      </c>
      <c r="R74" s="20" t="str">
        <f t="shared" si="86"/>
        <v>■</v>
      </c>
      <c r="S74" s="20" t="str">
        <f t="shared" si="86"/>
        <v>■</v>
      </c>
      <c r="T74" s="20" t="str">
        <f t="shared" si="86"/>
        <v>〇</v>
      </c>
      <c r="U74" s="20" t="str">
        <f t="shared" si="86"/>
        <v>〇</v>
      </c>
      <c r="V74" s="20" t="str">
        <f t="shared" si="86"/>
        <v>〇</v>
      </c>
      <c r="W74" s="20" t="str">
        <f t="shared" si="86"/>
        <v>〇</v>
      </c>
      <c r="X74" s="20" t="str">
        <f t="shared" si="86"/>
        <v>〇</v>
      </c>
      <c r="Y74" s="20" t="str">
        <f t="shared" si="86"/>
        <v>■</v>
      </c>
      <c r="Z74" s="20" t="str">
        <f t="shared" si="86"/>
        <v>■</v>
      </c>
      <c r="AA74" s="20" t="str">
        <f t="shared" si="86"/>
        <v>〇</v>
      </c>
      <c r="AB74" s="20" t="str">
        <f t="shared" si="86"/>
        <v>〇</v>
      </c>
      <c r="AC74" s="20" t="str">
        <f t="shared" si="86"/>
        <v>〇</v>
      </c>
      <c r="AD74" s="20" t="str">
        <f t="shared" si="86"/>
        <v>〇</v>
      </c>
      <c r="AE74" s="20" t="str">
        <f t="shared" si="86"/>
        <v>〇</v>
      </c>
      <c r="AF74" s="20" t="str">
        <f t="shared" si="86"/>
        <v>■</v>
      </c>
      <c r="AG74" s="20" t="str">
        <f t="shared" si="86"/>
        <v>■</v>
      </c>
      <c r="AH74" s="20" t="str">
        <f t="shared" si="86"/>
        <v>〇</v>
      </c>
      <c r="AI74" s="20" t="str">
        <f t="shared" si="86"/>
        <v>〇</v>
      </c>
      <c r="AJ74" s="20" t="str">
        <f t="shared" si="86"/>
        <v>〇</v>
      </c>
      <c r="AK74" s="15">
        <f>COUNTIF(F74:AJ74,"〇")+COUNTIF(F74:AJ74,"■")</f>
        <v>31</v>
      </c>
      <c r="AL74" s="15">
        <f>COUNTIFS(F74:AJ74,"■",F73:AJ73,1)+COUNTIFS(F74:AJ74,"〇",F73:AJ73,1)+COUNTIFS(F74:AJ74,"■",F73:AJ73,7)+COUNTIFS(F74:AJ74,"〇",F73:AJ73,7)</f>
        <v>8</v>
      </c>
      <c r="AM74" s="15">
        <f>COUNTIF(F74:AJ74,"■")</f>
        <v>8</v>
      </c>
    </row>
    <row r="75" spans="1:39" ht="26.4" hidden="1" customHeight="1" x14ac:dyDescent="0.45">
      <c r="A75" s="38">
        <f>IF(A74=12,A72+1,A72)</f>
        <v>2029</v>
      </c>
      <c r="B75" s="39"/>
      <c r="C75" s="40"/>
      <c r="D75" s="33" t="s">
        <v>30</v>
      </c>
      <c r="E75" s="34"/>
      <c r="F75" s="12">
        <f>DATE($A75,$A77,1)</f>
        <v>47150</v>
      </c>
      <c r="G75" s="12">
        <f>F75+1</f>
        <v>47151</v>
      </c>
      <c r="H75" s="12">
        <f t="shared" ref="H75:X75" si="87">G75+1</f>
        <v>47152</v>
      </c>
      <c r="I75" s="12">
        <f t="shared" si="87"/>
        <v>47153</v>
      </c>
      <c r="J75" s="12">
        <f t="shared" si="87"/>
        <v>47154</v>
      </c>
      <c r="K75" s="12">
        <f t="shared" si="87"/>
        <v>47155</v>
      </c>
      <c r="L75" s="12">
        <f t="shared" si="87"/>
        <v>47156</v>
      </c>
      <c r="M75" s="12">
        <f t="shared" si="87"/>
        <v>47157</v>
      </c>
      <c r="N75" s="12">
        <f t="shared" si="87"/>
        <v>47158</v>
      </c>
      <c r="O75" s="12">
        <f t="shared" si="87"/>
        <v>47159</v>
      </c>
      <c r="P75" s="12">
        <f t="shared" si="87"/>
        <v>47160</v>
      </c>
      <c r="Q75" s="12">
        <f t="shared" si="87"/>
        <v>47161</v>
      </c>
      <c r="R75" s="12">
        <f t="shared" si="87"/>
        <v>47162</v>
      </c>
      <c r="S75" s="12">
        <f t="shared" si="87"/>
        <v>47163</v>
      </c>
      <c r="T75" s="12">
        <f t="shared" si="87"/>
        <v>47164</v>
      </c>
      <c r="U75" s="12">
        <f t="shared" si="87"/>
        <v>47165</v>
      </c>
      <c r="V75" s="12">
        <f t="shared" si="87"/>
        <v>47166</v>
      </c>
      <c r="W75" s="12">
        <f t="shared" si="87"/>
        <v>47167</v>
      </c>
      <c r="X75" s="12">
        <f t="shared" si="87"/>
        <v>47168</v>
      </c>
      <c r="Y75" s="12">
        <f>X75+1</f>
        <v>47169</v>
      </c>
      <c r="Z75" s="12">
        <f t="shared" ref="Z75:AF75" si="88">Y75+1</f>
        <v>47170</v>
      </c>
      <c r="AA75" s="12">
        <f t="shared" si="88"/>
        <v>47171</v>
      </c>
      <c r="AB75" s="12">
        <f t="shared" si="88"/>
        <v>47172</v>
      </c>
      <c r="AC75" s="12">
        <f t="shared" si="88"/>
        <v>47173</v>
      </c>
      <c r="AD75" s="12">
        <f t="shared" si="88"/>
        <v>47174</v>
      </c>
      <c r="AE75" s="12">
        <f t="shared" si="88"/>
        <v>47175</v>
      </c>
      <c r="AF75" s="12">
        <f t="shared" si="88"/>
        <v>47176</v>
      </c>
      <c r="AG75" s="12">
        <f>AF75+1</f>
        <v>47177</v>
      </c>
      <c r="AH75" s="12">
        <f>IF(F78=AG75+1,0,AG75+1)</f>
        <v>0</v>
      </c>
      <c r="AI75" s="12">
        <f>IF(AH75=0,0,IF(F78=AH75+1,0,AH75+1))</f>
        <v>0</v>
      </c>
      <c r="AJ75" s="12">
        <f>IF(AI75=0,0,IF(F78=AI75+1,0,AI75+1))</f>
        <v>0</v>
      </c>
      <c r="AK75" s="44" t="s">
        <v>31</v>
      </c>
      <c r="AL75" s="46" t="s">
        <v>38</v>
      </c>
      <c r="AM75" s="44" t="s">
        <v>32</v>
      </c>
    </row>
    <row r="76" spans="1:39" ht="26.4" hidden="1" customHeight="1" x14ac:dyDescent="0.45">
      <c r="A76" s="41"/>
      <c r="B76" s="42"/>
      <c r="C76" s="43"/>
      <c r="D76" s="33" t="s">
        <v>33</v>
      </c>
      <c r="E76" s="34"/>
      <c r="F76" s="13">
        <f>WEEKDAY(F75,1)</f>
        <v>5</v>
      </c>
      <c r="G76" s="13">
        <f t="shared" ref="G76:AF76" si="89">WEEKDAY(G75,1)</f>
        <v>6</v>
      </c>
      <c r="H76" s="13">
        <f t="shared" si="89"/>
        <v>7</v>
      </c>
      <c r="I76" s="13">
        <f t="shared" si="89"/>
        <v>1</v>
      </c>
      <c r="J76" s="13">
        <f t="shared" si="89"/>
        <v>2</v>
      </c>
      <c r="K76" s="13">
        <f t="shared" si="89"/>
        <v>3</v>
      </c>
      <c r="L76" s="13">
        <f t="shared" si="89"/>
        <v>4</v>
      </c>
      <c r="M76" s="13">
        <f t="shared" si="89"/>
        <v>5</v>
      </c>
      <c r="N76" s="13">
        <f t="shared" si="89"/>
        <v>6</v>
      </c>
      <c r="O76" s="13">
        <f t="shared" si="89"/>
        <v>7</v>
      </c>
      <c r="P76" s="13">
        <f t="shared" si="89"/>
        <v>1</v>
      </c>
      <c r="Q76" s="13">
        <f t="shared" si="89"/>
        <v>2</v>
      </c>
      <c r="R76" s="13">
        <f t="shared" si="89"/>
        <v>3</v>
      </c>
      <c r="S76" s="13">
        <f t="shared" si="89"/>
        <v>4</v>
      </c>
      <c r="T76" s="13">
        <f t="shared" si="89"/>
        <v>5</v>
      </c>
      <c r="U76" s="13">
        <f t="shared" si="89"/>
        <v>6</v>
      </c>
      <c r="V76" s="13">
        <f t="shared" si="89"/>
        <v>7</v>
      </c>
      <c r="W76" s="13">
        <f t="shared" si="89"/>
        <v>1</v>
      </c>
      <c r="X76" s="13">
        <f t="shared" si="89"/>
        <v>2</v>
      </c>
      <c r="Y76" s="13">
        <f t="shared" si="89"/>
        <v>3</v>
      </c>
      <c r="Z76" s="13">
        <f t="shared" si="89"/>
        <v>4</v>
      </c>
      <c r="AA76" s="13">
        <f t="shared" si="89"/>
        <v>5</v>
      </c>
      <c r="AB76" s="13">
        <f t="shared" si="89"/>
        <v>6</v>
      </c>
      <c r="AC76" s="13">
        <f t="shared" si="89"/>
        <v>7</v>
      </c>
      <c r="AD76" s="13">
        <f t="shared" si="89"/>
        <v>1</v>
      </c>
      <c r="AE76" s="13">
        <f t="shared" si="89"/>
        <v>2</v>
      </c>
      <c r="AF76" s="13">
        <f t="shared" si="89"/>
        <v>3</v>
      </c>
      <c r="AG76" s="13">
        <f>WEEKDAY(AG75,1)</f>
        <v>4</v>
      </c>
      <c r="AH76" s="13" t="str">
        <f>IF(AH75=0,"",WEEKDAY(AH75,1))</f>
        <v/>
      </c>
      <c r="AI76" s="13" t="str">
        <f>IF(AI75=0,"",WEEKDAY(AI75,1))</f>
        <v/>
      </c>
      <c r="AJ76" s="13" t="str">
        <f>IF(AJ75=0,"",WEEKDAY(AJ75,1))</f>
        <v/>
      </c>
      <c r="AK76" s="45"/>
      <c r="AL76" s="47"/>
      <c r="AM76" s="45"/>
    </row>
    <row r="77" spans="1:39" ht="26.4" hidden="1" customHeight="1" x14ac:dyDescent="0.45">
      <c r="A77" s="35">
        <f>IF(A74=12,1,A74+1)</f>
        <v>2</v>
      </c>
      <c r="B77" s="36"/>
      <c r="C77" s="37"/>
      <c r="D77" s="33" t="s">
        <v>34</v>
      </c>
      <c r="E77" s="34"/>
      <c r="F77" s="20" t="str">
        <f t="shared" ref="F77:AJ77" si="90">IF(F76="","",IF(WEEKDAY(F76,2)&gt;5,"■","〇"))</f>
        <v>〇</v>
      </c>
      <c r="G77" s="20" t="str">
        <f t="shared" si="90"/>
        <v>〇</v>
      </c>
      <c r="H77" s="20" t="str">
        <f t="shared" si="90"/>
        <v>■</v>
      </c>
      <c r="I77" s="20" t="str">
        <f t="shared" si="90"/>
        <v>■</v>
      </c>
      <c r="J77" s="20" t="str">
        <f t="shared" si="90"/>
        <v>〇</v>
      </c>
      <c r="K77" s="20" t="str">
        <f t="shared" si="90"/>
        <v>〇</v>
      </c>
      <c r="L77" s="20" t="str">
        <f t="shared" si="90"/>
        <v>〇</v>
      </c>
      <c r="M77" s="20" t="str">
        <f t="shared" si="90"/>
        <v>〇</v>
      </c>
      <c r="N77" s="20" t="str">
        <f t="shared" si="90"/>
        <v>〇</v>
      </c>
      <c r="O77" s="20" t="str">
        <f t="shared" si="90"/>
        <v>■</v>
      </c>
      <c r="P77" s="20" t="str">
        <f t="shared" si="90"/>
        <v>■</v>
      </c>
      <c r="Q77" s="20" t="str">
        <f t="shared" si="90"/>
        <v>〇</v>
      </c>
      <c r="R77" s="20" t="str">
        <f t="shared" si="90"/>
        <v>〇</v>
      </c>
      <c r="S77" s="20" t="str">
        <f t="shared" si="90"/>
        <v>〇</v>
      </c>
      <c r="T77" s="20" t="str">
        <f t="shared" si="90"/>
        <v>〇</v>
      </c>
      <c r="U77" s="20" t="str">
        <f t="shared" si="90"/>
        <v>〇</v>
      </c>
      <c r="V77" s="20" t="str">
        <f t="shared" si="90"/>
        <v>■</v>
      </c>
      <c r="W77" s="20" t="str">
        <f t="shared" si="90"/>
        <v>■</v>
      </c>
      <c r="X77" s="20" t="str">
        <f t="shared" si="90"/>
        <v>〇</v>
      </c>
      <c r="Y77" s="20" t="str">
        <f t="shared" si="90"/>
        <v>〇</v>
      </c>
      <c r="Z77" s="20" t="str">
        <f t="shared" si="90"/>
        <v>〇</v>
      </c>
      <c r="AA77" s="20" t="str">
        <f t="shared" si="90"/>
        <v>〇</v>
      </c>
      <c r="AB77" s="20" t="str">
        <f t="shared" si="90"/>
        <v>〇</v>
      </c>
      <c r="AC77" s="20" t="str">
        <f t="shared" si="90"/>
        <v>■</v>
      </c>
      <c r="AD77" s="20" t="str">
        <f t="shared" si="90"/>
        <v>■</v>
      </c>
      <c r="AE77" s="20" t="str">
        <f t="shared" si="90"/>
        <v>〇</v>
      </c>
      <c r="AF77" s="20" t="str">
        <f t="shared" si="90"/>
        <v>〇</v>
      </c>
      <c r="AG77" s="20" t="str">
        <f t="shared" si="90"/>
        <v>〇</v>
      </c>
      <c r="AH77" s="20" t="str">
        <f t="shared" si="90"/>
        <v/>
      </c>
      <c r="AI77" s="20" t="str">
        <f t="shared" si="90"/>
        <v/>
      </c>
      <c r="AJ77" s="20" t="str">
        <f t="shared" si="90"/>
        <v/>
      </c>
      <c r="AK77" s="15">
        <f>COUNTIF(F77:AJ77,"〇")+COUNTIF(F77:AJ77,"■")</f>
        <v>28</v>
      </c>
      <c r="AL77" s="15">
        <f>COUNTIFS(F77:AJ77,"■",F76:AJ76,1)+COUNTIFS(F77:AJ77,"〇",F76:AJ76,1)+COUNTIFS(F77:AJ77,"■",F76:AJ76,7)+COUNTIFS(F77:AJ77,"〇",F76:AJ76,7)</f>
        <v>8</v>
      </c>
      <c r="AM77" s="15">
        <f>COUNTIF(F77:AJ77,"■")</f>
        <v>8</v>
      </c>
    </row>
    <row r="78" spans="1:39" ht="26.4" hidden="1" customHeight="1" x14ac:dyDescent="0.45">
      <c r="A78" s="38">
        <f>IF(A77=12,A75+1,A75)</f>
        <v>2029</v>
      </c>
      <c r="B78" s="39"/>
      <c r="C78" s="40"/>
      <c r="D78" s="33" t="s">
        <v>30</v>
      </c>
      <c r="E78" s="34"/>
      <c r="F78" s="12">
        <f>DATE($A78,$A80,1)</f>
        <v>47178</v>
      </c>
      <c r="G78" s="12">
        <f>F78+1</f>
        <v>47179</v>
      </c>
      <c r="H78" s="12">
        <f t="shared" ref="H78:X78" si="91">G78+1</f>
        <v>47180</v>
      </c>
      <c r="I78" s="12">
        <f t="shared" si="91"/>
        <v>47181</v>
      </c>
      <c r="J78" s="12">
        <f t="shared" si="91"/>
        <v>47182</v>
      </c>
      <c r="K78" s="12">
        <f t="shared" si="91"/>
        <v>47183</v>
      </c>
      <c r="L78" s="12">
        <f t="shared" si="91"/>
        <v>47184</v>
      </c>
      <c r="M78" s="12">
        <f t="shared" si="91"/>
        <v>47185</v>
      </c>
      <c r="N78" s="12">
        <f t="shared" si="91"/>
        <v>47186</v>
      </c>
      <c r="O78" s="12">
        <f t="shared" si="91"/>
        <v>47187</v>
      </c>
      <c r="P78" s="12">
        <f t="shared" si="91"/>
        <v>47188</v>
      </c>
      <c r="Q78" s="12">
        <f t="shared" si="91"/>
        <v>47189</v>
      </c>
      <c r="R78" s="12">
        <f t="shared" si="91"/>
        <v>47190</v>
      </c>
      <c r="S78" s="12">
        <f t="shared" si="91"/>
        <v>47191</v>
      </c>
      <c r="T78" s="12">
        <f t="shared" si="91"/>
        <v>47192</v>
      </c>
      <c r="U78" s="12">
        <f t="shared" si="91"/>
        <v>47193</v>
      </c>
      <c r="V78" s="12">
        <f t="shared" si="91"/>
        <v>47194</v>
      </c>
      <c r="W78" s="12">
        <f t="shared" si="91"/>
        <v>47195</v>
      </c>
      <c r="X78" s="12">
        <f t="shared" si="91"/>
        <v>47196</v>
      </c>
      <c r="Y78" s="12">
        <f>X78+1</f>
        <v>47197</v>
      </c>
      <c r="Z78" s="12">
        <f t="shared" ref="Z78:AF78" si="92">Y78+1</f>
        <v>47198</v>
      </c>
      <c r="AA78" s="12">
        <f t="shared" si="92"/>
        <v>47199</v>
      </c>
      <c r="AB78" s="12">
        <f t="shared" si="92"/>
        <v>47200</v>
      </c>
      <c r="AC78" s="12">
        <f t="shared" si="92"/>
        <v>47201</v>
      </c>
      <c r="AD78" s="12">
        <f t="shared" si="92"/>
        <v>47202</v>
      </c>
      <c r="AE78" s="12">
        <f t="shared" si="92"/>
        <v>47203</v>
      </c>
      <c r="AF78" s="12">
        <f t="shared" si="92"/>
        <v>47204</v>
      </c>
      <c r="AG78" s="12">
        <f>AF78+1</f>
        <v>47205</v>
      </c>
      <c r="AH78" s="12">
        <f>IF(F81=AG78+1,0,AG78+1)</f>
        <v>47206</v>
      </c>
      <c r="AI78" s="12">
        <f>IF(AH78=0,0,IF(F81=AH78+1,0,AH78+1))</f>
        <v>47207</v>
      </c>
      <c r="AJ78" s="12">
        <f>IF(AI78=0,0,IF(F81=AI78+1,0,AI78+1))</f>
        <v>47208</v>
      </c>
      <c r="AK78" s="44" t="s">
        <v>31</v>
      </c>
      <c r="AL78" s="46" t="s">
        <v>38</v>
      </c>
      <c r="AM78" s="44" t="s">
        <v>32</v>
      </c>
    </row>
    <row r="79" spans="1:39" ht="26.4" hidden="1" customHeight="1" x14ac:dyDescent="0.45">
      <c r="A79" s="41"/>
      <c r="B79" s="42"/>
      <c r="C79" s="43"/>
      <c r="D79" s="33" t="s">
        <v>33</v>
      </c>
      <c r="E79" s="34"/>
      <c r="F79" s="13">
        <f>WEEKDAY(F78,1)</f>
        <v>5</v>
      </c>
      <c r="G79" s="13">
        <f t="shared" ref="G79:AF79" si="93">WEEKDAY(G78,1)</f>
        <v>6</v>
      </c>
      <c r="H79" s="13">
        <f t="shared" si="93"/>
        <v>7</v>
      </c>
      <c r="I79" s="13">
        <f t="shared" si="93"/>
        <v>1</v>
      </c>
      <c r="J79" s="13">
        <f t="shared" si="93"/>
        <v>2</v>
      </c>
      <c r="K79" s="13">
        <f t="shared" si="93"/>
        <v>3</v>
      </c>
      <c r="L79" s="13">
        <f t="shared" si="93"/>
        <v>4</v>
      </c>
      <c r="M79" s="13">
        <f t="shared" si="93"/>
        <v>5</v>
      </c>
      <c r="N79" s="13">
        <f t="shared" si="93"/>
        <v>6</v>
      </c>
      <c r="O79" s="13">
        <f t="shared" si="93"/>
        <v>7</v>
      </c>
      <c r="P79" s="13">
        <f t="shared" si="93"/>
        <v>1</v>
      </c>
      <c r="Q79" s="13">
        <f t="shared" si="93"/>
        <v>2</v>
      </c>
      <c r="R79" s="13">
        <f t="shared" si="93"/>
        <v>3</v>
      </c>
      <c r="S79" s="13">
        <f t="shared" si="93"/>
        <v>4</v>
      </c>
      <c r="T79" s="13">
        <f t="shared" si="93"/>
        <v>5</v>
      </c>
      <c r="U79" s="13">
        <f t="shared" si="93"/>
        <v>6</v>
      </c>
      <c r="V79" s="13">
        <f t="shared" si="93"/>
        <v>7</v>
      </c>
      <c r="W79" s="13">
        <f t="shared" si="93"/>
        <v>1</v>
      </c>
      <c r="X79" s="13">
        <f t="shared" si="93"/>
        <v>2</v>
      </c>
      <c r="Y79" s="13">
        <f t="shared" si="93"/>
        <v>3</v>
      </c>
      <c r="Z79" s="13">
        <f t="shared" si="93"/>
        <v>4</v>
      </c>
      <c r="AA79" s="13">
        <f t="shared" si="93"/>
        <v>5</v>
      </c>
      <c r="AB79" s="13">
        <f t="shared" si="93"/>
        <v>6</v>
      </c>
      <c r="AC79" s="13">
        <f t="shared" si="93"/>
        <v>7</v>
      </c>
      <c r="AD79" s="13">
        <f t="shared" si="93"/>
        <v>1</v>
      </c>
      <c r="AE79" s="13">
        <f t="shared" si="93"/>
        <v>2</v>
      </c>
      <c r="AF79" s="13">
        <f t="shared" si="93"/>
        <v>3</v>
      </c>
      <c r="AG79" s="13">
        <f>WEEKDAY(AG78,1)</f>
        <v>4</v>
      </c>
      <c r="AH79" s="13">
        <f>IF(AH78=0,"",WEEKDAY(AH78,1))</f>
        <v>5</v>
      </c>
      <c r="AI79" s="13">
        <f>IF(AI78=0,"",WEEKDAY(AI78,1))</f>
        <v>6</v>
      </c>
      <c r="AJ79" s="13">
        <f>IF(AJ78=0,"",WEEKDAY(AJ78,1))</f>
        <v>7</v>
      </c>
      <c r="AK79" s="45"/>
      <c r="AL79" s="47"/>
      <c r="AM79" s="45"/>
    </row>
    <row r="80" spans="1:39" ht="26.4" hidden="1" customHeight="1" x14ac:dyDescent="0.45">
      <c r="A80" s="35">
        <f>IF(A77=12,1,A77+1)</f>
        <v>3</v>
      </c>
      <c r="B80" s="36"/>
      <c r="C80" s="37"/>
      <c r="D80" s="33" t="s">
        <v>34</v>
      </c>
      <c r="E80" s="34"/>
      <c r="F80" s="20" t="str">
        <f t="shared" ref="F80:AJ80" si="94">IF(F79="","",IF(WEEKDAY(F79,2)&gt;5,"■","〇"))</f>
        <v>〇</v>
      </c>
      <c r="G80" s="20" t="str">
        <f t="shared" si="94"/>
        <v>〇</v>
      </c>
      <c r="H80" s="20" t="str">
        <f t="shared" si="94"/>
        <v>■</v>
      </c>
      <c r="I80" s="20" t="str">
        <f t="shared" si="94"/>
        <v>■</v>
      </c>
      <c r="J80" s="20" t="str">
        <f t="shared" si="94"/>
        <v>〇</v>
      </c>
      <c r="K80" s="20" t="str">
        <f t="shared" si="94"/>
        <v>〇</v>
      </c>
      <c r="L80" s="20" t="str">
        <f t="shared" si="94"/>
        <v>〇</v>
      </c>
      <c r="M80" s="20" t="str">
        <f t="shared" si="94"/>
        <v>〇</v>
      </c>
      <c r="N80" s="20" t="str">
        <f t="shared" si="94"/>
        <v>〇</v>
      </c>
      <c r="O80" s="20" t="str">
        <f t="shared" si="94"/>
        <v>■</v>
      </c>
      <c r="P80" s="20" t="str">
        <f t="shared" si="94"/>
        <v>■</v>
      </c>
      <c r="Q80" s="20" t="str">
        <f t="shared" si="94"/>
        <v>〇</v>
      </c>
      <c r="R80" s="20" t="str">
        <f t="shared" si="94"/>
        <v>〇</v>
      </c>
      <c r="S80" s="20" t="str">
        <f t="shared" si="94"/>
        <v>〇</v>
      </c>
      <c r="T80" s="20" t="str">
        <f t="shared" si="94"/>
        <v>〇</v>
      </c>
      <c r="U80" s="20" t="str">
        <f t="shared" si="94"/>
        <v>〇</v>
      </c>
      <c r="V80" s="20" t="str">
        <f t="shared" si="94"/>
        <v>■</v>
      </c>
      <c r="W80" s="20" t="str">
        <f t="shared" si="94"/>
        <v>■</v>
      </c>
      <c r="X80" s="20" t="str">
        <f t="shared" si="94"/>
        <v>〇</v>
      </c>
      <c r="Y80" s="20" t="str">
        <f t="shared" si="94"/>
        <v>〇</v>
      </c>
      <c r="Z80" s="20" t="str">
        <f t="shared" si="94"/>
        <v>〇</v>
      </c>
      <c r="AA80" s="20" t="str">
        <f t="shared" si="94"/>
        <v>〇</v>
      </c>
      <c r="AB80" s="20" t="str">
        <f t="shared" si="94"/>
        <v>〇</v>
      </c>
      <c r="AC80" s="20" t="str">
        <f t="shared" si="94"/>
        <v>■</v>
      </c>
      <c r="AD80" s="20" t="str">
        <f t="shared" si="94"/>
        <v>■</v>
      </c>
      <c r="AE80" s="20" t="str">
        <f t="shared" si="94"/>
        <v>〇</v>
      </c>
      <c r="AF80" s="20" t="str">
        <f t="shared" si="94"/>
        <v>〇</v>
      </c>
      <c r="AG80" s="20" t="str">
        <f t="shared" si="94"/>
        <v>〇</v>
      </c>
      <c r="AH80" s="20" t="str">
        <f t="shared" si="94"/>
        <v>〇</v>
      </c>
      <c r="AI80" s="20" t="str">
        <f t="shared" si="94"/>
        <v>〇</v>
      </c>
      <c r="AJ80" s="20" t="str">
        <f t="shared" si="94"/>
        <v>■</v>
      </c>
      <c r="AK80" s="15">
        <f>COUNTIF(F80:AJ80,"〇")+COUNTIF(F80:AJ80,"■")</f>
        <v>31</v>
      </c>
      <c r="AL80" s="15">
        <f>COUNTIFS(F80:AJ80,"■",F79:AJ79,1)+COUNTIFS(F80:AJ80,"〇",F79:AJ79,1)+COUNTIFS(F80:AJ80,"■",F79:AJ79,7)+COUNTIFS(F80:AJ80,"〇",F79:AJ79,7)</f>
        <v>9</v>
      </c>
      <c r="AM80" s="15">
        <f>COUNTIF(F80:AJ80,"■")</f>
        <v>9</v>
      </c>
    </row>
    <row r="81" spans="1:39" ht="19.95" customHeight="1" x14ac:dyDescent="0.4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11"/>
      <c r="AL81" s="11"/>
      <c r="AM81" s="11"/>
    </row>
    <row r="82" spans="1:39" ht="19.95" customHeight="1" x14ac:dyDescent="0.4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11"/>
      <c r="AL82" s="11"/>
      <c r="AM82" s="11"/>
    </row>
    <row r="83" spans="1:39" ht="19.95" customHeight="1" x14ac:dyDescent="0.4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11"/>
      <c r="AL83" s="11"/>
      <c r="AM83" s="11"/>
    </row>
    <row r="84" spans="1:39" ht="19.95" customHeight="1" x14ac:dyDescent="0.4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11"/>
      <c r="AL84" s="11"/>
      <c r="AM84" s="11"/>
    </row>
    <row r="85" spans="1:39" ht="19.95" customHeight="1" x14ac:dyDescent="0.4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11"/>
      <c r="AL85" s="11"/>
      <c r="AM85" s="11"/>
    </row>
    <row r="86" spans="1:39" ht="19.95" customHeight="1" x14ac:dyDescent="0.4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11"/>
      <c r="AL86" s="11"/>
      <c r="AM86" s="11"/>
    </row>
    <row r="87" spans="1:39" ht="19.95" customHeight="1" x14ac:dyDescent="0.4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11"/>
      <c r="AL87" s="11"/>
      <c r="AM87" s="11"/>
    </row>
    <row r="88" spans="1:39" ht="19.95" customHeight="1" x14ac:dyDescent="0.4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11"/>
      <c r="AL88" s="11"/>
      <c r="AM88" s="11"/>
    </row>
    <row r="89" spans="1:39" ht="19.95" customHeight="1" x14ac:dyDescent="0.4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11"/>
      <c r="AL89" s="11"/>
      <c r="AM89" s="11"/>
    </row>
    <row r="90" spans="1:39" ht="19.95" customHeight="1" x14ac:dyDescent="0.4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11"/>
      <c r="AL90" s="11"/>
      <c r="AM90" s="11"/>
    </row>
    <row r="91" spans="1:39" ht="19.95" customHeight="1" x14ac:dyDescent="0.4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11"/>
      <c r="AL91" s="11"/>
      <c r="AM91" s="11"/>
    </row>
    <row r="92" spans="1:39" ht="19.95" customHeight="1" x14ac:dyDescent="0.4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11"/>
      <c r="AL92" s="11"/>
      <c r="AM92" s="11"/>
    </row>
    <row r="93" spans="1:39" ht="19.95" customHeight="1" x14ac:dyDescent="0.45"/>
    <row r="94" spans="1:39" ht="19.95" customHeight="1" x14ac:dyDescent="0.45"/>
    <row r="95" spans="1:39" ht="19.95" customHeight="1" x14ac:dyDescent="0.45"/>
    <row r="96" spans="1:39" ht="19.95" customHeight="1" x14ac:dyDescent="0.45"/>
    <row r="97" ht="19.95" customHeight="1" x14ac:dyDescent="0.45"/>
    <row r="98" ht="19.95" customHeight="1" x14ac:dyDescent="0.45"/>
    <row r="99" ht="19.95" customHeight="1" x14ac:dyDescent="0.45"/>
    <row r="100" ht="19.95" customHeight="1" x14ac:dyDescent="0.45"/>
    <row r="101" ht="19.95" customHeight="1" x14ac:dyDescent="0.45"/>
    <row r="102" ht="19.95" customHeight="1" x14ac:dyDescent="0.45"/>
    <row r="103" ht="19.95" customHeight="1" x14ac:dyDescent="0.45"/>
    <row r="104" ht="19.95" customHeight="1" x14ac:dyDescent="0.45"/>
    <row r="105" ht="19.95" customHeight="1" x14ac:dyDescent="0.45"/>
    <row r="106" ht="19.95" customHeight="1" x14ac:dyDescent="0.45"/>
    <row r="107" ht="19.95" customHeight="1" x14ac:dyDescent="0.45"/>
    <row r="108" ht="19.95" customHeight="1" x14ac:dyDescent="0.45"/>
    <row r="109" ht="19.95" customHeight="1" x14ac:dyDescent="0.45"/>
    <row r="110" ht="19.95" customHeight="1" x14ac:dyDescent="0.45"/>
    <row r="111" ht="19.95" customHeight="1" x14ac:dyDescent="0.45"/>
    <row r="112" ht="19.95" customHeight="1" x14ac:dyDescent="0.45"/>
    <row r="113" ht="19.95" customHeight="1" x14ac:dyDescent="0.45"/>
    <row r="114" ht="19.95" customHeight="1" x14ac:dyDescent="0.45"/>
    <row r="115" ht="19.95" customHeight="1" x14ac:dyDescent="0.45"/>
    <row r="116" ht="19.95" customHeight="1" x14ac:dyDescent="0.45"/>
    <row r="117" ht="19.95" customHeight="1" x14ac:dyDescent="0.45"/>
    <row r="118" ht="19.95" customHeight="1" x14ac:dyDescent="0.45"/>
    <row r="119" ht="19.95" customHeight="1" x14ac:dyDescent="0.45"/>
    <row r="120" ht="19.95" customHeight="1" x14ac:dyDescent="0.45"/>
    <row r="121" ht="19.95" customHeight="1" x14ac:dyDescent="0.45"/>
    <row r="122" ht="19.95" customHeight="1" x14ac:dyDescent="0.45"/>
    <row r="123" ht="19.95" customHeight="1" x14ac:dyDescent="0.45"/>
    <row r="124" ht="19.95" customHeight="1" x14ac:dyDescent="0.45"/>
    <row r="125" ht="19.95" customHeight="1" x14ac:dyDescent="0.45"/>
    <row r="126" ht="19.95" customHeight="1" x14ac:dyDescent="0.45"/>
    <row r="127" ht="19.95" customHeight="1" x14ac:dyDescent="0.45"/>
    <row r="128" ht="19.95" customHeight="1" x14ac:dyDescent="0.45"/>
    <row r="129" ht="19.95" customHeight="1" x14ac:dyDescent="0.45"/>
    <row r="130" ht="19.95" customHeight="1" x14ac:dyDescent="0.45"/>
    <row r="131" ht="19.95" customHeight="1" x14ac:dyDescent="0.45"/>
    <row r="132" ht="19.95" customHeight="1" x14ac:dyDescent="0.45"/>
    <row r="133" ht="19.95" customHeight="1" x14ac:dyDescent="0.45"/>
    <row r="134" ht="19.95" customHeight="1" x14ac:dyDescent="0.45"/>
    <row r="135" ht="19.95" customHeight="1" x14ac:dyDescent="0.45"/>
    <row r="136" ht="19.95" customHeight="1" x14ac:dyDescent="0.45"/>
    <row r="137" ht="19.95" customHeight="1" x14ac:dyDescent="0.45"/>
    <row r="138" ht="19.95" customHeight="1" x14ac:dyDescent="0.45"/>
    <row r="139" ht="19.95" customHeight="1" x14ac:dyDescent="0.45"/>
    <row r="140" ht="19.95" customHeight="1" x14ac:dyDescent="0.45"/>
    <row r="141" ht="19.95" customHeight="1" x14ac:dyDescent="0.45"/>
    <row r="142" ht="19.95" customHeight="1" x14ac:dyDescent="0.45"/>
    <row r="143" ht="19.95" customHeight="1" x14ac:dyDescent="0.45"/>
    <row r="144" ht="19.95" customHeight="1" x14ac:dyDescent="0.45"/>
    <row r="145" ht="19.95" customHeight="1" x14ac:dyDescent="0.45"/>
    <row r="146" ht="19.95" customHeight="1" x14ac:dyDescent="0.45"/>
    <row r="147" ht="19.95" customHeight="1" x14ac:dyDescent="0.45"/>
    <row r="148" ht="19.95" customHeight="1" x14ac:dyDescent="0.45"/>
    <row r="149" ht="19.95" customHeight="1" x14ac:dyDescent="0.45"/>
    <row r="150" ht="19.95" customHeight="1" x14ac:dyDescent="0.45"/>
    <row r="151" ht="19.95" customHeight="1" x14ac:dyDescent="0.45"/>
    <row r="152" ht="19.95" customHeight="1" x14ac:dyDescent="0.45"/>
    <row r="153" ht="19.95" customHeight="1" x14ac:dyDescent="0.45"/>
    <row r="154" ht="19.95" customHeight="1" x14ac:dyDescent="0.45"/>
    <row r="155" ht="19.95" customHeight="1" x14ac:dyDescent="0.45"/>
    <row r="156" ht="19.95" customHeight="1" x14ac:dyDescent="0.45"/>
    <row r="157" ht="19.95" customHeight="1" x14ac:dyDescent="0.45"/>
    <row r="158" ht="19.95" customHeight="1" x14ac:dyDescent="0.45"/>
    <row r="159" ht="19.95" customHeight="1" x14ac:dyDescent="0.45"/>
    <row r="160" ht="19.95" customHeight="1" x14ac:dyDescent="0.45"/>
    <row r="161" ht="19.95" customHeight="1" x14ac:dyDescent="0.45"/>
    <row r="162" ht="19.95" customHeight="1" x14ac:dyDescent="0.45"/>
    <row r="163" ht="19.95" customHeight="1" x14ac:dyDescent="0.45"/>
    <row r="164" ht="19.95" customHeight="1" x14ac:dyDescent="0.45"/>
    <row r="165" ht="19.95" customHeight="1" x14ac:dyDescent="0.45"/>
    <row r="166" ht="19.95" customHeight="1" x14ac:dyDescent="0.45"/>
    <row r="167" ht="19.95" customHeight="1" x14ac:dyDescent="0.45"/>
  </sheetData>
  <mergeCells count="225">
    <mergeCell ref="AG3:AH3"/>
    <mergeCell ref="AJ3:AL3"/>
    <mergeCell ref="AM3:AN3"/>
    <mergeCell ref="A4:C4"/>
    <mergeCell ref="D4:R4"/>
    <mergeCell ref="U4:W4"/>
    <mergeCell ref="Y4:Z4"/>
    <mergeCell ref="AA4:AC4"/>
    <mergeCell ref="AD4:AF4"/>
    <mergeCell ref="AG4:AH4"/>
    <mergeCell ref="A3:C3"/>
    <mergeCell ref="D3:R3"/>
    <mergeCell ref="T3:W3"/>
    <mergeCell ref="Y3:Z3"/>
    <mergeCell ref="AA3:AC3"/>
    <mergeCell ref="AD3:AF3"/>
    <mergeCell ref="AD5:AF5"/>
    <mergeCell ref="AG5:AH5"/>
    <mergeCell ref="A6:D6"/>
    <mergeCell ref="E6:I6"/>
    <mergeCell ref="J6:M6"/>
    <mergeCell ref="N6:R6"/>
    <mergeCell ref="U6:W6"/>
    <mergeCell ref="A5:C5"/>
    <mergeCell ref="D5:J5"/>
    <mergeCell ref="L5:R5"/>
    <mergeCell ref="U5:W5"/>
    <mergeCell ref="Y5:Z5"/>
    <mergeCell ref="AA5:AC5"/>
    <mergeCell ref="AM12:AM13"/>
    <mergeCell ref="D13:E13"/>
    <mergeCell ref="AK9:AK10"/>
    <mergeCell ref="AL9:AL10"/>
    <mergeCell ref="AM9:AM10"/>
    <mergeCell ref="D10:E10"/>
    <mergeCell ref="A11:C11"/>
    <mergeCell ref="D11:E11"/>
    <mergeCell ref="A7:C7"/>
    <mergeCell ref="D7:R7"/>
    <mergeCell ref="Y7:AC7"/>
    <mergeCell ref="AD7:AH7"/>
    <mergeCell ref="A9:C10"/>
    <mergeCell ref="D9:E9"/>
    <mergeCell ref="A14:C14"/>
    <mergeCell ref="D14:E14"/>
    <mergeCell ref="A15:C16"/>
    <mergeCell ref="D15:E15"/>
    <mergeCell ref="AK15:AK16"/>
    <mergeCell ref="AL15:AL16"/>
    <mergeCell ref="A12:C13"/>
    <mergeCell ref="D12:E12"/>
    <mergeCell ref="AK12:AK13"/>
    <mergeCell ref="AL12:AL13"/>
    <mergeCell ref="A20:C20"/>
    <mergeCell ref="D20:E20"/>
    <mergeCell ref="A21:C22"/>
    <mergeCell ref="D21:E21"/>
    <mergeCell ref="AK21:AK22"/>
    <mergeCell ref="AL21:AL22"/>
    <mergeCell ref="AM15:AM16"/>
    <mergeCell ref="D16:E16"/>
    <mergeCell ref="A17:C17"/>
    <mergeCell ref="D17:E17"/>
    <mergeCell ref="A18:C19"/>
    <mergeCell ref="D18:E18"/>
    <mergeCell ref="AK18:AK19"/>
    <mergeCell ref="AL18:AL19"/>
    <mergeCell ref="AM18:AM19"/>
    <mergeCell ref="D19:E19"/>
    <mergeCell ref="A26:C26"/>
    <mergeCell ref="D26:E26"/>
    <mergeCell ref="A27:C28"/>
    <mergeCell ref="D27:E27"/>
    <mergeCell ref="AK27:AK28"/>
    <mergeCell ref="AL27:AL28"/>
    <mergeCell ref="AM21:AM22"/>
    <mergeCell ref="D22:E22"/>
    <mergeCell ref="A23:C23"/>
    <mergeCell ref="D23:E23"/>
    <mergeCell ref="A24:C25"/>
    <mergeCell ref="D24:E24"/>
    <mergeCell ref="AK24:AK25"/>
    <mergeCell ref="AL24:AL25"/>
    <mergeCell ref="AM24:AM25"/>
    <mergeCell ref="D25:E25"/>
    <mergeCell ref="A32:C32"/>
    <mergeCell ref="D32:E32"/>
    <mergeCell ref="A33:C34"/>
    <mergeCell ref="D33:E33"/>
    <mergeCell ref="AK33:AK34"/>
    <mergeCell ref="AL33:AL34"/>
    <mergeCell ref="AM27:AM28"/>
    <mergeCell ref="D28:E28"/>
    <mergeCell ref="A29:C29"/>
    <mergeCell ref="D29:E29"/>
    <mergeCell ref="A30:C31"/>
    <mergeCell ref="D30:E30"/>
    <mergeCell ref="AK30:AK31"/>
    <mergeCell ref="AL30:AL31"/>
    <mergeCell ref="AM30:AM31"/>
    <mergeCell ref="D31:E31"/>
    <mergeCell ref="A38:C38"/>
    <mergeCell ref="D38:E38"/>
    <mergeCell ref="A39:C40"/>
    <mergeCell ref="D39:E39"/>
    <mergeCell ref="AK39:AK40"/>
    <mergeCell ref="AL39:AL40"/>
    <mergeCell ref="AM33:AM34"/>
    <mergeCell ref="D34:E34"/>
    <mergeCell ref="A35:C35"/>
    <mergeCell ref="D35:E35"/>
    <mergeCell ref="A36:C37"/>
    <mergeCell ref="D36:E36"/>
    <mergeCell ref="AK36:AK37"/>
    <mergeCell ref="AL36:AL37"/>
    <mergeCell ref="AM36:AM37"/>
    <mergeCell ref="D37:E37"/>
    <mergeCell ref="A44:C44"/>
    <mergeCell ref="D44:E44"/>
    <mergeCell ref="A45:C46"/>
    <mergeCell ref="D45:E45"/>
    <mergeCell ref="AK45:AK46"/>
    <mergeCell ref="AL45:AL46"/>
    <mergeCell ref="AM39:AM40"/>
    <mergeCell ref="D40:E40"/>
    <mergeCell ref="A41:C41"/>
    <mergeCell ref="D41:E41"/>
    <mergeCell ref="A42:C43"/>
    <mergeCell ref="D42:E42"/>
    <mergeCell ref="AK42:AK43"/>
    <mergeCell ref="AL42:AL43"/>
    <mergeCell ref="AM42:AM43"/>
    <mergeCell ref="D43:E43"/>
    <mergeCell ref="A50:C50"/>
    <mergeCell ref="D50:E50"/>
    <mergeCell ref="A51:C52"/>
    <mergeCell ref="D51:E51"/>
    <mergeCell ref="AK51:AK52"/>
    <mergeCell ref="AL51:AL52"/>
    <mergeCell ref="AM45:AM46"/>
    <mergeCell ref="D46:E46"/>
    <mergeCell ref="A47:C47"/>
    <mergeCell ref="D47:E47"/>
    <mergeCell ref="A48:C49"/>
    <mergeCell ref="D48:E48"/>
    <mergeCell ref="AK48:AK49"/>
    <mergeCell ref="AL48:AL49"/>
    <mergeCell ref="AM48:AM49"/>
    <mergeCell ref="D49:E49"/>
    <mergeCell ref="A56:C56"/>
    <mergeCell ref="D56:E56"/>
    <mergeCell ref="A57:C58"/>
    <mergeCell ref="D57:E57"/>
    <mergeCell ref="AK57:AK58"/>
    <mergeCell ref="AL57:AL58"/>
    <mergeCell ref="AM51:AM52"/>
    <mergeCell ref="D52:E52"/>
    <mergeCell ref="A53:C53"/>
    <mergeCell ref="D53:E53"/>
    <mergeCell ref="A54:C55"/>
    <mergeCell ref="D54:E54"/>
    <mergeCell ref="AK54:AK55"/>
    <mergeCell ref="AL54:AL55"/>
    <mergeCell ref="AM54:AM55"/>
    <mergeCell ref="D55:E55"/>
    <mergeCell ref="AM57:AM58"/>
    <mergeCell ref="D58:E58"/>
    <mergeCell ref="A59:C59"/>
    <mergeCell ref="D59:E59"/>
    <mergeCell ref="A60:C61"/>
    <mergeCell ref="D60:E60"/>
    <mergeCell ref="AK60:AK61"/>
    <mergeCell ref="AL60:AL61"/>
    <mergeCell ref="AM60:AM61"/>
    <mergeCell ref="D61:E61"/>
    <mergeCell ref="AL63:AL64"/>
    <mergeCell ref="AM63:AM64"/>
    <mergeCell ref="D64:E64"/>
    <mergeCell ref="A65:C65"/>
    <mergeCell ref="D65:E65"/>
    <mergeCell ref="A68:C68"/>
    <mergeCell ref="D68:E68"/>
    <mergeCell ref="A62:C62"/>
    <mergeCell ref="D62:E62"/>
    <mergeCell ref="A63:C64"/>
    <mergeCell ref="D63:E63"/>
    <mergeCell ref="AK63:AK64"/>
    <mergeCell ref="A66:C67"/>
    <mergeCell ref="D66:E66"/>
    <mergeCell ref="AK66:AK67"/>
    <mergeCell ref="AL66:AL67"/>
    <mergeCell ref="AM66:AM67"/>
    <mergeCell ref="D67:E67"/>
    <mergeCell ref="A80:C80"/>
    <mergeCell ref="D80:E80"/>
    <mergeCell ref="A78:C79"/>
    <mergeCell ref="D78:E78"/>
    <mergeCell ref="AK78:AK79"/>
    <mergeCell ref="AL72:AL73"/>
    <mergeCell ref="AM72:AM73"/>
    <mergeCell ref="D73:E73"/>
    <mergeCell ref="AL69:AL70"/>
    <mergeCell ref="AM69:AM70"/>
    <mergeCell ref="D70:E70"/>
    <mergeCell ref="A71:C71"/>
    <mergeCell ref="D71:E71"/>
    <mergeCell ref="AL75:AL76"/>
    <mergeCell ref="AM75:AM76"/>
    <mergeCell ref="D76:E76"/>
    <mergeCell ref="A69:C70"/>
    <mergeCell ref="D69:E69"/>
    <mergeCell ref="AK69:AK70"/>
    <mergeCell ref="AL78:AL79"/>
    <mergeCell ref="AM78:AM79"/>
    <mergeCell ref="D79:E79"/>
    <mergeCell ref="A77:C77"/>
    <mergeCell ref="D77:E77"/>
    <mergeCell ref="A74:C74"/>
    <mergeCell ref="D74:E74"/>
    <mergeCell ref="A75:C76"/>
    <mergeCell ref="D75:E75"/>
    <mergeCell ref="AK75:AK76"/>
    <mergeCell ref="A72:C73"/>
    <mergeCell ref="D72:E72"/>
    <mergeCell ref="AK72:AK73"/>
  </mergeCells>
  <phoneticPr fontId="1"/>
  <conditionalFormatting sqref="F11:AJ11 F14:AJ14 F17:AJ17 F20:AJ20 F23:AJ23 F26:AJ26 F29:AJ29 F32:AJ32 F35:AJ35 F38:AJ38 F41:AJ41 F44:AJ44 F47:AJ47 F50:AJ50 F53:AJ53 F56:AJ56 F59:AJ59 F62:AJ62 F65:AJ65 F68:AJ68 F71:AJ71 F74:AJ74 F77:AJ77 F80:AJ80">
    <cfRule type="expression" dxfId="148" priority="5">
      <formula>WEEKDAY(F10,2)&gt;5</formula>
    </cfRule>
  </conditionalFormatting>
  <conditionalFormatting sqref="AD7:AH7">
    <cfRule type="cellIs" dxfId="147" priority="1" operator="equal">
      <formula>"未達成"</formula>
    </cfRule>
  </conditionalFormatting>
  <conditionalFormatting sqref="AH9">
    <cfRule type="expression" dxfId="146" priority="75">
      <formula>$AH9=0</formula>
    </cfRule>
  </conditionalFormatting>
  <conditionalFormatting sqref="AH12">
    <cfRule type="expression" dxfId="145" priority="72">
      <formula>$AH12=0</formula>
    </cfRule>
  </conditionalFormatting>
  <conditionalFormatting sqref="AH15">
    <cfRule type="expression" dxfId="144" priority="69">
      <formula>$AH15=0</formula>
    </cfRule>
  </conditionalFormatting>
  <conditionalFormatting sqref="AH18">
    <cfRule type="expression" dxfId="143" priority="66">
      <formula>$AH18=0</formula>
    </cfRule>
  </conditionalFormatting>
  <conditionalFormatting sqref="AH21">
    <cfRule type="expression" dxfId="142" priority="63">
      <formula>$AH21=0</formula>
    </cfRule>
  </conditionalFormatting>
  <conditionalFormatting sqref="AH24">
    <cfRule type="expression" dxfId="141" priority="60">
      <formula>$AH24=0</formula>
    </cfRule>
  </conditionalFormatting>
  <conditionalFormatting sqref="AH27">
    <cfRule type="expression" dxfId="140" priority="57">
      <formula>$AH27=0</formula>
    </cfRule>
  </conditionalFormatting>
  <conditionalFormatting sqref="AH30">
    <cfRule type="expression" dxfId="139" priority="54">
      <formula>$AH30=0</formula>
    </cfRule>
  </conditionalFormatting>
  <conditionalFormatting sqref="AH33">
    <cfRule type="expression" dxfId="138" priority="51">
      <formula>$AH33=0</formula>
    </cfRule>
  </conditionalFormatting>
  <conditionalFormatting sqref="AH36">
    <cfRule type="expression" dxfId="137" priority="48">
      <formula>$AH36=0</formula>
    </cfRule>
  </conditionalFormatting>
  <conditionalFormatting sqref="AH39">
    <cfRule type="expression" dxfId="136" priority="45">
      <formula>$AH39=0</formula>
    </cfRule>
  </conditionalFormatting>
  <conditionalFormatting sqref="AH42">
    <cfRule type="expression" dxfId="135" priority="42">
      <formula>$AH42=0</formula>
    </cfRule>
  </conditionalFormatting>
  <conditionalFormatting sqref="AH45">
    <cfRule type="expression" dxfId="134" priority="39">
      <formula>$AH45=0</formula>
    </cfRule>
  </conditionalFormatting>
  <conditionalFormatting sqref="AH48">
    <cfRule type="expression" dxfId="133" priority="36">
      <formula>$AH48=0</formula>
    </cfRule>
  </conditionalFormatting>
  <conditionalFormatting sqref="AH51">
    <cfRule type="expression" dxfId="132" priority="33">
      <formula>$AH51=0</formula>
    </cfRule>
  </conditionalFormatting>
  <conditionalFormatting sqref="AH54">
    <cfRule type="expression" dxfId="131" priority="30">
      <formula>$AH54=0</formula>
    </cfRule>
  </conditionalFormatting>
  <conditionalFormatting sqref="AH57">
    <cfRule type="expression" dxfId="130" priority="27">
      <formula>$AH57=0</formula>
    </cfRule>
  </conditionalFormatting>
  <conditionalFormatting sqref="AH60">
    <cfRule type="expression" dxfId="129" priority="24">
      <formula>$AH60=0</formula>
    </cfRule>
  </conditionalFormatting>
  <conditionalFormatting sqref="AH63">
    <cfRule type="expression" dxfId="128" priority="21">
      <formula>$AH63=0</formula>
    </cfRule>
  </conditionalFormatting>
  <conditionalFormatting sqref="AH66">
    <cfRule type="expression" dxfId="127" priority="18">
      <formula>$AH66=0</formula>
    </cfRule>
  </conditionalFormatting>
  <conditionalFormatting sqref="AH69">
    <cfRule type="expression" dxfId="126" priority="15">
      <formula>$AH69=0</formula>
    </cfRule>
  </conditionalFormatting>
  <conditionalFormatting sqref="AH72">
    <cfRule type="expression" dxfId="125" priority="12">
      <formula>$AH72=0</formula>
    </cfRule>
  </conditionalFormatting>
  <conditionalFormatting sqref="AH75">
    <cfRule type="expression" dxfId="124" priority="9">
      <formula>$AH75=0</formula>
    </cfRule>
  </conditionalFormatting>
  <conditionalFormatting sqref="AH78">
    <cfRule type="expression" dxfId="123" priority="6">
      <formula>$AH78=0</formula>
    </cfRule>
  </conditionalFormatting>
  <conditionalFormatting sqref="AI9">
    <cfRule type="expression" dxfId="122" priority="77">
      <formula>$AI9=0</formula>
    </cfRule>
  </conditionalFormatting>
  <conditionalFormatting sqref="AI12">
    <cfRule type="expression" dxfId="121" priority="74">
      <formula>$AI12=0</formula>
    </cfRule>
  </conditionalFormatting>
  <conditionalFormatting sqref="AI15">
    <cfRule type="expression" dxfId="120" priority="71">
      <formula>$AI15=0</formula>
    </cfRule>
  </conditionalFormatting>
  <conditionalFormatting sqref="AI18">
    <cfRule type="expression" dxfId="119" priority="68">
      <formula>$AI18=0</formula>
    </cfRule>
  </conditionalFormatting>
  <conditionalFormatting sqref="AI21">
    <cfRule type="expression" dxfId="118" priority="65">
      <formula>$AI21=0</formula>
    </cfRule>
  </conditionalFormatting>
  <conditionalFormatting sqref="AI24">
    <cfRule type="expression" dxfId="117" priority="62">
      <formula>$AI24=0</formula>
    </cfRule>
  </conditionalFormatting>
  <conditionalFormatting sqref="AI27">
    <cfRule type="expression" dxfId="116" priority="59">
      <formula>$AI27=0</formula>
    </cfRule>
  </conditionalFormatting>
  <conditionalFormatting sqref="AI30">
    <cfRule type="expression" dxfId="115" priority="56">
      <formula>$AI30=0</formula>
    </cfRule>
  </conditionalFormatting>
  <conditionalFormatting sqref="AI33">
    <cfRule type="expression" dxfId="114" priority="53">
      <formula>$AI33=0</formula>
    </cfRule>
  </conditionalFormatting>
  <conditionalFormatting sqref="AI36">
    <cfRule type="expression" dxfId="113" priority="50">
      <formula>$AI36=0</formula>
    </cfRule>
  </conditionalFormatting>
  <conditionalFormatting sqref="AI39">
    <cfRule type="expression" dxfId="112" priority="47">
      <formula>$AI39=0</formula>
    </cfRule>
  </conditionalFormatting>
  <conditionalFormatting sqref="AI42">
    <cfRule type="expression" dxfId="111" priority="44">
      <formula>$AI42=0</formula>
    </cfRule>
  </conditionalFormatting>
  <conditionalFormatting sqref="AI45">
    <cfRule type="expression" dxfId="110" priority="41">
      <formula>$AI45=0</formula>
    </cfRule>
  </conditionalFormatting>
  <conditionalFormatting sqref="AI48">
    <cfRule type="expression" dxfId="109" priority="38">
      <formula>$AI48=0</formula>
    </cfRule>
  </conditionalFormatting>
  <conditionalFormatting sqref="AI51">
    <cfRule type="expression" dxfId="108" priority="35">
      <formula>$AI51=0</formula>
    </cfRule>
  </conditionalFormatting>
  <conditionalFormatting sqref="AI54">
    <cfRule type="expression" dxfId="107" priority="32">
      <formula>$AI54=0</formula>
    </cfRule>
  </conditionalFormatting>
  <conditionalFormatting sqref="AI57">
    <cfRule type="expression" dxfId="106" priority="29">
      <formula>$AI57=0</formula>
    </cfRule>
  </conditionalFormatting>
  <conditionalFormatting sqref="AI60">
    <cfRule type="expression" dxfId="105" priority="26">
      <formula>$AI60=0</formula>
    </cfRule>
  </conditionalFormatting>
  <conditionalFormatting sqref="AI63">
    <cfRule type="expression" dxfId="104" priority="23">
      <formula>$AI63=0</formula>
    </cfRule>
  </conditionalFormatting>
  <conditionalFormatting sqref="AI66">
    <cfRule type="expression" dxfId="103" priority="20">
      <formula>$AI66=0</formula>
    </cfRule>
  </conditionalFormatting>
  <conditionalFormatting sqref="AI69">
    <cfRule type="expression" dxfId="102" priority="17">
      <formula>$AI69=0</formula>
    </cfRule>
  </conditionalFormatting>
  <conditionalFormatting sqref="AI72">
    <cfRule type="expression" dxfId="101" priority="14">
      <formula>$AI72=0</formula>
    </cfRule>
  </conditionalFormatting>
  <conditionalFormatting sqref="AI75">
    <cfRule type="expression" dxfId="100" priority="11">
      <formula>$AI75=0</formula>
    </cfRule>
  </conditionalFormatting>
  <conditionalFormatting sqref="AI78">
    <cfRule type="expression" dxfId="99" priority="8">
      <formula>$AI78=0</formula>
    </cfRule>
  </conditionalFormatting>
  <conditionalFormatting sqref="AJ9">
    <cfRule type="expression" dxfId="98" priority="76">
      <formula>$AJ9=0</formula>
    </cfRule>
  </conditionalFormatting>
  <conditionalFormatting sqref="AJ12">
    <cfRule type="expression" dxfId="97" priority="73">
      <formula>$AJ12=0</formula>
    </cfRule>
  </conditionalFormatting>
  <conditionalFormatting sqref="AJ15">
    <cfRule type="expression" dxfId="96" priority="70">
      <formula>$AJ15=0</formula>
    </cfRule>
  </conditionalFormatting>
  <conditionalFormatting sqref="AJ18">
    <cfRule type="expression" dxfId="95" priority="67">
      <formula>$AJ18=0</formula>
    </cfRule>
  </conditionalFormatting>
  <conditionalFormatting sqref="AJ21">
    <cfRule type="expression" dxfId="94" priority="64">
      <formula>$AJ21=0</formula>
    </cfRule>
  </conditionalFormatting>
  <conditionalFormatting sqref="AJ24">
    <cfRule type="expression" dxfId="93" priority="61">
      <formula>$AJ24=0</formula>
    </cfRule>
  </conditionalFormatting>
  <conditionalFormatting sqref="AJ27">
    <cfRule type="expression" dxfId="92" priority="58">
      <formula>$AJ27=0</formula>
    </cfRule>
  </conditionalFormatting>
  <conditionalFormatting sqref="AJ30">
    <cfRule type="expression" dxfId="91" priority="55">
      <formula>$AJ30=0</formula>
    </cfRule>
  </conditionalFormatting>
  <conditionalFormatting sqref="AJ33">
    <cfRule type="expression" dxfId="90" priority="52">
      <formula>$AJ33=0</formula>
    </cfRule>
  </conditionalFormatting>
  <conditionalFormatting sqref="AJ36">
    <cfRule type="expression" dxfId="89" priority="49">
      <formula>$AJ36=0</formula>
    </cfRule>
  </conditionalFormatting>
  <conditionalFormatting sqref="AJ39">
    <cfRule type="expression" dxfId="88" priority="46">
      <formula>$AJ39=0</formula>
    </cfRule>
  </conditionalFormatting>
  <conditionalFormatting sqref="AJ42">
    <cfRule type="expression" dxfId="87" priority="43">
      <formula>$AJ42=0</formula>
    </cfRule>
  </conditionalFormatting>
  <conditionalFormatting sqref="AJ45">
    <cfRule type="expression" dxfId="86" priority="40">
      <formula>$AJ45=0</formula>
    </cfRule>
  </conditionalFormatting>
  <conditionalFormatting sqref="AJ48">
    <cfRule type="expression" dxfId="85" priority="37">
      <formula>$AJ48=0</formula>
    </cfRule>
  </conditionalFormatting>
  <conditionalFormatting sqref="AJ51">
    <cfRule type="expression" dxfId="84" priority="34">
      <formula>$AJ51=0</formula>
    </cfRule>
  </conditionalFormatting>
  <conditionalFormatting sqref="AJ54">
    <cfRule type="expression" dxfId="83" priority="31">
      <formula>$AJ54=0</formula>
    </cfRule>
  </conditionalFormatting>
  <conditionalFormatting sqref="AJ57">
    <cfRule type="expression" dxfId="82" priority="28">
      <formula>$AJ57=0</formula>
    </cfRule>
  </conditionalFormatting>
  <conditionalFormatting sqref="AJ60">
    <cfRule type="expression" dxfId="81" priority="25">
      <formula>$AJ60=0</formula>
    </cfRule>
  </conditionalFormatting>
  <conditionalFormatting sqref="AJ63">
    <cfRule type="expression" dxfId="80" priority="22">
      <formula>$AJ63=0</formula>
    </cfRule>
  </conditionalFormatting>
  <conditionalFormatting sqref="AJ66">
    <cfRule type="expression" dxfId="79" priority="19">
      <formula>$AJ66=0</formula>
    </cfRule>
  </conditionalFormatting>
  <conditionalFormatting sqref="AJ69">
    <cfRule type="expression" dxfId="78" priority="16">
      <formula>$AJ69=0</formula>
    </cfRule>
  </conditionalFormatting>
  <conditionalFormatting sqref="AJ72">
    <cfRule type="expression" dxfId="77" priority="13">
      <formula>$AJ72=0</formula>
    </cfRule>
  </conditionalFormatting>
  <conditionalFormatting sqref="AJ75">
    <cfRule type="expression" dxfId="76" priority="10">
      <formula>$AJ75=0</formula>
    </cfRule>
  </conditionalFormatting>
  <conditionalFormatting sqref="AJ78">
    <cfRule type="expression" dxfId="75" priority="7">
      <formula>$AJ78=0</formula>
    </cfRule>
  </conditionalFormatting>
  <dataValidations count="1">
    <dataValidation type="list" allowBlank="1" showInputMessage="1" showErrorMessage="1" sqref="F11:AJ11 F68:AJ68 F29:AJ29 F65:AJ65 F62:AJ62 F59:AJ59 F53:AJ53 F50:AJ50 F47:AJ47 F44:AJ44 F41:AJ41 F35:AJ35 F32:AJ32 F26:AJ26 F23:AJ23 F14:AJ14 F80:AJ80 F20:AJ20 F17:AJ17 F71:AJ71 F74:AJ74 F77:AJ77 F56:AJ56 F38:AJ38" xr:uid="{941C02B3-BDC2-4789-A069-E5FA54CA3AB1}">
      <formula1>"〇,■,×"</formula1>
    </dataValidation>
  </dataValidations>
  <printOptions horizontalCentered="1"/>
  <pageMargins left="0.59055118110236227" right="0.31496062992125984" top="0.39370078740157483" bottom="0.39370078740157483" header="0.31496062992125984" footer="0.31496062992125984"/>
  <pageSetup paperSize="9" scale="56" fitToHeight="0" orientation="portrait" r:id="rId1"/>
  <headerFooter>
    <oddHeader>&amp;R&amp;P/&amp;N</oddHeader>
  </headerFooter>
  <rowBreaks count="1" manualBreakCount="1">
    <brk id="44" max="1638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0DD64595-400C-4143-869B-2C413AB969D6}">
            <xm:f>COUNTIF(祝日リスト!$B$3:$B$200,F9)=1</xm:f>
            <x14:dxf>
              <fill>
                <patternFill>
                  <bgColor rgb="FFFFCCFF"/>
                </patternFill>
              </fill>
            </x14:dxf>
          </x14:cfRule>
          <xm:sqref>F11:AJ11 F14:AJ14 F17:AJ17 F20:AJ20 F23:AJ23 F26:AJ26 F29:AJ29 F32:AJ32 F35:AJ35 F38:AJ38 F41:AJ41 F44:AJ44 F47:AJ47 F50:AJ50 F53:AJ53 F56:AJ56 F59:AJ59 F62:AJ62 F65:AJ65 F68:AJ68 F71:AJ71 F74:AJ74 F77:AJ77 F80:AJ80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200"/>
  <sheetViews>
    <sheetView topLeftCell="A29" workbookViewId="0">
      <selection activeCell="J46" sqref="J46"/>
    </sheetView>
  </sheetViews>
  <sheetFormatPr defaultRowHeight="18" x14ac:dyDescent="0.45"/>
  <cols>
    <col min="2" max="2" width="14.3984375" style="25" customWidth="1"/>
    <col min="3" max="3" width="12.69921875" style="18" customWidth="1"/>
  </cols>
  <sheetData>
    <row r="1" spans="2:3" ht="93.6" customHeight="1" x14ac:dyDescent="0.45">
      <c r="B1" s="68" t="s">
        <v>40</v>
      </c>
      <c r="C1" s="68"/>
    </row>
    <row r="2" spans="2:3" x14ac:dyDescent="0.45">
      <c r="B2" s="22" t="s">
        <v>41</v>
      </c>
      <c r="C2" s="19" t="s">
        <v>42</v>
      </c>
    </row>
    <row r="3" spans="2:3" x14ac:dyDescent="0.45">
      <c r="B3" s="23">
        <v>45292</v>
      </c>
      <c r="C3" s="17" t="s">
        <v>43</v>
      </c>
    </row>
    <row r="4" spans="2:3" x14ac:dyDescent="0.45">
      <c r="B4" s="23">
        <v>45299</v>
      </c>
      <c r="C4" s="17" t="s">
        <v>44</v>
      </c>
    </row>
    <row r="5" spans="2:3" x14ac:dyDescent="0.45">
      <c r="B5" s="23">
        <v>45333</v>
      </c>
      <c r="C5" s="17" t="s">
        <v>45</v>
      </c>
    </row>
    <row r="6" spans="2:3" x14ac:dyDescent="0.45">
      <c r="B6" s="23">
        <v>45334</v>
      </c>
      <c r="C6" s="17" t="s">
        <v>46</v>
      </c>
    </row>
    <row r="7" spans="2:3" x14ac:dyDescent="0.45">
      <c r="B7" s="23">
        <v>45345</v>
      </c>
      <c r="C7" s="17" t="s">
        <v>47</v>
      </c>
    </row>
    <row r="8" spans="2:3" x14ac:dyDescent="0.45">
      <c r="B8" s="23">
        <v>45371</v>
      </c>
      <c r="C8" s="17" t="s">
        <v>48</v>
      </c>
    </row>
    <row r="9" spans="2:3" x14ac:dyDescent="0.45">
      <c r="B9" s="23">
        <v>45411</v>
      </c>
      <c r="C9" s="17" t="s">
        <v>49</v>
      </c>
    </row>
    <row r="10" spans="2:3" x14ac:dyDescent="0.45">
      <c r="B10" s="23">
        <v>45415</v>
      </c>
      <c r="C10" s="17" t="s">
        <v>50</v>
      </c>
    </row>
    <row r="11" spans="2:3" x14ac:dyDescent="0.45">
      <c r="B11" s="23">
        <v>45416</v>
      </c>
      <c r="C11" s="17" t="s">
        <v>51</v>
      </c>
    </row>
    <row r="12" spans="2:3" x14ac:dyDescent="0.45">
      <c r="B12" s="23">
        <v>45417</v>
      </c>
      <c r="C12" s="17" t="s">
        <v>52</v>
      </c>
    </row>
    <row r="13" spans="2:3" x14ac:dyDescent="0.45">
      <c r="B13" s="23">
        <v>45418</v>
      </c>
      <c r="C13" s="17" t="s">
        <v>46</v>
      </c>
    </row>
    <row r="14" spans="2:3" x14ac:dyDescent="0.45">
      <c r="B14" s="23">
        <v>45488</v>
      </c>
      <c r="C14" s="17" t="s">
        <v>53</v>
      </c>
    </row>
    <row r="15" spans="2:3" x14ac:dyDescent="0.45">
      <c r="B15" s="23">
        <v>45515</v>
      </c>
      <c r="C15" s="17" t="s">
        <v>54</v>
      </c>
    </row>
    <row r="16" spans="2:3" x14ac:dyDescent="0.45">
      <c r="B16" s="23">
        <v>45516</v>
      </c>
      <c r="C16" s="17" t="s">
        <v>46</v>
      </c>
    </row>
    <row r="17" spans="2:3" x14ac:dyDescent="0.45">
      <c r="B17" s="23">
        <v>45551</v>
      </c>
      <c r="C17" s="17" t="s">
        <v>55</v>
      </c>
    </row>
    <row r="18" spans="2:3" x14ac:dyDescent="0.45">
      <c r="B18" s="23">
        <v>45557</v>
      </c>
      <c r="C18" s="17" t="s">
        <v>56</v>
      </c>
    </row>
    <row r="19" spans="2:3" x14ac:dyDescent="0.45">
      <c r="B19" s="23">
        <v>45558</v>
      </c>
      <c r="C19" s="17" t="s">
        <v>46</v>
      </c>
    </row>
    <row r="20" spans="2:3" x14ac:dyDescent="0.45">
      <c r="B20" s="23">
        <v>45579</v>
      </c>
      <c r="C20" s="17" t="s">
        <v>57</v>
      </c>
    </row>
    <row r="21" spans="2:3" x14ac:dyDescent="0.45">
      <c r="B21" s="23">
        <v>45599</v>
      </c>
      <c r="C21" s="17" t="s">
        <v>58</v>
      </c>
    </row>
    <row r="22" spans="2:3" x14ac:dyDescent="0.45">
      <c r="B22" s="23">
        <v>45600</v>
      </c>
      <c r="C22" s="17" t="s">
        <v>46</v>
      </c>
    </row>
    <row r="23" spans="2:3" x14ac:dyDescent="0.45">
      <c r="B23" s="23">
        <v>45619</v>
      </c>
      <c r="C23" s="17" t="s">
        <v>59</v>
      </c>
    </row>
    <row r="24" spans="2:3" x14ac:dyDescent="0.45">
      <c r="B24" s="23">
        <v>45658</v>
      </c>
      <c r="C24" s="17" t="s">
        <v>43</v>
      </c>
    </row>
    <row r="25" spans="2:3" x14ac:dyDescent="0.45">
      <c r="B25" s="23">
        <v>45670</v>
      </c>
      <c r="C25" s="17" t="s">
        <v>44</v>
      </c>
    </row>
    <row r="26" spans="2:3" x14ac:dyDescent="0.45">
      <c r="B26" s="23">
        <v>45699</v>
      </c>
      <c r="C26" s="17" t="s">
        <v>45</v>
      </c>
    </row>
    <row r="27" spans="2:3" x14ac:dyDescent="0.45">
      <c r="B27" s="23">
        <v>45711</v>
      </c>
      <c r="C27" s="17" t="s">
        <v>47</v>
      </c>
    </row>
    <row r="28" spans="2:3" x14ac:dyDescent="0.45">
      <c r="B28" s="23">
        <v>45712</v>
      </c>
      <c r="C28" s="17" t="s">
        <v>46</v>
      </c>
    </row>
    <row r="29" spans="2:3" x14ac:dyDescent="0.45">
      <c r="B29" s="23">
        <v>45736</v>
      </c>
      <c r="C29" s="17" t="s">
        <v>48</v>
      </c>
    </row>
    <row r="30" spans="2:3" x14ac:dyDescent="0.45">
      <c r="B30" s="23">
        <v>45776</v>
      </c>
      <c r="C30" s="17" t="s">
        <v>49</v>
      </c>
    </row>
    <row r="31" spans="2:3" x14ac:dyDescent="0.45">
      <c r="B31" s="23">
        <v>45780</v>
      </c>
      <c r="C31" s="17" t="s">
        <v>50</v>
      </c>
    </row>
    <row r="32" spans="2:3" x14ac:dyDescent="0.45">
      <c r="B32" s="23">
        <v>45781</v>
      </c>
      <c r="C32" s="17" t="s">
        <v>51</v>
      </c>
    </row>
    <row r="33" spans="2:3" x14ac:dyDescent="0.45">
      <c r="B33" s="23">
        <v>45782</v>
      </c>
      <c r="C33" s="17" t="s">
        <v>52</v>
      </c>
    </row>
    <row r="34" spans="2:3" x14ac:dyDescent="0.45">
      <c r="B34" s="23">
        <v>45783</v>
      </c>
      <c r="C34" s="17" t="s">
        <v>46</v>
      </c>
    </row>
    <row r="35" spans="2:3" x14ac:dyDescent="0.45">
      <c r="B35" s="23">
        <v>45859</v>
      </c>
      <c r="C35" s="17" t="s">
        <v>53</v>
      </c>
    </row>
    <row r="36" spans="2:3" x14ac:dyDescent="0.45">
      <c r="B36" s="23">
        <v>45880</v>
      </c>
      <c r="C36" s="17" t="s">
        <v>54</v>
      </c>
    </row>
    <row r="37" spans="2:3" x14ac:dyDescent="0.45">
      <c r="B37" s="23">
        <v>45915</v>
      </c>
      <c r="C37" s="17" t="s">
        <v>55</v>
      </c>
    </row>
    <row r="38" spans="2:3" x14ac:dyDescent="0.45">
      <c r="B38" s="23">
        <v>45923</v>
      </c>
      <c r="C38" s="17" t="s">
        <v>56</v>
      </c>
    </row>
    <row r="39" spans="2:3" x14ac:dyDescent="0.45">
      <c r="B39" s="23">
        <v>45943</v>
      </c>
      <c r="C39" s="17" t="s">
        <v>57</v>
      </c>
    </row>
    <row r="40" spans="2:3" x14ac:dyDescent="0.45">
      <c r="B40" s="23">
        <v>45964</v>
      </c>
      <c r="C40" s="17" t="s">
        <v>58</v>
      </c>
    </row>
    <row r="41" spans="2:3" x14ac:dyDescent="0.45">
      <c r="B41" s="23">
        <v>45984</v>
      </c>
      <c r="C41" s="17" t="s">
        <v>59</v>
      </c>
    </row>
    <row r="42" spans="2:3" x14ac:dyDescent="0.45">
      <c r="B42" s="23">
        <v>46023</v>
      </c>
      <c r="C42" s="17" t="s">
        <v>60</v>
      </c>
    </row>
    <row r="43" spans="2:3" x14ac:dyDescent="0.45">
      <c r="B43" s="21">
        <v>46034</v>
      </c>
      <c r="C43" s="17" t="s">
        <v>61</v>
      </c>
    </row>
    <row r="44" spans="2:3" x14ac:dyDescent="0.45">
      <c r="B44" s="21">
        <v>46064</v>
      </c>
      <c r="C44" s="17" t="s">
        <v>45</v>
      </c>
    </row>
    <row r="45" spans="2:3" x14ac:dyDescent="0.45">
      <c r="B45" s="21">
        <v>46076</v>
      </c>
      <c r="C45" s="17" t="s">
        <v>47</v>
      </c>
    </row>
    <row r="46" spans="2:3" x14ac:dyDescent="0.45">
      <c r="B46" s="21">
        <v>46101</v>
      </c>
      <c r="C46" s="17" t="s">
        <v>48</v>
      </c>
    </row>
    <row r="47" spans="2:3" x14ac:dyDescent="0.45">
      <c r="B47" s="21">
        <v>46141</v>
      </c>
      <c r="C47" s="17" t="s">
        <v>49</v>
      </c>
    </row>
    <row r="48" spans="2:3" x14ac:dyDescent="0.45">
      <c r="B48" s="21">
        <v>46145</v>
      </c>
      <c r="C48" s="17" t="s">
        <v>50</v>
      </c>
    </row>
    <row r="49" spans="2:3" x14ac:dyDescent="0.45">
      <c r="B49" s="21">
        <v>46146</v>
      </c>
      <c r="C49" s="17" t="s">
        <v>51</v>
      </c>
    </row>
    <row r="50" spans="2:3" x14ac:dyDescent="0.45">
      <c r="B50" s="21">
        <v>46147</v>
      </c>
      <c r="C50" s="17" t="s">
        <v>52</v>
      </c>
    </row>
    <row r="51" spans="2:3" x14ac:dyDescent="0.45">
      <c r="B51" s="21">
        <v>46148</v>
      </c>
      <c r="C51" s="17" t="s">
        <v>46</v>
      </c>
    </row>
    <row r="52" spans="2:3" x14ac:dyDescent="0.45">
      <c r="B52" s="21">
        <v>46223</v>
      </c>
      <c r="C52" s="17" t="s">
        <v>53</v>
      </c>
    </row>
    <row r="53" spans="2:3" x14ac:dyDescent="0.45">
      <c r="B53" s="21">
        <v>46245</v>
      </c>
      <c r="C53" s="17" t="s">
        <v>54</v>
      </c>
    </row>
    <row r="54" spans="2:3" x14ac:dyDescent="0.45">
      <c r="B54" s="21">
        <v>46286</v>
      </c>
      <c r="C54" s="17" t="s">
        <v>55</v>
      </c>
    </row>
    <row r="55" spans="2:3" x14ac:dyDescent="0.45">
      <c r="B55" s="21">
        <v>46287</v>
      </c>
      <c r="C55" s="17" t="s">
        <v>62</v>
      </c>
    </row>
    <row r="56" spans="2:3" x14ac:dyDescent="0.45">
      <c r="B56" s="21">
        <v>46288</v>
      </c>
      <c r="C56" s="17" t="s">
        <v>56</v>
      </c>
    </row>
    <row r="57" spans="2:3" x14ac:dyDescent="0.45">
      <c r="B57" s="21">
        <v>46307</v>
      </c>
      <c r="C57" s="17" t="s">
        <v>57</v>
      </c>
    </row>
    <row r="58" spans="2:3" x14ac:dyDescent="0.45">
      <c r="B58" s="21">
        <v>46329</v>
      </c>
      <c r="C58" s="17" t="s">
        <v>58</v>
      </c>
    </row>
    <row r="59" spans="2:3" x14ac:dyDescent="0.45">
      <c r="B59" s="21">
        <v>46349</v>
      </c>
      <c r="C59" s="17" t="s">
        <v>59</v>
      </c>
    </row>
    <row r="60" spans="2:3" x14ac:dyDescent="0.45">
      <c r="B60" s="23">
        <v>46388</v>
      </c>
      <c r="C60" s="17" t="s">
        <v>60</v>
      </c>
    </row>
    <row r="61" spans="2:3" x14ac:dyDescent="0.45">
      <c r="B61" s="21">
        <v>46398</v>
      </c>
      <c r="C61" s="17" t="s">
        <v>61</v>
      </c>
    </row>
    <row r="62" spans="2:3" x14ac:dyDescent="0.45">
      <c r="B62" s="21">
        <v>46429</v>
      </c>
      <c r="C62" s="17" t="s">
        <v>63</v>
      </c>
    </row>
    <row r="63" spans="2:3" x14ac:dyDescent="0.45">
      <c r="B63" s="21">
        <v>46441</v>
      </c>
      <c r="C63" s="17" t="s">
        <v>47</v>
      </c>
    </row>
    <row r="64" spans="2:3" x14ac:dyDescent="0.45">
      <c r="B64" s="21">
        <v>46468</v>
      </c>
      <c r="C64" s="17" t="s">
        <v>64</v>
      </c>
    </row>
    <row r="65" spans="2:3" x14ac:dyDescent="0.45">
      <c r="B65" s="30">
        <v>46506</v>
      </c>
      <c r="C65" s="31" t="s">
        <v>49</v>
      </c>
    </row>
    <row r="66" spans="2:3" x14ac:dyDescent="0.45">
      <c r="B66" s="30">
        <v>46510</v>
      </c>
      <c r="C66" s="31" t="s">
        <v>50</v>
      </c>
    </row>
    <row r="67" spans="2:3" x14ac:dyDescent="0.45">
      <c r="B67" s="30">
        <v>46511</v>
      </c>
      <c r="C67" s="31" t="s">
        <v>51</v>
      </c>
    </row>
    <row r="68" spans="2:3" x14ac:dyDescent="0.45">
      <c r="B68" s="30">
        <v>46512</v>
      </c>
      <c r="C68" s="31" t="s">
        <v>52</v>
      </c>
    </row>
    <row r="69" spans="2:3" x14ac:dyDescent="0.45">
      <c r="B69" s="30">
        <v>46587</v>
      </c>
      <c r="C69" s="31" t="s">
        <v>53</v>
      </c>
    </row>
    <row r="70" spans="2:3" x14ac:dyDescent="0.45">
      <c r="B70" s="30">
        <v>46610</v>
      </c>
      <c r="C70" s="31" t="s">
        <v>54</v>
      </c>
    </row>
    <row r="71" spans="2:3" x14ac:dyDescent="0.45">
      <c r="B71" s="30">
        <v>46650</v>
      </c>
      <c r="C71" s="31" t="s">
        <v>55</v>
      </c>
    </row>
    <row r="72" spans="2:3" x14ac:dyDescent="0.45">
      <c r="B72" s="30">
        <v>46653</v>
      </c>
      <c r="C72" s="31" t="s">
        <v>56</v>
      </c>
    </row>
    <row r="73" spans="2:3" x14ac:dyDescent="0.45">
      <c r="B73" s="30">
        <v>46671</v>
      </c>
      <c r="C73" s="31" t="s">
        <v>57</v>
      </c>
    </row>
    <row r="74" spans="2:3" x14ac:dyDescent="0.45">
      <c r="B74" s="30">
        <v>46694</v>
      </c>
      <c r="C74" s="31" t="s">
        <v>58</v>
      </c>
    </row>
    <row r="75" spans="2:3" x14ac:dyDescent="0.45">
      <c r="B75" s="30">
        <v>46714</v>
      </c>
      <c r="C75" s="31" t="s">
        <v>59</v>
      </c>
    </row>
    <row r="76" spans="2:3" x14ac:dyDescent="0.45">
      <c r="B76" s="30">
        <v>46753</v>
      </c>
      <c r="C76" s="31" t="s">
        <v>43</v>
      </c>
    </row>
    <row r="77" spans="2:3" x14ac:dyDescent="0.45">
      <c r="B77" s="30">
        <v>46762</v>
      </c>
      <c r="C77" s="31" t="s">
        <v>44</v>
      </c>
    </row>
    <row r="78" spans="2:3" x14ac:dyDescent="0.45">
      <c r="B78" s="30">
        <v>46794</v>
      </c>
      <c r="C78" s="31" t="s">
        <v>45</v>
      </c>
    </row>
    <row r="79" spans="2:3" x14ac:dyDescent="0.45">
      <c r="B79" s="30">
        <v>46806</v>
      </c>
      <c r="C79" s="31" t="s">
        <v>47</v>
      </c>
    </row>
    <row r="80" spans="2:3" x14ac:dyDescent="0.45">
      <c r="B80" s="30">
        <v>46832</v>
      </c>
      <c r="C80" s="31" t="s">
        <v>48</v>
      </c>
    </row>
    <row r="81" spans="2:3" x14ac:dyDescent="0.45">
      <c r="B81" s="30">
        <v>46872</v>
      </c>
      <c r="C81" s="31" t="s">
        <v>49</v>
      </c>
    </row>
    <row r="82" spans="2:3" x14ac:dyDescent="0.45">
      <c r="B82" s="30">
        <v>46876</v>
      </c>
      <c r="C82" s="31" t="s">
        <v>50</v>
      </c>
    </row>
    <row r="83" spans="2:3" x14ac:dyDescent="0.45">
      <c r="B83" s="30">
        <v>46877</v>
      </c>
      <c r="C83" s="31" t="s">
        <v>51</v>
      </c>
    </row>
    <row r="84" spans="2:3" x14ac:dyDescent="0.45">
      <c r="B84" s="30">
        <v>46878</v>
      </c>
      <c r="C84" s="31" t="s">
        <v>52</v>
      </c>
    </row>
    <row r="85" spans="2:3" x14ac:dyDescent="0.45">
      <c r="B85" s="30">
        <v>46951</v>
      </c>
      <c r="C85" s="31" t="s">
        <v>53</v>
      </c>
    </row>
    <row r="86" spans="2:3" x14ac:dyDescent="0.45">
      <c r="B86" s="30">
        <v>46976</v>
      </c>
      <c r="C86" s="31" t="s">
        <v>54</v>
      </c>
    </row>
    <row r="87" spans="2:3" x14ac:dyDescent="0.45">
      <c r="B87" s="30">
        <v>47014</v>
      </c>
      <c r="C87" s="31" t="s">
        <v>55</v>
      </c>
    </row>
    <row r="88" spans="2:3" x14ac:dyDescent="0.45">
      <c r="B88" s="30">
        <v>47018</v>
      </c>
      <c r="C88" s="31" t="s">
        <v>56</v>
      </c>
    </row>
    <row r="89" spans="2:3" x14ac:dyDescent="0.45">
      <c r="B89" s="30">
        <v>47035</v>
      </c>
      <c r="C89" s="31" t="s">
        <v>57</v>
      </c>
    </row>
    <row r="90" spans="2:3" x14ac:dyDescent="0.45">
      <c r="B90" s="30">
        <v>47060</v>
      </c>
      <c r="C90" s="31" t="s">
        <v>58</v>
      </c>
    </row>
    <row r="91" spans="2:3" x14ac:dyDescent="0.45">
      <c r="B91" s="30">
        <v>47080</v>
      </c>
      <c r="C91" s="31" t="s">
        <v>59</v>
      </c>
    </row>
    <row r="92" spans="2:3" x14ac:dyDescent="0.45">
      <c r="B92" s="28"/>
      <c r="C92" s="29"/>
    </row>
    <row r="93" spans="2:3" x14ac:dyDescent="0.45">
      <c r="B93" s="24"/>
      <c r="C93" s="17"/>
    </row>
    <row r="94" spans="2:3" x14ac:dyDescent="0.45">
      <c r="B94" s="24"/>
      <c r="C94" s="17"/>
    </row>
    <row r="95" spans="2:3" x14ac:dyDescent="0.45">
      <c r="B95" s="24"/>
      <c r="C95" s="17"/>
    </row>
    <row r="96" spans="2:3" x14ac:dyDescent="0.45">
      <c r="B96" s="24"/>
      <c r="C96" s="17"/>
    </row>
    <row r="97" spans="2:3" x14ac:dyDescent="0.45">
      <c r="B97" s="24"/>
      <c r="C97" s="17"/>
    </row>
    <row r="98" spans="2:3" x14ac:dyDescent="0.45">
      <c r="B98" s="24"/>
      <c r="C98" s="17"/>
    </row>
    <row r="99" spans="2:3" x14ac:dyDescent="0.45">
      <c r="B99" s="24"/>
      <c r="C99" s="17"/>
    </row>
    <row r="100" spans="2:3" x14ac:dyDescent="0.45">
      <c r="B100" s="24"/>
      <c r="C100" s="17"/>
    </row>
    <row r="101" spans="2:3" x14ac:dyDescent="0.45">
      <c r="B101" s="24"/>
      <c r="C101" s="17"/>
    </row>
    <row r="102" spans="2:3" x14ac:dyDescent="0.45">
      <c r="B102" s="24"/>
      <c r="C102" s="17"/>
    </row>
    <row r="103" spans="2:3" x14ac:dyDescent="0.45">
      <c r="B103" s="24"/>
      <c r="C103" s="17"/>
    </row>
    <row r="104" spans="2:3" x14ac:dyDescent="0.45">
      <c r="B104" s="24"/>
      <c r="C104" s="17"/>
    </row>
    <row r="105" spans="2:3" x14ac:dyDescent="0.45">
      <c r="B105" s="24"/>
      <c r="C105" s="17"/>
    </row>
    <row r="106" spans="2:3" x14ac:dyDescent="0.45">
      <c r="B106" s="24"/>
      <c r="C106" s="17"/>
    </row>
    <row r="107" spans="2:3" x14ac:dyDescent="0.45">
      <c r="B107" s="24"/>
      <c r="C107" s="17"/>
    </row>
    <row r="108" spans="2:3" x14ac:dyDescent="0.45">
      <c r="B108" s="24"/>
      <c r="C108" s="17"/>
    </row>
    <row r="109" spans="2:3" x14ac:dyDescent="0.45">
      <c r="B109" s="24"/>
      <c r="C109" s="17"/>
    </row>
    <row r="110" spans="2:3" x14ac:dyDescent="0.45">
      <c r="B110" s="24"/>
      <c r="C110" s="17"/>
    </row>
    <row r="111" spans="2:3" x14ac:dyDescent="0.45">
      <c r="B111" s="24"/>
      <c r="C111" s="17"/>
    </row>
    <row r="112" spans="2:3" x14ac:dyDescent="0.45">
      <c r="B112" s="24"/>
      <c r="C112" s="17"/>
    </row>
    <row r="113" spans="2:3" x14ac:dyDescent="0.45">
      <c r="B113" s="24"/>
      <c r="C113" s="17"/>
    </row>
    <row r="114" spans="2:3" x14ac:dyDescent="0.45">
      <c r="B114" s="24"/>
      <c r="C114" s="17"/>
    </row>
    <row r="115" spans="2:3" x14ac:dyDescent="0.45">
      <c r="B115" s="24"/>
      <c r="C115" s="17"/>
    </row>
    <row r="116" spans="2:3" x14ac:dyDescent="0.45">
      <c r="B116" s="24"/>
      <c r="C116" s="17"/>
    </row>
    <row r="117" spans="2:3" x14ac:dyDescent="0.45">
      <c r="B117" s="24"/>
      <c r="C117" s="17"/>
    </row>
    <row r="118" spans="2:3" x14ac:dyDescent="0.45">
      <c r="B118" s="24"/>
      <c r="C118" s="17"/>
    </row>
    <row r="119" spans="2:3" x14ac:dyDescent="0.45">
      <c r="B119" s="24"/>
      <c r="C119" s="17"/>
    </row>
    <row r="120" spans="2:3" x14ac:dyDescent="0.45">
      <c r="B120" s="24"/>
      <c r="C120" s="17"/>
    </row>
    <row r="121" spans="2:3" x14ac:dyDescent="0.45">
      <c r="B121" s="24"/>
      <c r="C121" s="17"/>
    </row>
    <row r="122" spans="2:3" x14ac:dyDescent="0.45">
      <c r="B122" s="24"/>
      <c r="C122" s="17"/>
    </row>
    <row r="123" spans="2:3" x14ac:dyDescent="0.45">
      <c r="B123" s="24"/>
      <c r="C123" s="17"/>
    </row>
    <row r="124" spans="2:3" x14ac:dyDescent="0.45">
      <c r="B124" s="24"/>
      <c r="C124" s="17"/>
    </row>
    <row r="125" spans="2:3" x14ac:dyDescent="0.45">
      <c r="B125" s="24"/>
      <c r="C125" s="17"/>
    </row>
    <row r="126" spans="2:3" x14ac:dyDescent="0.45">
      <c r="B126" s="24"/>
      <c r="C126" s="17"/>
    </row>
    <row r="127" spans="2:3" x14ac:dyDescent="0.45">
      <c r="B127" s="24"/>
      <c r="C127" s="17"/>
    </row>
    <row r="128" spans="2:3" x14ac:dyDescent="0.45">
      <c r="B128" s="24"/>
      <c r="C128" s="17"/>
    </row>
    <row r="129" spans="2:3" x14ac:dyDescent="0.45">
      <c r="B129" s="24"/>
      <c r="C129" s="17"/>
    </row>
    <row r="130" spans="2:3" x14ac:dyDescent="0.45">
      <c r="B130" s="24"/>
      <c r="C130" s="17"/>
    </row>
    <row r="131" spans="2:3" x14ac:dyDescent="0.45">
      <c r="B131" s="24"/>
      <c r="C131" s="17"/>
    </row>
    <row r="132" spans="2:3" x14ac:dyDescent="0.45">
      <c r="B132" s="24"/>
      <c r="C132" s="17"/>
    </row>
    <row r="133" spans="2:3" x14ac:dyDescent="0.45">
      <c r="B133" s="24"/>
      <c r="C133" s="17"/>
    </row>
    <row r="134" spans="2:3" x14ac:dyDescent="0.45">
      <c r="B134" s="24"/>
      <c r="C134" s="17"/>
    </row>
    <row r="135" spans="2:3" x14ac:dyDescent="0.45">
      <c r="B135" s="24"/>
      <c r="C135" s="17"/>
    </row>
    <row r="136" spans="2:3" x14ac:dyDescent="0.45">
      <c r="B136" s="24"/>
      <c r="C136" s="17"/>
    </row>
    <row r="137" spans="2:3" x14ac:dyDescent="0.45">
      <c r="B137" s="24"/>
      <c r="C137" s="17"/>
    </row>
    <row r="138" spans="2:3" x14ac:dyDescent="0.45">
      <c r="B138" s="24"/>
      <c r="C138" s="17"/>
    </row>
    <row r="139" spans="2:3" x14ac:dyDescent="0.45">
      <c r="B139" s="24"/>
      <c r="C139" s="17"/>
    </row>
    <row r="140" spans="2:3" x14ac:dyDescent="0.45">
      <c r="B140" s="24"/>
      <c r="C140" s="17"/>
    </row>
    <row r="141" spans="2:3" x14ac:dyDescent="0.45">
      <c r="B141" s="24"/>
      <c r="C141" s="17"/>
    </row>
    <row r="142" spans="2:3" x14ac:dyDescent="0.45">
      <c r="B142" s="24"/>
      <c r="C142" s="17"/>
    </row>
    <row r="143" spans="2:3" x14ac:dyDescent="0.45">
      <c r="B143" s="24"/>
      <c r="C143" s="17"/>
    </row>
    <row r="144" spans="2:3" x14ac:dyDescent="0.45">
      <c r="B144" s="24"/>
      <c r="C144" s="17"/>
    </row>
    <row r="145" spans="2:3" x14ac:dyDescent="0.45">
      <c r="B145" s="24"/>
      <c r="C145" s="17"/>
    </row>
    <row r="146" spans="2:3" x14ac:dyDescent="0.45">
      <c r="B146" s="24"/>
      <c r="C146" s="17"/>
    </row>
    <row r="147" spans="2:3" x14ac:dyDescent="0.45">
      <c r="B147" s="24"/>
      <c r="C147" s="17"/>
    </row>
    <row r="148" spans="2:3" x14ac:dyDescent="0.45">
      <c r="B148" s="24"/>
      <c r="C148" s="17"/>
    </row>
    <row r="149" spans="2:3" x14ac:dyDescent="0.45">
      <c r="B149" s="24"/>
      <c r="C149" s="17"/>
    </row>
    <row r="150" spans="2:3" x14ac:dyDescent="0.45">
      <c r="B150" s="24"/>
      <c r="C150" s="17"/>
    </row>
    <row r="151" spans="2:3" x14ac:dyDescent="0.45">
      <c r="B151" s="24"/>
      <c r="C151" s="17"/>
    </row>
    <row r="152" spans="2:3" x14ac:dyDescent="0.45">
      <c r="B152" s="24"/>
      <c r="C152" s="17"/>
    </row>
    <row r="153" spans="2:3" x14ac:dyDescent="0.45">
      <c r="B153" s="24"/>
      <c r="C153" s="17"/>
    </row>
    <row r="154" spans="2:3" x14ac:dyDescent="0.45">
      <c r="B154" s="24"/>
      <c r="C154" s="17"/>
    </row>
    <row r="155" spans="2:3" x14ac:dyDescent="0.45">
      <c r="B155" s="24"/>
      <c r="C155" s="17"/>
    </row>
    <row r="156" spans="2:3" x14ac:dyDescent="0.45">
      <c r="B156" s="24"/>
      <c r="C156" s="17"/>
    </row>
    <row r="157" spans="2:3" x14ac:dyDescent="0.45">
      <c r="B157" s="24"/>
      <c r="C157" s="17"/>
    </row>
    <row r="158" spans="2:3" x14ac:dyDescent="0.45">
      <c r="B158" s="24"/>
      <c r="C158" s="17"/>
    </row>
    <row r="159" spans="2:3" x14ac:dyDescent="0.45">
      <c r="B159" s="24"/>
      <c r="C159" s="17"/>
    </row>
    <row r="160" spans="2:3" x14ac:dyDescent="0.45">
      <c r="B160" s="24"/>
      <c r="C160" s="17"/>
    </row>
    <row r="161" spans="2:3" x14ac:dyDescent="0.45">
      <c r="B161" s="24"/>
      <c r="C161" s="17"/>
    </row>
    <row r="162" spans="2:3" x14ac:dyDescent="0.45">
      <c r="B162" s="24"/>
      <c r="C162" s="17"/>
    </row>
    <row r="163" spans="2:3" x14ac:dyDescent="0.45">
      <c r="B163" s="24"/>
      <c r="C163" s="17"/>
    </row>
    <row r="164" spans="2:3" x14ac:dyDescent="0.45">
      <c r="B164" s="24"/>
      <c r="C164" s="17"/>
    </row>
    <row r="165" spans="2:3" x14ac:dyDescent="0.45">
      <c r="B165" s="24"/>
      <c r="C165" s="17"/>
    </row>
    <row r="166" spans="2:3" x14ac:dyDescent="0.45">
      <c r="B166" s="24"/>
      <c r="C166" s="17"/>
    </row>
    <row r="167" spans="2:3" x14ac:dyDescent="0.45">
      <c r="B167" s="24"/>
      <c r="C167" s="17"/>
    </row>
    <row r="168" spans="2:3" x14ac:dyDescent="0.45">
      <c r="B168" s="24"/>
      <c r="C168" s="17"/>
    </row>
    <row r="169" spans="2:3" x14ac:dyDescent="0.45">
      <c r="B169" s="24"/>
      <c r="C169" s="17"/>
    </row>
    <row r="170" spans="2:3" x14ac:dyDescent="0.45">
      <c r="B170" s="24"/>
      <c r="C170" s="17"/>
    </row>
    <row r="171" spans="2:3" x14ac:dyDescent="0.45">
      <c r="B171" s="24"/>
      <c r="C171" s="17"/>
    </row>
    <row r="172" spans="2:3" x14ac:dyDescent="0.45">
      <c r="B172" s="24"/>
      <c r="C172" s="17"/>
    </row>
    <row r="173" spans="2:3" x14ac:dyDescent="0.45">
      <c r="B173" s="24"/>
      <c r="C173" s="17"/>
    </row>
    <row r="174" spans="2:3" x14ac:dyDescent="0.45">
      <c r="B174" s="24"/>
      <c r="C174" s="17"/>
    </row>
    <row r="175" spans="2:3" x14ac:dyDescent="0.45">
      <c r="B175" s="24"/>
      <c r="C175" s="17"/>
    </row>
    <row r="176" spans="2:3" x14ac:dyDescent="0.45">
      <c r="B176" s="24"/>
      <c r="C176" s="17"/>
    </row>
    <row r="177" spans="2:3" x14ac:dyDescent="0.45">
      <c r="B177" s="24"/>
      <c r="C177" s="17"/>
    </row>
    <row r="178" spans="2:3" x14ac:dyDescent="0.45">
      <c r="B178" s="24"/>
      <c r="C178" s="17"/>
    </row>
    <row r="179" spans="2:3" x14ac:dyDescent="0.45">
      <c r="B179" s="24"/>
      <c r="C179" s="17"/>
    </row>
    <row r="180" spans="2:3" x14ac:dyDescent="0.45">
      <c r="B180" s="24"/>
      <c r="C180" s="17"/>
    </row>
    <row r="181" spans="2:3" x14ac:dyDescent="0.45">
      <c r="B181" s="24"/>
      <c r="C181" s="17"/>
    </row>
    <row r="182" spans="2:3" x14ac:dyDescent="0.45">
      <c r="B182" s="24"/>
      <c r="C182" s="17"/>
    </row>
    <row r="183" spans="2:3" x14ac:dyDescent="0.45">
      <c r="B183" s="24"/>
      <c r="C183" s="17"/>
    </row>
    <row r="184" spans="2:3" x14ac:dyDescent="0.45">
      <c r="B184" s="24"/>
      <c r="C184" s="17"/>
    </row>
    <row r="185" spans="2:3" x14ac:dyDescent="0.45">
      <c r="B185" s="24"/>
      <c r="C185" s="17"/>
    </row>
    <row r="186" spans="2:3" x14ac:dyDescent="0.45">
      <c r="B186" s="24"/>
      <c r="C186" s="17"/>
    </row>
    <row r="187" spans="2:3" x14ac:dyDescent="0.45">
      <c r="B187" s="24"/>
      <c r="C187" s="17"/>
    </row>
    <row r="188" spans="2:3" x14ac:dyDescent="0.45">
      <c r="B188" s="24"/>
      <c r="C188" s="17"/>
    </row>
    <row r="189" spans="2:3" x14ac:dyDescent="0.45">
      <c r="B189" s="24"/>
      <c r="C189" s="17"/>
    </row>
    <row r="190" spans="2:3" x14ac:dyDescent="0.45">
      <c r="B190" s="24"/>
      <c r="C190" s="17"/>
    </row>
    <row r="191" spans="2:3" x14ac:dyDescent="0.45">
      <c r="B191" s="24"/>
      <c r="C191" s="17"/>
    </row>
    <row r="192" spans="2:3" x14ac:dyDescent="0.45">
      <c r="B192" s="24"/>
      <c r="C192" s="17"/>
    </row>
    <row r="193" spans="2:3" x14ac:dyDescent="0.45">
      <c r="B193" s="24"/>
      <c r="C193" s="17"/>
    </row>
    <row r="194" spans="2:3" x14ac:dyDescent="0.45">
      <c r="B194" s="24"/>
      <c r="C194" s="17"/>
    </row>
    <row r="195" spans="2:3" x14ac:dyDescent="0.45">
      <c r="B195" s="24"/>
      <c r="C195" s="17"/>
    </row>
    <row r="196" spans="2:3" x14ac:dyDescent="0.45">
      <c r="B196" s="24"/>
      <c r="C196" s="17"/>
    </row>
    <row r="197" spans="2:3" x14ac:dyDescent="0.45">
      <c r="B197" s="24"/>
      <c r="C197" s="17"/>
    </row>
    <row r="198" spans="2:3" x14ac:dyDescent="0.45">
      <c r="B198" s="24"/>
      <c r="C198" s="17"/>
    </row>
    <row r="199" spans="2:3" x14ac:dyDescent="0.45">
      <c r="B199" s="24"/>
      <c r="C199" s="17"/>
    </row>
    <row r="200" spans="2:3" x14ac:dyDescent="0.45">
      <c r="B200" s="24"/>
      <c r="C200" s="17"/>
    </row>
  </sheetData>
  <mergeCells count="1">
    <mergeCell ref="B1:C1"/>
  </mergeCells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定義</vt:lpstr>
      <vt:lpstr>様式１</vt:lpstr>
      <vt:lpstr>様式１ (記入例)</vt:lpstr>
      <vt:lpstr>祝日リスト</vt:lpstr>
      <vt:lpstr>様式１!Print_Area</vt:lpstr>
      <vt:lpstr>'様式１ (記入例)'!Print_Area</vt:lpstr>
      <vt:lpstr>様式１!Print_Titles</vt:lpstr>
      <vt:lpstr>'様式１ (記入例)'!Print_Titles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2026-09-17T01:09:51Z</dcterms:modified>
  <cp:category/>
  <cp:contentStatus/>
</cp:coreProperties>
</file>