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0106技術管理課\令和３年度\03_技術管理係(R3)\19_週休2日&amp;余裕期間\01_週休２日\13_R3発注者指定型の検討等\05_HP\"/>
    </mc:Choice>
  </mc:AlternateContent>
  <bookViews>
    <workbookView xWindow="5472" yWindow="3168" windowWidth="16404" windowHeight="9420"/>
  </bookViews>
  <sheets>
    <sheet name="アンケート" sheetId="7" r:id="rId1"/>
    <sheet name="集計用" sheetId="8" state="hidden" r:id="rId2"/>
  </sheets>
  <definedNames>
    <definedName name="_xlnm._FilterDatabase" localSheetId="0" hidden="1">アンケート!#REF!</definedName>
    <definedName name="_xlnm.Print_Area" localSheetId="0">アンケート!$A$1:$M$149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7" i="8" l="1"/>
  <c r="D92" i="8"/>
  <c r="D80" i="8"/>
  <c r="D54" i="8"/>
  <c r="D44" i="8"/>
  <c r="D36" i="8"/>
  <c r="D17" i="8"/>
  <c r="D109" i="8" l="1"/>
  <c r="D21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1" i="8"/>
  <c r="D90" i="8"/>
  <c r="D89" i="8"/>
  <c r="D88" i="8"/>
  <c r="D87" i="8"/>
  <c r="D86" i="8"/>
  <c r="D85" i="8"/>
  <c r="D84" i="8"/>
  <c r="D83" i="8"/>
  <c r="D82" i="8"/>
  <c r="D79" i="8"/>
  <c r="D78" i="8"/>
  <c r="D77" i="8"/>
  <c r="D76" i="8"/>
  <c r="D75" i="8"/>
  <c r="D74" i="8"/>
  <c r="D73" i="8"/>
  <c r="D72" i="8"/>
  <c r="D71" i="8"/>
  <c r="D69" i="8"/>
  <c r="D68" i="8"/>
  <c r="D67" i="8"/>
  <c r="D65" i="8"/>
  <c r="D64" i="8"/>
  <c r="D62" i="8"/>
  <c r="D61" i="8"/>
  <c r="D60" i="8"/>
  <c r="D59" i="8"/>
  <c r="D58" i="8"/>
  <c r="D57" i="8"/>
  <c r="D56" i="8"/>
  <c r="D53" i="8"/>
  <c r="D52" i="8"/>
  <c r="D51" i="8"/>
  <c r="D49" i="8"/>
  <c r="D48" i="8"/>
  <c r="D47" i="8"/>
  <c r="D46" i="8"/>
  <c r="D43" i="8"/>
  <c r="D42" i="8"/>
  <c r="D41" i="8"/>
  <c r="D40" i="8"/>
  <c r="D39" i="8"/>
  <c r="D38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0" i="8"/>
  <c r="D19" i="8"/>
  <c r="D16" i="8"/>
  <c r="D12" i="8"/>
  <c r="D13" i="8"/>
  <c r="D14" i="8"/>
  <c r="D15" i="8"/>
  <c r="D11" i="8"/>
  <c r="B108" i="8"/>
  <c r="A108" i="8"/>
  <c r="A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94" i="8"/>
  <c r="B93" i="8"/>
  <c r="A93" i="8"/>
  <c r="B83" i="8"/>
  <c r="B84" i="8"/>
  <c r="B85" i="8"/>
  <c r="B86" i="8"/>
  <c r="B87" i="8"/>
  <c r="B88" i="8"/>
  <c r="B89" i="8"/>
  <c r="B90" i="8"/>
  <c r="B91" i="8"/>
  <c r="B92" i="8"/>
  <c r="B82" i="8"/>
  <c r="B81" i="8"/>
  <c r="A81" i="8"/>
  <c r="B72" i="8"/>
  <c r="B73" i="8"/>
  <c r="B74" i="8"/>
  <c r="B75" i="8"/>
  <c r="B76" i="8"/>
  <c r="B77" i="8"/>
  <c r="B78" i="8"/>
  <c r="B79" i="8"/>
  <c r="B80" i="8"/>
  <c r="B71" i="8"/>
  <c r="B70" i="8"/>
  <c r="A70" i="8"/>
  <c r="B68" i="8"/>
  <c r="B69" i="8"/>
  <c r="B67" i="8"/>
  <c r="B66" i="8"/>
  <c r="A66" i="8"/>
  <c r="B65" i="8"/>
  <c r="B64" i="8"/>
  <c r="B63" i="8"/>
  <c r="A63" i="8"/>
  <c r="B57" i="8"/>
  <c r="B58" i="8"/>
  <c r="B59" i="8"/>
  <c r="B60" i="8"/>
  <c r="B61" i="8"/>
  <c r="B62" i="8"/>
  <c r="B56" i="8"/>
  <c r="B55" i="8"/>
  <c r="B7" i="8"/>
  <c r="B52" i="8" l="1"/>
  <c r="B53" i="8"/>
  <c r="B54" i="8"/>
  <c r="B51" i="8"/>
  <c r="B50" i="8"/>
  <c r="A50" i="8"/>
  <c r="B47" i="8" l="1"/>
  <c r="B48" i="8"/>
  <c r="B49" i="8"/>
  <c r="B46" i="8"/>
  <c r="B45" i="8"/>
  <c r="A45" i="8"/>
  <c r="B38" i="8" l="1"/>
  <c r="B39" i="8"/>
  <c r="B40" i="8"/>
  <c r="B41" i="8"/>
  <c r="B42" i="8"/>
  <c r="B43" i="8"/>
  <c r="B44" i="8"/>
  <c r="B37" i="8"/>
  <c r="A37" i="8"/>
  <c r="B35" i="8"/>
  <c r="B36" i="8"/>
  <c r="B30" i="8"/>
  <c r="B31" i="8"/>
  <c r="B32" i="8"/>
  <c r="B33" i="8"/>
  <c r="B34" i="8"/>
  <c r="B23" i="8"/>
  <c r="B24" i="8"/>
  <c r="B25" i="8"/>
  <c r="B26" i="8"/>
  <c r="B27" i="8"/>
  <c r="B28" i="8"/>
  <c r="B29" i="8"/>
  <c r="B22" i="8"/>
  <c r="A22" i="8"/>
  <c r="B20" i="8"/>
  <c r="B21" i="8"/>
  <c r="B19" i="8"/>
  <c r="B18" i="8"/>
  <c r="A18" i="8"/>
  <c r="B8" i="8"/>
  <c r="D7" i="8" s="1"/>
  <c r="B6" i="8"/>
  <c r="D5" i="8"/>
  <c r="B5" i="8"/>
  <c r="B4" i="8"/>
  <c r="D3" i="8"/>
  <c r="D2" i="8"/>
  <c r="B2" i="8"/>
  <c r="D1" i="8"/>
  <c r="B1" i="8"/>
  <c r="B12" i="8"/>
  <c r="B13" i="8"/>
  <c r="B14" i="8"/>
  <c r="B15" i="8"/>
  <c r="B16" i="8"/>
  <c r="B17" i="8"/>
  <c r="B11" i="8"/>
  <c r="B10" i="8"/>
  <c r="A10" i="8"/>
</calcChain>
</file>

<file path=xl/sharedStrings.xml><?xml version="1.0" encoding="utf-8"?>
<sst xmlns="http://schemas.openxmlformats.org/spreadsheetml/2006/main" count="142" uniqueCount="135">
  <si>
    <t>送付先</t>
    <rPh sb="0" eb="2">
      <t>ソウフ</t>
    </rPh>
    <rPh sb="2" eb="3">
      <t>サキ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</si>
  <si>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</si>
  <si>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</si>
  <si>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</si>
  <si>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</si>
  <si>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（工事での役職）</t>
    <rPh sb="1" eb="3">
      <t>コウジ</t>
    </rPh>
    <rPh sb="5" eb="7">
      <t>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</si>
  <si>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</si>
  <si>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</si>
  <si>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</si>
  <si>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</si>
  <si>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</si>
  <si>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</si>
  <si>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</si>
  <si>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</si>
  <si>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問８</t>
    <rPh sb="0" eb="1">
      <t>ト</t>
    </rPh>
    <phoneticPr fontId="1"/>
  </si>
  <si>
    <t>問９</t>
    <rPh sb="0" eb="1">
      <t>ト</t>
    </rPh>
    <phoneticPr fontId="1"/>
  </si>
  <si>
    <t>週休２日試行工事（土木工事）に関するアンケート</t>
    <rPh sb="0" eb="2">
      <t>シュウキュウ</t>
    </rPh>
    <rPh sb="3" eb="4">
      <t>ニチ</t>
    </rPh>
    <rPh sb="4" eb="6">
      <t>シコウ</t>
    </rPh>
    <rPh sb="6" eb="8">
      <t>コウジ</t>
    </rPh>
    <rPh sb="9" eb="11">
      <t>ドボク</t>
    </rPh>
    <rPh sb="11" eb="13">
      <t>コウジ</t>
    </rPh>
    <rPh sb="15" eb="16">
      <t>カン</t>
    </rPh>
    <phoneticPr fontId="1"/>
  </si>
  <si>
    <t>gijyutsu-kanrika@city.saitama.lg.jp</t>
    <phoneticPr fontId="1"/>
  </si>
  <si>
    <t>さいたま市 建設局 技術管理課 E-mail</t>
    <phoneticPr fontId="1"/>
  </si>
  <si>
    <t>発注課名</t>
    <rPh sb="0" eb="2">
      <t>ハッチュウ</t>
    </rPh>
    <rPh sb="2" eb="4">
      <t>カメイ</t>
    </rPh>
    <phoneticPr fontId="1"/>
  </si>
  <si>
    <t>貴社（本社）における休日形態をお選びください</t>
    <rPh sb="0" eb="1">
      <t>キ</t>
    </rPh>
    <rPh sb="3" eb="5">
      <t>ホンシャ</t>
    </rPh>
    <rPh sb="10" eb="12">
      <t>キュウジツ</t>
    </rPh>
    <rPh sb="12" eb="14">
      <t>ケイタイ</t>
    </rPh>
    <rPh sb="16" eb="17">
      <t>エラ</t>
    </rPh>
    <phoneticPr fontId="1"/>
  </si>
  <si>
    <t>土曜、日曜、祝日休み</t>
    <phoneticPr fontId="1"/>
  </si>
  <si>
    <t>土曜、日曜休み</t>
    <phoneticPr fontId="1"/>
  </si>
  <si>
    <t>隔週土曜、日曜、祝日休み</t>
    <phoneticPr fontId="1"/>
  </si>
  <si>
    <t>隔週土曜、日曜休み</t>
    <phoneticPr fontId="1"/>
  </si>
  <si>
    <t>日曜、祝日休み</t>
    <phoneticPr fontId="1"/>
  </si>
  <si>
    <t>日曜休み</t>
    <phoneticPr fontId="1"/>
  </si>
  <si>
    <t>その他</t>
    <phoneticPr fontId="1"/>
  </si>
  <si>
    <r>
      <rPr>
        <b/>
        <sz val="10"/>
        <color theme="3" tint="0.39997558519241921"/>
        <rFont val="HGS創英角ｺﾞｼｯｸUB"/>
        <family val="3"/>
        <charset val="128"/>
      </rPr>
      <t xml:space="preserve"> エクセル形式</t>
    </r>
    <r>
      <rPr>
        <sz val="10"/>
        <rFont val="HGS創英角ｺﾞｼｯｸUB"/>
        <family val="3"/>
        <charset val="128"/>
      </rPr>
      <t>のまま、送付してください</t>
    </r>
    <rPh sb="5" eb="7">
      <t>ケイシキ</t>
    </rPh>
    <rPh sb="11" eb="13">
      <t>ソウフ</t>
    </rPh>
    <phoneticPr fontId="1"/>
  </si>
  <si>
    <t>受注者希望型</t>
    <rPh sb="0" eb="3">
      <t>ジュチュウシャ</t>
    </rPh>
    <rPh sb="3" eb="6">
      <t>キボウガタ</t>
    </rPh>
    <phoneticPr fontId="1"/>
  </si>
  <si>
    <t>役職</t>
    <rPh sb="0" eb="2">
      <t>ヤクショク</t>
    </rPh>
    <phoneticPr fontId="1"/>
  </si>
  <si>
    <t>○○局○○○○事務所○○○○課</t>
    <rPh sb="2" eb="3">
      <t>キョク</t>
    </rPh>
    <rPh sb="7" eb="10">
      <t>ジムショ</t>
    </rPh>
    <rPh sb="14" eb="15">
      <t>カ</t>
    </rPh>
    <phoneticPr fontId="1"/>
  </si>
  <si>
    <t>達成した</t>
    <rPh sb="0" eb="2">
      <t>タッセイ</t>
    </rPh>
    <phoneticPr fontId="1"/>
  </si>
  <si>
    <t>達成できなかった</t>
    <phoneticPr fontId="1"/>
  </si>
  <si>
    <t>特に苦労しなかった</t>
  </si>
  <si>
    <t>工程の管理</t>
  </si>
  <si>
    <t>材料や機械の手配</t>
  </si>
  <si>
    <t>工事経費のやりくり</t>
  </si>
  <si>
    <t>近隣住民の対応</t>
  </si>
  <si>
    <t>関連工事との工程調整</t>
  </si>
  <si>
    <t>関係機関への許認可関係</t>
  </si>
  <si>
    <t>異常気象への対応</t>
  </si>
  <si>
    <t>下請業者の協力を得ること</t>
  </si>
  <si>
    <t>時間外労働の増加</t>
  </si>
  <si>
    <t>作業員の確保及び休日調整</t>
  </si>
  <si>
    <t>作業員の賃金調整もしくは休業補償</t>
  </si>
  <si>
    <t>所属する会社の理解を得ること</t>
  </si>
  <si>
    <t>（３つまで選択可能）</t>
    <phoneticPr fontId="1"/>
  </si>
  <si>
    <t>下請業者の協力が得られなかったため</t>
  </si>
  <si>
    <t>時間外労働が増加したため</t>
  </si>
  <si>
    <t>作業員の確保が困難になったため</t>
  </si>
  <si>
    <t>収入が増えない、もしくは減るため</t>
  </si>
  <si>
    <t>所属する会社、もしくは現場の意識が低いため</t>
  </si>
  <si>
    <t>全員、休むことができた</t>
  </si>
  <si>
    <t>ときどき休むことができなかった</t>
  </si>
  <si>
    <t>全く休むことができなかった</t>
  </si>
  <si>
    <t>問６へ</t>
    <rPh sb="0" eb="1">
      <t>ト</t>
    </rPh>
    <phoneticPr fontId="1"/>
  </si>
  <si>
    <t>⇒問７へ</t>
    <rPh sb="1" eb="2">
      <t>ト</t>
    </rPh>
    <phoneticPr fontId="1"/>
  </si>
  <si>
    <t>他の現場の作業を行ったため</t>
  </si>
  <si>
    <t>書類作成等の事務作業を行ったため</t>
  </si>
  <si>
    <t>会社の定める休日ではないため</t>
  </si>
  <si>
    <t>あまり休むことができなかった</t>
    <phoneticPr fontId="1"/>
  </si>
  <si>
    <t>日給制で収入が減る</t>
  </si>
  <si>
    <t>人手不足による応援に行った</t>
  </si>
  <si>
    <t>緊急工事の対応をした</t>
  </si>
  <si>
    <t>休んでも特にやることがない</t>
  </si>
  <si>
    <t>連休すると体がなまる</t>
  </si>
  <si>
    <t>　　　発注者指定型</t>
    <phoneticPr fontId="1"/>
  </si>
  <si>
    <t>他の現場で作業を行った理由を教えてください</t>
    <rPh sb="0" eb="1">
      <t>タ</t>
    </rPh>
    <rPh sb="2" eb="4">
      <t>ゲンバ</t>
    </rPh>
    <rPh sb="5" eb="7">
      <t>サギョウ</t>
    </rPh>
    <rPh sb="8" eb="9">
      <t>オコナ</t>
    </rPh>
    <rPh sb="11" eb="13">
      <t>リユウ</t>
    </rPh>
    <rPh sb="14" eb="15">
      <t>オシ</t>
    </rPh>
    <phoneticPr fontId="1"/>
  </si>
  <si>
    <t>今まで当然のように土曜日等に作業しているため</t>
    <rPh sb="0" eb="1">
      <t>イマ</t>
    </rPh>
    <phoneticPr fontId="1"/>
  </si>
  <si>
    <t>会社の定める休日ではないため、別現場へ行った</t>
    <rPh sb="15" eb="16">
      <t>ベツ</t>
    </rPh>
    <rPh sb="16" eb="18">
      <t>ゲンバ</t>
    </rPh>
    <rPh sb="19" eb="20">
      <t>イ</t>
    </rPh>
    <phoneticPr fontId="1"/>
  </si>
  <si>
    <t>週休２日試行工事に限らず、契約工期は土日祝日や降雨・降雪時を休みとする前提で設定されていることをご存じですか</t>
    <rPh sb="0" eb="2">
      <t>シュウキュウ</t>
    </rPh>
    <rPh sb="3" eb="4">
      <t>ニチ</t>
    </rPh>
    <rPh sb="4" eb="6">
      <t>シコウ</t>
    </rPh>
    <rPh sb="6" eb="8">
      <t>コウジ</t>
    </rPh>
    <rPh sb="9" eb="10">
      <t>カギ</t>
    </rPh>
    <rPh sb="13" eb="15">
      <t>ケイヤク</t>
    </rPh>
    <rPh sb="15" eb="17">
      <t>コウキ</t>
    </rPh>
    <rPh sb="18" eb="20">
      <t>ドニチ</t>
    </rPh>
    <rPh sb="20" eb="22">
      <t>シュクジツ</t>
    </rPh>
    <rPh sb="23" eb="25">
      <t>コウウ</t>
    </rPh>
    <rPh sb="26" eb="28">
      <t>コウセツ</t>
    </rPh>
    <rPh sb="28" eb="29">
      <t>ジ</t>
    </rPh>
    <rPh sb="30" eb="31">
      <t>ヤス</t>
    </rPh>
    <rPh sb="35" eb="37">
      <t>ゼンテイ</t>
    </rPh>
    <rPh sb="38" eb="40">
      <t>セッテイ</t>
    </rPh>
    <rPh sb="49" eb="50">
      <t>ゾン</t>
    </rPh>
    <phoneticPr fontId="1"/>
  </si>
  <si>
    <t>知っていた</t>
    <rPh sb="0" eb="1">
      <t>シ</t>
    </rPh>
    <phoneticPr fontId="1"/>
  </si>
  <si>
    <t>知らなかった</t>
    <rPh sb="0" eb="1">
      <t>シ</t>
    </rPh>
    <phoneticPr fontId="1"/>
  </si>
  <si>
    <t>問６－２</t>
    <rPh sb="0" eb="1">
      <t>ト</t>
    </rPh>
    <phoneticPr fontId="1"/>
  </si>
  <si>
    <t>今回の週休２日試行工事の契約工期について、工事完成時にどう感じましたか</t>
    <phoneticPr fontId="1"/>
  </si>
  <si>
    <t>通常工事に比べ、短い</t>
  </si>
  <si>
    <t>通常工事と同じ</t>
  </si>
  <si>
    <t>通常工事と比べ、余裕がある</t>
  </si>
  <si>
    <t>週休２日の効果をどのように考えますか</t>
    <phoneticPr fontId="1"/>
  </si>
  <si>
    <t>特に効果はない</t>
  </si>
  <si>
    <t>若手の入職を促進することに有効である</t>
  </si>
  <si>
    <t>女性の入職を促進することに有効である</t>
  </si>
  <si>
    <t>建設業の離職率を下げることに効果がある</t>
  </si>
  <si>
    <t>建設業の就労環境の改善へのきっかけとなる</t>
  </si>
  <si>
    <t>会社の就業規則を見直すきっかけとなる</t>
  </si>
  <si>
    <t>現場の意識改革のきっかけとなる</t>
  </si>
  <si>
    <t>作業日が減ったことで、効率的な施工に取り組むきっかけとなる</t>
  </si>
  <si>
    <t>休日にリフレッシュすることができる</t>
  </si>
  <si>
    <t>その他</t>
  </si>
  <si>
    <t>その他</t>
    <phoneticPr fontId="1"/>
  </si>
  <si>
    <t>週休２日のデメリットをどのように考えますか</t>
    <rPh sb="0" eb="2">
      <t>シュウキュウ</t>
    </rPh>
    <rPh sb="3" eb="4">
      <t>ニチ</t>
    </rPh>
    <rPh sb="16" eb="17">
      <t>カンガ</t>
    </rPh>
    <phoneticPr fontId="1"/>
  </si>
  <si>
    <t>特にデメリットはない</t>
  </si>
  <si>
    <t>作業日が減ることで、工程の遅れを取り戻しづらい</t>
  </si>
  <si>
    <t>作成書類が増える</t>
  </si>
  <si>
    <t>有給休暇の取得率が下がる</t>
  </si>
  <si>
    <t>時間外労働が増える</t>
  </si>
  <si>
    <t>収入が増えない、もしくは減る</t>
  </si>
  <si>
    <t>作業員の休日の調整、協議、連絡が増える</t>
  </si>
  <si>
    <t>問１０</t>
    <rPh sb="0" eb="1">
      <t>ト</t>
    </rPh>
    <phoneticPr fontId="1"/>
  </si>
  <si>
    <t>問１１</t>
    <rPh sb="0" eb="1">
      <t>ト</t>
    </rPh>
    <phoneticPr fontId="1"/>
  </si>
  <si>
    <t>週休２日の確保にあたり、発注者に求めることはありますか</t>
    <rPh sb="0" eb="2">
      <t>シュウキュウ</t>
    </rPh>
    <rPh sb="3" eb="4">
      <t>ニチ</t>
    </rPh>
    <rPh sb="5" eb="7">
      <t>カクホ</t>
    </rPh>
    <rPh sb="12" eb="15">
      <t>ハッチュウシャ</t>
    </rPh>
    <rPh sb="16" eb="17">
      <t>モト</t>
    </rPh>
    <phoneticPr fontId="1"/>
  </si>
  <si>
    <t>特に求めることはない</t>
  </si>
  <si>
    <t>適正な工期の設定</t>
  </si>
  <si>
    <t>余裕期間制度の積極的な活用</t>
  </si>
  <si>
    <t>発注時期の平準化</t>
  </si>
  <si>
    <t>地質調査や試掘、現地踏査等による発注前の現場の詳細把握</t>
  </si>
  <si>
    <t>協議や調整が未了のまま発注しない</t>
  </si>
  <si>
    <t>業界の意識改革</t>
  </si>
  <si>
    <t>週休２日工事補正率の更なる上昇</t>
  </si>
  <si>
    <t>発注者指定型の推進</t>
  </si>
  <si>
    <t>受注者希望型の推進</t>
  </si>
  <si>
    <t>ICT工事の推進</t>
  </si>
  <si>
    <t>二次製品採用等による施工の効率化</t>
  </si>
  <si>
    <t>週休２日達成時の更なるインセンティブ</t>
  </si>
  <si>
    <t>問１２</t>
    <rPh sb="0" eb="1">
      <t>ト</t>
    </rPh>
    <phoneticPr fontId="1"/>
  </si>
  <si>
    <t>その他、意見や要望がありましたら御記入ください</t>
    <rPh sb="16" eb="19">
      <t>ゴキニュウ</t>
    </rPh>
    <phoneticPr fontId="1"/>
  </si>
  <si>
    <t>アンケートは以上です。御協力ありがとうございました。</t>
    <rPh sb="6" eb="8">
      <t>イジョウ</t>
    </rPh>
    <rPh sb="11" eb="14">
      <t>ゴキョウリョク</t>
    </rPh>
    <phoneticPr fontId="1"/>
  </si>
  <si>
    <t>自由記述</t>
    <rPh sb="0" eb="2">
      <t>ジユウ</t>
    </rPh>
    <rPh sb="2" eb="4">
      <t>キジュツ</t>
    </rPh>
    <phoneticPr fontId="1"/>
  </si>
  <si>
    <t>アンケート御回答者様の会社、氏名、及び工事情報を御記入ください</t>
    <rPh sb="5" eb="6">
      <t>ゴ</t>
    </rPh>
    <rPh sb="6" eb="8">
      <t>カイトウ</t>
    </rPh>
    <rPh sb="8" eb="9">
      <t>シャ</t>
    </rPh>
    <rPh sb="9" eb="10">
      <t>サマ</t>
    </rPh>
    <rPh sb="11" eb="13">
      <t>カイシャ</t>
    </rPh>
    <rPh sb="14" eb="16">
      <t>シメイ</t>
    </rPh>
    <rPh sb="17" eb="18">
      <t>オヨ</t>
    </rPh>
    <rPh sb="19" eb="21">
      <t>コウジ</t>
    </rPh>
    <rPh sb="21" eb="23">
      <t>ジョウホウ</t>
    </rPh>
    <rPh sb="24" eb="25">
      <t>ゴ</t>
    </rPh>
    <rPh sb="25" eb="27">
      <t>キニュウ</t>
    </rPh>
    <phoneticPr fontId="1"/>
  </si>
  <si>
    <t>⇒問３へ</t>
    <rPh sb="1" eb="2">
      <t>ト</t>
    </rPh>
    <phoneticPr fontId="1"/>
  </si>
  <si>
    <t>今回の週休２日試行工事で４週８休は達成できましたか</t>
    <rPh sb="0" eb="2">
      <t>コンカイ</t>
    </rPh>
    <rPh sb="13" eb="14">
      <t>シュウ</t>
    </rPh>
    <rPh sb="15" eb="16">
      <t>キュウ</t>
    </rPh>
    <rPh sb="17" eb="19">
      <t>タッセイ</t>
    </rPh>
    <phoneticPr fontId="1"/>
  </si>
  <si>
    <t>４週８休には届かなかったが、４週７休若しくは４週６休を達成した（受注者希望型）</t>
    <rPh sb="1" eb="2">
      <t>シュウ</t>
    </rPh>
    <rPh sb="3" eb="4">
      <t>キュウ</t>
    </rPh>
    <rPh sb="15" eb="16">
      <t>シュウ</t>
    </rPh>
    <rPh sb="17" eb="18">
      <t>キュウ</t>
    </rPh>
    <rPh sb="18" eb="19">
      <t>モ</t>
    </rPh>
    <rPh sb="23" eb="24">
      <t>シュウ</t>
    </rPh>
    <rPh sb="25" eb="26">
      <t>キュウ</t>
    </rPh>
    <phoneticPr fontId="1"/>
  </si>
  <si>
    <t>４週８休の達成にあたり、苦労したことを教えてください</t>
    <rPh sb="1" eb="2">
      <t>シュウ</t>
    </rPh>
    <rPh sb="3" eb="4">
      <t>キュウ</t>
    </rPh>
    <rPh sb="5" eb="7">
      <t>タッセイ</t>
    </rPh>
    <rPh sb="12" eb="14">
      <t>クロウ</t>
    </rPh>
    <rPh sb="19" eb="20">
      <t>オシ</t>
    </rPh>
    <phoneticPr fontId="1"/>
  </si>
  <si>
    <t>４週８休が達成できなかった主な要因を教えてください</t>
    <rPh sb="1" eb="2">
      <t>シュウ</t>
    </rPh>
    <rPh sb="3" eb="4">
      <t>キュウ</t>
    </rPh>
    <rPh sb="5" eb="7">
      <t>タッセイ</t>
    </rPh>
    <rPh sb="13" eb="14">
      <t>オモ</t>
    </rPh>
    <rPh sb="15" eb="17">
      <t>ヨウイン</t>
    </rPh>
    <rPh sb="18" eb="19">
      <t>オシ</t>
    </rPh>
    <phoneticPr fontId="1"/>
  </si>
  <si>
    <t>技術者や作業員は、休工日に仕事自体を休むことができましたか
（可能な範囲で、下請業者にも聞き取りをお願いします）</t>
    <rPh sb="31" eb="33">
      <t>カノウ</t>
    </rPh>
    <rPh sb="34" eb="36">
      <t>ハンイ</t>
    </rPh>
    <rPh sb="38" eb="40">
      <t>シタウケ</t>
    </rPh>
    <rPh sb="40" eb="42">
      <t>ギョウシャ</t>
    </rPh>
    <rPh sb="44" eb="45">
      <t>キ</t>
    </rPh>
    <rPh sb="46" eb="47">
      <t>ト</t>
    </rPh>
    <rPh sb="50" eb="51">
      <t>ネガ</t>
    </rPh>
    <phoneticPr fontId="1"/>
  </si>
  <si>
    <t>休むことができなかった理由を教えてください
（可能な範囲で、下請業者にも聞き取りをお願いします）</t>
    <rPh sb="14" eb="15">
      <t>オシ</t>
    </rPh>
    <rPh sb="42" eb="43">
      <t>ネガ</t>
    </rPh>
    <phoneticPr fontId="1"/>
  </si>
  <si>
    <t>表示</t>
    <rPh sb="0" eb="2">
      <t>ヒョウジ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</si>
  <si>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</si>
  <si>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（複数回答可）</t>
    <phoneticPr fontId="1"/>
  </si>
  <si>
    <t>(複数回答可)</t>
    <phoneticPr fontId="1"/>
  </si>
  <si>
    <t>当初予定の工程に遅れが生じたため</t>
    <rPh sb="0" eb="2">
      <t>トウショ</t>
    </rPh>
    <rPh sb="2" eb="4">
      <t>ヨテイ</t>
    </rPh>
    <rPh sb="5" eb="7">
      <t>コウテイ</t>
    </rPh>
    <rPh sb="8" eb="9">
      <t>オク</t>
    </rPh>
    <rPh sb="11" eb="12">
      <t>ショウ</t>
    </rPh>
    <phoneticPr fontId="1"/>
  </si>
  <si>
    <t>土曜日等に作業しないことで今までより工期を短縮しにくくなり、技術者の配置に影響が出る</t>
    <rPh sb="30" eb="33">
      <t>ギジュツシャ</t>
    </rPh>
    <rPh sb="34" eb="36">
      <t>ハイチ</t>
    </rPh>
    <rPh sb="37" eb="39">
      <t>エイキョウ</t>
    </rPh>
    <rPh sb="40" eb="41">
      <t>デ</t>
    </rPh>
    <phoneticPr fontId="1"/>
  </si>
  <si>
    <t>土曜日等に作業しないことで今までより工期を短縮しにくくなり、経費が補正以上にかさむ</t>
    <rPh sb="0" eb="3">
      <t>ドヨウビ</t>
    </rPh>
    <rPh sb="3" eb="4">
      <t>ナド</t>
    </rPh>
    <rPh sb="5" eb="7">
      <t>サギョウ</t>
    </rPh>
    <rPh sb="13" eb="14">
      <t>イマ</t>
    </rPh>
    <rPh sb="18" eb="20">
      <t>コウキ</t>
    </rPh>
    <phoneticPr fontId="1"/>
  </si>
  <si>
    <t>週休２日達成に係る増額金額が計算しにくい</t>
    <rPh sb="14" eb="16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</si>
</sst>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[$-411]ge\.m\.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S創英角ｺﾞｼｯｸUB"/>
      <family val="3"/>
      <charset val="128"/>
    </font>
    <font>
      <b/>
      <sz val="10"/>
      <color theme="3" tint="0.39997558519241921"/>
      <name val="HGS創英角ｺﾞｼｯｸUB"/>
      <family val="3"/>
      <charset val="128"/>
    </font>
    <font>
      <b/>
      <sz val="10"/>
      <name val="ＭＳ Ｐゴシック"/>
      <family val="3"/>
      <charset val="128"/>
    </font>
    <font>
      <u/>
      <sz val="10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178" fontId="0" fillId="0" borderId="0" xfId="0" quotePrefix="1" applyNumberFormat="1" applyAlignment="1">
      <alignment horizontal="center" vertical="center"/>
    </xf>
    <xf numFmtId="0" fontId="3" fillId="3" borderId="0" xfId="0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2" fillId="0" borderId="0" xfId="1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13" fillId="4" borderId="0" xfId="0" applyNumberFormat="1" applyFont="1" applyFill="1">
      <alignment vertical="center"/>
    </xf>
    <xf numFmtId="0" fontId="13" fillId="4" borderId="0" xfId="0" applyFont="1" applyFill="1">
      <alignment vertical="center"/>
    </xf>
    <xf numFmtId="0" fontId="0" fillId="4" borderId="0" xfId="0" applyFill="1">
      <alignment vertical="center"/>
    </xf>
    <xf numFmtId="0" fontId="13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58" fontId="3" fillId="2" borderId="1" xfId="0" applyNumberFormat="1" applyFont="1" applyFill="1" applyBorder="1" applyAlignment="1">
      <alignment horizontal="center" vertical="center"/>
    </xf>
    <xf numFmtId="5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用!$C$12" lockText="1" noThreeD="1"/>
</file>

<file path=xl/ctrlProps/ctrlProp10.xml><?xml version="1.0" encoding="utf-8"?>
<formControlPr xmlns="http://schemas.microsoft.com/office/spreadsheetml/2009/9/main" objectType="CheckBox" fmlaLink="集計用!$C$19" lockText="1" noThreeD="1"/>
</file>

<file path=xl/ctrlProps/ctrlProp11.xml><?xml version="1.0" encoding="utf-8"?>
<formControlPr xmlns="http://schemas.microsoft.com/office/spreadsheetml/2009/9/main" objectType="CheckBox" fmlaLink="集計用!$C$20" lockText="1" noThreeD="1"/>
</file>

<file path=xl/ctrlProps/ctrlProp12.xml><?xml version="1.0" encoding="utf-8"?>
<formControlPr xmlns="http://schemas.microsoft.com/office/spreadsheetml/2009/9/main" objectType="CheckBox" fmlaLink="集計用!$C$21" lockText="1" noThreeD="1"/>
</file>

<file path=xl/ctrlProps/ctrlProp13.xml><?xml version="1.0" encoding="utf-8"?>
<formControlPr xmlns="http://schemas.microsoft.com/office/spreadsheetml/2009/9/main" objectType="CheckBox" fmlaLink="集計用!$C$23" lockText="1" noThreeD="1"/>
</file>

<file path=xl/ctrlProps/ctrlProp14.xml><?xml version="1.0" encoding="utf-8"?>
<formControlPr xmlns="http://schemas.microsoft.com/office/spreadsheetml/2009/9/main" objectType="CheckBox" fmlaLink="集計用!$C$24" lockText="1" noThreeD="1"/>
</file>

<file path=xl/ctrlProps/ctrlProp15.xml><?xml version="1.0" encoding="utf-8"?>
<formControlPr xmlns="http://schemas.microsoft.com/office/spreadsheetml/2009/9/main" objectType="CheckBox" fmlaLink="集計用!$C$25" lockText="1" noThreeD="1"/>
</file>

<file path=xl/ctrlProps/ctrlProp16.xml><?xml version="1.0" encoding="utf-8"?>
<formControlPr xmlns="http://schemas.microsoft.com/office/spreadsheetml/2009/9/main" objectType="CheckBox" fmlaLink="集計用!$C$26" lockText="1" noThreeD="1"/>
</file>

<file path=xl/ctrlProps/ctrlProp17.xml><?xml version="1.0" encoding="utf-8"?>
<formControlPr xmlns="http://schemas.microsoft.com/office/spreadsheetml/2009/9/main" objectType="CheckBox" fmlaLink="集計用!$C$27" lockText="1" noThreeD="1"/>
</file>

<file path=xl/ctrlProps/ctrlProp18.xml><?xml version="1.0" encoding="utf-8"?>
<formControlPr xmlns="http://schemas.microsoft.com/office/spreadsheetml/2009/9/main" objectType="CheckBox" fmlaLink="集計用!$C$28" lockText="1" noThreeD="1"/>
</file>

<file path=xl/ctrlProps/ctrlProp19.xml><?xml version="1.0" encoding="utf-8"?>
<formControlPr xmlns="http://schemas.microsoft.com/office/spreadsheetml/2009/9/main" objectType="CheckBox" fmlaLink="集計用!$C$29" lockText="1" noThreeD="1"/>
</file>

<file path=xl/ctrlProps/ctrlProp2.xml><?xml version="1.0" encoding="utf-8"?>
<formControlPr xmlns="http://schemas.microsoft.com/office/spreadsheetml/2009/9/main" objectType="CheckBox" fmlaLink="集計用!$C$13" lockText="1" noThreeD="1"/>
</file>

<file path=xl/ctrlProps/ctrlProp20.xml><?xml version="1.0" encoding="utf-8"?>
<formControlPr xmlns="http://schemas.microsoft.com/office/spreadsheetml/2009/9/main" objectType="CheckBox" fmlaLink="集計用!$C$30" lockText="1" noThreeD="1"/>
</file>

<file path=xl/ctrlProps/ctrlProp21.xml><?xml version="1.0" encoding="utf-8"?>
<formControlPr xmlns="http://schemas.microsoft.com/office/spreadsheetml/2009/9/main" objectType="CheckBox" fmlaLink="集計用!$C$31" lockText="1" noThreeD="1"/>
</file>

<file path=xl/ctrlProps/ctrlProp22.xml><?xml version="1.0" encoding="utf-8"?>
<formControlPr xmlns="http://schemas.microsoft.com/office/spreadsheetml/2009/9/main" objectType="CheckBox" fmlaLink="集計用!$C$32" lockText="1" noThreeD="1"/>
</file>

<file path=xl/ctrlProps/ctrlProp23.xml><?xml version="1.0" encoding="utf-8"?>
<formControlPr xmlns="http://schemas.microsoft.com/office/spreadsheetml/2009/9/main" objectType="CheckBox" fmlaLink="集計用!$C$33" lockText="1" noThreeD="1"/>
</file>

<file path=xl/ctrlProps/ctrlProp24.xml><?xml version="1.0" encoding="utf-8"?>
<formControlPr xmlns="http://schemas.microsoft.com/office/spreadsheetml/2009/9/main" objectType="CheckBox" fmlaLink="集計用!$C$34" lockText="1" noThreeD="1"/>
</file>

<file path=xl/ctrlProps/ctrlProp25.xml><?xml version="1.0" encoding="utf-8"?>
<formControlPr xmlns="http://schemas.microsoft.com/office/spreadsheetml/2009/9/main" objectType="CheckBox" fmlaLink="集計用!$C$35" lockText="1" noThreeD="1"/>
</file>

<file path=xl/ctrlProps/ctrlProp26.xml><?xml version="1.0" encoding="utf-8"?>
<formControlPr xmlns="http://schemas.microsoft.com/office/spreadsheetml/2009/9/main" objectType="CheckBox" fmlaLink="集計用!$C$36" lockText="1" noThreeD="1"/>
</file>

<file path=xl/ctrlProps/ctrlProp27.xml><?xml version="1.0" encoding="utf-8"?>
<formControlPr xmlns="http://schemas.microsoft.com/office/spreadsheetml/2009/9/main" objectType="CheckBox" fmlaLink="集計用!$C$44" lockText="1" noThreeD="1"/>
</file>

<file path=xl/ctrlProps/ctrlProp28.xml><?xml version="1.0" encoding="utf-8"?>
<formControlPr xmlns="http://schemas.microsoft.com/office/spreadsheetml/2009/9/main" objectType="CheckBox" fmlaLink="集計用!$C$38" lockText="1" noThreeD="1"/>
</file>

<file path=xl/ctrlProps/ctrlProp29.xml><?xml version="1.0" encoding="utf-8"?>
<formControlPr xmlns="http://schemas.microsoft.com/office/spreadsheetml/2009/9/main" objectType="CheckBox" fmlaLink="集計用!$C$39" lockText="1" noThreeD="1"/>
</file>

<file path=xl/ctrlProps/ctrlProp3.xml><?xml version="1.0" encoding="utf-8"?>
<formControlPr xmlns="http://schemas.microsoft.com/office/spreadsheetml/2009/9/main" objectType="CheckBox" fmlaLink="集計用!$C$14" lockText="1" noThreeD="1"/>
</file>

<file path=xl/ctrlProps/ctrlProp30.xml><?xml version="1.0" encoding="utf-8"?>
<formControlPr xmlns="http://schemas.microsoft.com/office/spreadsheetml/2009/9/main" objectType="CheckBox" fmlaLink="集計用!$C$40" lockText="1" noThreeD="1"/>
</file>

<file path=xl/ctrlProps/ctrlProp31.xml><?xml version="1.0" encoding="utf-8"?>
<formControlPr xmlns="http://schemas.microsoft.com/office/spreadsheetml/2009/9/main" objectType="CheckBox" fmlaLink="集計用!$C$41" lockText="1" noThreeD="1"/>
</file>

<file path=xl/ctrlProps/ctrlProp32.xml><?xml version="1.0" encoding="utf-8"?>
<formControlPr xmlns="http://schemas.microsoft.com/office/spreadsheetml/2009/9/main" objectType="CheckBox" fmlaLink="集計用!$C$42" lockText="1" noThreeD="1"/>
</file>

<file path=xl/ctrlProps/ctrlProp33.xml><?xml version="1.0" encoding="utf-8"?>
<formControlPr xmlns="http://schemas.microsoft.com/office/spreadsheetml/2009/9/main" objectType="CheckBox" fmlaLink="集計用!$C$43" lockText="1" noThreeD="1"/>
</file>

<file path=xl/ctrlProps/ctrlProp34.xml><?xml version="1.0" encoding="utf-8"?>
<formControlPr xmlns="http://schemas.microsoft.com/office/spreadsheetml/2009/9/main" objectType="CheckBox" fmlaLink="集計用!$C$49" lockText="1" noThreeD="1"/>
</file>

<file path=xl/ctrlProps/ctrlProp35.xml><?xml version="1.0" encoding="utf-8"?>
<formControlPr xmlns="http://schemas.microsoft.com/office/spreadsheetml/2009/9/main" objectType="CheckBox" fmlaLink="集計用!$C$46" lockText="1" noThreeD="1"/>
</file>

<file path=xl/ctrlProps/ctrlProp36.xml><?xml version="1.0" encoding="utf-8"?>
<formControlPr xmlns="http://schemas.microsoft.com/office/spreadsheetml/2009/9/main" objectType="CheckBox" fmlaLink="集計用!$C$47" lockText="1" noThreeD="1"/>
</file>

<file path=xl/ctrlProps/ctrlProp37.xml><?xml version="1.0" encoding="utf-8"?>
<formControlPr xmlns="http://schemas.microsoft.com/office/spreadsheetml/2009/9/main" objectType="CheckBox" fmlaLink="集計用!$C$48" lockText="1" noThreeD="1"/>
</file>

<file path=xl/ctrlProps/ctrlProp38.xml><?xml version="1.0" encoding="utf-8"?>
<formControlPr xmlns="http://schemas.microsoft.com/office/spreadsheetml/2009/9/main" objectType="CheckBox" fmlaLink="集計用!$C$51" lockText="1" noThreeD="1"/>
</file>

<file path=xl/ctrlProps/ctrlProp39.xml><?xml version="1.0" encoding="utf-8"?>
<formControlPr xmlns="http://schemas.microsoft.com/office/spreadsheetml/2009/9/main" objectType="CheckBox" fmlaLink="集計用!$C$53" lockText="1" noThreeD="1"/>
</file>

<file path=xl/ctrlProps/ctrlProp4.xml><?xml version="1.0" encoding="utf-8"?>
<formControlPr xmlns="http://schemas.microsoft.com/office/spreadsheetml/2009/9/main" objectType="CheckBox" fmlaLink="集計用!$C$15" lockText="1" noThreeD="1"/>
</file>

<file path=xl/ctrlProps/ctrlProp40.xml><?xml version="1.0" encoding="utf-8"?>
<formControlPr xmlns="http://schemas.microsoft.com/office/spreadsheetml/2009/9/main" objectType="CheckBox" fmlaLink="集計用!$C$54" lockText="1" noThreeD="1"/>
</file>

<file path=xl/ctrlProps/ctrlProp41.xml><?xml version="1.0" encoding="utf-8"?>
<formControlPr xmlns="http://schemas.microsoft.com/office/spreadsheetml/2009/9/main" objectType="CheckBox" fmlaLink="集計用!$C$52" lockText="1" noThreeD="1"/>
</file>

<file path=xl/ctrlProps/ctrlProp42.xml><?xml version="1.0" encoding="utf-8"?>
<formControlPr xmlns="http://schemas.microsoft.com/office/spreadsheetml/2009/9/main" objectType="CheckBox" fmlaLink="集計用!$C$56" lockText="1" noThreeD="1"/>
</file>

<file path=xl/ctrlProps/ctrlProp43.xml><?xml version="1.0" encoding="utf-8"?>
<formControlPr xmlns="http://schemas.microsoft.com/office/spreadsheetml/2009/9/main" objectType="CheckBox" fmlaLink="集計用!$C$57" lockText="1" noThreeD="1"/>
</file>

<file path=xl/ctrlProps/ctrlProp44.xml><?xml version="1.0" encoding="utf-8"?>
<formControlPr xmlns="http://schemas.microsoft.com/office/spreadsheetml/2009/9/main" objectType="CheckBox" fmlaLink="集計用!$C$58" lockText="1" noThreeD="1"/>
</file>

<file path=xl/ctrlProps/ctrlProp45.xml><?xml version="1.0" encoding="utf-8"?>
<formControlPr xmlns="http://schemas.microsoft.com/office/spreadsheetml/2009/9/main" objectType="CheckBox" fmlaLink="集計用!$C$59" lockText="1" noThreeD="1"/>
</file>

<file path=xl/ctrlProps/ctrlProp46.xml><?xml version="1.0" encoding="utf-8"?>
<formControlPr xmlns="http://schemas.microsoft.com/office/spreadsheetml/2009/9/main" objectType="CheckBox" fmlaLink="集計用!$C$60" lockText="1" noThreeD="1"/>
</file>

<file path=xl/ctrlProps/ctrlProp47.xml><?xml version="1.0" encoding="utf-8"?>
<formControlPr xmlns="http://schemas.microsoft.com/office/spreadsheetml/2009/9/main" objectType="CheckBox" fmlaLink="集計用!$C$61" lockText="1" noThreeD="1"/>
</file>

<file path=xl/ctrlProps/ctrlProp48.xml><?xml version="1.0" encoding="utf-8"?>
<formControlPr xmlns="http://schemas.microsoft.com/office/spreadsheetml/2009/9/main" objectType="CheckBox" fmlaLink="集計用!$C$61" lockText="1" noThreeD="1"/>
</file>

<file path=xl/ctrlProps/ctrlProp49.xml><?xml version="1.0" encoding="utf-8"?>
<formControlPr xmlns="http://schemas.microsoft.com/office/spreadsheetml/2009/9/main" objectType="CheckBox" fmlaLink="集計用!$C$64" lockText="1" noThreeD="1"/>
</file>

<file path=xl/ctrlProps/ctrlProp5.xml><?xml version="1.0" encoding="utf-8"?>
<formControlPr xmlns="http://schemas.microsoft.com/office/spreadsheetml/2009/9/main" objectType="CheckBox" fmlaLink="集計用!$C$16" lockText="1" noThreeD="1"/>
</file>

<file path=xl/ctrlProps/ctrlProp50.xml><?xml version="1.0" encoding="utf-8"?>
<formControlPr xmlns="http://schemas.microsoft.com/office/spreadsheetml/2009/9/main" objectType="CheckBox" fmlaLink="集計用!$C$65" lockText="1" noThreeD="1"/>
</file>

<file path=xl/ctrlProps/ctrlProp51.xml><?xml version="1.0" encoding="utf-8"?>
<formControlPr xmlns="http://schemas.microsoft.com/office/spreadsheetml/2009/9/main" objectType="CheckBox" fmlaLink="集計用!$C$67" lockText="1" noThreeD="1"/>
</file>

<file path=xl/ctrlProps/ctrlProp52.xml><?xml version="1.0" encoding="utf-8"?>
<formControlPr xmlns="http://schemas.microsoft.com/office/spreadsheetml/2009/9/main" objectType="CheckBox" fmlaLink="集計用!$C$68" lockText="1" noThreeD="1"/>
</file>

<file path=xl/ctrlProps/ctrlProp53.xml><?xml version="1.0" encoding="utf-8"?>
<formControlPr xmlns="http://schemas.microsoft.com/office/spreadsheetml/2009/9/main" objectType="CheckBox" fmlaLink="集計用!$C$69" lockText="1" noThreeD="1"/>
</file>

<file path=xl/ctrlProps/ctrlProp54.xml><?xml version="1.0" encoding="utf-8"?>
<formControlPr xmlns="http://schemas.microsoft.com/office/spreadsheetml/2009/9/main" objectType="CheckBox" fmlaLink="集計用!$C$71" lockText="1" noThreeD="1"/>
</file>

<file path=xl/ctrlProps/ctrlProp55.xml><?xml version="1.0" encoding="utf-8"?>
<formControlPr xmlns="http://schemas.microsoft.com/office/spreadsheetml/2009/9/main" objectType="CheckBox" fmlaLink="集計用!$C$72" lockText="1" noThreeD="1"/>
</file>

<file path=xl/ctrlProps/ctrlProp56.xml><?xml version="1.0" encoding="utf-8"?>
<formControlPr xmlns="http://schemas.microsoft.com/office/spreadsheetml/2009/9/main" objectType="CheckBox" fmlaLink="集計用!$C$73" lockText="1" noThreeD="1"/>
</file>

<file path=xl/ctrlProps/ctrlProp57.xml><?xml version="1.0" encoding="utf-8"?>
<formControlPr xmlns="http://schemas.microsoft.com/office/spreadsheetml/2009/9/main" objectType="CheckBox" fmlaLink="集計用!$C$74" lockText="1" noThreeD="1"/>
</file>

<file path=xl/ctrlProps/ctrlProp58.xml><?xml version="1.0" encoding="utf-8"?>
<formControlPr xmlns="http://schemas.microsoft.com/office/spreadsheetml/2009/9/main" objectType="CheckBox" fmlaLink="集計用!$C$75" lockText="1" noThreeD="1"/>
</file>

<file path=xl/ctrlProps/ctrlProp59.xml><?xml version="1.0" encoding="utf-8"?>
<formControlPr xmlns="http://schemas.microsoft.com/office/spreadsheetml/2009/9/main" objectType="CheckBox" fmlaLink="集計用!$C$76" lockText="1" noThreeD="1"/>
</file>

<file path=xl/ctrlProps/ctrlProp6.xml><?xml version="1.0" encoding="utf-8"?>
<formControlPr xmlns="http://schemas.microsoft.com/office/spreadsheetml/2009/9/main" objectType="CheckBox" fmlaLink="集計用!$C$17" lockText="1" noThreeD="1"/>
</file>

<file path=xl/ctrlProps/ctrlProp60.xml><?xml version="1.0" encoding="utf-8"?>
<formControlPr xmlns="http://schemas.microsoft.com/office/spreadsheetml/2009/9/main" objectType="CheckBox" fmlaLink="集計用!$C$77" lockText="1" noThreeD="1"/>
</file>

<file path=xl/ctrlProps/ctrlProp61.xml><?xml version="1.0" encoding="utf-8"?>
<formControlPr xmlns="http://schemas.microsoft.com/office/spreadsheetml/2009/9/main" objectType="CheckBox" fmlaLink="集計用!$C$78" lockText="1" noThreeD="1"/>
</file>

<file path=xl/ctrlProps/ctrlProp62.xml><?xml version="1.0" encoding="utf-8"?>
<formControlPr xmlns="http://schemas.microsoft.com/office/spreadsheetml/2009/9/main" objectType="CheckBox" fmlaLink="集計用!$C$79" lockText="1" noThreeD="1"/>
</file>

<file path=xl/ctrlProps/ctrlProp63.xml><?xml version="1.0" encoding="utf-8"?>
<formControlPr xmlns="http://schemas.microsoft.com/office/spreadsheetml/2009/9/main" objectType="CheckBox" fmlaLink="集計用!$C$80" lockText="1" noThreeD="1"/>
</file>

<file path=xl/ctrlProps/ctrlProp64.xml><?xml version="1.0" encoding="utf-8"?>
<formControlPr xmlns="http://schemas.microsoft.com/office/spreadsheetml/2009/9/main" objectType="CheckBox" fmlaLink="集計用!$C$82" lockText="1" noThreeD="1"/>
</file>

<file path=xl/ctrlProps/ctrlProp65.xml><?xml version="1.0" encoding="utf-8"?>
<formControlPr xmlns="http://schemas.microsoft.com/office/spreadsheetml/2009/9/main" objectType="CheckBox" fmlaLink="集計用!$C$83" lockText="1" noThreeD="1"/>
</file>

<file path=xl/ctrlProps/ctrlProp66.xml><?xml version="1.0" encoding="utf-8"?>
<formControlPr xmlns="http://schemas.microsoft.com/office/spreadsheetml/2009/9/main" objectType="CheckBox" fmlaLink="集計用!$C$84" lockText="1" noThreeD="1"/>
</file>

<file path=xl/ctrlProps/ctrlProp67.xml><?xml version="1.0" encoding="utf-8"?>
<formControlPr xmlns="http://schemas.microsoft.com/office/spreadsheetml/2009/9/main" objectType="CheckBox" fmlaLink="集計用!$C$85" lockText="1" noThreeD="1"/>
</file>

<file path=xl/ctrlProps/ctrlProp68.xml><?xml version="1.0" encoding="utf-8"?>
<formControlPr xmlns="http://schemas.microsoft.com/office/spreadsheetml/2009/9/main" objectType="CheckBox" fmlaLink="集計用!$C$86" lockText="1" noThreeD="1"/>
</file>

<file path=xl/ctrlProps/ctrlProp69.xml><?xml version="1.0" encoding="utf-8"?>
<formControlPr xmlns="http://schemas.microsoft.com/office/spreadsheetml/2009/9/main" objectType="CheckBox" fmlaLink="集計用!$C$87" lockText="1" noThreeD="1"/>
</file>

<file path=xl/ctrlProps/ctrlProp7.xml><?xml version="1.0" encoding="utf-8"?>
<formControlPr xmlns="http://schemas.microsoft.com/office/spreadsheetml/2009/9/main" objectType="CheckBox" fmlaLink="集計用!$C$11" lockText="1" noThreeD="1"/>
</file>

<file path=xl/ctrlProps/ctrlProp70.xml><?xml version="1.0" encoding="utf-8"?>
<formControlPr xmlns="http://schemas.microsoft.com/office/spreadsheetml/2009/9/main" objectType="CheckBox" fmlaLink="集計用!$C$88" lockText="1" noThreeD="1"/>
</file>

<file path=xl/ctrlProps/ctrlProp71.xml><?xml version="1.0" encoding="utf-8"?>
<formControlPr xmlns="http://schemas.microsoft.com/office/spreadsheetml/2009/9/main" objectType="CheckBox" fmlaLink="集計用!$C$89" lockText="1" noThreeD="1"/>
</file>

<file path=xl/ctrlProps/ctrlProp72.xml><?xml version="1.0" encoding="utf-8"?>
<formControlPr xmlns="http://schemas.microsoft.com/office/spreadsheetml/2009/9/main" objectType="CheckBox" fmlaLink="集計用!$C$90" lockText="1" noThreeD="1"/>
</file>

<file path=xl/ctrlProps/ctrlProp73.xml><?xml version="1.0" encoding="utf-8"?>
<formControlPr xmlns="http://schemas.microsoft.com/office/spreadsheetml/2009/9/main" objectType="CheckBox" fmlaLink="集計用!$C$91" lockText="1" noThreeD="1"/>
</file>

<file path=xl/ctrlProps/ctrlProp74.xml><?xml version="1.0" encoding="utf-8"?>
<formControlPr xmlns="http://schemas.microsoft.com/office/spreadsheetml/2009/9/main" objectType="CheckBox" fmlaLink="集計用!$C$92" lockText="1" noThreeD="1"/>
</file>

<file path=xl/ctrlProps/ctrlProp75.xml><?xml version="1.0" encoding="utf-8"?>
<formControlPr xmlns="http://schemas.microsoft.com/office/spreadsheetml/2009/9/main" objectType="CheckBox" fmlaLink="集計用!$C$94" lockText="1" noThreeD="1"/>
</file>

<file path=xl/ctrlProps/ctrlProp76.xml><?xml version="1.0" encoding="utf-8"?>
<formControlPr xmlns="http://schemas.microsoft.com/office/spreadsheetml/2009/9/main" objectType="CheckBox" fmlaLink="集計用!$C$95" lockText="1" noThreeD="1"/>
</file>

<file path=xl/ctrlProps/ctrlProp77.xml><?xml version="1.0" encoding="utf-8"?>
<formControlPr xmlns="http://schemas.microsoft.com/office/spreadsheetml/2009/9/main" objectType="CheckBox" fmlaLink="集計用!$C$96" lockText="1" noThreeD="1"/>
</file>

<file path=xl/ctrlProps/ctrlProp78.xml><?xml version="1.0" encoding="utf-8"?>
<formControlPr xmlns="http://schemas.microsoft.com/office/spreadsheetml/2009/9/main" objectType="CheckBox" fmlaLink="集計用!$C$97" lockText="1" noThreeD="1"/>
</file>

<file path=xl/ctrlProps/ctrlProp79.xml><?xml version="1.0" encoding="utf-8"?>
<formControlPr xmlns="http://schemas.microsoft.com/office/spreadsheetml/2009/9/main" objectType="CheckBox" fmlaLink="集計用!$C$98" lockText="1" noThreeD="1"/>
</file>

<file path=xl/ctrlProps/ctrlProp8.xml><?xml version="1.0" encoding="utf-8"?>
<formControlPr xmlns="http://schemas.microsoft.com/office/spreadsheetml/2009/9/main" objectType="CheckBox" fmlaLink="集計用!$C$7" lockText="1" noThreeD="1"/>
</file>

<file path=xl/ctrlProps/ctrlProp80.xml><?xml version="1.0" encoding="utf-8"?>
<formControlPr xmlns="http://schemas.microsoft.com/office/spreadsheetml/2009/9/main" objectType="CheckBox" fmlaLink="集計用!$C$99" lockText="1" noThreeD="1"/>
</file>

<file path=xl/ctrlProps/ctrlProp81.xml><?xml version="1.0" encoding="utf-8"?>
<formControlPr xmlns="http://schemas.microsoft.com/office/spreadsheetml/2009/9/main" objectType="CheckBox" fmlaLink="集計用!$C$100" lockText="1" noThreeD="1"/>
</file>

<file path=xl/ctrlProps/ctrlProp82.xml><?xml version="1.0" encoding="utf-8"?>
<formControlPr xmlns="http://schemas.microsoft.com/office/spreadsheetml/2009/9/main" objectType="CheckBox" fmlaLink="集計用!$C$101" lockText="1" noThreeD="1"/>
</file>

<file path=xl/ctrlProps/ctrlProp83.xml><?xml version="1.0" encoding="utf-8"?>
<formControlPr xmlns="http://schemas.microsoft.com/office/spreadsheetml/2009/9/main" objectType="CheckBox" fmlaLink="集計用!$C$102" lockText="1" noThreeD="1"/>
</file>

<file path=xl/ctrlProps/ctrlProp84.xml><?xml version="1.0" encoding="utf-8"?>
<formControlPr xmlns="http://schemas.microsoft.com/office/spreadsheetml/2009/9/main" objectType="CheckBox" fmlaLink="集計用!$C$103" lockText="1" noThreeD="1"/>
</file>

<file path=xl/ctrlProps/ctrlProp85.xml><?xml version="1.0" encoding="utf-8"?>
<formControlPr xmlns="http://schemas.microsoft.com/office/spreadsheetml/2009/9/main" objectType="CheckBox" fmlaLink="集計用!$C$104" lockText="1" noThreeD="1"/>
</file>

<file path=xl/ctrlProps/ctrlProp86.xml><?xml version="1.0" encoding="utf-8"?>
<formControlPr xmlns="http://schemas.microsoft.com/office/spreadsheetml/2009/9/main" objectType="CheckBox" fmlaLink="集計用!$C$105" lockText="1" noThreeD="1"/>
</file>

<file path=xl/ctrlProps/ctrlProp87.xml><?xml version="1.0" encoding="utf-8"?>
<formControlPr xmlns="http://schemas.microsoft.com/office/spreadsheetml/2009/9/main" objectType="CheckBox" fmlaLink="集計用!$C$106" lockText="1" noThreeD="1"/>
</file>

<file path=xl/ctrlProps/ctrlProp88.xml><?xml version="1.0" encoding="utf-8"?>
<formControlPr xmlns="http://schemas.microsoft.com/office/spreadsheetml/2009/9/main" objectType="CheckBox" fmlaLink="集計用!$C$107" lockText="1" noThreeD="1"/>
</file>

<file path=xl/ctrlProps/ctrlProp9.xml><?xml version="1.0" encoding="utf-8"?>
<formControlPr xmlns="http://schemas.microsoft.com/office/spreadsheetml/2009/9/main" objectType="CheckBox" fmlaLink="集計用!$C$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ailto:gijyutsu-kanrika@city.saitama.lg.jp?subject=&#36913;&#20241;&#65298;&#26085;&#35430;&#34892;&#24037;&#20107;&#12450;&#12531;&#12465;&#12540;&#12488;&#36865;&#20184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15</xdr:row>
          <xdr:rowOff>182880</xdr:rowOff>
        </xdr:from>
        <xdr:to>
          <xdr:col>2</xdr:col>
          <xdr:colOff>60960</xdr:colOff>
          <xdr:row>17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7DF1AD2-53B2-4489-9C02-78C3BF778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16</xdr:row>
          <xdr:rowOff>182880</xdr:rowOff>
        </xdr:from>
        <xdr:to>
          <xdr:col>2</xdr:col>
          <xdr:colOff>60960</xdr:colOff>
          <xdr:row>18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D3ADC6E-C108-4D32-B2EB-D71CC732F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17</xdr:row>
          <xdr:rowOff>182880</xdr:rowOff>
        </xdr:from>
        <xdr:to>
          <xdr:col>2</xdr:col>
          <xdr:colOff>60960</xdr:colOff>
          <xdr:row>19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4D00911-BC7E-46DD-8795-0FDA1A7A2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18</xdr:row>
          <xdr:rowOff>182880</xdr:rowOff>
        </xdr:from>
        <xdr:to>
          <xdr:col>2</xdr:col>
          <xdr:colOff>60960</xdr:colOff>
          <xdr:row>20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FA426F6-50DB-4D1D-81A6-70920F489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19</xdr:row>
          <xdr:rowOff>182880</xdr:rowOff>
        </xdr:from>
        <xdr:to>
          <xdr:col>2</xdr:col>
          <xdr:colOff>60960</xdr:colOff>
          <xdr:row>21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B29A5B7-10B4-4731-9EE7-7030C1754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20</xdr:row>
          <xdr:rowOff>182880</xdr:rowOff>
        </xdr:from>
        <xdr:to>
          <xdr:col>2</xdr:col>
          <xdr:colOff>60960</xdr:colOff>
          <xdr:row>22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D2693D7-A7EA-4B6D-B16B-8AD2CB33A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14</xdr:row>
          <xdr:rowOff>60960</xdr:rowOff>
        </xdr:from>
        <xdr:to>
          <xdr:col>2</xdr:col>
          <xdr:colOff>60960</xdr:colOff>
          <xdr:row>16</xdr:row>
          <xdr:rowOff>30480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7DF1AD2-53B2-4489-9C02-78C3BF778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10</xdr:row>
          <xdr:rowOff>7620</xdr:rowOff>
        </xdr:from>
        <xdr:to>
          <xdr:col>6</xdr:col>
          <xdr:colOff>274320</xdr:colOff>
          <xdr:row>11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7DF1AD2-53B2-4489-9C02-78C3BF778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10</xdr:row>
          <xdr:rowOff>7620</xdr:rowOff>
        </xdr:from>
        <xdr:to>
          <xdr:col>9</xdr:col>
          <xdr:colOff>60960</xdr:colOff>
          <xdr:row>11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7DF1AD2-53B2-4489-9C02-78C3BF778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25</xdr:row>
          <xdr:rowOff>53340</xdr:rowOff>
        </xdr:from>
        <xdr:to>
          <xdr:col>2</xdr:col>
          <xdr:colOff>60960</xdr:colOff>
          <xdr:row>27</xdr:row>
          <xdr:rowOff>15240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3A6424E-C5F9-401B-8AC5-0D45EA08B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26</xdr:row>
          <xdr:rowOff>182880</xdr:rowOff>
        </xdr:from>
        <xdr:to>
          <xdr:col>2</xdr:col>
          <xdr:colOff>60960</xdr:colOff>
          <xdr:row>28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3A6424E-C5F9-401B-8AC5-0D45EA08B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27</xdr:row>
          <xdr:rowOff>190500</xdr:rowOff>
        </xdr:from>
        <xdr:to>
          <xdr:col>2</xdr:col>
          <xdr:colOff>60960</xdr:colOff>
          <xdr:row>29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3A6424E-C5F9-401B-8AC5-0D45EA08B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32</xdr:row>
          <xdr:rowOff>53340</xdr:rowOff>
        </xdr:from>
        <xdr:to>
          <xdr:col>2</xdr:col>
          <xdr:colOff>60960</xdr:colOff>
          <xdr:row>34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23A6424E-C5F9-401B-8AC5-0D45EA08B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33</xdr:row>
          <xdr:rowOff>182880</xdr:rowOff>
        </xdr:from>
        <xdr:to>
          <xdr:col>2</xdr:col>
          <xdr:colOff>60960</xdr:colOff>
          <xdr:row>35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3C04EB12-2C55-4D15-961C-37F265FC2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34</xdr:row>
          <xdr:rowOff>182880</xdr:rowOff>
        </xdr:from>
        <xdr:to>
          <xdr:col>2</xdr:col>
          <xdr:colOff>60960</xdr:colOff>
          <xdr:row>36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124BFED8-1463-43AA-8680-E16575E6E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35</xdr:row>
          <xdr:rowOff>182880</xdr:rowOff>
        </xdr:from>
        <xdr:to>
          <xdr:col>2</xdr:col>
          <xdr:colOff>60960</xdr:colOff>
          <xdr:row>37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6DB7873-6561-4383-B653-5BE0220E4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36</xdr:row>
          <xdr:rowOff>182880</xdr:rowOff>
        </xdr:from>
        <xdr:to>
          <xdr:col>2</xdr:col>
          <xdr:colOff>60960</xdr:colOff>
          <xdr:row>38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C855C3E-9A2E-4D38-A352-D8A099A2E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37</xdr:row>
          <xdr:rowOff>182880</xdr:rowOff>
        </xdr:from>
        <xdr:to>
          <xdr:col>2</xdr:col>
          <xdr:colOff>60960</xdr:colOff>
          <xdr:row>39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3C01C28D-0488-4055-841D-1AFBBDC51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38</xdr:row>
          <xdr:rowOff>182880</xdr:rowOff>
        </xdr:from>
        <xdr:to>
          <xdr:col>2</xdr:col>
          <xdr:colOff>60960</xdr:colOff>
          <xdr:row>40</xdr:row>
          <xdr:rowOff>22860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CCB59E6B-473F-4768-9BB9-3B423F047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39</xdr:row>
          <xdr:rowOff>182880</xdr:rowOff>
        </xdr:from>
        <xdr:to>
          <xdr:col>2</xdr:col>
          <xdr:colOff>60960</xdr:colOff>
          <xdr:row>41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68B6B20D-9144-46C1-81B0-175CBABB7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40</xdr:row>
          <xdr:rowOff>190500</xdr:rowOff>
        </xdr:from>
        <xdr:to>
          <xdr:col>2</xdr:col>
          <xdr:colOff>60960</xdr:colOff>
          <xdr:row>42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1ECCD99-577D-4391-A7A4-DEA813F5F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41</xdr:row>
          <xdr:rowOff>190500</xdr:rowOff>
        </xdr:from>
        <xdr:to>
          <xdr:col>2</xdr:col>
          <xdr:colOff>60960</xdr:colOff>
          <xdr:row>43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4A81EE0-35AD-4A38-8393-BA31134AB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42</xdr:row>
          <xdr:rowOff>190500</xdr:rowOff>
        </xdr:from>
        <xdr:to>
          <xdr:col>2</xdr:col>
          <xdr:colOff>60960</xdr:colOff>
          <xdr:row>44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49010206-2EA8-4F96-8C45-58A356868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43</xdr:row>
          <xdr:rowOff>190500</xdr:rowOff>
        </xdr:from>
        <xdr:to>
          <xdr:col>2</xdr:col>
          <xdr:colOff>60960</xdr:colOff>
          <xdr:row>45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E5974FF-AD86-4248-ADC6-0CDF77D4A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44</xdr:row>
          <xdr:rowOff>190500</xdr:rowOff>
        </xdr:from>
        <xdr:to>
          <xdr:col>2</xdr:col>
          <xdr:colOff>60960</xdr:colOff>
          <xdr:row>46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D38DAFD8-D613-4899-AB3E-7BD799820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45</xdr:row>
          <xdr:rowOff>190500</xdr:rowOff>
        </xdr:from>
        <xdr:to>
          <xdr:col>2</xdr:col>
          <xdr:colOff>60960</xdr:colOff>
          <xdr:row>47</xdr:row>
          <xdr:rowOff>22860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A37A473F-4B52-40FB-A10B-467DDF921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56</xdr:row>
          <xdr:rowOff>190500</xdr:rowOff>
        </xdr:from>
        <xdr:to>
          <xdr:col>2</xdr:col>
          <xdr:colOff>60960</xdr:colOff>
          <xdr:row>58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5DD2A0D4-9FDD-40AC-8620-46C659DD5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50</xdr:row>
          <xdr:rowOff>60960</xdr:rowOff>
        </xdr:from>
        <xdr:to>
          <xdr:col>2</xdr:col>
          <xdr:colOff>60960</xdr:colOff>
          <xdr:row>52</xdr:row>
          <xdr:rowOff>30480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E87874EA-BCE5-495E-9B80-C0E136154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51</xdr:row>
          <xdr:rowOff>190500</xdr:rowOff>
        </xdr:from>
        <xdr:to>
          <xdr:col>2</xdr:col>
          <xdr:colOff>60960</xdr:colOff>
          <xdr:row>53</xdr:row>
          <xdr:rowOff>22860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9C13F88-A8CA-4CDE-B7C4-F3FB26FA9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52</xdr:row>
          <xdr:rowOff>190500</xdr:rowOff>
        </xdr:from>
        <xdr:to>
          <xdr:col>2</xdr:col>
          <xdr:colOff>60960</xdr:colOff>
          <xdr:row>54</xdr:row>
          <xdr:rowOff>22860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542A2A4-BEBF-47DF-B080-00DD58402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53</xdr:row>
          <xdr:rowOff>190500</xdr:rowOff>
        </xdr:from>
        <xdr:to>
          <xdr:col>2</xdr:col>
          <xdr:colOff>60960</xdr:colOff>
          <xdr:row>55</xdr:row>
          <xdr:rowOff>7620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AC375B19-157A-49B7-947E-4E2A0D166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54</xdr:row>
          <xdr:rowOff>190500</xdr:rowOff>
        </xdr:from>
        <xdr:to>
          <xdr:col>2</xdr:col>
          <xdr:colOff>60960</xdr:colOff>
          <xdr:row>56</xdr:row>
          <xdr:rowOff>7620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DB6BB321-31F2-44E6-A67D-622E467E8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55</xdr:row>
          <xdr:rowOff>190500</xdr:rowOff>
        </xdr:from>
        <xdr:to>
          <xdr:col>2</xdr:col>
          <xdr:colOff>60960</xdr:colOff>
          <xdr:row>57</xdr:row>
          <xdr:rowOff>22860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A9F2C97-4026-4CB7-BCE8-DA86551E9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125935</xdr:colOff>
      <xdr:row>27</xdr:row>
      <xdr:rowOff>9663</xdr:rowOff>
    </xdr:from>
    <xdr:to>
      <xdr:col>9</xdr:col>
      <xdr:colOff>251830</xdr:colOff>
      <xdr:row>28</xdr:row>
      <xdr:rowOff>190770</xdr:rowOff>
    </xdr:to>
    <xdr:sp macro="" textlink="">
      <xdr:nvSpPr>
        <xdr:cNvPr id="61" name="右大かっこ 6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49627" y="4933355"/>
          <a:ext cx="125895" cy="386261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251830</xdr:colOff>
      <xdr:row>27</xdr:row>
      <xdr:rowOff>202794</xdr:rowOff>
    </xdr:from>
    <xdr:to>
      <xdr:col>9</xdr:col>
      <xdr:colOff>613174</xdr:colOff>
      <xdr:row>28</xdr:row>
      <xdr:rowOff>5218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61" idx="2"/>
          <a:endCxn id="6" idx="1"/>
        </xdr:cNvCxnSpPr>
      </xdr:nvCxnSpPr>
      <xdr:spPr>
        <a:xfrm>
          <a:off x="5175522" y="5126486"/>
          <a:ext cx="361344" cy="75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64</xdr:row>
          <xdr:rowOff>175260</xdr:rowOff>
        </xdr:from>
        <xdr:to>
          <xdr:col>2</xdr:col>
          <xdr:colOff>68580</xdr:colOff>
          <xdr:row>66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61</xdr:row>
          <xdr:rowOff>45720</xdr:rowOff>
        </xdr:from>
        <xdr:to>
          <xdr:col>2</xdr:col>
          <xdr:colOff>68580</xdr:colOff>
          <xdr:row>63</xdr:row>
          <xdr:rowOff>22860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62</xdr:row>
          <xdr:rowOff>175260</xdr:rowOff>
        </xdr:from>
        <xdr:to>
          <xdr:col>2</xdr:col>
          <xdr:colOff>68580</xdr:colOff>
          <xdr:row>64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63</xdr:row>
          <xdr:rowOff>175260</xdr:rowOff>
        </xdr:from>
        <xdr:to>
          <xdr:col>2</xdr:col>
          <xdr:colOff>68580</xdr:colOff>
          <xdr:row>65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568841</xdr:colOff>
      <xdr:row>63</xdr:row>
      <xdr:rowOff>5641</xdr:rowOff>
    </xdr:from>
    <xdr:to>
      <xdr:col>5</xdr:col>
      <xdr:colOff>114873</xdr:colOff>
      <xdr:row>66</xdr:row>
      <xdr:rowOff>17277</xdr:rowOff>
    </xdr:to>
    <xdr:sp macro="" textlink="">
      <xdr:nvSpPr>
        <xdr:cNvPr id="76" name="右大かっこ 7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475700" y="11450509"/>
          <a:ext cx="125895" cy="58034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457200</xdr:colOff>
      <xdr:row>70</xdr:row>
      <xdr:rowOff>107229</xdr:rowOff>
    </xdr:from>
    <xdr:to>
      <xdr:col>5</xdr:col>
      <xdr:colOff>635876</xdr:colOff>
      <xdr:row>70</xdr:row>
      <xdr:rowOff>107229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366682" y="13751511"/>
          <a:ext cx="761382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69</xdr:row>
          <xdr:rowOff>53340</xdr:rowOff>
        </xdr:from>
        <xdr:to>
          <xdr:col>2</xdr:col>
          <xdr:colOff>68580</xdr:colOff>
          <xdr:row>71</xdr:row>
          <xdr:rowOff>15240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71</xdr:row>
          <xdr:rowOff>182880</xdr:rowOff>
        </xdr:from>
        <xdr:to>
          <xdr:col>2</xdr:col>
          <xdr:colOff>68580</xdr:colOff>
          <xdr:row>73</xdr:row>
          <xdr:rowOff>22860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72</xdr:row>
          <xdr:rowOff>182880</xdr:rowOff>
        </xdr:from>
        <xdr:to>
          <xdr:col>2</xdr:col>
          <xdr:colOff>68580</xdr:colOff>
          <xdr:row>74</xdr:row>
          <xdr:rowOff>22860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70</xdr:row>
          <xdr:rowOff>182880</xdr:rowOff>
        </xdr:from>
        <xdr:to>
          <xdr:col>2</xdr:col>
          <xdr:colOff>68580</xdr:colOff>
          <xdr:row>72</xdr:row>
          <xdr:rowOff>22860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70</xdr:row>
          <xdr:rowOff>198120</xdr:rowOff>
        </xdr:from>
        <xdr:to>
          <xdr:col>7</xdr:col>
          <xdr:colOff>60960</xdr:colOff>
          <xdr:row>72</xdr:row>
          <xdr:rowOff>30480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71</xdr:row>
          <xdr:rowOff>190500</xdr:rowOff>
        </xdr:from>
        <xdr:to>
          <xdr:col>7</xdr:col>
          <xdr:colOff>68580</xdr:colOff>
          <xdr:row>73</xdr:row>
          <xdr:rowOff>22860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72</xdr:row>
          <xdr:rowOff>190500</xdr:rowOff>
        </xdr:from>
        <xdr:to>
          <xdr:col>7</xdr:col>
          <xdr:colOff>68580</xdr:colOff>
          <xdr:row>74</xdr:row>
          <xdr:rowOff>22860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73</xdr:row>
          <xdr:rowOff>190500</xdr:rowOff>
        </xdr:from>
        <xdr:to>
          <xdr:col>7</xdr:col>
          <xdr:colOff>68580</xdr:colOff>
          <xdr:row>75</xdr:row>
          <xdr:rowOff>22860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74</xdr:row>
          <xdr:rowOff>190500</xdr:rowOff>
        </xdr:from>
        <xdr:to>
          <xdr:col>7</xdr:col>
          <xdr:colOff>68580</xdr:colOff>
          <xdr:row>76</xdr:row>
          <xdr:rowOff>22860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75</xdr:row>
          <xdr:rowOff>190500</xdr:rowOff>
        </xdr:from>
        <xdr:to>
          <xdr:col>7</xdr:col>
          <xdr:colOff>68580</xdr:colOff>
          <xdr:row>77</xdr:row>
          <xdr:rowOff>22860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76</xdr:row>
          <xdr:rowOff>190500</xdr:rowOff>
        </xdr:from>
        <xdr:to>
          <xdr:col>7</xdr:col>
          <xdr:colOff>68580</xdr:colOff>
          <xdr:row>78</xdr:row>
          <xdr:rowOff>22860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115613</xdr:colOff>
      <xdr:row>64</xdr:row>
      <xdr:rowOff>99848</xdr:rowOff>
    </xdr:from>
    <xdr:to>
      <xdr:col>6</xdr:col>
      <xdr:colOff>719959</xdr:colOff>
      <xdr:row>64</xdr:row>
      <xdr:rowOff>99848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596054" y="11776841"/>
          <a:ext cx="126649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81</xdr:row>
          <xdr:rowOff>60960</xdr:rowOff>
        </xdr:from>
        <xdr:to>
          <xdr:col>2</xdr:col>
          <xdr:colOff>68580</xdr:colOff>
          <xdr:row>83</xdr:row>
          <xdr:rowOff>22860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82</xdr:row>
          <xdr:rowOff>190500</xdr:rowOff>
        </xdr:from>
        <xdr:to>
          <xdr:col>2</xdr:col>
          <xdr:colOff>68580</xdr:colOff>
          <xdr:row>84</xdr:row>
          <xdr:rowOff>22860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87</xdr:row>
          <xdr:rowOff>45720</xdr:rowOff>
        </xdr:from>
        <xdr:to>
          <xdr:col>2</xdr:col>
          <xdr:colOff>68580</xdr:colOff>
          <xdr:row>89</xdr:row>
          <xdr:rowOff>22860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88</xdr:row>
          <xdr:rowOff>167640</xdr:rowOff>
        </xdr:from>
        <xdr:to>
          <xdr:col>2</xdr:col>
          <xdr:colOff>68580</xdr:colOff>
          <xdr:row>90</xdr:row>
          <xdr:rowOff>30480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89</xdr:row>
          <xdr:rowOff>175260</xdr:rowOff>
        </xdr:from>
        <xdr:to>
          <xdr:col>2</xdr:col>
          <xdr:colOff>68580</xdr:colOff>
          <xdr:row>91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94</xdr:row>
          <xdr:rowOff>53340</xdr:rowOff>
        </xdr:from>
        <xdr:to>
          <xdr:col>2</xdr:col>
          <xdr:colOff>68580</xdr:colOff>
          <xdr:row>96</xdr:row>
          <xdr:rowOff>22860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95</xdr:row>
          <xdr:rowOff>190500</xdr:rowOff>
        </xdr:from>
        <xdr:to>
          <xdr:col>2</xdr:col>
          <xdr:colOff>68580</xdr:colOff>
          <xdr:row>97</xdr:row>
          <xdr:rowOff>22860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96</xdr:row>
          <xdr:rowOff>190500</xdr:rowOff>
        </xdr:from>
        <xdr:to>
          <xdr:col>2</xdr:col>
          <xdr:colOff>68580</xdr:colOff>
          <xdr:row>98</xdr:row>
          <xdr:rowOff>22860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97</xdr:row>
          <xdr:rowOff>190500</xdr:rowOff>
        </xdr:from>
        <xdr:to>
          <xdr:col>2</xdr:col>
          <xdr:colOff>68580</xdr:colOff>
          <xdr:row>99</xdr:row>
          <xdr:rowOff>22860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98</xdr:row>
          <xdr:rowOff>190500</xdr:rowOff>
        </xdr:from>
        <xdr:to>
          <xdr:col>2</xdr:col>
          <xdr:colOff>68580</xdr:colOff>
          <xdr:row>100</xdr:row>
          <xdr:rowOff>22860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99</xdr:row>
          <xdr:rowOff>190500</xdr:rowOff>
        </xdr:from>
        <xdr:to>
          <xdr:col>2</xdr:col>
          <xdr:colOff>68580</xdr:colOff>
          <xdr:row>101</xdr:row>
          <xdr:rowOff>22860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100</xdr:row>
          <xdr:rowOff>190500</xdr:rowOff>
        </xdr:from>
        <xdr:to>
          <xdr:col>2</xdr:col>
          <xdr:colOff>68580</xdr:colOff>
          <xdr:row>102</xdr:row>
          <xdr:rowOff>22860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101</xdr:row>
          <xdr:rowOff>190500</xdr:rowOff>
        </xdr:from>
        <xdr:to>
          <xdr:col>2</xdr:col>
          <xdr:colOff>68580</xdr:colOff>
          <xdr:row>103</xdr:row>
          <xdr:rowOff>22860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102</xdr:row>
          <xdr:rowOff>190500</xdr:rowOff>
        </xdr:from>
        <xdr:to>
          <xdr:col>2</xdr:col>
          <xdr:colOff>68580</xdr:colOff>
          <xdr:row>104</xdr:row>
          <xdr:rowOff>22860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103</xdr:row>
          <xdr:rowOff>190500</xdr:rowOff>
        </xdr:from>
        <xdr:to>
          <xdr:col>2</xdr:col>
          <xdr:colOff>68580</xdr:colOff>
          <xdr:row>105</xdr:row>
          <xdr:rowOff>22860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108</xdr:row>
          <xdr:rowOff>60960</xdr:rowOff>
        </xdr:from>
        <xdr:to>
          <xdr:col>2</xdr:col>
          <xdr:colOff>68580</xdr:colOff>
          <xdr:row>110</xdr:row>
          <xdr:rowOff>22860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109</xdr:row>
          <xdr:rowOff>190500</xdr:rowOff>
        </xdr:from>
        <xdr:to>
          <xdr:col>2</xdr:col>
          <xdr:colOff>68580</xdr:colOff>
          <xdr:row>111</xdr:row>
          <xdr:rowOff>30480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110</xdr:row>
          <xdr:rowOff>190500</xdr:rowOff>
        </xdr:from>
        <xdr:to>
          <xdr:col>2</xdr:col>
          <xdr:colOff>68580</xdr:colOff>
          <xdr:row>112</xdr:row>
          <xdr:rowOff>30480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111</xdr:row>
          <xdr:rowOff>190500</xdr:rowOff>
        </xdr:from>
        <xdr:to>
          <xdr:col>2</xdr:col>
          <xdr:colOff>68580</xdr:colOff>
          <xdr:row>113</xdr:row>
          <xdr:rowOff>30480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112</xdr:row>
          <xdr:rowOff>190500</xdr:rowOff>
        </xdr:from>
        <xdr:to>
          <xdr:col>2</xdr:col>
          <xdr:colOff>68580</xdr:colOff>
          <xdr:row>114</xdr:row>
          <xdr:rowOff>30480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113</xdr:row>
          <xdr:rowOff>190500</xdr:rowOff>
        </xdr:from>
        <xdr:to>
          <xdr:col>2</xdr:col>
          <xdr:colOff>68580</xdr:colOff>
          <xdr:row>115</xdr:row>
          <xdr:rowOff>30480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114</xdr:row>
          <xdr:rowOff>190500</xdr:rowOff>
        </xdr:from>
        <xdr:to>
          <xdr:col>2</xdr:col>
          <xdr:colOff>68580</xdr:colOff>
          <xdr:row>116</xdr:row>
          <xdr:rowOff>30480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115</xdr:row>
          <xdr:rowOff>190500</xdr:rowOff>
        </xdr:from>
        <xdr:to>
          <xdr:col>2</xdr:col>
          <xdr:colOff>68580</xdr:colOff>
          <xdr:row>117</xdr:row>
          <xdr:rowOff>30480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116</xdr:row>
          <xdr:rowOff>190500</xdr:rowOff>
        </xdr:from>
        <xdr:to>
          <xdr:col>2</xdr:col>
          <xdr:colOff>68580</xdr:colOff>
          <xdr:row>118</xdr:row>
          <xdr:rowOff>30480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117</xdr:row>
          <xdr:rowOff>190500</xdr:rowOff>
        </xdr:from>
        <xdr:to>
          <xdr:col>2</xdr:col>
          <xdr:colOff>68580</xdr:colOff>
          <xdr:row>119</xdr:row>
          <xdr:rowOff>30480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118</xdr:row>
          <xdr:rowOff>190500</xdr:rowOff>
        </xdr:from>
        <xdr:to>
          <xdr:col>2</xdr:col>
          <xdr:colOff>68580</xdr:colOff>
          <xdr:row>120</xdr:row>
          <xdr:rowOff>22860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123</xdr:row>
          <xdr:rowOff>60960</xdr:rowOff>
        </xdr:from>
        <xdr:to>
          <xdr:col>2</xdr:col>
          <xdr:colOff>68580</xdr:colOff>
          <xdr:row>125</xdr:row>
          <xdr:rowOff>22860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124</xdr:row>
          <xdr:rowOff>190500</xdr:rowOff>
        </xdr:from>
        <xdr:to>
          <xdr:col>2</xdr:col>
          <xdr:colOff>68580</xdr:colOff>
          <xdr:row>126</xdr:row>
          <xdr:rowOff>22860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125</xdr:row>
          <xdr:rowOff>190500</xdr:rowOff>
        </xdr:from>
        <xdr:to>
          <xdr:col>2</xdr:col>
          <xdr:colOff>68580</xdr:colOff>
          <xdr:row>127</xdr:row>
          <xdr:rowOff>22860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126</xdr:row>
          <xdr:rowOff>190500</xdr:rowOff>
        </xdr:from>
        <xdr:to>
          <xdr:col>2</xdr:col>
          <xdr:colOff>68580</xdr:colOff>
          <xdr:row>128</xdr:row>
          <xdr:rowOff>22860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127</xdr:row>
          <xdr:rowOff>190500</xdr:rowOff>
        </xdr:from>
        <xdr:to>
          <xdr:col>2</xdr:col>
          <xdr:colOff>68580</xdr:colOff>
          <xdr:row>129</xdr:row>
          <xdr:rowOff>22860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128</xdr:row>
          <xdr:rowOff>190500</xdr:rowOff>
        </xdr:from>
        <xdr:to>
          <xdr:col>2</xdr:col>
          <xdr:colOff>68580</xdr:colOff>
          <xdr:row>130</xdr:row>
          <xdr:rowOff>22860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129</xdr:row>
          <xdr:rowOff>190500</xdr:rowOff>
        </xdr:from>
        <xdr:to>
          <xdr:col>2</xdr:col>
          <xdr:colOff>68580</xdr:colOff>
          <xdr:row>131</xdr:row>
          <xdr:rowOff>22860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130</xdr:row>
          <xdr:rowOff>190500</xdr:rowOff>
        </xdr:from>
        <xdr:to>
          <xdr:col>2</xdr:col>
          <xdr:colOff>68580</xdr:colOff>
          <xdr:row>132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131</xdr:row>
          <xdr:rowOff>190500</xdr:rowOff>
        </xdr:from>
        <xdr:to>
          <xdr:col>2</xdr:col>
          <xdr:colOff>68580</xdr:colOff>
          <xdr:row>133</xdr:row>
          <xdr:rowOff>22860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132</xdr:row>
          <xdr:rowOff>190500</xdr:rowOff>
        </xdr:from>
        <xdr:to>
          <xdr:col>2</xdr:col>
          <xdr:colOff>68580</xdr:colOff>
          <xdr:row>134</xdr:row>
          <xdr:rowOff>22860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133</xdr:row>
          <xdr:rowOff>190500</xdr:rowOff>
        </xdr:from>
        <xdr:to>
          <xdr:col>2</xdr:col>
          <xdr:colOff>68580</xdr:colOff>
          <xdr:row>135</xdr:row>
          <xdr:rowOff>22860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134</xdr:row>
          <xdr:rowOff>190500</xdr:rowOff>
        </xdr:from>
        <xdr:to>
          <xdr:col>2</xdr:col>
          <xdr:colOff>68580</xdr:colOff>
          <xdr:row>136</xdr:row>
          <xdr:rowOff>22860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135</xdr:row>
          <xdr:rowOff>190500</xdr:rowOff>
        </xdr:from>
        <xdr:to>
          <xdr:col>2</xdr:col>
          <xdr:colOff>68580</xdr:colOff>
          <xdr:row>137</xdr:row>
          <xdr:rowOff>22860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137</xdr:row>
          <xdr:rowOff>0</xdr:rowOff>
        </xdr:from>
        <xdr:to>
          <xdr:col>2</xdr:col>
          <xdr:colOff>68580</xdr:colOff>
          <xdr:row>138</xdr:row>
          <xdr:rowOff>38100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517307</xdr:colOff>
      <xdr:row>3</xdr:row>
      <xdr:rowOff>67056</xdr:rowOff>
    </xdr:from>
    <xdr:to>
      <xdr:col>6</xdr:col>
      <xdr:colOff>716280</xdr:colOff>
      <xdr:row>3</xdr:row>
      <xdr:rowOff>213360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8939" y="725424"/>
          <a:ext cx="198973" cy="146304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3</xdr:row>
      <xdr:rowOff>35026</xdr:rowOff>
    </xdr:from>
    <xdr:to>
      <xdr:col>6</xdr:col>
      <xdr:colOff>729343</xdr:colOff>
      <xdr:row>3</xdr:row>
      <xdr:rowOff>235132</xdr:rowOff>
    </xdr:to>
    <xdr:pic>
      <xdr:nvPicPr>
        <xdr:cNvPr id="105" name="図 104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00994" y="692523"/>
          <a:ext cx="272143" cy="200106"/>
        </a:xfrm>
        <a:prstGeom prst="rect">
          <a:avLst/>
        </a:prstGeom>
      </xdr:spPr>
    </xdr:pic>
    <xdr:clientData/>
  </xdr:twoCellAnchor>
  <xdr:twoCellAnchor>
    <xdr:from>
      <xdr:col>9</xdr:col>
      <xdr:colOff>613174</xdr:colOff>
      <xdr:row>27</xdr:row>
      <xdr:rowOff>81775</xdr:rowOff>
    </xdr:from>
    <xdr:to>
      <xdr:col>10</xdr:col>
      <xdr:colOff>602165</xdr:colOff>
      <xdr:row>28</xdr:row>
      <xdr:rowOff>133814</xdr:rowOff>
    </xdr:to>
    <xdr:sp macro="" textlink="">
      <xdr:nvSpPr>
        <xdr:cNvPr id="6" name="テキスト ボックス 5"/>
        <xdr:cNvSpPr txBox="1"/>
      </xdr:nvSpPr>
      <xdr:spPr>
        <a:xfrm>
          <a:off x="5536866" y="5005467"/>
          <a:ext cx="616176" cy="257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問４へ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49"/>
  <sheetViews>
    <sheetView showGridLines="0" tabSelected="1" view="pageBreakPreview" zoomScaleNormal="55" zoomScaleSheetLayoutView="100" workbookViewId="0">
      <selection activeCell="D4" sqref="D4:G4"/>
    </sheetView>
  </sheetViews>
  <sheetFormatPr defaultRowHeight="12" x14ac:dyDescent="0.2"/>
  <cols>
    <col min="1" max="1" width="1.6640625" style="1" customWidth="1"/>
    <col min="2" max="2" width="8" style="1" customWidth="1"/>
    <col min="3" max="3" width="9.21875" style="1" customWidth="1"/>
    <col min="4" max="4" width="8.88671875" style="1"/>
    <col min="5" max="5" width="8.44140625" style="1" customWidth="1"/>
    <col min="6" max="6" width="9.6640625" style="1" customWidth="1"/>
    <col min="7" max="7" width="10.88671875" style="1" customWidth="1"/>
    <col min="8" max="8" width="11.88671875" style="1" customWidth="1"/>
    <col min="9" max="9" width="3.109375" style="1" bestFit="1" customWidth="1"/>
    <col min="10" max="11" width="9.109375" style="1" customWidth="1"/>
    <col min="12" max="13" width="3.6640625" style="1" customWidth="1"/>
    <col min="14" max="16384" width="8.88671875" style="1"/>
  </cols>
  <sheetData>
    <row r="1" spans="1:13" ht="26.25" customHeight="1" x14ac:dyDescent="0.2">
      <c r="A1" s="68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39"/>
    </row>
    <row r="2" spans="1:13" ht="6" customHeight="1" x14ac:dyDescent="0.2"/>
    <row r="3" spans="1:13" ht="19.8" customHeight="1" x14ac:dyDescent="0.2">
      <c r="B3" s="96" t="s">
        <v>0</v>
      </c>
      <c r="C3" s="96"/>
      <c r="D3" s="96" t="s">
        <v>18</v>
      </c>
      <c r="E3" s="96"/>
      <c r="F3" s="96"/>
      <c r="G3" s="96"/>
    </row>
    <row r="4" spans="1:13" ht="19.8" customHeight="1" x14ac:dyDescent="0.15">
      <c r="B4" s="96"/>
      <c r="C4" s="96"/>
      <c r="D4" s="75" t="s">
        <v>17</v>
      </c>
      <c r="E4" s="76"/>
      <c r="F4" s="76"/>
      <c r="G4" s="77"/>
      <c r="H4" s="78" t="s">
        <v>28</v>
      </c>
      <c r="I4" s="78"/>
      <c r="J4" s="78"/>
      <c r="K4" s="78"/>
      <c r="L4" s="78"/>
      <c r="M4" s="40"/>
    </row>
    <row r="5" spans="1:13" ht="6" customHeight="1" x14ac:dyDescent="0.15">
      <c r="B5" s="17"/>
      <c r="C5" s="17"/>
      <c r="D5" s="41"/>
      <c r="E5" s="41"/>
      <c r="F5" s="41"/>
      <c r="G5" s="41"/>
      <c r="H5" s="40"/>
      <c r="I5" s="40"/>
      <c r="J5" s="40"/>
      <c r="K5" s="40"/>
      <c r="L5" s="40"/>
      <c r="M5" s="40"/>
    </row>
    <row r="6" spans="1:13" ht="6" customHeight="1" x14ac:dyDescent="0.15">
      <c r="B6" s="17"/>
      <c r="C6" s="17"/>
      <c r="D6" s="41"/>
      <c r="E6" s="41"/>
      <c r="F6" s="41"/>
      <c r="G6" s="41"/>
      <c r="H6" s="40"/>
      <c r="I6" s="40"/>
      <c r="J6" s="40"/>
      <c r="K6" s="40"/>
      <c r="L6" s="40"/>
      <c r="M6" s="40"/>
    </row>
    <row r="7" spans="1:13" ht="20.25" customHeight="1" x14ac:dyDescent="0.2">
      <c r="B7" s="7" t="s">
        <v>119</v>
      </c>
    </row>
    <row r="8" spans="1:13" ht="19.8" customHeight="1" x14ac:dyDescent="0.2">
      <c r="B8" s="9" t="s">
        <v>6</v>
      </c>
      <c r="C8" s="79"/>
      <c r="D8" s="79"/>
      <c r="E8" s="79"/>
      <c r="F8" s="37" t="s">
        <v>3</v>
      </c>
      <c r="G8" s="79"/>
      <c r="H8" s="79"/>
      <c r="I8" s="79"/>
      <c r="J8" s="79"/>
      <c r="K8" s="79"/>
      <c r="L8" s="79"/>
      <c r="M8" s="18"/>
    </row>
    <row r="9" spans="1:13" ht="19.8" customHeight="1" x14ac:dyDescent="0.2">
      <c r="B9" s="69" t="s">
        <v>7</v>
      </c>
      <c r="C9" s="80"/>
      <c r="D9" s="80"/>
      <c r="E9" s="80"/>
      <c r="F9" s="37" t="s">
        <v>4</v>
      </c>
      <c r="G9" s="81">
        <v>44652</v>
      </c>
      <c r="H9" s="82"/>
      <c r="I9" s="15" t="s">
        <v>8</v>
      </c>
      <c r="J9" s="83">
        <v>45016</v>
      </c>
      <c r="K9" s="83"/>
      <c r="L9" s="84"/>
    </row>
    <row r="10" spans="1:13" ht="19.8" customHeight="1" x14ac:dyDescent="0.2">
      <c r="B10" s="70"/>
      <c r="C10" s="97" t="s">
        <v>5</v>
      </c>
      <c r="D10" s="98"/>
      <c r="E10" s="99"/>
      <c r="F10" s="9" t="s">
        <v>19</v>
      </c>
      <c r="G10" s="72" t="s">
        <v>31</v>
      </c>
      <c r="H10" s="73"/>
      <c r="I10" s="73"/>
      <c r="J10" s="73"/>
      <c r="K10" s="73"/>
      <c r="L10" s="74"/>
      <c r="M10" s="19"/>
    </row>
    <row r="11" spans="1:13" ht="19.8" customHeight="1" x14ac:dyDescent="0.2">
      <c r="F11" s="9" t="s">
        <v>19</v>
      </c>
      <c r="G11" s="22" t="s">
        <v>67</v>
      </c>
      <c r="H11" s="22"/>
      <c r="I11" s="21"/>
      <c r="J11" s="22" t="s">
        <v>29</v>
      </c>
      <c r="K11" s="22"/>
      <c r="L11" s="23"/>
    </row>
    <row r="12" spans="1:13" ht="6" customHeight="1" x14ac:dyDescent="0.2"/>
    <row r="13" spans="1:13" ht="6" customHeight="1" x14ac:dyDescent="0.2"/>
    <row r="14" spans="1:13" ht="20.25" customHeight="1" x14ac:dyDescent="0.2">
      <c r="B14" s="6" t="s">
        <v>1</v>
      </c>
      <c r="C14" s="61" t="s">
        <v>20</v>
      </c>
      <c r="D14" s="10"/>
      <c r="E14" s="10"/>
      <c r="K14" s="36"/>
    </row>
    <row r="15" spans="1:13" ht="6" customHeight="1" x14ac:dyDescent="0.2"/>
    <row r="16" spans="1:13" ht="16.5" customHeight="1" x14ac:dyDescent="0.2">
      <c r="B16" s="16"/>
      <c r="C16" s="20" t="s">
        <v>21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16.5" customHeight="1" x14ac:dyDescent="0.2">
      <c r="B17" s="16"/>
      <c r="C17" s="20" t="s">
        <v>22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6.5" customHeight="1" x14ac:dyDescent="0.2">
      <c r="B18" s="16"/>
      <c r="C18" s="20" t="s">
        <v>23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16.5" customHeight="1" x14ac:dyDescent="0.2">
      <c r="B19" s="16"/>
      <c r="C19" s="20" t="s">
        <v>24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6.5" customHeight="1" x14ac:dyDescent="0.2">
      <c r="B20" s="16"/>
      <c r="C20" s="20" t="s">
        <v>25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6.5" customHeight="1" x14ac:dyDescent="0.2">
      <c r="B21" s="16"/>
      <c r="C21" s="20" t="s">
        <v>26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16.5" customHeight="1" x14ac:dyDescent="0.2">
      <c r="B22" s="16"/>
      <c r="C22" s="20" t="s">
        <v>27</v>
      </c>
      <c r="D22" s="71"/>
      <c r="E22" s="71"/>
      <c r="F22" s="71"/>
      <c r="G22" s="71"/>
      <c r="H22" s="71"/>
      <c r="I22" s="71"/>
      <c r="J22" s="71"/>
      <c r="K22" s="71"/>
      <c r="L22" s="71"/>
      <c r="M22" s="34"/>
    </row>
    <row r="23" spans="1:13" ht="6" customHeight="1" x14ac:dyDescent="0.2">
      <c r="B23" s="16"/>
      <c r="C23" s="42"/>
    </row>
    <row r="24" spans="1:13" ht="6" customHeight="1" x14ac:dyDescent="0.2">
      <c r="B24" s="16"/>
      <c r="C24" s="42"/>
    </row>
    <row r="25" spans="1:13" s="3" customFormat="1" ht="20.25" customHeight="1" x14ac:dyDescent="0.2">
      <c r="A25" s="2"/>
      <c r="B25" s="6" t="s">
        <v>2</v>
      </c>
      <c r="C25" s="60" t="s">
        <v>121</v>
      </c>
      <c r="D25" s="11"/>
      <c r="E25" s="11"/>
      <c r="F25" s="11"/>
      <c r="G25" s="11"/>
      <c r="H25" s="11"/>
      <c r="I25" s="11"/>
      <c r="J25" s="4"/>
      <c r="K25" s="4"/>
      <c r="L25" s="4"/>
      <c r="M25" s="4"/>
    </row>
    <row r="26" spans="1:13" s="13" customFormat="1" ht="6" customHeight="1" x14ac:dyDescent="0.2">
      <c r="A26" s="1"/>
      <c r="B26" s="35"/>
      <c r="C26" s="32"/>
      <c r="D26" s="36"/>
      <c r="E26" s="17"/>
      <c r="F26" s="36"/>
      <c r="G26" s="36"/>
      <c r="H26" s="36"/>
      <c r="I26" s="36"/>
      <c r="J26" s="17"/>
      <c r="K26" s="10"/>
      <c r="L26" s="10"/>
      <c r="M26" s="10"/>
    </row>
    <row r="27" spans="1:13" ht="16.5" customHeight="1" x14ac:dyDescent="0.2">
      <c r="B27" s="16"/>
      <c r="C27" s="20" t="s">
        <v>32</v>
      </c>
      <c r="D27" s="8"/>
      <c r="E27" s="8" t="s">
        <v>120</v>
      </c>
      <c r="F27" s="10"/>
      <c r="G27" s="10"/>
      <c r="H27" s="10"/>
      <c r="I27" s="10"/>
      <c r="J27" s="8"/>
      <c r="L27" s="10"/>
      <c r="M27" s="10"/>
    </row>
    <row r="28" spans="1:13" ht="16.5" customHeight="1" x14ac:dyDescent="0.2">
      <c r="B28" s="10"/>
      <c r="C28" s="25" t="s">
        <v>122</v>
      </c>
      <c r="D28" s="10"/>
      <c r="E28" s="10"/>
      <c r="F28" s="10"/>
      <c r="G28" s="10"/>
      <c r="H28" s="10"/>
      <c r="I28" s="8"/>
      <c r="J28" s="8"/>
      <c r="L28" s="10"/>
      <c r="M28" s="10"/>
    </row>
    <row r="29" spans="1:13" ht="16.5" customHeight="1" x14ac:dyDescent="0.2">
      <c r="B29" s="10"/>
      <c r="C29" s="10" t="s">
        <v>33</v>
      </c>
      <c r="D29" s="10"/>
      <c r="E29" s="8"/>
      <c r="F29" s="10"/>
      <c r="G29" s="10"/>
      <c r="H29" s="10"/>
      <c r="I29" s="10"/>
      <c r="J29" s="8"/>
      <c r="K29" s="10"/>
      <c r="L29" s="10"/>
      <c r="M29" s="10"/>
    </row>
    <row r="30" spans="1:13" ht="6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6" customHeigh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s="2" customFormat="1" ht="20.25" customHeight="1" x14ac:dyDescent="0.2">
      <c r="B32" s="6" t="s">
        <v>9</v>
      </c>
      <c r="C32" s="60" t="s">
        <v>123</v>
      </c>
      <c r="D32" s="11"/>
      <c r="E32" s="11"/>
      <c r="F32" s="11"/>
      <c r="G32" s="11"/>
      <c r="H32" s="11"/>
      <c r="I32" s="11"/>
      <c r="J32" s="4"/>
      <c r="K32" s="4"/>
      <c r="L32" s="4"/>
      <c r="M32" s="27" t="s">
        <v>128</v>
      </c>
    </row>
    <row r="33" spans="2:13" ht="6" customHeight="1" x14ac:dyDescent="0.2">
      <c r="B33" s="31"/>
      <c r="C33" s="32"/>
      <c r="D33" s="33"/>
      <c r="E33" s="33"/>
      <c r="F33" s="33"/>
      <c r="G33" s="33"/>
      <c r="H33" s="33"/>
      <c r="I33" s="33"/>
      <c r="J33" s="10"/>
      <c r="K33" s="10"/>
      <c r="L33" s="10"/>
      <c r="M33" s="10"/>
    </row>
    <row r="34" spans="2:13" s="10" customFormat="1" ht="16.5" customHeight="1" x14ac:dyDescent="0.2">
      <c r="B34" s="31"/>
      <c r="C34" s="26" t="s">
        <v>34</v>
      </c>
      <c r="D34" s="26"/>
      <c r="E34" s="33"/>
      <c r="F34" s="33"/>
      <c r="G34" s="33"/>
      <c r="H34" s="33"/>
      <c r="I34" s="33"/>
    </row>
    <row r="35" spans="2:13" s="10" customFormat="1" ht="16.5" customHeight="1" x14ac:dyDescent="0.2">
      <c r="B35" s="31"/>
      <c r="C35" s="26" t="s">
        <v>35</v>
      </c>
      <c r="D35" s="26"/>
      <c r="E35" s="33"/>
      <c r="F35" s="33"/>
      <c r="G35" s="33"/>
      <c r="H35" s="33"/>
      <c r="I35" s="33"/>
    </row>
    <row r="36" spans="2:13" s="10" customFormat="1" ht="16.5" customHeight="1" x14ac:dyDescent="0.2">
      <c r="B36" s="31"/>
      <c r="C36" s="26" t="s">
        <v>36</v>
      </c>
      <c r="D36" s="26"/>
      <c r="E36" s="33"/>
      <c r="F36" s="33"/>
      <c r="G36" s="33"/>
      <c r="H36" s="33"/>
      <c r="I36" s="33"/>
    </row>
    <row r="37" spans="2:13" s="10" customFormat="1" ht="16.5" customHeight="1" x14ac:dyDescent="0.2">
      <c r="B37" s="31"/>
      <c r="C37" s="26" t="s">
        <v>37</v>
      </c>
      <c r="D37" s="26"/>
      <c r="E37" s="33"/>
      <c r="F37" s="33"/>
      <c r="G37" s="33"/>
      <c r="H37" s="33"/>
      <c r="I37" s="33"/>
    </row>
    <row r="38" spans="2:13" s="10" customFormat="1" ht="16.5" customHeight="1" x14ac:dyDescent="0.2">
      <c r="B38" s="31"/>
      <c r="C38" s="26" t="s">
        <v>38</v>
      </c>
      <c r="D38" s="26"/>
      <c r="E38" s="33"/>
      <c r="F38" s="33"/>
      <c r="G38" s="33"/>
      <c r="H38" s="33"/>
      <c r="I38" s="33"/>
    </row>
    <row r="39" spans="2:13" s="10" customFormat="1" ht="16.5" customHeight="1" x14ac:dyDescent="0.2">
      <c r="B39" s="31"/>
      <c r="C39" s="26" t="s">
        <v>39</v>
      </c>
      <c r="D39" s="26"/>
      <c r="E39" s="33"/>
      <c r="F39" s="33"/>
      <c r="G39" s="33"/>
      <c r="H39" s="33"/>
      <c r="I39" s="33"/>
    </row>
    <row r="40" spans="2:13" s="10" customFormat="1" ht="16.5" customHeight="1" x14ac:dyDescent="0.2">
      <c r="B40" s="31"/>
      <c r="C40" s="26" t="s">
        <v>40</v>
      </c>
      <c r="D40" s="26"/>
      <c r="E40" s="33"/>
      <c r="F40" s="33"/>
      <c r="G40" s="33"/>
      <c r="H40" s="33"/>
      <c r="I40" s="33"/>
    </row>
    <row r="41" spans="2:13" s="10" customFormat="1" ht="16.5" customHeight="1" x14ac:dyDescent="0.2">
      <c r="B41" s="31"/>
      <c r="C41" s="26" t="s">
        <v>41</v>
      </c>
      <c r="D41" s="26"/>
      <c r="E41" s="33"/>
      <c r="F41" s="33"/>
      <c r="G41" s="33"/>
      <c r="H41" s="33"/>
      <c r="I41" s="33"/>
    </row>
    <row r="42" spans="2:13" s="10" customFormat="1" ht="16.5" customHeight="1" x14ac:dyDescent="0.2">
      <c r="B42" s="31"/>
      <c r="C42" s="26" t="s">
        <v>42</v>
      </c>
      <c r="D42" s="26"/>
      <c r="E42" s="33"/>
      <c r="F42" s="33"/>
      <c r="G42" s="33"/>
      <c r="H42" s="33"/>
      <c r="I42" s="33"/>
    </row>
    <row r="43" spans="2:13" s="10" customFormat="1" ht="16.5" customHeight="1" x14ac:dyDescent="0.2">
      <c r="B43" s="31"/>
      <c r="C43" s="26" t="s">
        <v>43</v>
      </c>
      <c r="D43" s="26"/>
      <c r="E43" s="33"/>
      <c r="F43" s="33"/>
      <c r="G43" s="33"/>
      <c r="H43" s="33"/>
      <c r="I43" s="33"/>
    </row>
    <row r="44" spans="2:13" s="10" customFormat="1" ht="16.5" customHeight="1" x14ac:dyDescent="0.2">
      <c r="B44" s="31"/>
      <c r="C44" s="26" t="s">
        <v>44</v>
      </c>
      <c r="D44" s="26"/>
      <c r="E44" s="33"/>
      <c r="F44" s="33"/>
      <c r="G44" s="33"/>
      <c r="H44" s="33"/>
      <c r="I44" s="33"/>
    </row>
    <row r="45" spans="2:13" s="10" customFormat="1" ht="16.5" customHeight="1" x14ac:dyDescent="0.2">
      <c r="B45" s="31"/>
      <c r="C45" s="26" t="s">
        <v>45</v>
      </c>
      <c r="D45" s="26"/>
      <c r="E45" s="33"/>
      <c r="F45" s="33"/>
      <c r="G45" s="33"/>
      <c r="H45" s="33"/>
      <c r="I45" s="33"/>
    </row>
    <row r="46" spans="2:13" s="10" customFormat="1" ht="16.5" customHeight="1" x14ac:dyDescent="0.2">
      <c r="B46" s="31"/>
      <c r="C46" s="26" t="s">
        <v>46</v>
      </c>
      <c r="D46" s="26"/>
      <c r="E46" s="33"/>
      <c r="F46" s="33"/>
      <c r="G46" s="33"/>
      <c r="H46" s="33"/>
      <c r="I46" s="33"/>
    </row>
    <row r="47" spans="2:13" ht="16.5" customHeight="1" x14ac:dyDescent="0.2">
      <c r="B47" s="16"/>
      <c r="C47" s="20" t="s">
        <v>27</v>
      </c>
      <c r="D47" s="71"/>
      <c r="E47" s="71"/>
      <c r="F47" s="71"/>
      <c r="G47" s="71"/>
      <c r="H47" s="71"/>
      <c r="I47" s="71"/>
      <c r="J47" s="71"/>
      <c r="K47" s="71"/>
      <c r="L47" s="71"/>
      <c r="M47" s="34"/>
    </row>
    <row r="48" spans="2:13" ht="6" customHeight="1" x14ac:dyDescent="0.2">
      <c r="B48" s="35"/>
      <c r="C48" s="32"/>
      <c r="D48" s="36"/>
      <c r="E48" s="36"/>
      <c r="F48" s="36"/>
      <c r="G48" s="36"/>
      <c r="H48" s="36"/>
      <c r="I48" s="36"/>
      <c r="J48" s="10"/>
      <c r="K48" s="10"/>
      <c r="L48" s="10"/>
      <c r="M48" s="10"/>
    </row>
    <row r="49" spans="2:13" ht="6" customHeight="1" x14ac:dyDescent="0.2">
      <c r="B49" s="35"/>
      <c r="C49" s="32"/>
      <c r="D49" s="36"/>
      <c r="E49" s="36"/>
      <c r="F49" s="36"/>
      <c r="G49" s="36"/>
      <c r="H49" s="36"/>
      <c r="I49" s="36"/>
      <c r="J49" s="10"/>
      <c r="K49" s="10"/>
      <c r="L49" s="10"/>
      <c r="M49" s="10"/>
    </row>
    <row r="50" spans="2:13" s="2" customFormat="1" ht="19.8" customHeight="1" x14ac:dyDescent="0.2">
      <c r="B50" s="5" t="s">
        <v>10</v>
      </c>
      <c r="C50" s="38" t="s">
        <v>124</v>
      </c>
      <c r="D50" s="8"/>
      <c r="E50" s="8"/>
      <c r="F50" s="8"/>
      <c r="G50" s="8"/>
      <c r="H50" s="8"/>
      <c r="I50" s="8"/>
      <c r="J50" s="8"/>
      <c r="K50" s="8"/>
      <c r="L50" s="14"/>
      <c r="M50" s="27" t="s">
        <v>129</v>
      </c>
    </row>
    <row r="51" spans="2:13" ht="6" customHeight="1" x14ac:dyDescent="0.2">
      <c r="B51" s="16"/>
      <c r="C51" s="36"/>
      <c r="D51" s="36"/>
      <c r="E51" s="36"/>
      <c r="F51" s="36"/>
      <c r="G51" s="36"/>
      <c r="H51" s="36"/>
      <c r="I51" s="36"/>
      <c r="J51" s="36"/>
      <c r="K51" s="36"/>
      <c r="L51" s="44"/>
      <c r="M51" s="43"/>
    </row>
    <row r="52" spans="2:13" ht="16.2" customHeight="1" x14ac:dyDescent="0.2">
      <c r="B52" s="16"/>
      <c r="C52" s="30" t="s">
        <v>131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2:13" ht="16.2" customHeight="1" x14ac:dyDescent="0.2">
      <c r="B53" s="16"/>
      <c r="C53" s="30" t="s">
        <v>48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2:13" ht="16.2" customHeight="1" x14ac:dyDescent="0.2">
      <c r="B54" s="16"/>
      <c r="C54" s="29" t="s">
        <v>49</v>
      </c>
      <c r="D54" s="46"/>
      <c r="E54" s="47"/>
      <c r="F54" s="46"/>
      <c r="G54" s="46"/>
      <c r="H54" s="46"/>
      <c r="I54" s="46"/>
    </row>
    <row r="55" spans="2:13" ht="16.2" customHeight="1" x14ac:dyDescent="0.2">
      <c r="B55" s="16"/>
      <c r="C55" s="29" t="s">
        <v>50</v>
      </c>
      <c r="D55" s="46"/>
      <c r="E55" s="47"/>
      <c r="F55" s="46"/>
      <c r="G55" s="46"/>
      <c r="H55" s="46"/>
      <c r="I55" s="46"/>
    </row>
    <row r="56" spans="2:13" ht="16.2" customHeight="1" x14ac:dyDescent="0.2">
      <c r="B56" s="16"/>
      <c r="C56" s="29" t="s">
        <v>51</v>
      </c>
      <c r="D56" s="46"/>
      <c r="E56" s="47"/>
      <c r="F56" s="46"/>
      <c r="G56" s="46"/>
      <c r="H56" s="46"/>
      <c r="I56" s="46"/>
    </row>
    <row r="57" spans="2:13" ht="16.2" customHeight="1" x14ac:dyDescent="0.2">
      <c r="B57" s="16"/>
      <c r="C57" s="29" t="s">
        <v>52</v>
      </c>
      <c r="D57" s="46"/>
      <c r="E57" s="47"/>
      <c r="F57" s="46"/>
      <c r="G57" s="46"/>
      <c r="H57" s="46"/>
      <c r="I57" s="46"/>
    </row>
    <row r="58" spans="2:13" ht="16.2" customHeight="1" x14ac:dyDescent="0.2">
      <c r="B58" s="16"/>
      <c r="C58" s="20" t="s">
        <v>27</v>
      </c>
      <c r="D58" s="71"/>
      <c r="E58" s="71"/>
      <c r="F58" s="71"/>
      <c r="G58" s="71"/>
      <c r="H58" s="71"/>
      <c r="I58" s="71"/>
      <c r="J58" s="71"/>
      <c r="K58" s="71"/>
      <c r="L58" s="71"/>
      <c r="M58" s="34"/>
    </row>
    <row r="59" spans="2:13" ht="6" customHeight="1" x14ac:dyDescent="0.2"/>
    <row r="60" spans="2:13" ht="6" customHeight="1" x14ac:dyDescent="0.2"/>
    <row r="61" spans="2:13" s="2" customFormat="1" ht="27" customHeight="1" x14ac:dyDescent="0.2">
      <c r="B61" s="67" t="s">
        <v>11</v>
      </c>
      <c r="C61" s="94" t="s">
        <v>125</v>
      </c>
      <c r="D61" s="94"/>
      <c r="E61" s="94"/>
      <c r="F61" s="94"/>
      <c r="G61" s="94"/>
      <c r="H61" s="94"/>
      <c r="I61" s="94"/>
      <c r="J61" s="94"/>
      <c r="K61" s="94"/>
      <c r="L61" s="8"/>
      <c r="M61"/>
    </row>
    <row r="62" spans="2:13" ht="6" customHeight="1" x14ac:dyDescent="0.2">
      <c r="B62" s="35"/>
      <c r="C62" s="32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2:13" s="30" customFormat="1" ht="15" customHeight="1" x14ac:dyDescent="0.2">
      <c r="B63" s="12"/>
      <c r="C63" s="30" t="s">
        <v>53</v>
      </c>
      <c r="F63" s="8" t="s">
        <v>57</v>
      </c>
    </row>
    <row r="64" spans="2:13" s="30" customFormat="1" ht="15" customHeight="1" x14ac:dyDescent="0.2">
      <c r="B64" s="12"/>
      <c r="C64" s="30" t="s">
        <v>54</v>
      </c>
      <c r="H64" s="8"/>
    </row>
    <row r="65" spans="2:13" s="30" customFormat="1" ht="15" customHeight="1" x14ac:dyDescent="0.2">
      <c r="B65" s="12"/>
      <c r="C65" s="30" t="s">
        <v>61</v>
      </c>
      <c r="H65" s="8" t="s">
        <v>56</v>
      </c>
    </row>
    <row r="66" spans="2:13" s="30" customFormat="1" ht="15" customHeight="1" x14ac:dyDescent="0.2">
      <c r="B66" s="12"/>
      <c r="C66" s="30" t="s">
        <v>55</v>
      </c>
    </row>
    <row r="67" spans="2:13" ht="6" customHeight="1" x14ac:dyDescent="0.2">
      <c r="B67" s="16"/>
      <c r="C67" s="49"/>
      <c r="D67" s="50"/>
      <c r="E67" s="49"/>
      <c r="F67" s="49"/>
      <c r="G67" s="49"/>
      <c r="H67" s="49"/>
      <c r="I67" s="49"/>
      <c r="J67" s="49"/>
      <c r="K67" s="49"/>
      <c r="L67" s="49"/>
      <c r="M67" s="49"/>
    </row>
    <row r="68" spans="2:13" ht="6" customHeight="1" x14ac:dyDescent="0.2">
      <c r="B68" s="16"/>
      <c r="C68" s="49"/>
      <c r="D68" s="50"/>
      <c r="E68" s="49"/>
      <c r="F68" s="49"/>
      <c r="G68" s="49"/>
      <c r="H68" s="49"/>
      <c r="I68" s="49"/>
      <c r="J68" s="49"/>
      <c r="K68" s="49"/>
      <c r="L68" s="49"/>
      <c r="M68" s="49"/>
    </row>
    <row r="69" spans="2:13" ht="27" customHeight="1" x14ac:dyDescent="0.2">
      <c r="B69" s="67" t="s">
        <v>12</v>
      </c>
      <c r="C69" s="100" t="s">
        <v>126</v>
      </c>
      <c r="D69" s="100"/>
      <c r="E69" s="100"/>
      <c r="F69" s="100"/>
      <c r="G69" s="100"/>
      <c r="H69" s="100"/>
      <c r="I69" s="100"/>
      <c r="J69" s="100"/>
      <c r="K69" s="100"/>
      <c r="L69" s="100"/>
      <c r="M69" s="27"/>
    </row>
    <row r="70" spans="2:13" ht="6" customHeight="1" x14ac:dyDescent="0.2">
      <c r="B70" s="3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</row>
    <row r="71" spans="2:13" ht="16.2" customHeight="1" x14ac:dyDescent="0.2">
      <c r="B71" s="16"/>
      <c r="C71" s="29" t="s">
        <v>58</v>
      </c>
      <c r="D71" s="46"/>
      <c r="G71" s="32" t="s">
        <v>68</v>
      </c>
      <c r="I71" s="47"/>
      <c r="J71" s="36"/>
      <c r="K71" s="36"/>
      <c r="L71" s="36"/>
      <c r="M71" s="43" t="s">
        <v>130</v>
      </c>
    </row>
    <row r="72" spans="2:13" ht="16.2" customHeight="1" x14ac:dyDescent="0.2">
      <c r="B72" s="12"/>
      <c r="C72" s="29" t="s">
        <v>59</v>
      </c>
      <c r="D72" s="46"/>
      <c r="H72" s="1" t="s">
        <v>70</v>
      </c>
      <c r="I72" s="47"/>
      <c r="J72" s="36"/>
      <c r="K72" s="36"/>
      <c r="L72" s="36"/>
      <c r="M72" s="52"/>
    </row>
    <row r="73" spans="2:13" ht="16.2" customHeight="1" x14ac:dyDescent="0.2">
      <c r="B73" s="12"/>
      <c r="C73" s="29" t="s">
        <v>60</v>
      </c>
      <c r="D73" s="46"/>
      <c r="H73" s="1" t="s">
        <v>62</v>
      </c>
      <c r="I73" s="47"/>
      <c r="J73" s="51"/>
      <c r="K73" s="36"/>
      <c r="L73" s="36"/>
      <c r="M73" s="52"/>
    </row>
    <row r="74" spans="2:13" ht="16.2" customHeight="1" x14ac:dyDescent="0.2">
      <c r="B74" s="12"/>
      <c r="C74" s="20" t="s">
        <v>27</v>
      </c>
      <c r="D74" s="46"/>
      <c r="H74" s="1" t="s">
        <v>63</v>
      </c>
      <c r="I74" s="47"/>
      <c r="J74" s="51"/>
      <c r="K74" s="36"/>
      <c r="L74" s="36"/>
      <c r="M74" s="52"/>
    </row>
    <row r="75" spans="2:13" ht="16.2" customHeight="1" x14ac:dyDescent="0.2">
      <c r="B75" s="16"/>
      <c r="C75" s="95"/>
      <c r="D75" s="95"/>
      <c r="E75" s="95"/>
      <c r="F75" s="95"/>
      <c r="H75" s="1" t="s">
        <v>64</v>
      </c>
      <c r="I75"/>
      <c r="J75"/>
      <c r="K75"/>
      <c r="L75"/>
      <c r="M75" s="34"/>
    </row>
    <row r="76" spans="2:13" ht="16.2" customHeight="1" x14ac:dyDescent="0.2">
      <c r="B76" s="16"/>
      <c r="C76" s="95"/>
      <c r="D76" s="95"/>
      <c r="E76" s="95"/>
      <c r="F76" s="95"/>
      <c r="H76" s="1" t="s">
        <v>69</v>
      </c>
      <c r="I76" s="45"/>
      <c r="J76" s="45"/>
      <c r="K76" s="45"/>
      <c r="L76" s="45"/>
      <c r="M76" s="45"/>
    </row>
    <row r="77" spans="2:13" s="30" customFormat="1" ht="16.2" customHeight="1" x14ac:dyDescent="0.2">
      <c r="B77" s="5"/>
      <c r="C77" s="95"/>
      <c r="D77" s="95"/>
      <c r="E77" s="95"/>
      <c r="F77" s="95"/>
      <c r="G77" s="1"/>
      <c r="H77" s="1" t="s">
        <v>65</v>
      </c>
      <c r="I77" s="58"/>
      <c r="J77" s="58"/>
      <c r="K77" s="8"/>
      <c r="L77" s="53"/>
      <c r="M77" s="53"/>
    </row>
    <row r="78" spans="2:13" ht="16.2" customHeight="1" x14ac:dyDescent="0.2">
      <c r="C78" s="95"/>
      <c r="D78" s="95"/>
      <c r="E78" s="95"/>
      <c r="F78" s="95"/>
      <c r="H78" s="1" t="s">
        <v>66</v>
      </c>
    </row>
    <row r="79" spans="2:13" ht="6" customHeight="1" x14ac:dyDescent="0.2">
      <c r="C79" s="48"/>
    </row>
    <row r="80" spans="2:13" ht="6" customHeight="1" x14ac:dyDescent="0.2">
      <c r="C80" s="48"/>
    </row>
    <row r="81" spans="2:13" ht="27" customHeight="1" x14ac:dyDescent="0.2">
      <c r="B81" s="67" t="s">
        <v>13</v>
      </c>
      <c r="C81" s="94" t="s">
        <v>71</v>
      </c>
      <c r="D81" s="94"/>
      <c r="E81" s="94"/>
      <c r="F81" s="94"/>
      <c r="G81" s="94"/>
      <c r="H81" s="94"/>
      <c r="I81" s="94"/>
      <c r="J81" s="94"/>
      <c r="K81" s="94"/>
      <c r="L81" s="94"/>
      <c r="M81" s="54"/>
    </row>
    <row r="82" spans="2:13" ht="6" customHeight="1" x14ac:dyDescent="0.2">
      <c r="B82" s="3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2:13" ht="16.2" customHeight="1" x14ac:dyDescent="0.2">
      <c r="B83" s="16"/>
      <c r="C83" s="29" t="s">
        <v>72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</row>
    <row r="84" spans="2:13" ht="16.2" customHeight="1" x14ac:dyDescent="0.2">
      <c r="B84" s="16"/>
      <c r="C84" s="29" t="s">
        <v>73</v>
      </c>
      <c r="D84" s="55"/>
      <c r="E84" s="55"/>
      <c r="F84" s="55"/>
      <c r="G84" s="55"/>
      <c r="H84" s="55"/>
      <c r="I84" s="55"/>
      <c r="J84" s="55"/>
      <c r="K84" s="55"/>
      <c r="L84" s="55"/>
      <c r="M84" s="55"/>
    </row>
    <row r="85" spans="2:13" ht="6" customHeight="1" x14ac:dyDescent="0.2">
      <c r="C85" s="48"/>
    </row>
    <row r="86" spans="2:13" ht="6" customHeight="1" x14ac:dyDescent="0.2">
      <c r="C86" s="48"/>
    </row>
    <row r="87" spans="2:13" s="2" customFormat="1" ht="19.8" customHeight="1" x14ac:dyDescent="0.2">
      <c r="B87" s="5" t="s">
        <v>14</v>
      </c>
      <c r="C87" s="60" t="s">
        <v>75</v>
      </c>
      <c r="D87" s="59"/>
      <c r="E87" s="59"/>
      <c r="F87" s="59"/>
      <c r="G87" s="59"/>
      <c r="H87" s="59"/>
      <c r="I87" s="59"/>
      <c r="J87" s="59"/>
      <c r="K87" s="14"/>
      <c r="L87" s="59"/>
      <c r="M87" s="59"/>
    </row>
    <row r="88" spans="2:13" ht="6" customHeight="1" x14ac:dyDescent="0.2">
      <c r="E88" s="46"/>
    </row>
    <row r="89" spans="2:13" ht="15" customHeight="1" x14ac:dyDescent="0.2">
      <c r="B89" s="16"/>
      <c r="C89" s="29" t="s">
        <v>76</v>
      </c>
      <c r="D89" s="46"/>
      <c r="F89" s="46"/>
      <c r="G89" s="46"/>
      <c r="H89" s="46"/>
      <c r="I89" s="46"/>
    </row>
    <row r="90" spans="2:13" ht="15" customHeight="1" x14ac:dyDescent="0.2">
      <c r="B90" s="16"/>
      <c r="C90" s="29" t="s">
        <v>77</v>
      </c>
      <c r="D90" s="46"/>
      <c r="F90" s="46"/>
      <c r="G90" s="46"/>
      <c r="H90" s="46"/>
      <c r="I90" s="46"/>
    </row>
    <row r="91" spans="2:13" ht="15" customHeight="1" x14ac:dyDescent="0.2">
      <c r="B91" s="16"/>
      <c r="C91" s="29" t="s">
        <v>78</v>
      </c>
      <c r="D91" s="46"/>
      <c r="F91" s="46"/>
      <c r="G91" s="46"/>
      <c r="H91" s="46"/>
      <c r="I91" s="46"/>
    </row>
    <row r="92" spans="2:13" ht="6" customHeight="1" x14ac:dyDescent="0.2">
      <c r="B92" s="16"/>
      <c r="C92" s="29"/>
      <c r="D92" s="46"/>
      <c r="F92" s="46"/>
      <c r="G92" s="46"/>
      <c r="H92" s="46"/>
      <c r="I92" s="46"/>
    </row>
    <row r="93" spans="2:13" ht="6" customHeight="1" x14ac:dyDescent="0.2">
      <c r="B93" s="16"/>
      <c r="C93" s="29"/>
      <c r="D93" s="46"/>
      <c r="F93" s="46"/>
      <c r="G93" s="46"/>
      <c r="H93" s="46"/>
      <c r="I93" s="46"/>
    </row>
    <row r="94" spans="2:13" s="2" customFormat="1" ht="19.8" customHeight="1" x14ac:dyDescent="0.2">
      <c r="B94" s="5" t="s">
        <v>15</v>
      </c>
      <c r="C94" s="60" t="s">
        <v>79</v>
      </c>
      <c r="D94" s="59"/>
      <c r="E94" s="59"/>
      <c r="F94" s="59"/>
      <c r="G94" s="59"/>
      <c r="H94" s="59"/>
      <c r="I94" s="59"/>
      <c r="J94" s="59"/>
      <c r="K94" s="14"/>
      <c r="L94" s="59"/>
      <c r="M94" s="27" t="s">
        <v>129</v>
      </c>
    </row>
    <row r="95" spans="2:13" ht="6" customHeight="1" x14ac:dyDescent="0.2">
      <c r="B95" s="16"/>
      <c r="C95" s="29"/>
      <c r="D95" s="46"/>
      <c r="F95" s="46"/>
      <c r="G95" s="46"/>
      <c r="H95" s="46"/>
      <c r="I95" s="46"/>
    </row>
    <row r="96" spans="2:13" ht="16.2" customHeight="1" x14ac:dyDescent="0.2">
      <c r="B96" s="16"/>
      <c r="C96" s="29" t="s">
        <v>80</v>
      </c>
      <c r="D96" s="46"/>
      <c r="F96" s="46"/>
      <c r="G96" s="46"/>
      <c r="H96" s="46"/>
      <c r="I96" s="46"/>
    </row>
    <row r="97" spans="2:13" ht="16.2" customHeight="1" x14ac:dyDescent="0.2">
      <c r="B97" s="16"/>
      <c r="C97" s="29" t="s">
        <v>81</v>
      </c>
      <c r="D97" s="46"/>
      <c r="F97" s="46"/>
      <c r="G97" s="46"/>
      <c r="H97" s="46"/>
      <c r="I97" s="46"/>
    </row>
    <row r="98" spans="2:13" ht="16.2" customHeight="1" x14ac:dyDescent="0.2">
      <c r="B98" s="16"/>
      <c r="C98" s="29" t="s">
        <v>82</v>
      </c>
      <c r="D98" s="46"/>
      <c r="F98" s="46"/>
      <c r="G98" s="46"/>
      <c r="H98" s="46"/>
      <c r="I98" s="46"/>
    </row>
    <row r="99" spans="2:13" ht="16.2" customHeight="1" x14ac:dyDescent="0.2">
      <c r="B99" s="16"/>
      <c r="C99" s="29" t="s">
        <v>83</v>
      </c>
      <c r="D99" s="46"/>
      <c r="F99" s="46"/>
      <c r="G99" s="46"/>
      <c r="H99" s="46"/>
      <c r="I99" s="46"/>
    </row>
    <row r="100" spans="2:13" ht="16.2" customHeight="1" x14ac:dyDescent="0.2">
      <c r="B100" s="16"/>
      <c r="C100" s="29" t="s">
        <v>84</v>
      </c>
      <c r="D100" s="46"/>
      <c r="F100" s="46"/>
      <c r="G100" s="46"/>
      <c r="H100" s="46"/>
      <c r="I100" s="46"/>
    </row>
    <row r="101" spans="2:13" ht="16.2" customHeight="1" x14ac:dyDescent="0.2">
      <c r="B101" s="16"/>
      <c r="C101" s="29" t="s">
        <v>85</v>
      </c>
      <c r="D101" s="46"/>
      <c r="F101" s="46"/>
      <c r="G101" s="46"/>
      <c r="H101" s="46"/>
      <c r="I101" s="46"/>
    </row>
    <row r="102" spans="2:13" ht="16.2" customHeight="1" x14ac:dyDescent="0.2">
      <c r="B102" s="16"/>
      <c r="C102" s="29" t="s">
        <v>86</v>
      </c>
      <c r="D102" s="46"/>
      <c r="F102" s="46"/>
      <c r="G102" s="46"/>
      <c r="H102" s="46"/>
      <c r="I102" s="46"/>
    </row>
    <row r="103" spans="2:13" ht="16.2" customHeight="1" x14ac:dyDescent="0.2">
      <c r="B103" s="16"/>
      <c r="C103" s="29" t="s">
        <v>87</v>
      </c>
      <c r="D103" s="46"/>
      <c r="F103" s="46"/>
      <c r="G103" s="46"/>
      <c r="H103" s="46"/>
      <c r="I103" s="46"/>
    </row>
    <row r="104" spans="2:13" ht="16.2" customHeight="1" x14ac:dyDescent="0.2">
      <c r="B104" s="16"/>
      <c r="C104" s="29" t="s">
        <v>88</v>
      </c>
      <c r="D104" s="46"/>
      <c r="F104" s="46"/>
      <c r="G104" s="46"/>
      <c r="H104" s="46"/>
      <c r="I104" s="46"/>
    </row>
    <row r="105" spans="2:13" ht="16.2" customHeight="1" x14ac:dyDescent="0.2">
      <c r="B105" s="16"/>
      <c r="C105" s="29" t="s">
        <v>90</v>
      </c>
      <c r="D105" s="71"/>
      <c r="E105" s="71"/>
      <c r="F105" s="71"/>
      <c r="G105" s="71"/>
      <c r="H105" s="71"/>
      <c r="I105" s="71"/>
      <c r="J105" s="71"/>
      <c r="K105" s="71"/>
      <c r="L105" s="71"/>
    </row>
    <row r="106" spans="2:13" ht="6" customHeight="1" x14ac:dyDescent="0.2">
      <c r="B106" s="16"/>
      <c r="C106" s="29"/>
      <c r="D106" s="46"/>
      <c r="F106" s="46"/>
      <c r="G106" s="46"/>
      <c r="H106" s="46"/>
      <c r="I106" s="46"/>
    </row>
    <row r="107" spans="2:13" ht="6" customHeight="1" x14ac:dyDescent="0.2">
      <c r="B107" s="16"/>
      <c r="C107" s="29"/>
      <c r="D107" s="46"/>
      <c r="F107" s="46"/>
      <c r="G107" s="46"/>
      <c r="H107" s="46"/>
      <c r="I107" s="46"/>
    </row>
    <row r="108" spans="2:13" s="2" customFormat="1" ht="20.25" customHeight="1" x14ac:dyDescent="0.2">
      <c r="B108" s="5" t="s">
        <v>99</v>
      </c>
      <c r="C108" s="8" t="s">
        <v>91</v>
      </c>
      <c r="D108" s="8"/>
      <c r="E108" s="8"/>
      <c r="F108" s="8"/>
      <c r="G108" s="8"/>
      <c r="H108" s="8"/>
      <c r="I108" s="8"/>
      <c r="J108" s="8"/>
      <c r="K108" s="14"/>
      <c r="L108" s="8"/>
      <c r="M108" s="27" t="s">
        <v>129</v>
      </c>
    </row>
    <row r="109" spans="2:13" ht="6" customHeight="1" x14ac:dyDescent="0.2"/>
    <row r="110" spans="2:13" ht="16.2" customHeight="1" x14ac:dyDescent="0.2">
      <c r="B110" s="16"/>
      <c r="C110" s="48" t="s">
        <v>92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</row>
    <row r="111" spans="2:13" ht="16.2" customHeight="1" x14ac:dyDescent="0.2">
      <c r="B111" s="16"/>
      <c r="C111" s="48" t="s">
        <v>133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</row>
    <row r="112" spans="2:13" ht="16.2" customHeight="1" x14ac:dyDescent="0.2">
      <c r="B112" s="16"/>
      <c r="C112" s="48" t="s">
        <v>132</v>
      </c>
      <c r="D112" s="45"/>
      <c r="E112" s="45"/>
      <c r="F112" s="45"/>
      <c r="G112" s="45"/>
      <c r="H112" s="45"/>
      <c r="I112" s="45"/>
      <c r="J112" s="45"/>
      <c r="K112" s="45"/>
      <c r="L112" s="45"/>
      <c r="M112" s="45"/>
    </row>
    <row r="113" spans="2:13" ht="16.2" customHeight="1" x14ac:dyDescent="0.2">
      <c r="B113" s="16"/>
      <c r="C113" s="48" t="s">
        <v>93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</row>
    <row r="114" spans="2:13" ht="16.2" customHeight="1" x14ac:dyDescent="0.2">
      <c r="B114" s="16"/>
      <c r="C114" s="48" t="s">
        <v>94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</row>
    <row r="115" spans="2:13" ht="16.2" customHeight="1" x14ac:dyDescent="0.2">
      <c r="B115" s="16"/>
      <c r="C115" s="48" t="s">
        <v>95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</row>
    <row r="116" spans="2:13" ht="16.2" customHeight="1" x14ac:dyDescent="0.2">
      <c r="B116" s="16"/>
      <c r="C116" s="48" t="s">
        <v>96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</row>
    <row r="117" spans="2:13" ht="16.2" customHeight="1" x14ac:dyDescent="0.2">
      <c r="B117" s="16"/>
      <c r="C117" s="48" t="s">
        <v>97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</row>
    <row r="118" spans="2:13" ht="16.2" customHeight="1" x14ac:dyDescent="0.2">
      <c r="B118" s="16"/>
      <c r="C118" s="48" t="s">
        <v>134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</row>
    <row r="119" spans="2:13" ht="16.2" customHeight="1" x14ac:dyDescent="0.2">
      <c r="B119" s="16"/>
      <c r="C119" s="48" t="s">
        <v>98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</row>
    <row r="120" spans="2:13" ht="16.2" customHeight="1" x14ac:dyDescent="0.2">
      <c r="B120" s="16"/>
      <c r="C120" s="48" t="s">
        <v>89</v>
      </c>
      <c r="D120" s="71"/>
      <c r="E120" s="71"/>
      <c r="F120" s="71"/>
      <c r="G120" s="71"/>
      <c r="H120" s="71"/>
      <c r="I120" s="71"/>
      <c r="J120" s="71"/>
      <c r="K120" s="71"/>
      <c r="L120" s="71"/>
      <c r="M120" s="45"/>
    </row>
    <row r="121" spans="2:13" ht="6" customHeight="1" x14ac:dyDescent="0.2">
      <c r="B121" s="16"/>
      <c r="C121" s="48"/>
      <c r="D121" s="45"/>
      <c r="E121" s="45"/>
      <c r="F121" s="45"/>
      <c r="G121" s="45"/>
      <c r="H121" s="45"/>
      <c r="I121" s="45"/>
      <c r="J121" s="45"/>
      <c r="K121" s="45"/>
      <c r="L121" s="45"/>
      <c r="M121" s="45"/>
    </row>
    <row r="122" spans="2:13" ht="6" customHeight="1" x14ac:dyDescent="0.2">
      <c r="B122" s="16"/>
      <c r="C122" s="48"/>
      <c r="D122" s="45"/>
      <c r="E122" s="45"/>
      <c r="F122" s="45"/>
      <c r="G122" s="45"/>
      <c r="H122" s="45"/>
      <c r="I122" s="45"/>
      <c r="J122" s="45"/>
      <c r="K122" s="45"/>
      <c r="L122" s="45"/>
      <c r="M122" s="45"/>
    </row>
    <row r="123" spans="2:13" s="2" customFormat="1" ht="20.25" customHeight="1" x14ac:dyDescent="0.2">
      <c r="B123" s="5" t="s">
        <v>100</v>
      </c>
      <c r="C123" s="8" t="s">
        <v>101</v>
      </c>
      <c r="D123" s="8"/>
      <c r="E123" s="8"/>
      <c r="F123" s="8"/>
      <c r="G123" s="8"/>
      <c r="H123" s="8"/>
      <c r="I123" s="8"/>
      <c r="J123" s="8"/>
      <c r="K123" s="14"/>
      <c r="L123" s="8"/>
      <c r="M123" s="27" t="s">
        <v>47</v>
      </c>
    </row>
    <row r="124" spans="2:13" ht="6" customHeight="1" x14ac:dyDescent="0.2">
      <c r="B124" s="16"/>
      <c r="C124" s="45"/>
      <c r="D124" s="45"/>
      <c r="E124" s="45"/>
      <c r="F124" s="45"/>
      <c r="G124" s="45"/>
      <c r="H124" s="45"/>
      <c r="I124" s="45"/>
      <c r="J124" s="45"/>
      <c r="K124" s="48"/>
      <c r="L124" s="45"/>
      <c r="M124" s="45"/>
    </row>
    <row r="125" spans="2:13" ht="16.2" customHeight="1" x14ac:dyDescent="0.2">
      <c r="C125" s="1" t="s">
        <v>102</v>
      </c>
    </row>
    <row r="126" spans="2:13" ht="16.2" customHeight="1" x14ac:dyDescent="0.2">
      <c r="C126" s="1" t="s">
        <v>103</v>
      </c>
    </row>
    <row r="127" spans="2:13" ht="16.2" customHeight="1" x14ac:dyDescent="0.2">
      <c r="C127" s="1" t="s">
        <v>104</v>
      </c>
    </row>
    <row r="128" spans="2:13" ht="16.2" customHeight="1" x14ac:dyDescent="0.2">
      <c r="C128" s="1" t="s">
        <v>105</v>
      </c>
    </row>
    <row r="129" spans="2:13" ht="16.2" customHeight="1" x14ac:dyDescent="0.2">
      <c r="C129" s="1" t="s">
        <v>106</v>
      </c>
    </row>
    <row r="130" spans="2:13" ht="16.2" customHeight="1" x14ac:dyDescent="0.2">
      <c r="C130" s="1" t="s">
        <v>107</v>
      </c>
    </row>
    <row r="131" spans="2:13" ht="16.2" customHeight="1" x14ac:dyDescent="0.2">
      <c r="C131" s="1" t="s">
        <v>108</v>
      </c>
    </row>
    <row r="132" spans="2:13" ht="16.2" customHeight="1" x14ac:dyDescent="0.2">
      <c r="C132" s="1" t="s">
        <v>109</v>
      </c>
    </row>
    <row r="133" spans="2:13" ht="16.2" customHeight="1" x14ac:dyDescent="0.2">
      <c r="C133" s="1" t="s">
        <v>110</v>
      </c>
    </row>
    <row r="134" spans="2:13" ht="16.2" customHeight="1" x14ac:dyDescent="0.2">
      <c r="C134" s="1" t="s">
        <v>111</v>
      </c>
    </row>
    <row r="135" spans="2:13" ht="16.2" customHeight="1" x14ac:dyDescent="0.2">
      <c r="C135" s="1" t="s">
        <v>112</v>
      </c>
    </row>
    <row r="136" spans="2:13" ht="16.2" customHeight="1" x14ac:dyDescent="0.2">
      <c r="C136" s="1" t="s">
        <v>113</v>
      </c>
    </row>
    <row r="137" spans="2:13" ht="16.2" customHeight="1" x14ac:dyDescent="0.2">
      <c r="C137" s="1" t="s">
        <v>114</v>
      </c>
    </row>
    <row r="138" spans="2:13" ht="16.2" customHeight="1" x14ac:dyDescent="0.2">
      <c r="C138" s="1" t="s">
        <v>90</v>
      </c>
      <c r="D138" s="71"/>
      <c r="E138" s="71"/>
      <c r="F138" s="71"/>
      <c r="G138" s="71"/>
      <c r="H138" s="71"/>
      <c r="I138" s="71"/>
      <c r="J138" s="71"/>
      <c r="K138" s="71"/>
      <c r="L138" s="71"/>
    </row>
    <row r="139" spans="2:13" ht="6" customHeight="1" x14ac:dyDescent="0.2">
      <c r="C139" s="48"/>
    </row>
    <row r="140" spans="2:13" ht="6" customHeight="1" x14ac:dyDescent="0.2">
      <c r="C140" s="48"/>
    </row>
    <row r="141" spans="2:13" s="2" customFormat="1" ht="19.8" customHeight="1" x14ac:dyDescent="0.2">
      <c r="B141" s="5" t="s">
        <v>115</v>
      </c>
      <c r="C141" s="60" t="s">
        <v>116</v>
      </c>
      <c r="D141" s="59"/>
      <c r="E141" s="59"/>
      <c r="F141" s="59"/>
      <c r="G141" s="59"/>
      <c r="H141" s="59"/>
      <c r="I141" s="59"/>
      <c r="J141" s="59"/>
      <c r="K141" s="14"/>
      <c r="L141" s="59"/>
      <c r="M141" s="59"/>
    </row>
    <row r="142" spans="2:13" ht="6" customHeight="1" x14ac:dyDescent="0.2">
      <c r="E142" s="46"/>
    </row>
    <row r="143" spans="2:13" ht="16.2" customHeight="1" x14ac:dyDescent="0.2">
      <c r="C143" s="85"/>
      <c r="D143" s="86"/>
      <c r="E143" s="86"/>
      <c r="F143" s="86"/>
      <c r="G143" s="86"/>
      <c r="H143" s="86"/>
      <c r="I143" s="86"/>
      <c r="J143" s="86"/>
      <c r="K143" s="86"/>
      <c r="L143" s="87"/>
    </row>
    <row r="144" spans="2:13" ht="16.2" customHeight="1" x14ac:dyDescent="0.2">
      <c r="C144" s="88"/>
      <c r="D144" s="89"/>
      <c r="E144" s="89"/>
      <c r="F144" s="89"/>
      <c r="G144" s="89"/>
      <c r="H144" s="89"/>
      <c r="I144" s="89"/>
      <c r="J144" s="89"/>
      <c r="K144" s="89"/>
      <c r="L144" s="90"/>
    </row>
    <row r="145" spans="3:13" ht="16.2" customHeight="1" x14ac:dyDescent="0.2">
      <c r="C145" s="88"/>
      <c r="D145" s="89"/>
      <c r="E145" s="89"/>
      <c r="F145" s="89"/>
      <c r="G145" s="89"/>
      <c r="H145" s="89"/>
      <c r="I145" s="89"/>
      <c r="J145" s="89"/>
      <c r="K145" s="89"/>
      <c r="L145" s="90"/>
    </row>
    <row r="146" spans="3:13" ht="16.2" customHeight="1" x14ac:dyDescent="0.2">
      <c r="C146" s="91"/>
      <c r="D146" s="92"/>
      <c r="E146" s="92"/>
      <c r="F146" s="92"/>
      <c r="G146" s="92"/>
      <c r="H146" s="92"/>
      <c r="I146" s="92"/>
      <c r="J146" s="92"/>
      <c r="K146" s="92"/>
      <c r="L146" s="93"/>
    </row>
    <row r="147" spans="3:13" ht="6" customHeight="1" x14ac:dyDescent="0.2"/>
    <row r="148" spans="3:13" ht="16.2" customHeight="1" x14ac:dyDescent="0.2">
      <c r="M148" s="27" t="s">
        <v>117</v>
      </c>
    </row>
    <row r="149" spans="3:13" ht="6" customHeight="1" x14ac:dyDescent="0.2"/>
  </sheetData>
  <sortState ref="C62:F64">
    <sortCondition ref="F144"/>
  </sortState>
  <dataConsolidate link="1"/>
  <mergeCells count="24">
    <mergeCell ref="D138:L138"/>
    <mergeCell ref="C143:L146"/>
    <mergeCell ref="C81:L81"/>
    <mergeCell ref="C75:F78"/>
    <mergeCell ref="B3:C4"/>
    <mergeCell ref="D3:G3"/>
    <mergeCell ref="C10:E10"/>
    <mergeCell ref="D105:L105"/>
    <mergeCell ref="D120:L120"/>
    <mergeCell ref="D22:L22"/>
    <mergeCell ref="C61:K61"/>
    <mergeCell ref="C69:L69"/>
    <mergeCell ref="A1:L1"/>
    <mergeCell ref="B9:B10"/>
    <mergeCell ref="D47:L47"/>
    <mergeCell ref="D58:L58"/>
    <mergeCell ref="G10:L10"/>
    <mergeCell ref="D4:G4"/>
    <mergeCell ref="H4:L4"/>
    <mergeCell ref="C8:E8"/>
    <mergeCell ref="G8:L8"/>
    <mergeCell ref="C9:E9"/>
    <mergeCell ref="G9:H9"/>
    <mergeCell ref="J9:L9"/>
  </mergeCells>
  <phoneticPr fontId="1"/>
  <dataValidations disablePrompts="1" count="1">
    <dataValidation type="date" operator="greaterThanOrEqual" allowBlank="1" showInputMessage="1" showErrorMessage="1" error="2022/4/1以降の工事に適応したアンケートです。_x000a__x000a_数字は半角数字で入力_x000a_例）2022/4/1" sqref="G9:H9 J9:L9">
      <formula1>44652</formula1>
    </dataValidation>
  </dataValidations>
  <printOptions horizontalCentered="1"/>
  <pageMargins left="0.25" right="0.25" top="0.75" bottom="0.75" header="0.3" footer="0.3"/>
  <pageSetup paperSize="9" scale="84" orientation="portrait" r:id="rId1"/>
  <headerFooter alignWithMargins="0">
    <oddFooter>&amp;C&amp;P</oddFooter>
  </headerFooter>
  <rowBreaks count="2" manualBreakCount="2">
    <brk id="59" max="12" man="1"/>
    <brk id="12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1</xdr:col>
                    <xdr:colOff>373380</xdr:colOff>
                    <xdr:row>15</xdr:row>
                    <xdr:rowOff>182880</xdr:rowOff>
                  </from>
                  <to>
                    <xdr:col>2</xdr:col>
                    <xdr:colOff>60960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1</xdr:col>
                    <xdr:colOff>373380</xdr:colOff>
                    <xdr:row>16</xdr:row>
                    <xdr:rowOff>182880</xdr:rowOff>
                  </from>
                  <to>
                    <xdr:col>2</xdr:col>
                    <xdr:colOff>60960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1</xdr:col>
                    <xdr:colOff>373380</xdr:colOff>
                    <xdr:row>17</xdr:row>
                    <xdr:rowOff>182880</xdr:rowOff>
                  </from>
                  <to>
                    <xdr:col>2</xdr:col>
                    <xdr:colOff>60960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</xdr:col>
                    <xdr:colOff>373380</xdr:colOff>
                    <xdr:row>18</xdr:row>
                    <xdr:rowOff>182880</xdr:rowOff>
                  </from>
                  <to>
                    <xdr:col>2</xdr:col>
                    <xdr:colOff>60960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1</xdr:col>
                    <xdr:colOff>373380</xdr:colOff>
                    <xdr:row>19</xdr:row>
                    <xdr:rowOff>182880</xdr:rowOff>
                  </from>
                  <to>
                    <xdr:col>2</xdr:col>
                    <xdr:colOff>60960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</xdr:col>
                    <xdr:colOff>373380</xdr:colOff>
                    <xdr:row>20</xdr:row>
                    <xdr:rowOff>182880</xdr:rowOff>
                  </from>
                  <to>
                    <xdr:col>2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</xdr:col>
                    <xdr:colOff>373380</xdr:colOff>
                    <xdr:row>14</xdr:row>
                    <xdr:rowOff>60960</xdr:rowOff>
                  </from>
                  <to>
                    <xdr:col>2</xdr:col>
                    <xdr:colOff>60960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6</xdr:col>
                    <xdr:colOff>22860</xdr:colOff>
                    <xdr:row>10</xdr:row>
                    <xdr:rowOff>7620</xdr:rowOff>
                  </from>
                  <to>
                    <xdr:col>6</xdr:col>
                    <xdr:colOff>274320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8</xdr:col>
                    <xdr:colOff>30480</xdr:colOff>
                    <xdr:row>10</xdr:row>
                    <xdr:rowOff>7620</xdr:rowOff>
                  </from>
                  <to>
                    <xdr:col>9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373380</xdr:colOff>
                    <xdr:row>25</xdr:row>
                    <xdr:rowOff>53340</xdr:rowOff>
                  </from>
                  <to>
                    <xdr:col>2</xdr:col>
                    <xdr:colOff>60960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1</xdr:col>
                    <xdr:colOff>373380</xdr:colOff>
                    <xdr:row>26</xdr:row>
                    <xdr:rowOff>182880</xdr:rowOff>
                  </from>
                  <to>
                    <xdr:col>2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1</xdr:col>
                    <xdr:colOff>373380</xdr:colOff>
                    <xdr:row>27</xdr:row>
                    <xdr:rowOff>190500</xdr:rowOff>
                  </from>
                  <to>
                    <xdr:col>2</xdr:col>
                    <xdr:colOff>60960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6" name="Check Box 61">
              <controlPr defaultSize="0" autoFill="0" autoLine="0" autoPict="0">
                <anchor moveWithCells="1">
                  <from>
                    <xdr:col>1</xdr:col>
                    <xdr:colOff>373380</xdr:colOff>
                    <xdr:row>32</xdr:row>
                    <xdr:rowOff>53340</xdr:rowOff>
                  </from>
                  <to>
                    <xdr:col>2</xdr:col>
                    <xdr:colOff>60960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defaultSize="0" autoFill="0" autoLine="0" autoPict="0">
                <anchor moveWithCells="1">
                  <from>
                    <xdr:col>1</xdr:col>
                    <xdr:colOff>373380</xdr:colOff>
                    <xdr:row>33</xdr:row>
                    <xdr:rowOff>182880</xdr:rowOff>
                  </from>
                  <to>
                    <xdr:col>2</xdr:col>
                    <xdr:colOff>60960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defaultSize="0" autoFill="0" autoLine="0" autoPict="0">
                <anchor moveWithCells="1">
                  <from>
                    <xdr:col>1</xdr:col>
                    <xdr:colOff>373380</xdr:colOff>
                    <xdr:row>34</xdr:row>
                    <xdr:rowOff>182880</xdr:rowOff>
                  </from>
                  <to>
                    <xdr:col>2</xdr:col>
                    <xdr:colOff>60960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>
                <anchor moveWithCells="1">
                  <from>
                    <xdr:col>1</xdr:col>
                    <xdr:colOff>373380</xdr:colOff>
                    <xdr:row>35</xdr:row>
                    <xdr:rowOff>182880</xdr:rowOff>
                  </from>
                  <to>
                    <xdr:col>2</xdr:col>
                    <xdr:colOff>60960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defaultSize="0" autoFill="0" autoLine="0" autoPict="0">
                <anchor moveWithCells="1">
                  <from>
                    <xdr:col>1</xdr:col>
                    <xdr:colOff>373380</xdr:colOff>
                    <xdr:row>36</xdr:row>
                    <xdr:rowOff>182880</xdr:rowOff>
                  </from>
                  <to>
                    <xdr:col>2</xdr:col>
                    <xdr:colOff>60960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67">
              <controlPr defaultSize="0" autoFill="0" autoLine="0" autoPict="0">
                <anchor moveWithCells="1">
                  <from>
                    <xdr:col>1</xdr:col>
                    <xdr:colOff>373380</xdr:colOff>
                    <xdr:row>37</xdr:row>
                    <xdr:rowOff>182880</xdr:rowOff>
                  </from>
                  <to>
                    <xdr:col>2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Check Box 68">
              <controlPr defaultSize="0" autoFill="0" autoLine="0" autoPict="0">
                <anchor moveWithCells="1">
                  <from>
                    <xdr:col>1</xdr:col>
                    <xdr:colOff>373380</xdr:colOff>
                    <xdr:row>38</xdr:row>
                    <xdr:rowOff>182880</xdr:rowOff>
                  </from>
                  <to>
                    <xdr:col>2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Check Box 69">
              <controlPr defaultSize="0" autoFill="0" autoLine="0" autoPict="0">
                <anchor moveWithCells="1">
                  <from>
                    <xdr:col>1</xdr:col>
                    <xdr:colOff>373380</xdr:colOff>
                    <xdr:row>39</xdr:row>
                    <xdr:rowOff>182880</xdr:rowOff>
                  </from>
                  <to>
                    <xdr:col>2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1</xdr:col>
                    <xdr:colOff>373380</xdr:colOff>
                    <xdr:row>40</xdr:row>
                    <xdr:rowOff>190500</xdr:rowOff>
                  </from>
                  <to>
                    <xdr:col>2</xdr:col>
                    <xdr:colOff>60960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Fill="0" autoLine="0" autoPict="0">
                <anchor moveWithCells="1">
                  <from>
                    <xdr:col>1</xdr:col>
                    <xdr:colOff>373380</xdr:colOff>
                    <xdr:row>41</xdr:row>
                    <xdr:rowOff>190500</xdr:rowOff>
                  </from>
                  <to>
                    <xdr:col>2</xdr:col>
                    <xdr:colOff>60960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1</xdr:col>
                    <xdr:colOff>373380</xdr:colOff>
                    <xdr:row>42</xdr:row>
                    <xdr:rowOff>190500</xdr:rowOff>
                  </from>
                  <to>
                    <xdr:col>2</xdr:col>
                    <xdr:colOff>60960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1</xdr:col>
                    <xdr:colOff>373380</xdr:colOff>
                    <xdr:row>43</xdr:row>
                    <xdr:rowOff>190500</xdr:rowOff>
                  </from>
                  <to>
                    <xdr:col>2</xdr:col>
                    <xdr:colOff>60960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1</xdr:col>
                    <xdr:colOff>373380</xdr:colOff>
                    <xdr:row>44</xdr:row>
                    <xdr:rowOff>190500</xdr:rowOff>
                  </from>
                  <to>
                    <xdr:col>2</xdr:col>
                    <xdr:colOff>60960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1</xdr:col>
                    <xdr:colOff>373380</xdr:colOff>
                    <xdr:row>45</xdr:row>
                    <xdr:rowOff>190500</xdr:rowOff>
                  </from>
                  <to>
                    <xdr:col>2</xdr:col>
                    <xdr:colOff>60960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0" name="Check Box 78">
              <controlPr defaultSize="0" autoFill="0" autoLine="0" autoPict="0">
                <anchor moveWithCells="1">
                  <from>
                    <xdr:col>1</xdr:col>
                    <xdr:colOff>373380</xdr:colOff>
                    <xdr:row>56</xdr:row>
                    <xdr:rowOff>190500</xdr:rowOff>
                  </from>
                  <to>
                    <xdr:col>2</xdr:col>
                    <xdr:colOff>60960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1" name="Check Box 106">
              <controlPr defaultSize="0" autoFill="0" autoLine="0" autoPict="0">
                <anchor moveWithCells="1">
                  <from>
                    <xdr:col>1</xdr:col>
                    <xdr:colOff>373380</xdr:colOff>
                    <xdr:row>50</xdr:row>
                    <xdr:rowOff>60960</xdr:rowOff>
                  </from>
                  <to>
                    <xdr:col>2</xdr:col>
                    <xdr:colOff>60960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2" name="Check Box 116">
              <controlPr defaultSize="0" autoFill="0" autoLine="0" autoPict="0">
                <anchor moveWithCells="1">
                  <from>
                    <xdr:col>1</xdr:col>
                    <xdr:colOff>373380</xdr:colOff>
                    <xdr:row>51</xdr:row>
                    <xdr:rowOff>190500</xdr:rowOff>
                  </from>
                  <to>
                    <xdr:col>2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3" name="Check Box 118">
              <controlPr defaultSize="0" autoFill="0" autoLine="0" autoPict="0">
                <anchor moveWithCells="1">
                  <from>
                    <xdr:col>1</xdr:col>
                    <xdr:colOff>373380</xdr:colOff>
                    <xdr:row>52</xdr:row>
                    <xdr:rowOff>190500</xdr:rowOff>
                  </from>
                  <to>
                    <xdr:col>2</xdr:col>
                    <xdr:colOff>60960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4" name="Check Box 120">
              <controlPr defaultSize="0" autoFill="0" autoLine="0" autoPict="0">
                <anchor moveWithCells="1">
                  <from>
                    <xdr:col>1</xdr:col>
                    <xdr:colOff>373380</xdr:colOff>
                    <xdr:row>53</xdr:row>
                    <xdr:rowOff>190500</xdr:rowOff>
                  </from>
                  <to>
                    <xdr:col>2</xdr:col>
                    <xdr:colOff>60960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5" name="Check Box 122">
              <controlPr defaultSize="0" autoFill="0" autoLine="0" autoPict="0">
                <anchor moveWithCells="1">
                  <from>
                    <xdr:col>1</xdr:col>
                    <xdr:colOff>373380</xdr:colOff>
                    <xdr:row>54</xdr:row>
                    <xdr:rowOff>190500</xdr:rowOff>
                  </from>
                  <to>
                    <xdr:col>2</xdr:col>
                    <xdr:colOff>60960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6" name="Check Box 124">
              <controlPr defaultSize="0" autoFill="0" autoLine="0" autoPict="0">
                <anchor moveWithCells="1">
                  <from>
                    <xdr:col>1</xdr:col>
                    <xdr:colOff>373380</xdr:colOff>
                    <xdr:row>55</xdr:row>
                    <xdr:rowOff>190500</xdr:rowOff>
                  </from>
                  <to>
                    <xdr:col>2</xdr:col>
                    <xdr:colOff>60960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7" name="Check Box 128">
              <controlPr defaultSize="0" autoFill="0" autoLine="0" autoPict="0">
                <anchor moveWithCells="1">
                  <from>
                    <xdr:col>1</xdr:col>
                    <xdr:colOff>381000</xdr:colOff>
                    <xdr:row>64</xdr:row>
                    <xdr:rowOff>175260</xdr:rowOff>
                  </from>
                  <to>
                    <xdr:col>2</xdr:col>
                    <xdr:colOff>68580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>
                  <from>
                    <xdr:col>1</xdr:col>
                    <xdr:colOff>381000</xdr:colOff>
                    <xdr:row>61</xdr:row>
                    <xdr:rowOff>45720</xdr:rowOff>
                  </from>
                  <to>
                    <xdr:col>2</xdr:col>
                    <xdr:colOff>68580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>
                  <from>
                    <xdr:col>1</xdr:col>
                    <xdr:colOff>381000</xdr:colOff>
                    <xdr:row>62</xdr:row>
                    <xdr:rowOff>175260</xdr:rowOff>
                  </from>
                  <to>
                    <xdr:col>2</xdr:col>
                    <xdr:colOff>68580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0" name="Check Box 131">
              <controlPr defaultSize="0" autoFill="0" autoLine="0" autoPict="0">
                <anchor moveWithCells="1">
                  <from>
                    <xdr:col>1</xdr:col>
                    <xdr:colOff>381000</xdr:colOff>
                    <xdr:row>63</xdr:row>
                    <xdr:rowOff>175260</xdr:rowOff>
                  </from>
                  <to>
                    <xdr:col>2</xdr:col>
                    <xdr:colOff>68580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1" name="Check Box 132">
              <controlPr defaultSize="0" autoFill="0" autoLine="0" autoPict="0">
                <anchor moveWithCells="1">
                  <from>
                    <xdr:col>1</xdr:col>
                    <xdr:colOff>381000</xdr:colOff>
                    <xdr:row>69</xdr:row>
                    <xdr:rowOff>53340</xdr:rowOff>
                  </from>
                  <to>
                    <xdr:col>2</xdr:col>
                    <xdr:colOff>68580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2" name="Check Box 136">
              <controlPr defaultSize="0" autoFill="0" autoLine="0" autoPict="0">
                <anchor moveWithCells="1">
                  <from>
                    <xdr:col>1</xdr:col>
                    <xdr:colOff>381000</xdr:colOff>
                    <xdr:row>71</xdr:row>
                    <xdr:rowOff>182880</xdr:rowOff>
                  </from>
                  <to>
                    <xdr:col>2</xdr:col>
                    <xdr:colOff>68580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3" name="Check Box 137">
              <controlPr defaultSize="0" autoFill="0" autoLine="0" autoPict="0">
                <anchor moveWithCells="1">
                  <from>
                    <xdr:col>1</xdr:col>
                    <xdr:colOff>381000</xdr:colOff>
                    <xdr:row>72</xdr:row>
                    <xdr:rowOff>182880</xdr:rowOff>
                  </from>
                  <to>
                    <xdr:col>2</xdr:col>
                    <xdr:colOff>68580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4" name="Check Box 138">
              <controlPr defaultSize="0" autoFill="0" autoLine="0" autoPict="0">
                <anchor moveWithCells="1">
                  <from>
                    <xdr:col>1</xdr:col>
                    <xdr:colOff>381000</xdr:colOff>
                    <xdr:row>70</xdr:row>
                    <xdr:rowOff>182880</xdr:rowOff>
                  </from>
                  <to>
                    <xdr:col>2</xdr:col>
                    <xdr:colOff>68580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5" name="Check Box 147">
              <controlPr defaultSize="0" autoFill="0" autoLine="0" autoPict="0">
                <anchor moveWithCells="1">
                  <from>
                    <xdr:col>6</xdr:col>
                    <xdr:colOff>579120</xdr:colOff>
                    <xdr:row>70</xdr:row>
                    <xdr:rowOff>198120</xdr:rowOff>
                  </from>
                  <to>
                    <xdr:col>7</xdr:col>
                    <xdr:colOff>60960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6" name="Check Box 154">
              <controlPr defaultSize="0" autoFill="0" autoLine="0" autoPict="0">
                <anchor moveWithCells="1">
                  <from>
                    <xdr:col>6</xdr:col>
                    <xdr:colOff>579120</xdr:colOff>
                    <xdr:row>71</xdr:row>
                    <xdr:rowOff>190500</xdr:rowOff>
                  </from>
                  <to>
                    <xdr:col>7</xdr:col>
                    <xdr:colOff>68580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7" name="Check Box 155">
              <controlPr defaultSize="0" autoFill="0" autoLine="0" autoPict="0">
                <anchor moveWithCells="1">
                  <from>
                    <xdr:col>6</xdr:col>
                    <xdr:colOff>579120</xdr:colOff>
                    <xdr:row>72</xdr:row>
                    <xdr:rowOff>190500</xdr:rowOff>
                  </from>
                  <to>
                    <xdr:col>7</xdr:col>
                    <xdr:colOff>68580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8" name="Check Box 156">
              <controlPr defaultSize="0" autoFill="0" autoLine="0" autoPict="0">
                <anchor moveWithCells="1">
                  <from>
                    <xdr:col>6</xdr:col>
                    <xdr:colOff>579120</xdr:colOff>
                    <xdr:row>73</xdr:row>
                    <xdr:rowOff>190500</xdr:rowOff>
                  </from>
                  <to>
                    <xdr:col>7</xdr:col>
                    <xdr:colOff>68580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9" name="Check Box 157">
              <controlPr defaultSize="0" autoFill="0" autoLine="0" autoPict="0">
                <anchor moveWithCells="1">
                  <from>
                    <xdr:col>6</xdr:col>
                    <xdr:colOff>579120</xdr:colOff>
                    <xdr:row>74</xdr:row>
                    <xdr:rowOff>190500</xdr:rowOff>
                  </from>
                  <to>
                    <xdr:col>7</xdr:col>
                    <xdr:colOff>68580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0" name="Check Box 158">
              <controlPr defaultSize="0" autoFill="0" autoLine="0" autoPict="0">
                <anchor moveWithCells="1">
                  <from>
                    <xdr:col>6</xdr:col>
                    <xdr:colOff>579120</xdr:colOff>
                    <xdr:row>75</xdr:row>
                    <xdr:rowOff>190500</xdr:rowOff>
                  </from>
                  <to>
                    <xdr:col>7</xdr:col>
                    <xdr:colOff>68580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1" name="Check Box 159">
              <controlPr defaultSize="0" autoFill="0" autoLine="0" autoPict="0">
                <anchor moveWithCells="1">
                  <from>
                    <xdr:col>6</xdr:col>
                    <xdr:colOff>579120</xdr:colOff>
                    <xdr:row>76</xdr:row>
                    <xdr:rowOff>190500</xdr:rowOff>
                  </from>
                  <to>
                    <xdr:col>7</xdr:col>
                    <xdr:colOff>68580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2" name="Check Box 160">
              <controlPr defaultSize="0" autoFill="0" autoLine="0" autoPict="0">
                <anchor moveWithCells="1">
                  <from>
                    <xdr:col>1</xdr:col>
                    <xdr:colOff>381000</xdr:colOff>
                    <xdr:row>81</xdr:row>
                    <xdr:rowOff>60960</xdr:rowOff>
                  </from>
                  <to>
                    <xdr:col>2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3" name="Check Box 162">
              <controlPr defaultSize="0" autoFill="0" autoLine="0" autoPict="0">
                <anchor moveWithCells="1">
                  <from>
                    <xdr:col>1</xdr:col>
                    <xdr:colOff>381000</xdr:colOff>
                    <xdr:row>82</xdr:row>
                    <xdr:rowOff>190500</xdr:rowOff>
                  </from>
                  <to>
                    <xdr:col>2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4" name="Check Box 163">
              <controlPr defaultSize="0" autoFill="0" autoLine="0" autoPict="0">
                <anchor moveWithCells="1">
                  <from>
                    <xdr:col>1</xdr:col>
                    <xdr:colOff>381000</xdr:colOff>
                    <xdr:row>87</xdr:row>
                    <xdr:rowOff>45720</xdr:rowOff>
                  </from>
                  <to>
                    <xdr:col>2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5" name="Check Box 164">
              <controlPr defaultSize="0" autoFill="0" autoLine="0" autoPict="0">
                <anchor moveWithCells="1">
                  <from>
                    <xdr:col>1</xdr:col>
                    <xdr:colOff>381000</xdr:colOff>
                    <xdr:row>88</xdr:row>
                    <xdr:rowOff>167640</xdr:rowOff>
                  </from>
                  <to>
                    <xdr:col>2</xdr:col>
                    <xdr:colOff>68580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6" name="Check Box 165">
              <controlPr defaultSize="0" autoFill="0" autoLine="0" autoPict="0">
                <anchor moveWithCells="1">
                  <from>
                    <xdr:col>1</xdr:col>
                    <xdr:colOff>381000</xdr:colOff>
                    <xdr:row>89</xdr:row>
                    <xdr:rowOff>175260</xdr:rowOff>
                  </from>
                  <to>
                    <xdr:col>2</xdr:col>
                    <xdr:colOff>68580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7" name="Check Box 166">
              <controlPr defaultSize="0" autoFill="0" autoLine="0" autoPict="0">
                <anchor moveWithCells="1">
                  <from>
                    <xdr:col>1</xdr:col>
                    <xdr:colOff>381000</xdr:colOff>
                    <xdr:row>94</xdr:row>
                    <xdr:rowOff>53340</xdr:rowOff>
                  </from>
                  <to>
                    <xdr:col>2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8" name="Check Box 191">
              <controlPr defaultSize="0" autoFill="0" autoLine="0" autoPict="0">
                <anchor moveWithCells="1">
                  <from>
                    <xdr:col>1</xdr:col>
                    <xdr:colOff>381000</xdr:colOff>
                    <xdr:row>95</xdr:row>
                    <xdr:rowOff>190500</xdr:rowOff>
                  </from>
                  <to>
                    <xdr:col>2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9" name="Check Box 192">
              <controlPr defaultSize="0" autoFill="0" autoLine="0" autoPict="0">
                <anchor moveWithCells="1">
                  <from>
                    <xdr:col>1</xdr:col>
                    <xdr:colOff>381000</xdr:colOff>
                    <xdr:row>96</xdr:row>
                    <xdr:rowOff>190500</xdr:rowOff>
                  </from>
                  <to>
                    <xdr:col>2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0" name="Check Box 193">
              <controlPr defaultSize="0" autoFill="0" autoLine="0" autoPict="0">
                <anchor moveWithCells="1">
                  <from>
                    <xdr:col>1</xdr:col>
                    <xdr:colOff>381000</xdr:colOff>
                    <xdr:row>97</xdr:row>
                    <xdr:rowOff>190500</xdr:rowOff>
                  </from>
                  <to>
                    <xdr:col>2</xdr:col>
                    <xdr:colOff>68580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1" name="Check Box 194">
              <controlPr defaultSize="0" autoFill="0" autoLine="0" autoPict="0">
                <anchor moveWithCells="1">
                  <from>
                    <xdr:col>1</xdr:col>
                    <xdr:colOff>381000</xdr:colOff>
                    <xdr:row>98</xdr:row>
                    <xdr:rowOff>190500</xdr:rowOff>
                  </from>
                  <to>
                    <xdr:col>2</xdr:col>
                    <xdr:colOff>68580</xdr:colOff>
                    <xdr:row>100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2" name="Check Box 195">
              <controlPr defaultSize="0" autoFill="0" autoLine="0" autoPict="0">
                <anchor moveWithCells="1">
                  <from>
                    <xdr:col>1</xdr:col>
                    <xdr:colOff>381000</xdr:colOff>
                    <xdr:row>99</xdr:row>
                    <xdr:rowOff>190500</xdr:rowOff>
                  </from>
                  <to>
                    <xdr:col>2</xdr:col>
                    <xdr:colOff>68580</xdr:colOff>
                    <xdr:row>101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3" name="Check Box 196">
              <controlPr defaultSize="0" autoFill="0" autoLine="0" autoPict="0">
                <anchor moveWithCells="1">
                  <from>
                    <xdr:col>1</xdr:col>
                    <xdr:colOff>381000</xdr:colOff>
                    <xdr:row>100</xdr:row>
                    <xdr:rowOff>190500</xdr:rowOff>
                  </from>
                  <to>
                    <xdr:col>2</xdr:col>
                    <xdr:colOff>68580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4" name="Check Box 197">
              <controlPr defaultSize="0" autoFill="0" autoLine="0" autoPict="0">
                <anchor moveWithCells="1">
                  <from>
                    <xdr:col>1</xdr:col>
                    <xdr:colOff>381000</xdr:colOff>
                    <xdr:row>101</xdr:row>
                    <xdr:rowOff>190500</xdr:rowOff>
                  </from>
                  <to>
                    <xdr:col>2</xdr:col>
                    <xdr:colOff>68580</xdr:colOff>
                    <xdr:row>103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5" name="Check Box 198">
              <controlPr defaultSize="0" autoFill="0" autoLine="0" autoPict="0">
                <anchor moveWithCells="1">
                  <from>
                    <xdr:col>1</xdr:col>
                    <xdr:colOff>381000</xdr:colOff>
                    <xdr:row>102</xdr:row>
                    <xdr:rowOff>190500</xdr:rowOff>
                  </from>
                  <to>
                    <xdr:col>2</xdr:col>
                    <xdr:colOff>68580</xdr:colOff>
                    <xdr:row>104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6" name="Check Box 199">
              <controlPr defaultSize="0" autoFill="0" autoLine="0" autoPict="0">
                <anchor moveWithCells="1">
                  <from>
                    <xdr:col>1</xdr:col>
                    <xdr:colOff>381000</xdr:colOff>
                    <xdr:row>103</xdr:row>
                    <xdr:rowOff>190500</xdr:rowOff>
                  </from>
                  <to>
                    <xdr:col>2</xdr:col>
                    <xdr:colOff>68580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7" name="Check Box 200">
              <controlPr defaultSize="0" autoFill="0" autoLine="0" autoPict="0">
                <anchor moveWithCells="1">
                  <from>
                    <xdr:col>1</xdr:col>
                    <xdr:colOff>381000</xdr:colOff>
                    <xdr:row>108</xdr:row>
                    <xdr:rowOff>60960</xdr:rowOff>
                  </from>
                  <to>
                    <xdr:col>2</xdr:col>
                    <xdr:colOff>68580</xdr:colOff>
                    <xdr:row>110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8" name="Check Box 201">
              <controlPr defaultSize="0" autoFill="0" autoLine="0" autoPict="0">
                <anchor moveWithCells="1">
                  <from>
                    <xdr:col>1</xdr:col>
                    <xdr:colOff>381000</xdr:colOff>
                    <xdr:row>109</xdr:row>
                    <xdr:rowOff>190500</xdr:rowOff>
                  </from>
                  <to>
                    <xdr:col>2</xdr:col>
                    <xdr:colOff>68580</xdr:colOff>
                    <xdr:row>111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9" name="Check Box 202">
              <controlPr defaultSize="0" autoFill="0" autoLine="0" autoPict="0">
                <anchor moveWithCells="1">
                  <from>
                    <xdr:col>1</xdr:col>
                    <xdr:colOff>381000</xdr:colOff>
                    <xdr:row>110</xdr:row>
                    <xdr:rowOff>190500</xdr:rowOff>
                  </from>
                  <to>
                    <xdr:col>2</xdr:col>
                    <xdr:colOff>68580</xdr:colOff>
                    <xdr:row>112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0" name="Check Box 203">
              <controlPr defaultSize="0" autoFill="0" autoLine="0" autoPict="0">
                <anchor moveWithCells="1">
                  <from>
                    <xdr:col>1</xdr:col>
                    <xdr:colOff>381000</xdr:colOff>
                    <xdr:row>111</xdr:row>
                    <xdr:rowOff>190500</xdr:rowOff>
                  </from>
                  <to>
                    <xdr:col>2</xdr:col>
                    <xdr:colOff>68580</xdr:colOff>
                    <xdr:row>113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1" name="Check Box 204">
              <controlPr defaultSize="0" autoFill="0" autoLine="0" autoPict="0">
                <anchor moveWithCells="1">
                  <from>
                    <xdr:col>1</xdr:col>
                    <xdr:colOff>381000</xdr:colOff>
                    <xdr:row>112</xdr:row>
                    <xdr:rowOff>190500</xdr:rowOff>
                  </from>
                  <to>
                    <xdr:col>2</xdr:col>
                    <xdr:colOff>68580</xdr:colOff>
                    <xdr:row>114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2" name="Check Box 205">
              <controlPr defaultSize="0" autoFill="0" autoLine="0" autoPict="0">
                <anchor moveWithCells="1">
                  <from>
                    <xdr:col>1</xdr:col>
                    <xdr:colOff>381000</xdr:colOff>
                    <xdr:row>113</xdr:row>
                    <xdr:rowOff>190500</xdr:rowOff>
                  </from>
                  <to>
                    <xdr:col>2</xdr:col>
                    <xdr:colOff>68580</xdr:colOff>
                    <xdr:row>115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3" name="Check Box 206">
              <controlPr defaultSize="0" autoFill="0" autoLine="0" autoPict="0">
                <anchor moveWithCells="1">
                  <from>
                    <xdr:col>1</xdr:col>
                    <xdr:colOff>381000</xdr:colOff>
                    <xdr:row>114</xdr:row>
                    <xdr:rowOff>190500</xdr:rowOff>
                  </from>
                  <to>
                    <xdr:col>2</xdr:col>
                    <xdr:colOff>68580</xdr:colOff>
                    <xdr:row>116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4" name="Check Box 207">
              <controlPr defaultSize="0" autoFill="0" autoLine="0" autoPict="0">
                <anchor moveWithCells="1">
                  <from>
                    <xdr:col>1</xdr:col>
                    <xdr:colOff>381000</xdr:colOff>
                    <xdr:row>115</xdr:row>
                    <xdr:rowOff>190500</xdr:rowOff>
                  </from>
                  <to>
                    <xdr:col>2</xdr:col>
                    <xdr:colOff>68580</xdr:colOff>
                    <xdr:row>117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5" name="Check Box 208">
              <controlPr defaultSize="0" autoFill="0" autoLine="0" autoPict="0">
                <anchor moveWithCells="1">
                  <from>
                    <xdr:col>1</xdr:col>
                    <xdr:colOff>381000</xdr:colOff>
                    <xdr:row>116</xdr:row>
                    <xdr:rowOff>190500</xdr:rowOff>
                  </from>
                  <to>
                    <xdr:col>2</xdr:col>
                    <xdr:colOff>68580</xdr:colOff>
                    <xdr:row>118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6" name="Check Box 209">
              <controlPr defaultSize="0" autoFill="0" autoLine="0" autoPict="0">
                <anchor moveWithCells="1">
                  <from>
                    <xdr:col>1</xdr:col>
                    <xdr:colOff>381000</xdr:colOff>
                    <xdr:row>117</xdr:row>
                    <xdr:rowOff>190500</xdr:rowOff>
                  </from>
                  <to>
                    <xdr:col>2</xdr:col>
                    <xdr:colOff>68580</xdr:colOff>
                    <xdr:row>119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7" name="Check Box 210">
              <controlPr defaultSize="0" autoFill="0" autoLine="0" autoPict="0">
                <anchor moveWithCells="1">
                  <from>
                    <xdr:col>1</xdr:col>
                    <xdr:colOff>381000</xdr:colOff>
                    <xdr:row>118</xdr:row>
                    <xdr:rowOff>190500</xdr:rowOff>
                  </from>
                  <to>
                    <xdr:col>2</xdr:col>
                    <xdr:colOff>68580</xdr:colOff>
                    <xdr:row>120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8" name="Check Box 211">
              <controlPr defaultSize="0" autoFill="0" autoLine="0" autoPict="0">
                <anchor moveWithCells="1">
                  <from>
                    <xdr:col>1</xdr:col>
                    <xdr:colOff>381000</xdr:colOff>
                    <xdr:row>123</xdr:row>
                    <xdr:rowOff>60960</xdr:rowOff>
                  </from>
                  <to>
                    <xdr:col>2</xdr:col>
                    <xdr:colOff>68580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9" name="Check Box 212">
              <controlPr defaultSize="0" autoFill="0" autoLine="0" autoPict="0">
                <anchor moveWithCells="1">
                  <from>
                    <xdr:col>1</xdr:col>
                    <xdr:colOff>381000</xdr:colOff>
                    <xdr:row>124</xdr:row>
                    <xdr:rowOff>190500</xdr:rowOff>
                  </from>
                  <to>
                    <xdr:col>2</xdr:col>
                    <xdr:colOff>68580</xdr:colOff>
                    <xdr:row>126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0" name="Check Box 213">
              <controlPr defaultSize="0" autoFill="0" autoLine="0" autoPict="0">
                <anchor moveWithCells="1">
                  <from>
                    <xdr:col>1</xdr:col>
                    <xdr:colOff>381000</xdr:colOff>
                    <xdr:row>125</xdr:row>
                    <xdr:rowOff>190500</xdr:rowOff>
                  </from>
                  <to>
                    <xdr:col>2</xdr:col>
                    <xdr:colOff>68580</xdr:colOff>
                    <xdr:row>127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1" name="Check Box 214">
              <controlPr defaultSize="0" autoFill="0" autoLine="0" autoPict="0">
                <anchor moveWithCells="1">
                  <from>
                    <xdr:col>1</xdr:col>
                    <xdr:colOff>381000</xdr:colOff>
                    <xdr:row>126</xdr:row>
                    <xdr:rowOff>190500</xdr:rowOff>
                  </from>
                  <to>
                    <xdr:col>2</xdr:col>
                    <xdr:colOff>68580</xdr:colOff>
                    <xdr:row>128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2" name="Check Box 215">
              <controlPr defaultSize="0" autoFill="0" autoLine="0" autoPict="0">
                <anchor moveWithCells="1">
                  <from>
                    <xdr:col>1</xdr:col>
                    <xdr:colOff>381000</xdr:colOff>
                    <xdr:row>127</xdr:row>
                    <xdr:rowOff>190500</xdr:rowOff>
                  </from>
                  <to>
                    <xdr:col>2</xdr:col>
                    <xdr:colOff>68580</xdr:colOff>
                    <xdr:row>129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3" name="Check Box 216">
              <controlPr defaultSize="0" autoFill="0" autoLine="0" autoPict="0">
                <anchor moveWithCells="1">
                  <from>
                    <xdr:col>1</xdr:col>
                    <xdr:colOff>381000</xdr:colOff>
                    <xdr:row>128</xdr:row>
                    <xdr:rowOff>190500</xdr:rowOff>
                  </from>
                  <to>
                    <xdr:col>2</xdr:col>
                    <xdr:colOff>68580</xdr:colOff>
                    <xdr:row>130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4" name="Check Box 217">
              <controlPr defaultSize="0" autoFill="0" autoLine="0" autoPict="0">
                <anchor moveWithCells="1">
                  <from>
                    <xdr:col>1</xdr:col>
                    <xdr:colOff>381000</xdr:colOff>
                    <xdr:row>129</xdr:row>
                    <xdr:rowOff>190500</xdr:rowOff>
                  </from>
                  <to>
                    <xdr:col>2</xdr:col>
                    <xdr:colOff>68580</xdr:colOff>
                    <xdr:row>131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5" name="Check Box 218">
              <controlPr defaultSize="0" autoFill="0" autoLine="0" autoPict="0">
                <anchor moveWithCells="1">
                  <from>
                    <xdr:col>1</xdr:col>
                    <xdr:colOff>381000</xdr:colOff>
                    <xdr:row>130</xdr:row>
                    <xdr:rowOff>190500</xdr:rowOff>
                  </from>
                  <to>
                    <xdr:col>2</xdr:col>
                    <xdr:colOff>68580</xdr:colOff>
                    <xdr:row>132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6" name="Check Box 219">
              <controlPr defaultSize="0" autoFill="0" autoLine="0" autoPict="0">
                <anchor moveWithCells="1">
                  <from>
                    <xdr:col>1</xdr:col>
                    <xdr:colOff>381000</xdr:colOff>
                    <xdr:row>131</xdr:row>
                    <xdr:rowOff>190500</xdr:rowOff>
                  </from>
                  <to>
                    <xdr:col>2</xdr:col>
                    <xdr:colOff>68580</xdr:colOff>
                    <xdr:row>133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7" name="Check Box 220">
              <controlPr defaultSize="0" autoFill="0" autoLine="0" autoPict="0">
                <anchor moveWithCells="1">
                  <from>
                    <xdr:col>1</xdr:col>
                    <xdr:colOff>381000</xdr:colOff>
                    <xdr:row>132</xdr:row>
                    <xdr:rowOff>190500</xdr:rowOff>
                  </from>
                  <to>
                    <xdr:col>2</xdr:col>
                    <xdr:colOff>68580</xdr:colOff>
                    <xdr:row>134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8" name="Check Box 221">
              <controlPr defaultSize="0" autoFill="0" autoLine="0" autoPict="0">
                <anchor moveWithCells="1">
                  <from>
                    <xdr:col>1</xdr:col>
                    <xdr:colOff>381000</xdr:colOff>
                    <xdr:row>133</xdr:row>
                    <xdr:rowOff>190500</xdr:rowOff>
                  </from>
                  <to>
                    <xdr:col>2</xdr:col>
                    <xdr:colOff>68580</xdr:colOff>
                    <xdr:row>135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9" name="Check Box 222">
              <controlPr defaultSize="0" autoFill="0" autoLine="0" autoPict="0">
                <anchor moveWithCells="1">
                  <from>
                    <xdr:col>1</xdr:col>
                    <xdr:colOff>381000</xdr:colOff>
                    <xdr:row>134</xdr:row>
                    <xdr:rowOff>190500</xdr:rowOff>
                  </from>
                  <to>
                    <xdr:col>2</xdr:col>
                    <xdr:colOff>68580</xdr:colOff>
                    <xdr:row>136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0" name="Check Box 223">
              <controlPr defaultSize="0" autoFill="0" autoLine="0" autoPict="0">
                <anchor moveWithCells="1">
                  <from>
                    <xdr:col>1</xdr:col>
                    <xdr:colOff>381000</xdr:colOff>
                    <xdr:row>135</xdr:row>
                    <xdr:rowOff>190500</xdr:rowOff>
                  </from>
                  <to>
                    <xdr:col>2</xdr:col>
                    <xdr:colOff>68580</xdr:colOff>
                    <xdr:row>137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1" name="Check Box 225">
              <controlPr defaultSize="0" autoFill="0" autoLine="0" autoPict="0">
                <anchor moveWithCells="1">
                  <from>
                    <xdr:col>1</xdr:col>
                    <xdr:colOff>381000</xdr:colOff>
                    <xdr:row>137</xdr:row>
                    <xdr:rowOff>0</xdr:rowOff>
                  </from>
                  <to>
                    <xdr:col>2</xdr:col>
                    <xdr:colOff>68580</xdr:colOff>
                    <xdr:row>138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id="{21407BD1-548E-4712-B9C8-620D70A8CA7E}">
            <xm:f>集計用!$C$17=TRUE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D22:L22</xm:sqref>
        </x14:conditionalFormatting>
        <x14:conditionalFormatting xmlns:xm="http://schemas.microsoft.com/office/excel/2006/main">
          <x14:cfRule type="expression" priority="48" id="{96F84E11-697D-4965-BE5C-D0524F8EFEC4}">
            <xm:f>集計用!$C$36=TRUE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D47:L47</xm:sqref>
        </x14:conditionalFormatting>
        <x14:conditionalFormatting xmlns:xm="http://schemas.microsoft.com/office/excel/2006/main">
          <x14:cfRule type="expression" priority="37" id="{7187F86C-A609-434C-84DC-71DB6F420A4D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46" id="{D59B451D-0FA0-4A4A-869B-37751F8D9D72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A32:XFD47</xm:sqref>
        </x14:conditionalFormatting>
        <x14:conditionalFormatting xmlns:xm="http://schemas.microsoft.com/office/excel/2006/main">
          <x14:cfRule type="expression" priority="43" id="{EC06E959-E515-41C9-B0EB-6FA43E3F417D}">
            <xm:f>集計用!$C$44=TRUE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D58:L58</xm:sqref>
        </x14:conditionalFormatting>
        <x14:conditionalFormatting xmlns:xm="http://schemas.microsoft.com/office/excel/2006/main">
          <x14:cfRule type="expression" priority="38" id="{9581A623-FD52-4929-8024-503F28AE9D12}">
            <xm:f>集計用!$C$19=TRUE</xm:f>
            <x14:dxf>
              <fill>
                <patternFill>
                  <bgColor theme="0" tint="-0.34998626667073579"/>
                </patternFill>
              </fill>
            </x14:dxf>
          </x14:cfRule>
          <xm:sqref>A50:XFD58</xm:sqref>
        </x14:conditionalFormatting>
        <x14:conditionalFormatting xmlns:xm="http://schemas.microsoft.com/office/excel/2006/main">
          <x14:cfRule type="expression" priority="27" id="{4E4BF511-C6F2-4749-913D-5BE6D172816C}">
            <xm:f>集計用!$C$54=TRUE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C75:F78</xm:sqref>
        </x14:conditionalFormatting>
        <x14:conditionalFormatting xmlns:xm="http://schemas.microsoft.com/office/excel/2006/main">
          <x14:cfRule type="expression" priority="24" id="{9D77C553-797E-4585-990F-B2B041AB1837}">
            <xm:f>集計用!$C$46=TRUE</xm:f>
            <x14:dxf>
              <fill>
                <patternFill>
                  <bgColor theme="0" tint="-0.34998626667073579"/>
                </patternFill>
              </fill>
            </x14:dxf>
          </x14:cfRule>
          <xm:sqref>A69:XFD78</xm:sqref>
        </x14:conditionalFormatting>
        <x14:conditionalFormatting xmlns:xm="http://schemas.microsoft.com/office/excel/2006/main">
          <x14:cfRule type="expression" priority="11" id="{C6CBF22A-5125-4085-A213-FB1B055BD296}">
            <xm:f>集計用!$C$80=TRUE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D105:L105</xm:sqref>
        </x14:conditionalFormatting>
        <x14:conditionalFormatting xmlns:xm="http://schemas.microsoft.com/office/excel/2006/main">
          <x14:cfRule type="expression" priority="7" id="{18B05B92-84E4-4849-9609-27A6A03F61B5}">
            <xm:f>集計用!$C$92=TRUE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D120:L120</xm:sqref>
        </x14:conditionalFormatting>
        <x14:conditionalFormatting xmlns:xm="http://schemas.microsoft.com/office/excel/2006/main">
          <x14:cfRule type="expression" priority="6" id="{033086BC-E76F-4AC2-BB52-27D35C603A98}">
            <xm:f>集計用!$A$94&gt;=4</xm:f>
            <x14:dxf>
              <font>
                <b/>
                <i/>
                <strike val="0"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M123</xm:sqref>
        </x14:conditionalFormatting>
        <x14:conditionalFormatting xmlns:xm="http://schemas.microsoft.com/office/excel/2006/main">
          <x14:cfRule type="expression" priority="4" id="{0967C8A9-445B-4228-950F-DED9442A467B}">
            <xm:f>集計用!$C$107=TRUE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D138:L138</xm:sqref>
        </x14:conditionalFormatting>
        <x14:conditionalFormatting xmlns:xm="http://schemas.microsoft.com/office/excel/2006/main">
          <x14:cfRule type="expression" priority="2" id="{B4C77D19-73C1-4030-AEAD-6D34616295A8}">
            <xm:f>集計用!$C$7=TRUE</xm:f>
            <x14:dxf>
              <fill>
                <patternFill>
                  <bgColor theme="0" tint="-0.34998626667073579"/>
                </patternFill>
              </fill>
            </x14:dxf>
          </x14:cfRule>
          <xm:sqref>A28:XFD28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09"/>
  <sheetViews>
    <sheetView zoomScale="70" zoomScaleNormal="70" workbookViewId="0">
      <pane xSplit="2" topLeftCell="C1" activePane="topRight" state="frozen"/>
      <selection pane="topRight" activeCell="B33" sqref="B33"/>
    </sheetView>
  </sheetViews>
  <sheetFormatPr defaultRowHeight="13.2" x14ac:dyDescent="0.2"/>
  <cols>
    <col min="2" max="2" width="75.21875" customWidth="1"/>
    <col min="3" max="3" width="9" style="57" hidden="1" customWidth="1"/>
    <col min="4" max="4" width="18.5546875" customWidth="1"/>
  </cols>
  <sheetData>
    <row r="1" spans="1:4" x14ac:dyDescent="0.2">
      <c r="B1" s="56" t="str">
        <f>アンケート!B8</f>
        <v>会社名</v>
      </c>
      <c r="D1">
        <f>アンケート!C8</f>
        <v>0</v>
      </c>
    </row>
    <row r="2" spans="1:4" x14ac:dyDescent="0.2">
      <c r="B2" s="56" t="str">
        <f>アンケート!B9</f>
        <v>氏　名</v>
      </c>
      <c r="D2">
        <f>アンケート!C9</f>
        <v>0</v>
      </c>
    </row>
    <row r="3" spans="1:4" x14ac:dyDescent="0.2">
      <c r="B3" s="56" t="s">
        <v>30</v>
      </c>
      <c r="D3" t="str">
        <f>アンケート!C10</f>
        <v>（工事での役職）</v>
      </c>
    </row>
    <row r="4" spans="1:4" x14ac:dyDescent="0.2">
      <c r="B4" s="56" t="str">
        <f>アンケート!F8</f>
        <v>工事名</v>
      </c>
    </row>
    <row r="5" spans="1:4" x14ac:dyDescent="0.2">
      <c r="B5" s="56" t="str">
        <f>アンケート!F9</f>
        <v>工　期</v>
      </c>
      <c r="D5" s="24" t="str">
        <f>TEXT(アンケート!G9,"[$-ja-JP]ge.m.d;@")&amp;" ～ "&amp;TEXT(アンケート!J9,"[$-ja-JP]ge.m.d;@")</f>
        <v>R4.4.1 ～ R5.3.31</v>
      </c>
    </row>
    <row r="6" spans="1:4" x14ac:dyDescent="0.2">
      <c r="B6" s="56" t="str">
        <f>アンケート!F10</f>
        <v>発注課名</v>
      </c>
    </row>
    <row r="7" spans="1:4" x14ac:dyDescent="0.2">
      <c r="B7" s="56" t="str">
        <f>アンケート!G11</f>
        <v>　　　発注者指定型</v>
      </c>
      <c r="C7" s="57" t="b">
        <v>0</v>
      </c>
      <c r="D7" s="57" t="str">
        <f>IF(C7=FALSE,B8,B7)</f>
        <v>受注者希望型</v>
      </c>
    </row>
    <row r="8" spans="1:4" x14ac:dyDescent="0.2">
      <c r="B8" s="56" t="str">
        <f>アンケート!J11</f>
        <v>受注者希望型</v>
      </c>
      <c r="C8" s="57" t="b">
        <v>0</v>
      </c>
    </row>
    <row r="10" spans="1:4" s="64" customFormat="1" x14ac:dyDescent="0.2">
      <c r="A10" s="62" t="str">
        <f>アンケート!B14</f>
        <v>問１</v>
      </c>
      <c r="B10" s="63" t="str">
        <f>アンケート!C14</f>
        <v>貴社（本社）における休日形態をお選びください</v>
      </c>
      <c r="C10" s="66"/>
    </row>
    <row r="11" spans="1:4" x14ac:dyDescent="0.2">
      <c r="B11" s="56" t="str">
        <f>アンケート!C16</f>
        <v>土曜、日曜、祝日休み</v>
      </c>
      <c r="C11" s="57" t="b">
        <v>0</v>
      </c>
      <c r="D11">
        <f>IF(C11=TRUE,1,0)</f>
        <v>0</v>
      </c>
    </row>
    <row r="12" spans="1:4" x14ac:dyDescent="0.2">
      <c r="B12" s="56" t="str">
        <f>アンケート!C17</f>
        <v>土曜、日曜休み</v>
      </c>
      <c r="C12" s="57" t="b">
        <v>0</v>
      </c>
      <c r="D12">
        <f t="shared" ref="D12:D15" si="0">IF(C12=TRUE,1,0)</f>
        <v>0</v>
      </c>
    </row>
    <row r="13" spans="1:4" x14ac:dyDescent="0.2">
      <c r="B13" s="56" t="str">
        <f>アンケート!C18</f>
        <v>隔週土曜、日曜、祝日休み</v>
      </c>
      <c r="C13" s="57" t="b">
        <v>0</v>
      </c>
      <c r="D13">
        <f t="shared" si="0"/>
        <v>0</v>
      </c>
    </row>
    <row r="14" spans="1:4" x14ac:dyDescent="0.2">
      <c r="B14" s="56" t="str">
        <f>アンケート!C19</f>
        <v>隔週土曜、日曜休み</v>
      </c>
      <c r="C14" s="57" t="b">
        <v>0</v>
      </c>
      <c r="D14">
        <f t="shared" si="0"/>
        <v>0</v>
      </c>
    </row>
    <row r="15" spans="1:4" x14ac:dyDescent="0.2">
      <c r="B15" s="56" t="str">
        <f>アンケート!C20</f>
        <v>日曜、祝日休み</v>
      </c>
      <c r="C15" s="57" t="b">
        <v>0</v>
      </c>
      <c r="D15">
        <f t="shared" si="0"/>
        <v>0</v>
      </c>
    </row>
    <row r="16" spans="1:4" x14ac:dyDescent="0.2">
      <c r="B16" s="56" t="str">
        <f>アンケート!C21</f>
        <v>日曜休み</v>
      </c>
      <c r="C16" s="57" t="b">
        <v>0</v>
      </c>
      <c r="D16">
        <f>IF(C16=TRUE,1,0)</f>
        <v>0</v>
      </c>
    </row>
    <row r="17" spans="1:4" x14ac:dyDescent="0.2">
      <c r="B17" s="56" t="str">
        <f>アンケート!C22</f>
        <v>その他</v>
      </c>
      <c r="C17" s="57" t="b">
        <v>0</v>
      </c>
      <c r="D17">
        <f>アンケート!D22</f>
        <v>0</v>
      </c>
    </row>
    <row r="18" spans="1:4" s="64" customFormat="1" x14ac:dyDescent="0.2">
      <c r="A18" s="62" t="str">
        <f>アンケート!B25</f>
        <v>問２</v>
      </c>
      <c r="B18" s="63" t="str">
        <f>アンケート!C25</f>
        <v>今回の週休２日試行工事で４週８休は達成できましたか</v>
      </c>
      <c r="C18" s="66"/>
    </row>
    <row r="19" spans="1:4" x14ac:dyDescent="0.2">
      <c r="B19" s="56" t="str">
        <f>アンケート!C27</f>
        <v>達成した</v>
      </c>
      <c r="C19" s="57" t="b">
        <v>0</v>
      </c>
      <c r="D19">
        <f>IF(C19=TRUE,1,0)</f>
        <v>0</v>
      </c>
    </row>
    <row r="20" spans="1:4" x14ac:dyDescent="0.2">
      <c r="B20" s="56" t="str">
        <f>アンケート!C28</f>
        <v>４週８休には届かなかったが、４週７休若しくは４週６休を達成した（受注者希望型）</v>
      </c>
      <c r="C20" s="57" t="b">
        <v>0</v>
      </c>
      <c r="D20">
        <f>IF(C20=TRUE,1,0)</f>
        <v>0</v>
      </c>
    </row>
    <row r="21" spans="1:4" x14ac:dyDescent="0.2">
      <c r="B21" s="56" t="str">
        <f>アンケート!C29</f>
        <v>達成できなかった</v>
      </c>
      <c r="C21" s="57" t="b">
        <v>0</v>
      </c>
      <c r="D21">
        <f>IF(C21=TRUE,1,0)</f>
        <v>0</v>
      </c>
    </row>
    <row r="22" spans="1:4" s="64" customFormat="1" x14ac:dyDescent="0.2">
      <c r="A22" s="62" t="str">
        <f>アンケート!B32</f>
        <v>問３</v>
      </c>
      <c r="B22" s="63" t="str">
        <f>アンケート!C32</f>
        <v>４週８休の達成にあたり、苦労したことを教えてください</v>
      </c>
      <c r="C22" s="66"/>
    </row>
    <row r="23" spans="1:4" x14ac:dyDescent="0.2">
      <c r="A23" s="28"/>
      <c r="B23" s="56" t="str">
        <f>アンケート!C34</f>
        <v>特に苦労しなかった</v>
      </c>
      <c r="C23" s="57" t="b">
        <v>0</v>
      </c>
      <c r="D23">
        <f t="shared" ref="D23:D35" si="1">IF(C23=TRUE,1,0)</f>
        <v>0</v>
      </c>
    </row>
    <row r="24" spans="1:4" x14ac:dyDescent="0.2">
      <c r="B24" s="56" t="str">
        <f>アンケート!C35</f>
        <v>工程の管理</v>
      </c>
      <c r="C24" s="57" t="b">
        <v>0</v>
      </c>
      <c r="D24">
        <f t="shared" si="1"/>
        <v>0</v>
      </c>
    </row>
    <row r="25" spans="1:4" x14ac:dyDescent="0.2">
      <c r="B25" s="56" t="str">
        <f>アンケート!C36</f>
        <v>材料や機械の手配</v>
      </c>
      <c r="C25" s="57" t="b">
        <v>0</v>
      </c>
      <c r="D25">
        <f t="shared" si="1"/>
        <v>0</v>
      </c>
    </row>
    <row r="26" spans="1:4" x14ac:dyDescent="0.2">
      <c r="B26" s="56" t="str">
        <f>アンケート!C37</f>
        <v>工事経費のやりくり</v>
      </c>
      <c r="C26" s="57" t="b">
        <v>0</v>
      </c>
      <c r="D26">
        <f t="shared" si="1"/>
        <v>0</v>
      </c>
    </row>
    <row r="27" spans="1:4" x14ac:dyDescent="0.2">
      <c r="B27" s="56" t="str">
        <f>アンケート!C38</f>
        <v>近隣住民の対応</v>
      </c>
      <c r="C27" s="57" t="b">
        <v>0</v>
      </c>
      <c r="D27">
        <f t="shared" si="1"/>
        <v>0</v>
      </c>
    </row>
    <row r="28" spans="1:4" x14ac:dyDescent="0.2">
      <c r="B28" s="56" t="str">
        <f>アンケート!C39</f>
        <v>関連工事との工程調整</v>
      </c>
      <c r="C28" s="57" t="b">
        <v>0</v>
      </c>
      <c r="D28">
        <f t="shared" si="1"/>
        <v>0</v>
      </c>
    </row>
    <row r="29" spans="1:4" x14ac:dyDescent="0.2">
      <c r="B29" s="56" t="str">
        <f>アンケート!C40</f>
        <v>関係機関への許認可関係</v>
      </c>
      <c r="C29" s="57" t="b">
        <v>0</v>
      </c>
      <c r="D29">
        <f t="shared" si="1"/>
        <v>0</v>
      </c>
    </row>
    <row r="30" spans="1:4" x14ac:dyDescent="0.2">
      <c r="B30" s="56" t="str">
        <f>アンケート!C41</f>
        <v>異常気象への対応</v>
      </c>
      <c r="C30" s="57" t="b">
        <v>0</v>
      </c>
      <c r="D30">
        <f t="shared" si="1"/>
        <v>0</v>
      </c>
    </row>
    <row r="31" spans="1:4" x14ac:dyDescent="0.2">
      <c r="B31" s="56" t="str">
        <f>アンケート!C42</f>
        <v>下請業者の協力を得ること</v>
      </c>
      <c r="C31" s="57" t="b">
        <v>0</v>
      </c>
      <c r="D31">
        <f t="shared" si="1"/>
        <v>0</v>
      </c>
    </row>
    <row r="32" spans="1:4" x14ac:dyDescent="0.2">
      <c r="B32" s="56" t="str">
        <f>アンケート!C43</f>
        <v>時間外労働の増加</v>
      </c>
      <c r="C32" s="57" t="b">
        <v>0</v>
      </c>
      <c r="D32">
        <f t="shared" si="1"/>
        <v>0</v>
      </c>
    </row>
    <row r="33" spans="1:4" x14ac:dyDescent="0.2">
      <c r="B33" s="56" t="str">
        <f>アンケート!C44</f>
        <v>作業員の確保及び休日調整</v>
      </c>
      <c r="C33" s="57" t="b">
        <v>0</v>
      </c>
      <c r="D33">
        <f t="shared" si="1"/>
        <v>0</v>
      </c>
    </row>
    <row r="34" spans="1:4" x14ac:dyDescent="0.2">
      <c r="B34" s="56" t="str">
        <f>アンケート!C45</f>
        <v>作業員の賃金調整もしくは休業補償</v>
      </c>
      <c r="C34" s="57" t="b">
        <v>0</v>
      </c>
      <c r="D34">
        <f t="shared" si="1"/>
        <v>0</v>
      </c>
    </row>
    <row r="35" spans="1:4" x14ac:dyDescent="0.2">
      <c r="B35" s="56" t="str">
        <f>アンケート!C46</f>
        <v>所属する会社の理解を得ること</v>
      </c>
      <c r="C35" s="57" t="b">
        <v>0</v>
      </c>
      <c r="D35">
        <f t="shared" si="1"/>
        <v>0</v>
      </c>
    </row>
    <row r="36" spans="1:4" x14ac:dyDescent="0.2">
      <c r="B36" s="56" t="str">
        <f>アンケート!C47</f>
        <v>その他</v>
      </c>
      <c r="C36" s="57" t="b">
        <v>0</v>
      </c>
      <c r="D36">
        <f>アンケート!D47</f>
        <v>0</v>
      </c>
    </row>
    <row r="37" spans="1:4" s="64" customFormat="1" x14ac:dyDescent="0.2">
      <c r="A37" s="62" t="str">
        <f>アンケート!B50</f>
        <v>問４</v>
      </c>
      <c r="B37" s="63" t="str">
        <f>アンケート!C50</f>
        <v>４週８休が達成できなかった主な要因を教えてください</v>
      </c>
      <c r="C37" s="66"/>
    </row>
    <row r="38" spans="1:4" x14ac:dyDescent="0.2">
      <c r="B38" s="56" t="str">
        <f>アンケート!C52</f>
        <v>当初予定の工程に遅れが生じたため</v>
      </c>
      <c r="C38" s="57" t="b">
        <v>0</v>
      </c>
      <c r="D38">
        <f t="shared" ref="D38:D43" si="2">IF(C38=TRUE,1,0)</f>
        <v>0</v>
      </c>
    </row>
    <row r="39" spans="1:4" x14ac:dyDescent="0.2">
      <c r="B39" s="56" t="str">
        <f>アンケート!C53</f>
        <v>下請業者の協力が得られなかったため</v>
      </c>
      <c r="C39" s="57" t="b">
        <v>0</v>
      </c>
      <c r="D39">
        <f t="shared" si="2"/>
        <v>0</v>
      </c>
    </row>
    <row r="40" spans="1:4" x14ac:dyDescent="0.2">
      <c r="B40" s="56" t="str">
        <f>アンケート!C54</f>
        <v>時間外労働が増加したため</v>
      </c>
      <c r="C40" s="57" t="b">
        <v>0</v>
      </c>
      <c r="D40">
        <f t="shared" si="2"/>
        <v>0</v>
      </c>
    </row>
    <row r="41" spans="1:4" x14ac:dyDescent="0.2">
      <c r="B41" s="56" t="str">
        <f>アンケート!C55</f>
        <v>作業員の確保が困難になったため</v>
      </c>
      <c r="C41" s="57" t="b">
        <v>0</v>
      </c>
      <c r="D41">
        <f t="shared" si="2"/>
        <v>0</v>
      </c>
    </row>
    <row r="42" spans="1:4" x14ac:dyDescent="0.2">
      <c r="B42" s="56" t="str">
        <f>アンケート!C56</f>
        <v>収入が増えない、もしくは減るため</v>
      </c>
      <c r="C42" s="57" t="b">
        <v>0</v>
      </c>
      <c r="D42">
        <f t="shared" si="2"/>
        <v>0</v>
      </c>
    </row>
    <row r="43" spans="1:4" x14ac:dyDescent="0.2">
      <c r="B43" s="56" t="str">
        <f>アンケート!C57</f>
        <v>所属する会社、もしくは現場の意識が低いため</v>
      </c>
      <c r="C43" s="57" t="b">
        <v>0</v>
      </c>
      <c r="D43">
        <f t="shared" si="2"/>
        <v>0</v>
      </c>
    </row>
    <row r="44" spans="1:4" x14ac:dyDescent="0.2">
      <c r="B44" s="56" t="str">
        <f>アンケート!C58</f>
        <v>その他</v>
      </c>
      <c r="C44" s="57" t="b">
        <v>0</v>
      </c>
      <c r="D44">
        <f>アンケート!D58</f>
        <v>0</v>
      </c>
    </row>
    <row r="45" spans="1:4" s="64" customFormat="1" x14ac:dyDescent="0.2">
      <c r="A45" s="62" t="str">
        <f>アンケート!B61</f>
        <v>問５</v>
      </c>
      <c r="B45" s="63" t="str">
        <f>アンケート!C61</f>
        <v>技術者や作業員は、休工日に仕事自体を休むことができましたか
（可能な範囲で、下請業者にも聞き取りをお願いします）</v>
      </c>
      <c r="C45" s="66"/>
    </row>
    <row r="46" spans="1:4" x14ac:dyDescent="0.2">
      <c r="B46" s="56" t="str">
        <f>アンケート!C63</f>
        <v>全員、休むことができた</v>
      </c>
      <c r="C46" s="57" t="b">
        <v>0</v>
      </c>
      <c r="D46">
        <f t="shared" ref="D46:D49" si="3">IF(C46=TRUE,1,0)</f>
        <v>0</v>
      </c>
    </row>
    <row r="47" spans="1:4" x14ac:dyDescent="0.2">
      <c r="B47" s="56" t="str">
        <f>アンケート!C64</f>
        <v>ときどき休むことができなかった</v>
      </c>
      <c r="C47" s="57" t="b">
        <v>0</v>
      </c>
      <c r="D47">
        <f t="shared" si="3"/>
        <v>0</v>
      </c>
    </row>
    <row r="48" spans="1:4" x14ac:dyDescent="0.2">
      <c r="B48" s="56" t="str">
        <f>アンケート!C65</f>
        <v>あまり休むことができなかった</v>
      </c>
      <c r="C48" s="57" t="b">
        <v>0</v>
      </c>
      <c r="D48">
        <f t="shared" si="3"/>
        <v>0</v>
      </c>
    </row>
    <row r="49" spans="1:4" x14ac:dyDescent="0.2">
      <c r="B49" s="56" t="str">
        <f>アンケート!C66</f>
        <v>全く休むことができなかった</v>
      </c>
      <c r="C49" s="57" t="b">
        <v>0</v>
      </c>
      <c r="D49">
        <f t="shared" si="3"/>
        <v>0</v>
      </c>
    </row>
    <row r="50" spans="1:4" s="64" customFormat="1" x14ac:dyDescent="0.2">
      <c r="A50" s="62" t="str">
        <f>アンケート!B69</f>
        <v>問６</v>
      </c>
      <c r="B50" s="63" t="str">
        <f>アンケート!C69</f>
        <v>休むことができなかった理由を教えてください
（可能な範囲で、下請業者にも聞き取りをお願いします）</v>
      </c>
      <c r="C50" s="66"/>
    </row>
    <row r="51" spans="1:4" x14ac:dyDescent="0.2">
      <c r="A51" s="28"/>
      <c r="B51" s="56" t="str">
        <f>アンケート!C71</f>
        <v>他の現場の作業を行ったため</v>
      </c>
      <c r="C51" s="57" t="b">
        <v>0</v>
      </c>
      <c r="D51">
        <f t="shared" ref="D51:D53" si="4">IF(C51=TRUE,1,0)</f>
        <v>0</v>
      </c>
    </row>
    <row r="52" spans="1:4" x14ac:dyDescent="0.2">
      <c r="B52" s="56" t="str">
        <f>アンケート!C72</f>
        <v>書類作成等の事務作業を行ったため</v>
      </c>
      <c r="C52" s="57" t="b">
        <v>0</v>
      </c>
      <c r="D52">
        <f t="shared" si="4"/>
        <v>0</v>
      </c>
    </row>
    <row r="53" spans="1:4" x14ac:dyDescent="0.2">
      <c r="B53" s="56" t="str">
        <f>アンケート!C73</f>
        <v>会社の定める休日ではないため</v>
      </c>
      <c r="C53" s="57" t="b">
        <v>0</v>
      </c>
      <c r="D53">
        <f t="shared" si="4"/>
        <v>0</v>
      </c>
    </row>
    <row r="54" spans="1:4" x14ac:dyDescent="0.2">
      <c r="B54" s="56" t="str">
        <f>アンケート!C74</f>
        <v>その他</v>
      </c>
      <c r="C54" s="57" t="b">
        <v>0</v>
      </c>
      <c r="D54">
        <f>アンケート!C75</f>
        <v>0</v>
      </c>
    </row>
    <row r="55" spans="1:4" s="64" customFormat="1" x14ac:dyDescent="0.2">
      <c r="A55" s="62" t="s">
        <v>74</v>
      </c>
      <c r="B55" s="63" t="str">
        <f>アンケート!G71</f>
        <v>他の現場で作業を行った理由を教えてください</v>
      </c>
      <c r="C55" s="66"/>
    </row>
    <row r="56" spans="1:4" x14ac:dyDescent="0.2">
      <c r="A56" s="28"/>
      <c r="B56" s="56" t="str">
        <f>アンケート!H72</f>
        <v>会社の定める休日ではないため、別現場へ行った</v>
      </c>
      <c r="C56" s="57" t="b">
        <v>0</v>
      </c>
      <c r="D56">
        <f t="shared" ref="D56:D62" si="5">IF(C56=TRUE,1,0)</f>
        <v>0</v>
      </c>
    </row>
    <row r="57" spans="1:4" x14ac:dyDescent="0.2">
      <c r="B57" s="56" t="str">
        <f>アンケート!H73</f>
        <v>日給制で収入が減る</v>
      </c>
      <c r="C57" s="57" t="b">
        <v>0</v>
      </c>
      <c r="D57">
        <f t="shared" si="5"/>
        <v>0</v>
      </c>
    </row>
    <row r="58" spans="1:4" x14ac:dyDescent="0.2">
      <c r="B58" s="56" t="str">
        <f>アンケート!H74</f>
        <v>人手不足による応援に行った</v>
      </c>
      <c r="C58" s="57" t="b">
        <v>0</v>
      </c>
      <c r="D58">
        <f t="shared" si="5"/>
        <v>0</v>
      </c>
    </row>
    <row r="59" spans="1:4" x14ac:dyDescent="0.2">
      <c r="B59" s="56" t="str">
        <f>アンケート!H75</f>
        <v>緊急工事の対応をした</v>
      </c>
      <c r="C59" s="57" t="b">
        <v>0</v>
      </c>
      <c r="D59">
        <f t="shared" si="5"/>
        <v>0</v>
      </c>
    </row>
    <row r="60" spans="1:4" x14ac:dyDescent="0.2">
      <c r="B60" s="56" t="str">
        <f>アンケート!H76</f>
        <v>今まで当然のように土曜日等に作業しているため</v>
      </c>
      <c r="C60" s="57" t="b">
        <v>0</v>
      </c>
      <c r="D60">
        <f t="shared" si="5"/>
        <v>0</v>
      </c>
    </row>
    <row r="61" spans="1:4" x14ac:dyDescent="0.2">
      <c r="B61" s="56" t="str">
        <f>アンケート!H77</f>
        <v>休んでも特にやることがない</v>
      </c>
      <c r="C61" s="57" t="b">
        <v>0</v>
      </c>
      <c r="D61">
        <f t="shared" si="5"/>
        <v>0</v>
      </c>
    </row>
    <row r="62" spans="1:4" x14ac:dyDescent="0.2">
      <c r="B62" s="56" t="str">
        <f>アンケート!H78</f>
        <v>連休すると体がなまる</v>
      </c>
      <c r="C62" s="57" t="b">
        <v>0</v>
      </c>
      <c r="D62">
        <f t="shared" si="5"/>
        <v>0</v>
      </c>
    </row>
    <row r="63" spans="1:4" s="64" customFormat="1" x14ac:dyDescent="0.2">
      <c r="A63" s="62" t="str">
        <f>アンケート!B81</f>
        <v>問７</v>
      </c>
      <c r="B63" s="63" t="str">
        <f>アンケート!C81</f>
        <v>週休２日試行工事に限らず、契約工期は土日祝日や降雨・降雪時を休みとする前提で設定されていることをご存じですか</v>
      </c>
      <c r="C63" s="66"/>
    </row>
    <row r="64" spans="1:4" x14ac:dyDescent="0.2">
      <c r="B64" s="56" t="str">
        <f>アンケート!C83</f>
        <v>知っていた</v>
      </c>
      <c r="C64" s="57" t="b">
        <v>0</v>
      </c>
      <c r="D64">
        <f t="shared" ref="D64:D65" si="6">IF(C64=TRUE,1,0)</f>
        <v>0</v>
      </c>
    </row>
    <row r="65" spans="1:4" x14ac:dyDescent="0.2">
      <c r="B65" s="56" t="str">
        <f>アンケート!C84</f>
        <v>知らなかった</v>
      </c>
      <c r="C65" s="57" t="b">
        <v>0</v>
      </c>
      <c r="D65">
        <f t="shared" si="6"/>
        <v>0</v>
      </c>
    </row>
    <row r="66" spans="1:4" s="64" customFormat="1" x14ac:dyDescent="0.2">
      <c r="A66" s="62" t="str">
        <f>アンケート!$B$87</f>
        <v>問８</v>
      </c>
      <c r="B66" s="63" t="str">
        <f>アンケート!$C$87</f>
        <v>今回の週休２日試行工事の契約工期について、工事完成時にどう感じましたか</v>
      </c>
      <c r="C66" s="66"/>
    </row>
    <row r="67" spans="1:4" x14ac:dyDescent="0.2">
      <c r="B67" s="56" t="str">
        <f>アンケート!$C89</f>
        <v>通常工事に比べ、短い</v>
      </c>
      <c r="C67" s="57" t="b">
        <v>0</v>
      </c>
      <c r="D67">
        <f t="shared" ref="D67:D69" si="7">IF(C67=TRUE,1,0)</f>
        <v>0</v>
      </c>
    </row>
    <row r="68" spans="1:4" x14ac:dyDescent="0.2">
      <c r="B68" s="56" t="str">
        <f>アンケート!$C90</f>
        <v>通常工事と同じ</v>
      </c>
      <c r="C68" s="57" t="b">
        <v>0</v>
      </c>
      <c r="D68">
        <f t="shared" si="7"/>
        <v>0</v>
      </c>
    </row>
    <row r="69" spans="1:4" x14ac:dyDescent="0.2">
      <c r="B69" s="56" t="str">
        <f>アンケート!$C91</f>
        <v>通常工事と比べ、余裕がある</v>
      </c>
      <c r="C69" s="57" t="b">
        <v>0</v>
      </c>
      <c r="D69">
        <f t="shared" si="7"/>
        <v>0</v>
      </c>
    </row>
    <row r="70" spans="1:4" s="64" customFormat="1" x14ac:dyDescent="0.2">
      <c r="A70" s="62" t="str">
        <f>アンケート!B94</f>
        <v>問９</v>
      </c>
      <c r="B70" s="63" t="str">
        <f>アンケート!C94</f>
        <v>週休２日の効果をどのように考えますか</v>
      </c>
      <c r="C70" s="66"/>
    </row>
    <row r="71" spans="1:4" x14ac:dyDescent="0.2">
      <c r="A71" s="28"/>
      <c r="B71" s="56" t="str">
        <f>アンケート!C96</f>
        <v>特に効果はない</v>
      </c>
      <c r="C71" s="57" t="b">
        <v>0</v>
      </c>
      <c r="D71">
        <f t="shared" ref="D71:D79" si="8">IF(C71=TRUE,1,0)</f>
        <v>0</v>
      </c>
    </row>
    <row r="72" spans="1:4" x14ac:dyDescent="0.2">
      <c r="B72" s="56" t="str">
        <f>アンケート!C97</f>
        <v>若手の入職を促進することに有効である</v>
      </c>
      <c r="C72" s="57" t="b">
        <v>0</v>
      </c>
      <c r="D72">
        <f t="shared" si="8"/>
        <v>0</v>
      </c>
    </row>
    <row r="73" spans="1:4" x14ac:dyDescent="0.2">
      <c r="B73" s="56" t="str">
        <f>アンケート!C98</f>
        <v>女性の入職を促進することに有効である</v>
      </c>
      <c r="C73" s="57" t="b">
        <v>0</v>
      </c>
      <c r="D73">
        <f t="shared" si="8"/>
        <v>0</v>
      </c>
    </row>
    <row r="74" spans="1:4" x14ac:dyDescent="0.2">
      <c r="B74" s="56" t="str">
        <f>アンケート!C99</f>
        <v>建設業の離職率を下げることに効果がある</v>
      </c>
      <c r="C74" s="57" t="b">
        <v>0</v>
      </c>
      <c r="D74">
        <f t="shared" si="8"/>
        <v>0</v>
      </c>
    </row>
    <row r="75" spans="1:4" x14ac:dyDescent="0.2">
      <c r="B75" s="56" t="str">
        <f>アンケート!C100</f>
        <v>建設業の就労環境の改善へのきっかけとなる</v>
      </c>
      <c r="C75" s="57" t="b">
        <v>0</v>
      </c>
      <c r="D75">
        <f t="shared" si="8"/>
        <v>0</v>
      </c>
    </row>
    <row r="76" spans="1:4" x14ac:dyDescent="0.2">
      <c r="B76" s="56" t="str">
        <f>アンケート!C101</f>
        <v>会社の就業規則を見直すきっかけとなる</v>
      </c>
      <c r="C76" s="57" t="b">
        <v>0</v>
      </c>
      <c r="D76">
        <f t="shared" si="8"/>
        <v>0</v>
      </c>
    </row>
    <row r="77" spans="1:4" x14ac:dyDescent="0.2">
      <c r="B77" s="56" t="str">
        <f>アンケート!C102</f>
        <v>現場の意識改革のきっかけとなる</v>
      </c>
      <c r="C77" s="57" t="b">
        <v>0</v>
      </c>
      <c r="D77">
        <f t="shared" si="8"/>
        <v>0</v>
      </c>
    </row>
    <row r="78" spans="1:4" x14ac:dyDescent="0.2">
      <c r="B78" s="56" t="str">
        <f>アンケート!C103</f>
        <v>作業日が減ったことで、効率的な施工に取り組むきっかけとなる</v>
      </c>
      <c r="C78" s="57" t="b">
        <v>0</v>
      </c>
      <c r="D78">
        <f t="shared" si="8"/>
        <v>0</v>
      </c>
    </row>
    <row r="79" spans="1:4" x14ac:dyDescent="0.2">
      <c r="B79" s="56" t="str">
        <f>アンケート!C104</f>
        <v>休日にリフレッシュすることができる</v>
      </c>
      <c r="C79" s="57" t="b">
        <v>0</v>
      </c>
      <c r="D79">
        <f t="shared" si="8"/>
        <v>0</v>
      </c>
    </row>
    <row r="80" spans="1:4" x14ac:dyDescent="0.2">
      <c r="B80" s="56" t="str">
        <f>アンケート!C105</f>
        <v>その他</v>
      </c>
      <c r="C80" s="57" t="b">
        <v>0</v>
      </c>
      <c r="D80">
        <f>アンケート!D105</f>
        <v>0</v>
      </c>
    </row>
    <row r="81" spans="1:4" s="64" customFormat="1" x14ac:dyDescent="0.2">
      <c r="A81" s="62" t="str">
        <f>アンケート!B108</f>
        <v>問１０</v>
      </c>
      <c r="B81" s="65" t="str">
        <f>アンケート!C108</f>
        <v>週休２日のデメリットをどのように考えますか</v>
      </c>
      <c r="C81" s="66"/>
    </row>
    <row r="82" spans="1:4" x14ac:dyDescent="0.2">
      <c r="A82" s="28"/>
      <c r="B82" s="56" t="str">
        <f>アンケート!C110</f>
        <v>特にデメリットはない</v>
      </c>
      <c r="C82" s="57" t="b">
        <v>0</v>
      </c>
      <c r="D82">
        <f t="shared" ref="D82:D91" si="9">IF(C82=TRUE,1,0)</f>
        <v>0</v>
      </c>
    </row>
    <row r="83" spans="1:4" x14ac:dyDescent="0.2">
      <c r="B83" s="56" t="str">
        <f>アンケート!C111</f>
        <v>土曜日等に作業しないことで今までより工期を短縮しにくくなり、経費が補正以上にかさむ</v>
      </c>
      <c r="C83" s="57" t="b">
        <v>0</v>
      </c>
      <c r="D83">
        <f t="shared" si="9"/>
        <v>0</v>
      </c>
    </row>
    <row r="84" spans="1:4" x14ac:dyDescent="0.2">
      <c r="B84" s="56" t="str">
        <f>アンケート!C112</f>
        <v>土曜日等に作業しないことで今までより工期を短縮しにくくなり、技術者の配置に影響が出る</v>
      </c>
      <c r="C84" s="57" t="b">
        <v>0</v>
      </c>
      <c r="D84">
        <f t="shared" si="9"/>
        <v>0</v>
      </c>
    </row>
    <row r="85" spans="1:4" x14ac:dyDescent="0.2">
      <c r="B85" s="56" t="str">
        <f>アンケート!C113</f>
        <v>作業日が減ることで、工程の遅れを取り戻しづらい</v>
      </c>
      <c r="C85" s="57" t="b">
        <v>0</v>
      </c>
      <c r="D85">
        <f t="shared" si="9"/>
        <v>0</v>
      </c>
    </row>
    <row r="86" spans="1:4" x14ac:dyDescent="0.2">
      <c r="B86" s="56" t="str">
        <f>アンケート!C114</f>
        <v>作成書類が増える</v>
      </c>
      <c r="C86" s="57" t="b">
        <v>0</v>
      </c>
      <c r="D86">
        <f t="shared" si="9"/>
        <v>0</v>
      </c>
    </row>
    <row r="87" spans="1:4" x14ac:dyDescent="0.2">
      <c r="B87" s="56" t="str">
        <f>アンケート!C115</f>
        <v>有給休暇の取得率が下がる</v>
      </c>
      <c r="C87" s="57" t="b">
        <v>0</v>
      </c>
      <c r="D87">
        <f t="shared" si="9"/>
        <v>0</v>
      </c>
    </row>
    <row r="88" spans="1:4" x14ac:dyDescent="0.2">
      <c r="B88" s="56" t="str">
        <f>アンケート!C116</f>
        <v>時間外労働が増える</v>
      </c>
      <c r="C88" s="57" t="b">
        <v>0</v>
      </c>
      <c r="D88">
        <f t="shared" si="9"/>
        <v>0</v>
      </c>
    </row>
    <row r="89" spans="1:4" x14ac:dyDescent="0.2">
      <c r="B89" s="56" t="str">
        <f>アンケート!C117</f>
        <v>収入が増えない、もしくは減る</v>
      </c>
      <c r="C89" s="57" t="b">
        <v>0</v>
      </c>
      <c r="D89">
        <f t="shared" si="9"/>
        <v>0</v>
      </c>
    </row>
    <row r="90" spans="1:4" x14ac:dyDescent="0.2">
      <c r="B90" s="56" t="str">
        <f>アンケート!C118</f>
        <v>週休２日達成に係る増額金額が計算しにくい</v>
      </c>
      <c r="C90" s="57" t="b">
        <v>0</v>
      </c>
      <c r="D90">
        <f t="shared" si="9"/>
        <v>0</v>
      </c>
    </row>
    <row r="91" spans="1:4" x14ac:dyDescent="0.2">
      <c r="B91" s="56" t="str">
        <f>アンケート!C119</f>
        <v>作業員の休日の調整、協議、連絡が増える</v>
      </c>
      <c r="C91" s="57" t="b">
        <v>0</v>
      </c>
      <c r="D91">
        <f t="shared" si="9"/>
        <v>0</v>
      </c>
    </row>
    <row r="92" spans="1:4" x14ac:dyDescent="0.2">
      <c r="B92" s="56" t="str">
        <f>アンケート!C120</f>
        <v>その他</v>
      </c>
      <c r="C92" s="57" t="b">
        <v>0</v>
      </c>
      <c r="D92">
        <f>アンケート!D120</f>
        <v>0</v>
      </c>
    </row>
    <row r="93" spans="1:4" s="64" customFormat="1" x14ac:dyDescent="0.2">
      <c r="A93" s="62" t="str">
        <f>アンケート!B123</f>
        <v>問１１</v>
      </c>
      <c r="B93" s="63" t="str">
        <f>アンケート!C123</f>
        <v>週休２日の確保にあたり、発注者に求めることはありますか</v>
      </c>
      <c r="C93" s="66"/>
    </row>
    <row r="94" spans="1:4" x14ac:dyDescent="0.2">
      <c r="A94" s="28">
        <f>COUNTIFS(C94:C107,TRUE)</f>
        <v>0</v>
      </c>
      <c r="B94" s="56" t="str">
        <f>アンケート!C125</f>
        <v>特に求めることはない</v>
      </c>
      <c r="C94" s="57" t="b">
        <v>0</v>
      </c>
      <c r="D94">
        <f t="shared" ref="D94:D106" si="10">IF(C94=TRUE,1,0)</f>
        <v>0</v>
      </c>
    </row>
    <row r="95" spans="1:4" x14ac:dyDescent="0.2">
      <c r="B95" s="56" t="str">
        <f>アンケート!C126</f>
        <v>適正な工期の設定</v>
      </c>
      <c r="C95" s="57" t="b">
        <v>0</v>
      </c>
      <c r="D95">
        <f t="shared" si="10"/>
        <v>0</v>
      </c>
    </row>
    <row r="96" spans="1:4" x14ac:dyDescent="0.2">
      <c r="B96" s="56" t="str">
        <f>アンケート!C127</f>
        <v>余裕期間制度の積極的な活用</v>
      </c>
      <c r="C96" s="57" t="b">
        <v>0</v>
      </c>
      <c r="D96">
        <f t="shared" si="10"/>
        <v>0</v>
      </c>
    </row>
    <row r="97" spans="1:4" x14ac:dyDescent="0.2">
      <c r="B97" s="56" t="str">
        <f>アンケート!C128</f>
        <v>発注時期の平準化</v>
      </c>
      <c r="C97" s="57" t="b">
        <v>0</v>
      </c>
      <c r="D97">
        <f t="shared" si="10"/>
        <v>0</v>
      </c>
    </row>
    <row r="98" spans="1:4" x14ac:dyDescent="0.2">
      <c r="B98" s="56" t="str">
        <f>アンケート!C129</f>
        <v>地質調査や試掘、現地踏査等による発注前の現場の詳細把握</v>
      </c>
      <c r="C98" s="57" t="b">
        <v>0</v>
      </c>
      <c r="D98">
        <f t="shared" si="10"/>
        <v>0</v>
      </c>
    </row>
    <row r="99" spans="1:4" x14ac:dyDescent="0.2">
      <c r="B99" s="56" t="str">
        <f>アンケート!C130</f>
        <v>協議や調整が未了のまま発注しない</v>
      </c>
      <c r="C99" s="57" t="b">
        <v>0</v>
      </c>
      <c r="D99">
        <f t="shared" si="10"/>
        <v>0</v>
      </c>
    </row>
    <row r="100" spans="1:4" x14ac:dyDescent="0.2">
      <c r="B100" s="56" t="str">
        <f>アンケート!C131</f>
        <v>業界の意識改革</v>
      </c>
      <c r="C100" s="57" t="b">
        <v>0</v>
      </c>
      <c r="D100">
        <f t="shared" si="10"/>
        <v>0</v>
      </c>
    </row>
    <row r="101" spans="1:4" x14ac:dyDescent="0.2">
      <c r="B101" s="56" t="str">
        <f>アンケート!C132</f>
        <v>週休２日工事補正率の更なる上昇</v>
      </c>
      <c r="C101" s="57" t="b">
        <v>0</v>
      </c>
      <c r="D101">
        <f t="shared" si="10"/>
        <v>0</v>
      </c>
    </row>
    <row r="102" spans="1:4" x14ac:dyDescent="0.2">
      <c r="B102" s="56" t="str">
        <f>アンケート!C133</f>
        <v>発注者指定型の推進</v>
      </c>
      <c r="C102" s="57" t="b">
        <v>0</v>
      </c>
      <c r="D102">
        <f t="shared" si="10"/>
        <v>0</v>
      </c>
    </row>
    <row r="103" spans="1:4" x14ac:dyDescent="0.2">
      <c r="B103" s="56" t="str">
        <f>アンケート!C134</f>
        <v>受注者希望型の推進</v>
      </c>
      <c r="C103" s="57" t="b">
        <v>0</v>
      </c>
      <c r="D103">
        <f t="shared" si="10"/>
        <v>0</v>
      </c>
    </row>
    <row r="104" spans="1:4" x14ac:dyDescent="0.2">
      <c r="B104" s="56" t="str">
        <f>アンケート!C135</f>
        <v>ICT工事の推進</v>
      </c>
      <c r="C104" s="57" t="b">
        <v>0</v>
      </c>
      <c r="D104">
        <f t="shared" si="10"/>
        <v>0</v>
      </c>
    </row>
    <row r="105" spans="1:4" x14ac:dyDescent="0.2">
      <c r="B105" s="56" t="str">
        <f>アンケート!C136</f>
        <v>二次製品採用等による施工の効率化</v>
      </c>
      <c r="C105" s="57" t="b">
        <v>0</v>
      </c>
      <c r="D105">
        <f t="shared" si="10"/>
        <v>0</v>
      </c>
    </row>
    <row r="106" spans="1:4" x14ac:dyDescent="0.2">
      <c r="B106" s="56" t="str">
        <f>アンケート!C137</f>
        <v>週休２日達成時の更なるインセンティブ</v>
      </c>
      <c r="C106" s="57" t="b">
        <v>0</v>
      </c>
      <c r="D106">
        <f t="shared" si="10"/>
        <v>0</v>
      </c>
    </row>
    <row r="107" spans="1:4" x14ac:dyDescent="0.2">
      <c r="B107" s="56" t="str">
        <f>アンケート!C138</f>
        <v>その他</v>
      </c>
      <c r="C107" s="57" t="b">
        <v>0</v>
      </c>
      <c r="D107">
        <f>アンケート!D138</f>
        <v>0</v>
      </c>
    </row>
    <row r="108" spans="1:4" s="64" customFormat="1" x14ac:dyDescent="0.2">
      <c r="A108" s="62" t="str">
        <f>アンケート!B141</f>
        <v>問１２</v>
      </c>
      <c r="B108" s="63" t="str">
        <f>アンケート!C141</f>
        <v>その他、意見や要望がありましたら御記入ください</v>
      </c>
      <c r="C108" s="66"/>
    </row>
    <row r="109" spans="1:4" x14ac:dyDescent="0.2">
      <c r="A109" t="s">
        <v>127</v>
      </c>
      <c r="B109" s="56" t="s">
        <v>118</v>
      </c>
      <c r="D109">
        <f>アンケート!C143</f>
        <v>0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さいたま市</cp:lastModifiedBy>
  <cp:lastPrinted>2022-03-07T06:09:23Z</cp:lastPrinted>
  <dcterms:modified xsi:type="dcterms:W3CDTF">2022-03-07T06:37:31Z</dcterms:modified>
</cp:coreProperties>
</file>